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omp-1\D\Kanu My Documents\GST E Returns\"/>
    </mc:Choice>
  </mc:AlternateContent>
  <bookViews>
    <workbookView xWindow="0" yWindow="0" windowWidth="20490" windowHeight="7455" tabRatio="733" activeTab="1"/>
  </bookViews>
  <sheets>
    <sheet name="Notes" sheetId="12" r:id="rId1"/>
    <sheet name="Tally-G1-3B-2A" sheetId="4" r:id="rId2"/>
    <sheet name="GST Input Ledger" sheetId="14" r:id="rId3"/>
    <sheet name="GST Output Ledger" sheetId="16" r:id="rId4"/>
    <sheet name="GST Liabilities Ledger" sheetId="15" r:id="rId5"/>
    <sheet name="GST Credit Ledger" sheetId="20" r:id="rId6"/>
    <sheet name="GST Cash Ledger" sheetId="13" r:id="rId7"/>
    <sheet name="Tally" sheetId="11" r:id="rId8"/>
    <sheet name="GSTR-3B" sheetId="6" r:id="rId9"/>
    <sheet name="GSTR-1" sheetId="8" r:id="rId10"/>
    <sheet name="PASTE 3B" sheetId="5" r:id="rId11"/>
    <sheet name="PASTE GSTR-1" sheetId="9" r:id="rId12"/>
    <sheet name="Sheet1" sheetId="21" r:id="rId13"/>
    <sheet name="Data" sheetId="10" state="hidden" r:id="rId14"/>
  </sheets>
  <definedNames>
    <definedName name="_xlnm._FilterDatabase" localSheetId="10" hidden="1">'PASTE 3B'!$A$1:$T$16507</definedName>
    <definedName name="_xlnm._FilterDatabase" localSheetId="11" hidden="1">'PASTE GSTR-1'!$A$1:$W$569</definedName>
    <definedName name="_xlnm._FilterDatabase" localSheetId="1" hidden="1">'Tally-G1-3B-2A'!$A$4:$K$55</definedName>
    <definedName name="_xlnm.Print_Area" localSheetId="8">'GSTR-3B'!$A$1:$N$87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3" i="4" l="1"/>
  <c r="I43" i="4"/>
  <c r="H43" i="4"/>
  <c r="G43" i="4"/>
  <c r="F43" i="4"/>
  <c r="E43" i="4"/>
  <c r="D43" i="4"/>
  <c r="C43" i="4"/>
  <c r="J42" i="4"/>
  <c r="I42" i="4"/>
  <c r="H42" i="4"/>
  <c r="G42" i="4"/>
  <c r="F42" i="4"/>
  <c r="E42" i="4"/>
  <c r="D42" i="4"/>
  <c r="C42" i="4"/>
  <c r="J41" i="4"/>
  <c r="I41" i="4"/>
  <c r="H41" i="4"/>
  <c r="G41" i="4"/>
  <c r="F41" i="4"/>
  <c r="E41" i="4"/>
  <c r="D41" i="4"/>
  <c r="C41" i="4"/>
  <c r="B43" i="4"/>
  <c r="B42" i="4"/>
  <c r="K59" i="4" l="1"/>
  <c r="K58" i="4"/>
  <c r="K57" i="4"/>
  <c r="K65" i="4" l="1"/>
  <c r="K52" i="4"/>
  <c r="K51" i="4"/>
  <c r="K50" i="4"/>
  <c r="K46" i="4"/>
  <c r="K45" i="4"/>
  <c r="K44" i="4"/>
  <c r="K40" i="4"/>
  <c r="K39" i="4"/>
  <c r="K21" i="4"/>
  <c r="D7" i="11" l="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R98" i="11"/>
  <c r="R102" i="11" s="1"/>
  <c r="Q98" i="11"/>
  <c r="Q102" i="11" s="1"/>
  <c r="P98" i="11"/>
  <c r="P102" i="11" s="1"/>
  <c r="O98" i="11"/>
  <c r="O102" i="11" s="1"/>
  <c r="N98" i="11"/>
  <c r="N102" i="11" s="1"/>
  <c r="M98" i="11"/>
  <c r="M102" i="11" s="1"/>
  <c r="L98" i="11"/>
  <c r="L102" i="11" s="1"/>
  <c r="K98" i="11"/>
  <c r="K102" i="11" s="1"/>
  <c r="J98" i="11"/>
  <c r="J102" i="11" s="1"/>
  <c r="I98" i="11"/>
  <c r="I102" i="11" s="1"/>
  <c r="H98" i="11"/>
  <c r="H102" i="11" s="1"/>
  <c r="G98" i="11"/>
  <c r="G102" i="11" s="1"/>
  <c r="F98" i="11"/>
  <c r="F102" i="11" s="1"/>
  <c r="E98" i="11"/>
  <c r="E102" i="11" s="1"/>
  <c r="R97" i="11"/>
  <c r="R101" i="11" s="1"/>
  <c r="Q97" i="11"/>
  <c r="Q101" i="11" s="1"/>
  <c r="P97" i="11"/>
  <c r="P101" i="11" s="1"/>
  <c r="O97" i="11"/>
  <c r="O101" i="11" s="1"/>
  <c r="N97" i="11"/>
  <c r="N101" i="11" s="1"/>
  <c r="M97" i="11"/>
  <c r="M101" i="11" s="1"/>
  <c r="L97" i="11"/>
  <c r="L101" i="11" s="1"/>
  <c r="K97" i="11"/>
  <c r="K101" i="11" s="1"/>
  <c r="J97" i="11"/>
  <c r="J101" i="11" s="1"/>
  <c r="I97" i="11"/>
  <c r="I101" i="11" s="1"/>
  <c r="H97" i="11"/>
  <c r="H101" i="11" s="1"/>
  <c r="G97" i="11"/>
  <c r="G101" i="11" s="1"/>
  <c r="F97" i="11"/>
  <c r="F101" i="11" s="1"/>
  <c r="E97" i="11"/>
  <c r="E101" i="11" s="1"/>
  <c r="R96" i="11"/>
  <c r="R100" i="11" s="1"/>
  <c r="Q96" i="11"/>
  <c r="Q100" i="11" s="1"/>
  <c r="Q99" i="11" s="1"/>
  <c r="P96" i="11"/>
  <c r="P95" i="11" s="1"/>
  <c r="O96" i="11"/>
  <c r="O100" i="11" s="1"/>
  <c r="N96" i="11"/>
  <c r="N100" i="11" s="1"/>
  <c r="M96" i="11"/>
  <c r="M100" i="11" s="1"/>
  <c r="M99" i="11" s="1"/>
  <c r="L96" i="11"/>
  <c r="L95" i="11" s="1"/>
  <c r="K96" i="11"/>
  <c r="K100" i="11" s="1"/>
  <c r="J96" i="11"/>
  <c r="J100" i="11" s="1"/>
  <c r="I96" i="11"/>
  <c r="I100" i="11" s="1"/>
  <c r="I99" i="11" s="1"/>
  <c r="H96" i="11"/>
  <c r="H95" i="11" s="1"/>
  <c r="G96" i="11"/>
  <c r="G100" i="11" s="1"/>
  <c r="F96" i="11"/>
  <c r="F100" i="11" s="1"/>
  <c r="E96" i="11"/>
  <c r="E100" i="11" s="1"/>
  <c r="R95" i="11"/>
  <c r="O95" i="11"/>
  <c r="N95" i="11"/>
  <c r="J95" i="11"/>
  <c r="R94" i="11"/>
  <c r="Q94" i="11"/>
  <c r="P94" i="11"/>
  <c r="O94" i="11"/>
  <c r="N94" i="11"/>
  <c r="M94" i="11"/>
  <c r="L94" i="11"/>
  <c r="K94" i="11"/>
  <c r="J94" i="11"/>
  <c r="I94" i="11"/>
  <c r="H94" i="11"/>
  <c r="G94" i="11"/>
  <c r="F94" i="11"/>
  <c r="E94" i="11"/>
  <c r="R93" i="11"/>
  <c r="Q93" i="11"/>
  <c r="P93" i="11"/>
  <c r="O93" i="11"/>
  <c r="N93" i="11"/>
  <c r="M93" i="11"/>
  <c r="L93" i="11"/>
  <c r="K93" i="11"/>
  <c r="J93" i="11"/>
  <c r="I93" i="11"/>
  <c r="H93" i="11"/>
  <c r="G93" i="11"/>
  <c r="F93" i="11"/>
  <c r="E93" i="11"/>
  <c r="R92" i="11"/>
  <c r="Q92" i="11"/>
  <c r="P92" i="11"/>
  <c r="O92" i="11"/>
  <c r="N92" i="11"/>
  <c r="M92" i="11"/>
  <c r="L92" i="11"/>
  <c r="K92" i="11"/>
  <c r="J92" i="11"/>
  <c r="I92" i="11"/>
  <c r="H92" i="11"/>
  <c r="G92" i="11"/>
  <c r="F92" i="11"/>
  <c r="E92" i="11"/>
  <c r="R91" i="11"/>
  <c r="R90" i="11" s="1"/>
  <c r="Q91" i="11"/>
  <c r="P91" i="11"/>
  <c r="O91" i="11"/>
  <c r="N91" i="11"/>
  <c r="N90" i="11" s="1"/>
  <c r="M91" i="11"/>
  <c r="L91" i="11"/>
  <c r="K91" i="11"/>
  <c r="J91" i="11"/>
  <c r="J90" i="11" s="1"/>
  <c r="I91" i="11"/>
  <c r="H91" i="11"/>
  <c r="G91" i="11"/>
  <c r="F91" i="11"/>
  <c r="E91" i="11"/>
  <c r="P90" i="11"/>
  <c r="O90" i="11"/>
  <c r="D98" i="11"/>
  <c r="D102" i="11" s="1"/>
  <c r="D97" i="11"/>
  <c r="D101" i="11" s="1"/>
  <c r="D96" i="11"/>
  <c r="D100" i="11" s="1"/>
  <c r="D94" i="11"/>
  <c r="D93" i="11"/>
  <c r="H90" i="11" l="1"/>
  <c r="L90" i="11"/>
  <c r="K90" i="11"/>
  <c r="E90" i="11"/>
  <c r="I90" i="11"/>
  <c r="M90" i="11"/>
  <c r="Q90" i="11"/>
  <c r="G95" i="11"/>
  <c r="K95" i="11"/>
  <c r="M103" i="11"/>
  <c r="F90" i="11"/>
  <c r="F95" i="11"/>
  <c r="M95" i="11"/>
  <c r="E99" i="11"/>
  <c r="G90" i="11"/>
  <c r="Q95" i="11"/>
  <c r="D95" i="11"/>
  <c r="D99" i="11"/>
  <c r="F99" i="11"/>
  <c r="J99" i="11"/>
  <c r="J103" i="11" s="1"/>
  <c r="N99" i="11"/>
  <c r="N103" i="11" s="1"/>
  <c r="R99" i="11"/>
  <c r="R103" i="11" s="1"/>
  <c r="G99" i="11"/>
  <c r="K99" i="11"/>
  <c r="O99" i="11"/>
  <c r="O103" i="11" s="1"/>
  <c r="L100" i="11"/>
  <c r="L99" i="11" s="1"/>
  <c r="L103" i="11" s="1"/>
  <c r="E95" i="11"/>
  <c r="I95" i="11"/>
  <c r="H100" i="11"/>
  <c r="H99" i="11" s="1"/>
  <c r="H103" i="11" s="1"/>
  <c r="P100" i="11"/>
  <c r="P99" i="11" s="1"/>
  <c r="P103" i="11" s="1"/>
  <c r="D92" i="11"/>
  <c r="D9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R7" i="11"/>
  <c r="R57" i="11" s="1"/>
  <c r="Q7" i="11"/>
  <c r="Q57" i="11" s="1"/>
  <c r="P7" i="11"/>
  <c r="P57" i="11" s="1"/>
  <c r="O7" i="11"/>
  <c r="O57" i="11" s="1"/>
  <c r="N7" i="11"/>
  <c r="N57" i="11" s="1"/>
  <c r="M7" i="11"/>
  <c r="M57" i="11" s="1"/>
  <c r="L7" i="11"/>
  <c r="L57" i="11" s="1"/>
  <c r="K7" i="11"/>
  <c r="K57" i="11" s="1"/>
  <c r="J7" i="11"/>
  <c r="J57" i="11" s="1"/>
  <c r="I7" i="11"/>
  <c r="I57" i="11" s="1"/>
  <c r="H7" i="11"/>
  <c r="H57" i="11" s="1"/>
  <c r="G7" i="11"/>
  <c r="G57" i="11" s="1"/>
  <c r="F7" i="11"/>
  <c r="F57" i="11" s="1"/>
  <c r="E7" i="11"/>
  <c r="E57" i="11" s="1"/>
  <c r="D57" i="11" l="1"/>
  <c r="I103" i="11"/>
  <c r="Q103" i="11"/>
  <c r="E103" i="11"/>
  <c r="K103" i="11"/>
  <c r="G103" i="11"/>
  <c r="F103" i="11"/>
  <c r="D90" i="11"/>
  <c r="D103" i="11" s="1"/>
  <c r="Q12" i="20"/>
  <c r="Q11" i="20"/>
  <c r="Q10" i="20"/>
  <c r="R110" i="11" l="1"/>
  <c r="Q110" i="11"/>
  <c r="P110" i="11"/>
  <c r="O110" i="11"/>
  <c r="N110" i="11"/>
  <c r="M110" i="11"/>
  <c r="L110" i="11"/>
  <c r="K110" i="11"/>
  <c r="J110" i="11"/>
  <c r="I110" i="11"/>
  <c r="H110" i="11"/>
  <c r="G110" i="11"/>
  <c r="F110" i="11"/>
  <c r="E110" i="11"/>
  <c r="D110" i="11"/>
  <c r="R105" i="11"/>
  <c r="R106" i="11"/>
  <c r="R107" i="11" s="1"/>
  <c r="Q106" i="11"/>
  <c r="Q107" i="11" s="1"/>
  <c r="P106" i="11"/>
  <c r="P107" i="11" s="1"/>
  <c r="O106" i="11"/>
  <c r="O107" i="11" s="1"/>
  <c r="N106" i="11"/>
  <c r="N107" i="11" s="1"/>
  <c r="M106" i="11"/>
  <c r="M107" i="11" s="1"/>
  <c r="L106" i="11"/>
  <c r="L107" i="11" s="1"/>
  <c r="K106" i="11"/>
  <c r="K107" i="11" s="1"/>
  <c r="J106" i="11"/>
  <c r="J107" i="11" s="1"/>
  <c r="I106" i="11"/>
  <c r="I107" i="11" s="1"/>
  <c r="H106" i="11"/>
  <c r="H107" i="11" s="1"/>
  <c r="G106" i="11"/>
  <c r="G107" i="11" s="1"/>
  <c r="F106" i="11"/>
  <c r="F107" i="11" s="1"/>
  <c r="E106" i="11"/>
  <c r="E107" i="11" s="1"/>
  <c r="Q105" i="11"/>
  <c r="P105" i="11"/>
  <c r="O105" i="11"/>
  <c r="N105" i="11"/>
  <c r="M105" i="11"/>
  <c r="L105" i="11"/>
  <c r="K105" i="11"/>
  <c r="J105" i="11"/>
  <c r="I105" i="11"/>
  <c r="H105" i="11"/>
  <c r="G105" i="11"/>
  <c r="F105" i="11"/>
  <c r="E105" i="11"/>
  <c r="Q22" i="20"/>
  <c r="Q21" i="20"/>
  <c r="Q20" i="20"/>
  <c r="Q21" i="14" l="1"/>
  <c r="Q20" i="14"/>
  <c r="Q19" i="14"/>
  <c r="Q18" i="14"/>
  <c r="Q14" i="14"/>
  <c r="Q13" i="14"/>
  <c r="Q9" i="14"/>
  <c r="Q8" i="14"/>
  <c r="Q34" i="15"/>
  <c r="Q33" i="15"/>
  <c r="Q29" i="15"/>
  <c r="Q28" i="15"/>
  <c r="Q24" i="15"/>
  <c r="Q23" i="15"/>
  <c r="Q19" i="15"/>
  <c r="Q18" i="15"/>
  <c r="Q14" i="15"/>
  <c r="Q13" i="15"/>
  <c r="Q9" i="15"/>
  <c r="Q8" i="15"/>
  <c r="Q30" i="16"/>
  <c r="Q29" i="16"/>
  <c r="Q25" i="16"/>
  <c r="Q24" i="16"/>
  <c r="Q20" i="16"/>
  <c r="Q19" i="16"/>
  <c r="Q15" i="16"/>
  <c r="Q14" i="16"/>
  <c r="Q10" i="16"/>
  <c r="Q9" i="16"/>
  <c r="M23" i="16"/>
  <c r="O22" i="16"/>
  <c r="K22" i="16"/>
  <c r="M21" i="16"/>
  <c r="P32" i="15"/>
  <c r="O32" i="15"/>
  <c r="N32" i="15"/>
  <c r="M32" i="15"/>
  <c r="L32" i="15"/>
  <c r="P31" i="15"/>
  <c r="O31" i="15"/>
  <c r="N31" i="15"/>
  <c r="M31" i="15"/>
  <c r="P30" i="15"/>
  <c r="O30" i="15"/>
  <c r="N30" i="15"/>
  <c r="P17" i="15"/>
  <c r="O17" i="15"/>
  <c r="N17" i="15"/>
  <c r="M17" i="15"/>
  <c r="L17" i="15"/>
  <c r="P16" i="15"/>
  <c r="O16" i="15"/>
  <c r="N16" i="15"/>
  <c r="M16" i="15"/>
  <c r="P15" i="15"/>
  <c r="O15" i="15"/>
  <c r="N15" i="15"/>
  <c r="R116" i="11"/>
  <c r="P11" i="14" s="1"/>
  <c r="Q116" i="11"/>
  <c r="Q117" i="11" s="1"/>
  <c r="O12" i="14" s="1"/>
  <c r="P116" i="11"/>
  <c r="P117" i="11" s="1"/>
  <c r="N12" i="14" s="1"/>
  <c r="O116" i="11"/>
  <c r="O117" i="11" s="1"/>
  <c r="M12" i="14" s="1"/>
  <c r="N116" i="11"/>
  <c r="L11" i="14" s="1"/>
  <c r="M116" i="11"/>
  <c r="M117" i="11" s="1"/>
  <c r="K12" i="14" s="1"/>
  <c r="R115" i="11"/>
  <c r="Q115" i="11"/>
  <c r="O10" i="14" s="1"/>
  <c r="P115" i="11"/>
  <c r="N10" i="14" s="1"/>
  <c r="O115" i="11"/>
  <c r="N115" i="11"/>
  <c r="M115" i="11"/>
  <c r="K10" i="14" s="1"/>
  <c r="R111" i="11"/>
  <c r="P6" i="14" s="1"/>
  <c r="Q111" i="11"/>
  <c r="Q112" i="11" s="1"/>
  <c r="O7" i="14" s="1"/>
  <c r="P111" i="11"/>
  <c r="P112" i="11" s="1"/>
  <c r="N7" i="14" s="1"/>
  <c r="O111" i="11"/>
  <c r="O112" i="11" s="1"/>
  <c r="M7" i="14" s="1"/>
  <c r="N111" i="11"/>
  <c r="N112" i="11" s="1"/>
  <c r="L7" i="14" s="1"/>
  <c r="M111" i="11"/>
  <c r="M112" i="11" s="1"/>
  <c r="K7" i="14" s="1"/>
  <c r="N5" i="14"/>
  <c r="M5" i="14"/>
  <c r="P22" i="16"/>
  <c r="O23" i="16"/>
  <c r="N23" i="16"/>
  <c r="L22" i="16"/>
  <c r="K23" i="16"/>
  <c r="O21" i="16"/>
  <c r="N21" i="16"/>
  <c r="K21" i="16"/>
  <c r="R88" i="11"/>
  <c r="Q88" i="11"/>
  <c r="P88" i="11"/>
  <c r="O88" i="11"/>
  <c r="N88" i="11"/>
  <c r="M88" i="11"/>
  <c r="R81" i="11"/>
  <c r="Q81" i="11"/>
  <c r="P81" i="11"/>
  <c r="O81" i="11"/>
  <c r="N81" i="11"/>
  <c r="M81" i="11"/>
  <c r="R64" i="11"/>
  <c r="Q64" i="11"/>
  <c r="P64" i="11"/>
  <c r="O64" i="11"/>
  <c r="N64" i="11"/>
  <c r="M64" i="11"/>
  <c r="M113" i="11" l="1"/>
  <c r="Q113" i="11"/>
  <c r="O118" i="11"/>
  <c r="R117" i="11"/>
  <c r="P12" i="14" s="1"/>
  <c r="M10" i="14"/>
  <c r="K11" i="14"/>
  <c r="O11" i="14"/>
  <c r="K5" i="14"/>
  <c r="O5" i="14"/>
  <c r="M6" i="14"/>
  <c r="L23" i="16"/>
  <c r="N113" i="11"/>
  <c r="R112" i="11"/>
  <c r="P7" i="14" s="1"/>
  <c r="M22" i="16"/>
  <c r="K6" i="14"/>
  <c r="O6" i="14"/>
  <c r="M11" i="14"/>
  <c r="N117" i="11"/>
  <c r="L12" i="14" s="1"/>
  <c r="L21" i="16"/>
  <c r="P21" i="16"/>
  <c r="N22" i="16"/>
  <c r="L6" i="14"/>
  <c r="L10" i="14"/>
  <c r="P10" i="14"/>
  <c r="N11" i="14"/>
  <c r="P23" i="16"/>
  <c r="M108" i="11"/>
  <c r="Q108" i="11"/>
  <c r="L5" i="14"/>
  <c r="P5" i="14"/>
  <c r="N6" i="14"/>
  <c r="O113" i="11"/>
  <c r="M118" i="11"/>
  <c r="Q118" i="11"/>
  <c r="O108" i="11"/>
  <c r="P108" i="11"/>
  <c r="P113" i="11"/>
  <c r="P118" i="11"/>
  <c r="R118" i="11" l="1"/>
  <c r="N118" i="11"/>
  <c r="R108" i="11"/>
  <c r="R113" i="11"/>
  <c r="N108" i="11"/>
  <c r="G111" i="11"/>
  <c r="E6" i="14" s="1"/>
  <c r="C4" i="20" l="1"/>
  <c r="D4" i="20" s="1"/>
  <c r="E4" i="20" s="1"/>
  <c r="F4" i="20" s="1"/>
  <c r="G4" i="20" s="1"/>
  <c r="H4" i="20" s="1"/>
  <c r="I4" i="20" s="1"/>
  <c r="J4" i="20" s="1"/>
  <c r="K4" i="20" s="1"/>
  <c r="L4" i="20" s="1"/>
  <c r="M4" i="20" s="1"/>
  <c r="N4" i="20" s="1"/>
  <c r="O4" i="20" s="1"/>
  <c r="P4" i="20" s="1"/>
  <c r="L111" i="11" l="1"/>
  <c r="J6" i="14" s="1"/>
  <c r="D105" i="11"/>
  <c r="AC8" i="13" l="1"/>
  <c r="AC7" i="13"/>
  <c r="C4" i="14"/>
  <c r="D4" i="14" s="1"/>
  <c r="E4" i="14" s="1"/>
  <c r="F4" i="14" s="1"/>
  <c r="G4" i="14" s="1"/>
  <c r="H4" i="14" s="1"/>
  <c r="I4" i="14" s="1"/>
  <c r="J4" i="14" s="1"/>
  <c r="K4" i="14" s="1"/>
  <c r="L4" i="14" s="1"/>
  <c r="M4" i="14" s="1"/>
  <c r="N4" i="14" s="1"/>
  <c r="O4" i="14" s="1"/>
  <c r="P4" i="14" s="1"/>
  <c r="B21" i="16" l="1"/>
  <c r="C4" i="16"/>
  <c r="D4" i="16" s="1"/>
  <c r="E4" i="16" s="1"/>
  <c r="F4" i="16" s="1"/>
  <c r="G4" i="16" s="1"/>
  <c r="H4" i="16" s="1"/>
  <c r="I4" i="16" s="1"/>
  <c r="J4" i="16" s="1"/>
  <c r="K4" i="16" s="1"/>
  <c r="L4" i="16" s="1"/>
  <c r="M4" i="16" s="1"/>
  <c r="N4" i="16" s="1"/>
  <c r="O4" i="16" s="1"/>
  <c r="P4" i="16" s="1"/>
  <c r="C4" i="15"/>
  <c r="D4" i="15" s="1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F4" i="13"/>
  <c r="I4" i="13" s="1"/>
  <c r="L4" i="13" s="1"/>
  <c r="O4" i="13" l="1"/>
  <c r="R4" i="13" s="1"/>
  <c r="U4" i="13" s="1"/>
  <c r="X4" i="13" s="1"/>
  <c r="AA4" i="13" s="1"/>
  <c r="L116" i="11"/>
  <c r="K116" i="11"/>
  <c r="I11" i="14" s="1"/>
  <c r="J116" i="11"/>
  <c r="H11" i="14" s="1"/>
  <c r="I116" i="11"/>
  <c r="G11" i="14" s="1"/>
  <c r="H116" i="11"/>
  <c r="F11" i="14" s="1"/>
  <c r="G116" i="11"/>
  <c r="E11" i="14" s="1"/>
  <c r="F116" i="11"/>
  <c r="D11" i="14" s="1"/>
  <c r="E116" i="11"/>
  <c r="D116" i="11"/>
  <c r="J22" i="16"/>
  <c r="I22" i="16"/>
  <c r="H22" i="16"/>
  <c r="G22" i="16"/>
  <c r="F22" i="16"/>
  <c r="E22" i="16"/>
  <c r="D22" i="16"/>
  <c r="C22" i="16"/>
  <c r="D106" i="11"/>
  <c r="B22" i="16" s="1"/>
  <c r="Q22" i="16" l="1"/>
  <c r="J11" i="14"/>
  <c r="Q11" i="14" s="1"/>
  <c r="C4" i="4"/>
  <c r="D4" i="4" s="1"/>
  <c r="E4" i="4" s="1"/>
  <c r="F4" i="4" s="1"/>
  <c r="G4" i="4" s="1"/>
  <c r="H4" i="4" s="1"/>
  <c r="I4" i="4" s="1"/>
  <c r="J4" i="4" s="1"/>
  <c r="E1" i="5" l="1"/>
  <c r="F1" i="5" s="1"/>
  <c r="G1" i="5" s="1"/>
  <c r="H1" i="5" s="1"/>
  <c r="I1" i="5" s="1"/>
  <c r="J1" i="5" s="1"/>
  <c r="K1" i="5" s="1"/>
  <c r="L1" i="5" s="1"/>
  <c r="M1" i="5" s="1"/>
  <c r="N1" i="5" s="1"/>
  <c r="O1" i="5" s="1"/>
  <c r="P1" i="5" s="1"/>
  <c r="Q1" i="5" s="1"/>
  <c r="R1" i="5" s="1"/>
  <c r="S1" i="5" s="1"/>
  <c r="T1" i="5" s="1"/>
  <c r="L117" i="11" l="1"/>
  <c r="J12" i="14" s="1"/>
  <c r="K117" i="11"/>
  <c r="I12" i="14" s="1"/>
  <c r="J117" i="11"/>
  <c r="H12" i="14" s="1"/>
  <c r="I117" i="11"/>
  <c r="G12" i="14" s="1"/>
  <c r="H117" i="11"/>
  <c r="F12" i="14" s="1"/>
  <c r="G117" i="11"/>
  <c r="E12" i="14" s="1"/>
  <c r="F117" i="11"/>
  <c r="D12" i="14" s="1"/>
  <c r="E117" i="11"/>
  <c r="L115" i="11"/>
  <c r="J10" i="14" s="1"/>
  <c r="K115" i="11"/>
  <c r="I10" i="14" s="1"/>
  <c r="J115" i="11"/>
  <c r="H10" i="14" s="1"/>
  <c r="I115" i="11"/>
  <c r="G10" i="14" s="1"/>
  <c r="H115" i="11"/>
  <c r="F10" i="14" s="1"/>
  <c r="G115" i="11"/>
  <c r="F115" i="11"/>
  <c r="D10" i="14" s="1"/>
  <c r="E115" i="11"/>
  <c r="C10" i="14" s="1"/>
  <c r="D117" i="11"/>
  <c r="D115" i="11"/>
  <c r="B10" i="14" s="1"/>
  <c r="L88" i="11"/>
  <c r="K88" i="11"/>
  <c r="J88" i="11"/>
  <c r="I88" i="11"/>
  <c r="H88" i="11"/>
  <c r="G88" i="11"/>
  <c r="F88" i="11"/>
  <c r="E88" i="11"/>
  <c r="D88" i="11"/>
  <c r="K111" i="11"/>
  <c r="I6" i="14" s="1"/>
  <c r="J111" i="11"/>
  <c r="H6" i="14" s="1"/>
  <c r="I111" i="11"/>
  <c r="G6" i="14" s="1"/>
  <c r="H111" i="11"/>
  <c r="F6" i="14" s="1"/>
  <c r="F111" i="11"/>
  <c r="D6" i="14" s="1"/>
  <c r="E111" i="11"/>
  <c r="C6" i="14" s="1"/>
  <c r="D111" i="11"/>
  <c r="B6" i="14" s="1"/>
  <c r="J5" i="14"/>
  <c r="I5" i="14"/>
  <c r="H5" i="14"/>
  <c r="G5" i="14"/>
  <c r="F5" i="14"/>
  <c r="E5" i="14"/>
  <c r="D5" i="14"/>
  <c r="C5" i="14"/>
  <c r="B5" i="14"/>
  <c r="L81" i="11"/>
  <c r="K81" i="11"/>
  <c r="J81" i="11"/>
  <c r="I81" i="11"/>
  <c r="H81" i="11"/>
  <c r="G81" i="11"/>
  <c r="F81" i="11"/>
  <c r="E81" i="11"/>
  <c r="D81" i="11"/>
  <c r="D107" i="11"/>
  <c r="B23" i="16" s="1"/>
  <c r="J21" i="16"/>
  <c r="I21" i="16"/>
  <c r="H21" i="16"/>
  <c r="G21" i="16"/>
  <c r="F21" i="16"/>
  <c r="E21" i="16"/>
  <c r="D21" i="16"/>
  <c r="C21" i="16"/>
  <c r="Q12" i="14" l="1"/>
  <c r="Q5" i="14"/>
  <c r="Q6" i="14"/>
  <c r="Q21" i="16"/>
  <c r="G118" i="11"/>
  <c r="E10" i="14"/>
  <c r="Q10" i="14" s="1"/>
  <c r="D112" i="11"/>
  <c r="B7" i="14" s="1"/>
  <c r="F23" i="16"/>
  <c r="J23" i="16"/>
  <c r="I112" i="11"/>
  <c r="G7" i="14" s="1"/>
  <c r="C23" i="16"/>
  <c r="G23" i="16"/>
  <c r="F112" i="11"/>
  <c r="D7" i="14" s="1"/>
  <c r="J112" i="11"/>
  <c r="H7" i="14" s="1"/>
  <c r="E112" i="11"/>
  <c r="C7" i="14" s="1"/>
  <c r="D23" i="16"/>
  <c r="H23" i="16"/>
  <c r="G112" i="11"/>
  <c r="E7" i="14" s="1"/>
  <c r="K112" i="11"/>
  <c r="I7" i="14" s="1"/>
  <c r="E23" i="16"/>
  <c r="I23" i="16"/>
  <c r="H112" i="11"/>
  <c r="F7" i="14" s="1"/>
  <c r="L112" i="11"/>
  <c r="J7" i="14" s="1"/>
  <c r="E118" i="11"/>
  <c r="I118" i="11"/>
  <c r="K118" i="11"/>
  <c r="H118" i="11"/>
  <c r="L118" i="11"/>
  <c r="D118" i="11"/>
  <c r="F118" i="11"/>
  <c r="J118" i="11"/>
  <c r="Q23" i="16" l="1"/>
  <c r="Q7" i="14"/>
  <c r="L64" i="11"/>
  <c r="K64" i="11"/>
  <c r="J64" i="11"/>
  <c r="I64" i="11"/>
  <c r="H64" i="11"/>
  <c r="G64" i="11"/>
  <c r="F64" i="11"/>
  <c r="E64" i="11"/>
  <c r="D64" i="11"/>
  <c r="F108" i="11" l="1"/>
  <c r="J108" i="11"/>
  <c r="D108" i="11"/>
  <c r="H108" i="11"/>
  <c r="L108" i="11"/>
  <c r="E108" i="11"/>
  <c r="G108" i="11"/>
  <c r="I108" i="11"/>
  <c r="K108" i="11"/>
  <c r="E113" i="11"/>
  <c r="G113" i="11"/>
  <c r="I113" i="11"/>
  <c r="K113" i="11"/>
  <c r="D113" i="11"/>
  <c r="F113" i="11"/>
  <c r="H113" i="11"/>
  <c r="J113" i="11"/>
  <c r="L113" i="11"/>
  <c r="B3" i="9" l="1"/>
  <c r="A2" i="9"/>
  <c r="A3" i="9" l="1"/>
  <c r="B4" i="9"/>
  <c r="A2" i="5"/>
  <c r="B3" i="5"/>
  <c r="B5" i="9" l="1"/>
  <c r="C4" i="9"/>
  <c r="A4" i="9" s="1"/>
  <c r="B4" i="5"/>
  <c r="A3" i="5"/>
  <c r="C5" i="9" l="1"/>
  <c r="A5" i="9" s="1"/>
  <c r="B6" i="9"/>
  <c r="C4" i="5"/>
  <c r="A4" i="5" s="1"/>
  <c r="B5" i="5"/>
  <c r="C6" i="9" l="1"/>
  <c r="A6" i="9" s="1"/>
  <c r="B7" i="9"/>
  <c r="C5" i="5"/>
  <c r="A5" i="5" s="1"/>
  <c r="B6" i="5"/>
  <c r="C3" i="8" l="1"/>
  <c r="C3" i="6"/>
  <c r="B8" i="9"/>
  <c r="C7" i="9"/>
  <c r="A7" i="9" s="1"/>
  <c r="B7" i="5"/>
  <c r="C6" i="5"/>
  <c r="A6" i="5" s="1"/>
  <c r="C4" i="6" s="1"/>
  <c r="C4" i="8" l="1"/>
  <c r="C8" i="9"/>
  <c r="A8" i="9" s="1"/>
  <c r="B9" i="9"/>
  <c r="B8" i="5"/>
  <c r="C7" i="5"/>
  <c r="A7" i="5" s="1"/>
  <c r="B10" i="9" l="1"/>
  <c r="C9" i="9"/>
  <c r="A9" i="9" s="1"/>
  <c r="C8" i="5"/>
  <c r="A8" i="5" s="1"/>
  <c r="B9" i="5"/>
  <c r="B11" i="9" l="1"/>
  <c r="C10" i="9"/>
  <c r="A10" i="9" s="1"/>
  <c r="C9" i="5"/>
  <c r="A9" i="5" s="1"/>
  <c r="B10" i="5"/>
  <c r="C11" i="9" l="1"/>
  <c r="A11" i="9" s="1"/>
  <c r="B12" i="9"/>
  <c r="B11" i="5"/>
  <c r="C10" i="5"/>
  <c r="A10" i="5" s="1"/>
  <c r="B13" i="9" l="1"/>
  <c r="C12" i="9"/>
  <c r="A12" i="9" s="1"/>
  <c r="B12" i="5"/>
  <c r="C11" i="5"/>
  <c r="A11" i="5" s="1"/>
  <c r="B14" i="9" l="1"/>
  <c r="C13" i="9"/>
  <c r="A13" i="9" s="1"/>
  <c r="C12" i="5"/>
  <c r="A12" i="5" s="1"/>
  <c r="B13" i="5"/>
  <c r="B14" i="5" s="1"/>
  <c r="B15" i="5" l="1"/>
  <c r="B15" i="9"/>
  <c r="C14" i="9"/>
  <c r="A14" i="9" s="1"/>
  <c r="C13" i="5"/>
  <c r="A13" i="5" s="1"/>
  <c r="C14" i="5" l="1"/>
  <c r="A14" i="5" s="1"/>
  <c r="B16" i="5"/>
  <c r="C15" i="9"/>
  <c r="A15" i="9" s="1"/>
  <c r="B16" i="9"/>
  <c r="C15" i="5" l="1"/>
  <c r="A15" i="5" s="1"/>
  <c r="B17" i="5"/>
  <c r="B18" i="5" s="1"/>
  <c r="C16" i="9"/>
  <c r="A16" i="9" s="1"/>
  <c r="B17" i="9"/>
  <c r="C16" i="5" l="1"/>
  <c r="A16" i="5" s="1"/>
  <c r="B18" i="9"/>
  <c r="C17" i="9"/>
  <c r="A17" i="9" s="1"/>
  <c r="B19" i="5"/>
  <c r="C17" i="5" l="1"/>
  <c r="A17" i="5" s="1"/>
  <c r="C18" i="9"/>
  <c r="A18" i="9" s="1"/>
  <c r="B19" i="9"/>
  <c r="B20" i="5"/>
  <c r="C18" i="5" l="1"/>
  <c r="A18" i="5" s="1"/>
  <c r="C19" i="9"/>
  <c r="A19" i="9" s="1"/>
  <c r="B20" i="9"/>
  <c r="B21" i="5"/>
  <c r="C19" i="5" l="1"/>
  <c r="B21" i="9"/>
  <c r="C20" i="9"/>
  <c r="A20" i="9" s="1"/>
  <c r="B22" i="5"/>
  <c r="A19" i="5" l="1"/>
  <c r="C20" i="5"/>
  <c r="B22" i="9"/>
  <c r="C21" i="9"/>
  <c r="A21" i="9" s="1"/>
  <c r="B23" i="5"/>
  <c r="A20" i="5" l="1"/>
  <c r="C21" i="5"/>
  <c r="C22" i="9"/>
  <c r="A22" i="9" s="1"/>
  <c r="B23" i="9"/>
  <c r="B24" i="5"/>
  <c r="A21" i="5" l="1"/>
  <c r="C22" i="5"/>
  <c r="C23" i="9"/>
  <c r="A23" i="9" s="1"/>
  <c r="B24" i="9"/>
  <c r="B25" i="5"/>
  <c r="A22" i="5" l="1"/>
  <c r="C23" i="5"/>
  <c r="C24" i="9"/>
  <c r="A24" i="9" s="1"/>
  <c r="B25" i="9"/>
  <c r="B26" i="5"/>
  <c r="A23" i="5" l="1"/>
  <c r="C24" i="5"/>
  <c r="B26" i="9"/>
  <c r="C25" i="9"/>
  <c r="A25" i="9" s="1"/>
  <c r="B27" i="5"/>
  <c r="A24" i="5" l="1"/>
  <c r="C25" i="5"/>
  <c r="B27" i="9"/>
  <c r="C26" i="9"/>
  <c r="A26" i="9" s="1"/>
  <c r="B28" i="5"/>
  <c r="A25" i="5" l="1"/>
  <c r="C26" i="5"/>
  <c r="C27" i="9"/>
  <c r="A27" i="9" s="1"/>
  <c r="B28" i="9"/>
  <c r="B29" i="5"/>
  <c r="A26" i="5" l="1"/>
  <c r="C27" i="5"/>
  <c r="B29" i="9"/>
  <c r="C28" i="9"/>
  <c r="A28" i="9" s="1"/>
  <c r="B30" i="5"/>
  <c r="A27" i="5" l="1"/>
  <c r="C28" i="5"/>
  <c r="B30" i="9"/>
  <c r="C29" i="9"/>
  <c r="A29" i="9" s="1"/>
  <c r="B31" i="5"/>
  <c r="A28" i="5" l="1"/>
  <c r="C29" i="5"/>
  <c r="B31" i="9"/>
  <c r="C30" i="9"/>
  <c r="A30" i="9" s="1"/>
  <c r="B32" i="5"/>
  <c r="A29" i="5" l="1"/>
  <c r="C30" i="5"/>
  <c r="C31" i="9"/>
  <c r="A31" i="9" s="1"/>
  <c r="B32" i="9"/>
  <c r="B33" i="5"/>
  <c r="A30" i="5" l="1"/>
  <c r="C31" i="5"/>
  <c r="C32" i="9"/>
  <c r="A32" i="9" s="1"/>
  <c r="B33" i="9"/>
  <c r="B34" i="5"/>
  <c r="A31" i="5" l="1"/>
  <c r="C32" i="5"/>
  <c r="B34" i="9"/>
  <c r="C33" i="9"/>
  <c r="A33" i="9" s="1"/>
  <c r="B35" i="5"/>
  <c r="C44" i="8" l="1"/>
  <c r="C43" i="8"/>
  <c r="C42" i="8"/>
  <c r="C41" i="8"/>
  <c r="A32" i="5"/>
  <c r="C33" i="5"/>
  <c r="C34" i="9"/>
  <c r="A34" i="9" s="1"/>
  <c r="B35" i="9"/>
  <c r="B36" i="5"/>
  <c r="A33" i="5" l="1"/>
  <c r="C34" i="5"/>
  <c r="C35" i="9"/>
  <c r="A35" i="9" s="1"/>
  <c r="B36" i="9"/>
  <c r="B37" i="5"/>
  <c r="A34" i="5" l="1"/>
  <c r="C35" i="5"/>
  <c r="B37" i="9"/>
  <c r="C36" i="9"/>
  <c r="A36" i="9" s="1"/>
  <c r="B38" i="5"/>
  <c r="A35" i="5" l="1"/>
  <c r="C36" i="5"/>
  <c r="B38" i="9"/>
  <c r="C37" i="9"/>
  <c r="A37" i="9" s="1"/>
  <c r="B39" i="5"/>
  <c r="A36" i="5" l="1"/>
  <c r="C37" i="5"/>
  <c r="C38" i="9"/>
  <c r="A38" i="9" s="1"/>
  <c r="B39" i="9"/>
  <c r="B40" i="5"/>
  <c r="A37" i="5" l="1"/>
  <c r="C38" i="5"/>
  <c r="C39" i="9"/>
  <c r="A39" i="9" s="1"/>
  <c r="B40" i="9"/>
  <c r="B41" i="5"/>
  <c r="A38" i="5" l="1"/>
  <c r="C39" i="5"/>
  <c r="C40" i="9"/>
  <c r="A40" i="9" s="1"/>
  <c r="B41" i="9"/>
  <c r="B42" i="5"/>
  <c r="A39" i="5" l="1"/>
  <c r="C40" i="5"/>
  <c r="B42" i="9"/>
  <c r="C41" i="9"/>
  <c r="A41" i="9" s="1"/>
  <c r="B43" i="5"/>
  <c r="A40" i="5" l="1"/>
  <c r="C41" i="5"/>
  <c r="B43" i="9"/>
  <c r="C42" i="9"/>
  <c r="A42" i="9" s="1"/>
  <c r="B44" i="5"/>
  <c r="A41" i="5" l="1"/>
  <c r="C42" i="5"/>
  <c r="C43" i="9"/>
  <c r="A43" i="9" s="1"/>
  <c r="B44" i="9"/>
  <c r="B45" i="5"/>
  <c r="A42" i="5" l="1"/>
  <c r="C43" i="5"/>
  <c r="B45" i="9"/>
  <c r="C44" i="9"/>
  <c r="A44" i="9" s="1"/>
  <c r="B46" i="5"/>
  <c r="A43" i="5" l="1"/>
  <c r="C44" i="5"/>
  <c r="B46" i="9"/>
  <c r="C45" i="9"/>
  <c r="A45" i="9" s="1"/>
  <c r="B47" i="5"/>
  <c r="A44" i="5" l="1"/>
  <c r="C45" i="5"/>
  <c r="B47" i="9"/>
  <c r="C46" i="9"/>
  <c r="A46" i="9" s="1"/>
  <c r="B48" i="5"/>
  <c r="A45" i="5" l="1"/>
  <c r="C46" i="5"/>
  <c r="C47" i="9"/>
  <c r="A47" i="9" s="1"/>
  <c r="B48" i="9"/>
  <c r="B49" i="5"/>
  <c r="A46" i="5" l="1"/>
  <c r="C47" i="5"/>
  <c r="C48" i="9"/>
  <c r="A48" i="9" s="1"/>
  <c r="B49" i="9"/>
  <c r="B50" i="5"/>
  <c r="A47" i="5" l="1"/>
  <c r="C48" i="5"/>
  <c r="B50" i="9"/>
  <c r="C49" i="9"/>
  <c r="A49" i="9" s="1"/>
  <c r="B51" i="5"/>
  <c r="A48" i="5" l="1"/>
  <c r="C49" i="5"/>
  <c r="C50" i="9"/>
  <c r="A50" i="9" s="1"/>
  <c r="B51" i="9"/>
  <c r="B52" i="5"/>
  <c r="A49" i="5" l="1"/>
  <c r="C50" i="5"/>
  <c r="C51" i="9"/>
  <c r="A51" i="9" s="1"/>
  <c r="B52" i="9"/>
  <c r="B53" i="5"/>
  <c r="A50" i="5" l="1"/>
  <c r="C51" i="5"/>
  <c r="B53" i="9"/>
  <c r="C52" i="9"/>
  <c r="A52" i="9" s="1"/>
  <c r="B54" i="5"/>
  <c r="A51" i="5" l="1"/>
  <c r="C52" i="5"/>
  <c r="B54" i="9"/>
  <c r="C53" i="9"/>
  <c r="A53" i="9" s="1"/>
  <c r="B55" i="5"/>
  <c r="A52" i="5" l="1"/>
  <c r="C53" i="5"/>
  <c r="C54" i="9"/>
  <c r="A54" i="9" s="1"/>
  <c r="B55" i="9"/>
  <c r="B56" i="5"/>
  <c r="A53" i="5" l="1"/>
  <c r="C54" i="5"/>
  <c r="C55" i="9"/>
  <c r="A55" i="9" s="1"/>
  <c r="B56" i="9"/>
  <c r="B57" i="5"/>
  <c r="A54" i="5" l="1"/>
  <c r="C55" i="5"/>
  <c r="C56" i="9"/>
  <c r="A56" i="9" s="1"/>
  <c r="B57" i="9"/>
  <c r="B58" i="5"/>
  <c r="A55" i="5" l="1"/>
  <c r="C56" i="5"/>
  <c r="B58" i="9"/>
  <c r="C57" i="9"/>
  <c r="A57" i="9" s="1"/>
  <c r="B59" i="5"/>
  <c r="A56" i="5" l="1"/>
  <c r="C57" i="5"/>
  <c r="B59" i="9"/>
  <c r="C58" i="9"/>
  <c r="A58" i="9" s="1"/>
  <c r="B60" i="5"/>
  <c r="A57" i="5" l="1"/>
  <c r="C58" i="5"/>
  <c r="C59" i="9"/>
  <c r="A59" i="9" s="1"/>
  <c r="B60" i="9"/>
  <c r="B61" i="5"/>
  <c r="A58" i="5" l="1"/>
  <c r="C59" i="5"/>
  <c r="B61" i="9"/>
  <c r="C60" i="9"/>
  <c r="A60" i="9" s="1"/>
  <c r="B62" i="5"/>
  <c r="A59" i="5" l="1"/>
  <c r="C60" i="5"/>
  <c r="B62" i="9"/>
  <c r="C61" i="9"/>
  <c r="A61" i="9" s="1"/>
  <c r="B63" i="5"/>
  <c r="A60" i="5" l="1"/>
  <c r="C61" i="5"/>
  <c r="B63" i="9"/>
  <c r="C62" i="9"/>
  <c r="A62" i="9" s="1"/>
  <c r="B64" i="5"/>
  <c r="A61" i="5" l="1"/>
  <c r="C62" i="5"/>
  <c r="C63" i="9"/>
  <c r="A63" i="9" s="1"/>
  <c r="B64" i="9"/>
  <c r="B65" i="5"/>
  <c r="A62" i="5" l="1"/>
  <c r="C63" i="5"/>
  <c r="C64" i="9"/>
  <c r="A64" i="9" s="1"/>
  <c r="B65" i="9"/>
  <c r="B66" i="5"/>
  <c r="A63" i="5" l="1"/>
  <c r="C64" i="5"/>
  <c r="B66" i="9"/>
  <c r="C65" i="9"/>
  <c r="A65" i="9" s="1"/>
  <c r="B67" i="5"/>
  <c r="A64" i="5" l="1"/>
  <c r="C65" i="5"/>
  <c r="C66" i="9"/>
  <c r="A66" i="9" s="1"/>
  <c r="B67" i="9"/>
  <c r="B68" i="5"/>
  <c r="A65" i="5" l="1"/>
  <c r="C66" i="5"/>
  <c r="C67" i="9"/>
  <c r="A67" i="9" s="1"/>
  <c r="B68" i="9"/>
  <c r="B69" i="5"/>
  <c r="A66" i="5" l="1"/>
  <c r="C67" i="5"/>
  <c r="B69" i="9"/>
  <c r="C68" i="9"/>
  <c r="A68" i="9" s="1"/>
  <c r="B70" i="5"/>
  <c r="A67" i="5" l="1"/>
  <c r="C68" i="5"/>
  <c r="B70" i="9"/>
  <c r="C69" i="9"/>
  <c r="A69" i="9" s="1"/>
  <c r="B71" i="5"/>
  <c r="B72" i="5" s="1"/>
  <c r="A68" i="5" l="1"/>
  <c r="C69" i="5"/>
  <c r="C70" i="9"/>
  <c r="A70" i="9" s="1"/>
  <c r="B71" i="9"/>
  <c r="A69" i="5" l="1"/>
  <c r="C70" i="5"/>
  <c r="C71" i="9"/>
  <c r="A71" i="9" s="1"/>
  <c r="B72" i="9"/>
  <c r="B73" i="5"/>
  <c r="A70" i="5" l="1"/>
  <c r="C71" i="5"/>
  <c r="C72" i="9"/>
  <c r="A72" i="9" s="1"/>
  <c r="B73" i="9"/>
  <c r="B74" i="5"/>
  <c r="A71" i="5" l="1"/>
  <c r="C72" i="5"/>
  <c r="B74" i="9"/>
  <c r="C73" i="9"/>
  <c r="A73" i="9" s="1"/>
  <c r="B75" i="5"/>
  <c r="A72" i="5" l="1"/>
  <c r="C73" i="5"/>
  <c r="B75" i="9"/>
  <c r="C74" i="9"/>
  <c r="A74" i="9" s="1"/>
  <c r="B76" i="5"/>
  <c r="A73" i="5" l="1"/>
  <c r="C74" i="5"/>
  <c r="C75" i="9"/>
  <c r="A75" i="9" s="1"/>
  <c r="B76" i="9"/>
  <c r="B77" i="5"/>
  <c r="A74" i="5" l="1"/>
  <c r="C75" i="5"/>
  <c r="B77" i="9"/>
  <c r="C76" i="9"/>
  <c r="A76" i="9" s="1"/>
  <c r="B78" i="5"/>
  <c r="A75" i="5" l="1"/>
  <c r="C76" i="5"/>
  <c r="B78" i="9"/>
  <c r="C77" i="9"/>
  <c r="A77" i="9" s="1"/>
  <c r="B79" i="5"/>
  <c r="A76" i="5" l="1"/>
  <c r="C77" i="5"/>
  <c r="B79" i="9"/>
  <c r="C78" i="9"/>
  <c r="A78" i="9" s="1"/>
  <c r="B80" i="5"/>
  <c r="A77" i="5" l="1"/>
  <c r="C78" i="5"/>
  <c r="C79" i="9"/>
  <c r="A79" i="9" s="1"/>
  <c r="B80" i="9"/>
  <c r="B81" i="5"/>
  <c r="A78" i="5" l="1"/>
  <c r="C79" i="5"/>
  <c r="C80" i="9"/>
  <c r="A80" i="9" s="1"/>
  <c r="B81" i="9"/>
  <c r="B82" i="5"/>
  <c r="A79" i="5" l="1"/>
  <c r="C80" i="5"/>
  <c r="B82" i="9"/>
  <c r="C81" i="9"/>
  <c r="A81" i="9" s="1"/>
  <c r="B83" i="5"/>
  <c r="A80" i="5" l="1"/>
  <c r="C81" i="5"/>
  <c r="C82" i="9"/>
  <c r="A82" i="9" s="1"/>
  <c r="B83" i="9"/>
  <c r="B84" i="5"/>
  <c r="A81" i="5" l="1"/>
  <c r="C82" i="5"/>
  <c r="C83" i="9"/>
  <c r="A83" i="9" s="1"/>
  <c r="B84" i="9"/>
  <c r="B85" i="5"/>
  <c r="A82" i="5" l="1"/>
  <c r="C83" i="5"/>
  <c r="B85" i="9"/>
  <c r="C84" i="9"/>
  <c r="A84" i="9" s="1"/>
  <c r="B86" i="5"/>
  <c r="A83" i="5" l="1"/>
  <c r="C84" i="5"/>
  <c r="B86" i="9"/>
  <c r="C85" i="9"/>
  <c r="A85" i="9" s="1"/>
  <c r="B87" i="5"/>
  <c r="A84" i="5" l="1"/>
  <c r="C85" i="5"/>
  <c r="C86" i="9"/>
  <c r="A86" i="9" s="1"/>
  <c r="B87" i="9"/>
  <c r="B88" i="5"/>
  <c r="A85" i="5" l="1"/>
  <c r="C86" i="5"/>
  <c r="C87" i="9"/>
  <c r="A87" i="9" s="1"/>
  <c r="B88" i="9"/>
  <c r="B89" i="5"/>
  <c r="A86" i="5" l="1"/>
  <c r="C87" i="5"/>
  <c r="C88" i="9"/>
  <c r="A88" i="9" s="1"/>
  <c r="B89" i="9"/>
  <c r="B90" i="5"/>
  <c r="A87" i="5" l="1"/>
  <c r="C88" i="5"/>
  <c r="B90" i="9"/>
  <c r="C89" i="9"/>
  <c r="A89" i="9" s="1"/>
  <c r="B91" i="5"/>
  <c r="A88" i="5" l="1"/>
  <c r="C89" i="5"/>
  <c r="B91" i="9"/>
  <c r="C90" i="9"/>
  <c r="A90" i="9" s="1"/>
  <c r="B92" i="5"/>
  <c r="A89" i="5" l="1"/>
  <c r="C90" i="5"/>
  <c r="C91" i="9"/>
  <c r="A91" i="9" s="1"/>
  <c r="B92" i="9"/>
  <c r="B93" i="5"/>
  <c r="A90" i="5" l="1"/>
  <c r="C91" i="5"/>
  <c r="B93" i="9"/>
  <c r="C92" i="9"/>
  <c r="A92" i="9" s="1"/>
  <c r="B94" i="5"/>
  <c r="A91" i="5" l="1"/>
  <c r="C92" i="5"/>
  <c r="B94" i="9"/>
  <c r="C93" i="9"/>
  <c r="A93" i="9" s="1"/>
  <c r="B95" i="5"/>
  <c r="A92" i="5" l="1"/>
  <c r="C93" i="5"/>
  <c r="B95" i="9"/>
  <c r="C94" i="9"/>
  <c r="A94" i="9" s="1"/>
  <c r="B96" i="5"/>
  <c r="A93" i="5" l="1"/>
  <c r="C94" i="5"/>
  <c r="C95" i="9"/>
  <c r="A95" i="9" s="1"/>
  <c r="B96" i="9"/>
  <c r="B97" i="5"/>
  <c r="A94" i="5" l="1"/>
  <c r="C95" i="5"/>
  <c r="C96" i="9"/>
  <c r="A96" i="9" s="1"/>
  <c r="B97" i="9"/>
  <c r="B98" i="5"/>
  <c r="A95" i="5" l="1"/>
  <c r="C96" i="5"/>
  <c r="B98" i="9"/>
  <c r="C97" i="9"/>
  <c r="A97" i="9" s="1"/>
  <c r="B99" i="5"/>
  <c r="A96" i="5" l="1"/>
  <c r="C97" i="5"/>
  <c r="C98" i="9"/>
  <c r="A98" i="9" s="1"/>
  <c r="B99" i="9"/>
  <c r="B100" i="5"/>
  <c r="A97" i="5" l="1"/>
  <c r="C98" i="5"/>
  <c r="C99" i="9"/>
  <c r="A99" i="9" s="1"/>
  <c r="B100" i="9"/>
  <c r="B101" i="5"/>
  <c r="A98" i="5" l="1"/>
  <c r="C99" i="5"/>
  <c r="B101" i="9"/>
  <c r="C100" i="9"/>
  <c r="A100" i="9" s="1"/>
  <c r="B102" i="5"/>
  <c r="A99" i="5" l="1"/>
  <c r="C100" i="5"/>
  <c r="B102" i="9"/>
  <c r="C101" i="9"/>
  <c r="A101" i="9" s="1"/>
  <c r="B103" i="5"/>
  <c r="A100" i="5" l="1"/>
  <c r="C101" i="5"/>
  <c r="C102" i="9"/>
  <c r="A102" i="9" s="1"/>
  <c r="B103" i="9"/>
  <c r="B104" i="5"/>
  <c r="A101" i="5" l="1"/>
  <c r="C102" i="5"/>
  <c r="C103" i="9"/>
  <c r="A103" i="9" s="1"/>
  <c r="B104" i="9"/>
  <c r="B105" i="5"/>
  <c r="A102" i="5" l="1"/>
  <c r="C103" i="5"/>
  <c r="C104" i="9"/>
  <c r="A104" i="9" s="1"/>
  <c r="B105" i="9"/>
  <c r="B106" i="5"/>
  <c r="A103" i="5" l="1"/>
  <c r="C104" i="5"/>
  <c r="B106" i="9"/>
  <c r="C105" i="9"/>
  <c r="A105" i="9" s="1"/>
  <c r="B107" i="5"/>
  <c r="A104" i="5" l="1"/>
  <c r="C105" i="5"/>
  <c r="B107" i="9"/>
  <c r="C106" i="9"/>
  <c r="A106" i="9" s="1"/>
  <c r="B108" i="5"/>
  <c r="A105" i="5" l="1"/>
  <c r="C106" i="5"/>
  <c r="C107" i="9"/>
  <c r="A107" i="9" s="1"/>
  <c r="B108" i="9"/>
  <c r="B109" i="5"/>
  <c r="A106" i="5" l="1"/>
  <c r="C107" i="5"/>
  <c r="B109" i="9"/>
  <c r="C108" i="9"/>
  <c r="A108" i="9" s="1"/>
  <c r="B110" i="5"/>
  <c r="A107" i="5" l="1"/>
  <c r="C108" i="5"/>
  <c r="B110" i="9"/>
  <c r="C109" i="9"/>
  <c r="A109" i="9" s="1"/>
  <c r="B111" i="5"/>
  <c r="A108" i="5" l="1"/>
  <c r="C109" i="5"/>
  <c r="B111" i="9"/>
  <c r="C110" i="9"/>
  <c r="A110" i="9" s="1"/>
  <c r="B112" i="5"/>
  <c r="A109" i="5" l="1"/>
  <c r="C110" i="5"/>
  <c r="C111" i="9"/>
  <c r="A111" i="9" s="1"/>
  <c r="B112" i="9"/>
  <c r="B113" i="5"/>
  <c r="A110" i="5" l="1"/>
  <c r="C111" i="5"/>
  <c r="C112" i="9"/>
  <c r="A112" i="9" s="1"/>
  <c r="B113" i="9"/>
  <c r="B114" i="5"/>
  <c r="A111" i="5" l="1"/>
  <c r="C112" i="5"/>
  <c r="B114" i="9"/>
  <c r="C113" i="9"/>
  <c r="A113" i="9" s="1"/>
  <c r="B115" i="5"/>
  <c r="A112" i="5" l="1"/>
  <c r="C113" i="5"/>
  <c r="C114" i="9"/>
  <c r="A114" i="9" s="1"/>
  <c r="B115" i="9"/>
  <c r="B116" i="5"/>
  <c r="A113" i="5" l="1"/>
  <c r="C114" i="5"/>
  <c r="C115" i="9"/>
  <c r="A115" i="9" s="1"/>
  <c r="B116" i="9"/>
  <c r="B117" i="5"/>
  <c r="A114" i="5" l="1"/>
  <c r="C115" i="5"/>
  <c r="B117" i="9"/>
  <c r="C116" i="9"/>
  <c r="A116" i="9" s="1"/>
  <c r="B118" i="5"/>
  <c r="A115" i="5" l="1"/>
  <c r="C116" i="5"/>
  <c r="B118" i="9"/>
  <c r="C117" i="9"/>
  <c r="A117" i="9" s="1"/>
  <c r="B119" i="5"/>
  <c r="A116" i="5" l="1"/>
  <c r="C117" i="5"/>
  <c r="B119" i="9"/>
  <c r="C118" i="9"/>
  <c r="A118" i="9" s="1"/>
  <c r="B120" i="5"/>
  <c r="A117" i="5" l="1"/>
  <c r="C118" i="5"/>
  <c r="C119" i="9"/>
  <c r="A119" i="9" s="1"/>
  <c r="B120" i="9"/>
  <c r="B121" i="5"/>
  <c r="A118" i="5" l="1"/>
  <c r="C119" i="5"/>
  <c r="C120" i="9"/>
  <c r="A120" i="9" s="1"/>
  <c r="B121" i="9"/>
  <c r="B122" i="5"/>
  <c r="A119" i="5" l="1"/>
  <c r="C120" i="5"/>
  <c r="B122" i="9"/>
  <c r="C121" i="9"/>
  <c r="A121" i="9" s="1"/>
  <c r="B123" i="5"/>
  <c r="A120" i="5" l="1"/>
  <c r="C121" i="5"/>
  <c r="B123" i="9"/>
  <c r="C122" i="9"/>
  <c r="A122" i="9" s="1"/>
  <c r="B124" i="5"/>
  <c r="A121" i="5" l="1"/>
  <c r="C122" i="5"/>
  <c r="C123" i="9"/>
  <c r="A123" i="9" s="1"/>
  <c r="B124" i="9"/>
  <c r="B125" i="5"/>
  <c r="A122" i="5" l="1"/>
  <c r="C123" i="5"/>
  <c r="B125" i="9"/>
  <c r="C124" i="9"/>
  <c r="A124" i="9" s="1"/>
  <c r="B126" i="5"/>
  <c r="A123" i="5" l="1"/>
  <c r="C124" i="5"/>
  <c r="B126" i="9"/>
  <c r="C125" i="9"/>
  <c r="A125" i="9" s="1"/>
  <c r="B127" i="5"/>
  <c r="A124" i="5" l="1"/>
  <c r="C125" i="5"/>
  <c r="B127" i="9"/>
  <c r="C126" i="9"/>
  <c r="A126" i="9" s="1"/>
  <c r="B128" i="5"/>
  <c r="A125" i="5" l="1"/>
  <c r="C126" i="5"/>
  <c r="C127" i="9"/>
  <c r="A127" i="9" s="1"/>
  <c r="B128" i="9"/>
  <c r="B129" i="5"/>
  <c r="A126" i="5" l="1"/>
  <c r="C127" i="5"/>
  <c r="C128" i="9"/>
  <c r="A128" i="9" s="1"/>
  <c r="B129" i="9"/>
  <c r="B130" i="5"/>
  <c r="A127" i="5" l="1"/>
  <c r="C128" i="5"/>
  <c r="B130" i="9"/>
  <c r="C129" i="9"/>
  <c r="A129" i="9" s="1"/>
  <c r="B131" i="5"/>
  <c r="A128" i="5" l="1"/>
  <c r="C129" i="5"/>
  <c r="C130" i="9"/>
  <c r="A130" i="9" s="1"/>
  <c r="B131" i="9"/>
  <c r="B132" i="5"/>
  <c r="A129" i="5" l="1"/>
  <c r="C130" i="5"/>
  <c r="C131" i="9"/>
  <c r="A131" i="9" s="1"/>
  <c r="B132" i="9"/>
  <c r="B133" i="5"/>
  <c r="A130" i="5" l="1"/>
  <c r="C131" i="5"/>
  <c r="B133" i="9"/>
  <c r="C132" i="9"/>
  <c r="A132" i="9" s="1"/>
  <c r="B134" i="5"/>
  <c r="A131" i="5" l="1"/>
  <c r="C132" i="5"/>
  <c r="B134" i="9"/>
  <c r="C133" i="9"/>
  <c r="A133" i="9" s="1"/>
  <c r="B135" i="5"/>
  <c r="A132" i="5" l="1"/>
  <c r="C133" i="5"/>
  <c r="B135" i="9"/>
  <c r="C134" i="9"/>
  <c r="A134" i="9" s="1"/>
  <c r="B136" i="5"/>
  <c r="A133" i="5" l="1"/>
  <c r="C134" i="5"/>
  <c r="C135" i="9"/>
  <c r="A135" i="9" s="1"/>
  <c r="B136" i="9"/>
  <c r="B137" i="5"/>
  <c r="A134" i="5" l="1"/>
  <c r="C135" i="5"/>
  <c r="C136" i="9"/>
  <c r="A136" i="9" s="1"/>
  <c r="B137" i="9"/>
  <c r="B138" i="5"/>
  <c r="A135" i="5" l="1"/>
  <c r="C136" i="5"/>
  <c r="B138" i="9"/>
  <c r="C137" i="9"/>
  <c r="A137" i="9" s="1"/>
  <c r="B139" i="5"/>
  <c r="A136" i="5" l="1"/>
  <c r="C137" i="5"/>
  <c r="B139" i="9"/>
  <c r="C138" i="9"/>
  <c r="A138" i="9" s="1"/>
  <c r="B140" i="5"/>
  <c r="A137" i="5" l="1"/>
  <c r="C138" i="5"/>
  <c r="B140" i="9"/>
  <c r="C139" i="9"/>
  <c r="A139" i="9" s="1"/>
  <c r="B141" i="5"/>
  <c r="A138" i="5" l="1"/>
  <c r="C139" i="5"/>
  <c r="B141" i="9"/>
  <c r="C140" i="9"/>
  <c r="A140" i="9" s="1"/>
  <c r="B142" i="5"/>
  <c r="A139" i="5" l="1"/>
  <c r="C140" i="5"/>
  <c r="C141" i="9"/>
  <c r="A141" i="9" s="1"/>
  <c r="B142" i="9"/>
  <c r="B143" i="5"/>
  <c r="A140" i="5" l="1"/>
  <c r="C141" i="5"/>
  <c r="C142" i="9"/>
  <c r="A142" i="9" s="1"/>
  <c r="B143" i="9"/>
  <c r="B144" i="5"/>
  <c r="A141" i="5" l="1"/>
  <c r="C142" i="5"/>
  <c r="B144" i="9"/>
  <c r="C143" i="9"/>
  <c r="A143" i="9" s="1"/>
  <c r="B145" i="5"/>
  <c r="A142" i="5" l="1"/>
  <c r="C143" i="5"/>
  <c r="B145" i="9"/>
  <c r="C144" i="9"/>
  <c r="A144" i="9" s="1"/>
  <c r="B146" i="5"/>
  <c r="A143" i="5" l="1"/>
  <c r="C144" i="5"/>
  <c r="C145" i="9"/>
  <c r="A145" i="9" s="1"/>
  <c r="B146" i="9"/>
  <c r="B147" i="5"/>
  <c r="A144" i="5" l="1"/>
  <c r="C145" i="5"/>
  <c r="B147" i="9"/>
  <c r="C146" i="9"/>
  <c r="A146" i="9" s="1"/>
  <c r="B148" i="5"/>
  <c r="A145" i="5" l="1"/>
  <c r="C146" i="5"/>
  <c r="B148" i="9"/>
  <c r="C147" i="9"/>
  <c r="A147" i="9" s="1"/>
  <c r="B149" i="5"/>
  <c r="A146" i="5" l="1"/>
  <c r="C147" i="5"/>
  <c r="B149" i="9"/>
  <c r="C148" i="9"/>
  <c r="A148" i="9" s="1"/>
  <c r="B150" i="5"/>
  <c r="A147" i="5" l="1"/>
  <c r="C148" i="5"/>
  <c r="C149" i="9"/>
  <c r="A149" i="9" s="1"/>
  <c r="B150" i="9"/>
  <c r="B151" i="5"/>
  <c r="A148" i="5" l="1"/>
  <c r="C149" i="5"/>
  <c r="C150" i="9"/>
  <c r="A150" i="9" s="1"/>
  <c r="B151" i="9"/>
  <c r="B152" i="5"/>
  <c r="A149" i="5" l="1"/>
  <c r="C150" i="5"/>
  <c r="B152" i="9"/>
  <c r="C151" i="9"/>
  <c r="A151" i="9" s="1"/>
  <c r="B153" i="5"/>
  <c r="A150" i="5" l="1"/>
  <c r="C151" i="5"/>
  <c r="B153" i="9"/>
  <c r="C152" i="9"/>
  <c r="A152" i="9" s="1"/>
  <c r="B154" i="5"/>
  <c r="A151" i="5" l="1"/>
  <c r="C152" i="5"/>
  <c r="C153" i="9"/>
  <c r="A153" i="9" s="1"/>
  <c r="B154" i="9"/>
  <c r="B155" i="5"/>
  <c r="A152" i="5" l="1"/>
  <c r="C153" i="5"/>
  <c r="C154" i="9"/>
  <c r="A154" i="9" s="1"/>
  <c r="B155" i="9"/>
  <c r="B156" i="5"/>
  <c r="A153" i="5" l="1"/>
  <c r="C154" i="5"/>
  <c r="B156" i="9"/>
  <c r="C155" i="9"/>
  <c r="A155" i="9" s="1"/>
  <c r="B157" i="5"/>
  <c r="A154" i="5" l="1"/>
  <c r="C155" i="5"/>
  <c r="B157" i="9"/>
  <c r="C156" i="9"/>
  <c r="A156" i="9" s="1"/>
  <c r="B158" i="5"/>
  <c r="A155" i="5" l="1"/>
  <c r="C156" i="5"/>
  <c r="C157" i="9"/>
  <c r="A157" i="9" s="1"/>
  <c r="B158" i="9"/>
  <c r="B159" i="5"/>
  <c r="A156" i="5" l="1"/>
  <c r="C157" i="5"/>
  <c r="C158" i="9"/>
  <c r="A158" i="9" s="1"/>
  <c r="B159" i="9"/>
  <c r="B160" i="5"/>
  <c r="A157" i="5" l="1"/>
  <c r="C158" i="5"/>
  <c r="B160" i="9"/>
  <c r="C159" i="9"/>
  <c r="A159" i="9" s="1"/>
  <c r="B161" i="5"/>
  <c r="A158" i="5" l="1"/>
  <c r="C159" i="5"/>
  <c r="B161" i="9"/>
  <c r="C160" i="9"/>
  <c r="A160" i="9" s="1"/>
  <c r="B162" i="5"/>
  <c r="A159" i="5" l="1"/>
  <c r="C160" i="5"/>
  <c r="C161" i="9"/>
  <c r="A161" i="9" s="1"/>
  <c r="B162" i="9"/>
  <c r="B163" i="5"/>
  <c r="A160" i="5" l="1"/>
  <c r="C161" i="5"/>
  <c r="C162" i="9"/>
  <c r="A162" i="9" s="1"/>
  <c r="B163" i="9"/>
  <c r="B164" i="5"/>
  <c r="A161" i="5" l="1"/>
  <c r="C162" i="5"/>
  <c r="B164" i="9"/>
  <c r="C163" i="9"/>
  <c r="A163" i="9" s="1"/>
  <c r="B165" i="5"/>
  <c r="A162" i="5" l="1"/>
  <c r="C163" i="5"/>
  <c r="B165" i="9"/>
  <c r="C164" i="9"/>
  <c r="A164" i="9" s="1"/>
  <c r="B166" i="5"/>
  <c r="A163" i="5" l="1"/>
  <c r="C164" i="5"/>
  <c r="C165" i="9"/>
  <c r="A165" i="9" s="1"/>
  <c r="B166" i="9"/>
  <c r="B167" i="5"/>
  <c r="A164" i="5" l="1"/>
  <c r="C165" i="5"/>
  <c r="C166" i="9"/>
  <c r="A166" i="9" s="1"/>
  <c r="B167" i="9"/>
  <c r="B168" i="5"/>
  <c r="A165" i="5" l="1"/>
  <c r="C166" i="5"/>
  <c r="B168" i="9"/>
  <c r="C167" i="9"/>
  <c r="A167" i="9" s="1"/>
  <c r="B169" i="5"/>
  <c r="A166" i="5" l="1"/>
  <c r="C167" i="5"/>
  <c r="B169" i="9"/>
  <c r="C168" i="9"/>
  <c r="A168" i="9" s="1"/>
  <c r="B170" i="5"/>
  <c r="A167" i="5" l="1"/>
  <c r="C168" i="5"/>
  <c r="C169" i="9"/>
  <c r="A169" i="9" s="1"/>
  <c r="B170" i="9"/>
  <c r="B171" i="5"/>
  <c r="A168" i="5" l="1"/>
  <c r="C169" i="5"/>
  <c r="B171" i="9"/>
  <c r="C170" i="9"/>
  <c r="A170" i="9" s="1"/>
  <c r="B172" i="5"/>
  <c r="A169" i="5" l="1"/>
  <c r="C170" i="5"/>
  <c r="B172" i="9"/>
  <c r="C171" i="9"/>
  <c r="A171" i="9" s="1"/>
  <c r="B173" i="5"/>
  <c r="A170" i="5" l="1"/>
  <c r="C171" i="5"/>
  <c r="B173" i="9"/>
  <c r="C172" i="9"/>
  <c r="A172" i="9" s="1"/>
  <c r="B174" i="5"/>
  <c r="A171" i="5" l="1"/>
  <c r="C172" i="5"/>
  <c r="C173" i="9"/>
  <c r="A173" i="9" s="1"/>
  <c r="B174" i="9"/>
  <c r="B175" i="5"/>
  <c r="A172" i="5" l="1"/>
  <c r="C173" i="5"/>
  <c r="C174" i="9"/>
  <c r="A174" i="9" s="1"/>
  <c r="B175" i="9"/>
  <c r="B176" i="5"/>
  <c r="A173" i="5" l="1"/>
  <c r="C174" i="5"/>
  <c r="B176" i="9"/>
  <c r="C175" i="9"/>
  <c r="A175" i="9" s="1"/>
  <c r="B177" i="5"/>
  <c r="A174" i="5" l="1"/>
  <c r="C175" i="5"/>
  <c r="B177" i="9"/>
  <c r="C176" i="9"/>
  <c r="A176" i="9" s="1"/>
  <c r="B178" i="5"/>
  <c r="A175" i="5" l="1"/>
  <c r="C176" i="5"/>
  <c r="C177" i="9"/>
  <c r="A177" i="9" s="1"/>
  <c r="B178" i="9"/>
  <c r="B179" i="5"/>
  <c r="A176" i="5" l="1"/>
  <c r="C177" i="5"/>
  <c r="B179" i="9"/>
  <c r="C178" i="9"/>
  <c r="A178" i="9" s="1"/>
  <c r="B180" i="5"/>
  <c r="A177" i="5" l="1"/>
  <c r="C178" i="5"/>
  <c r="B180" i="9"/>
  <c r="C179" i="9"/>
  <c r="A179" i="9" s="1"/>
  <c r="B181" i="5"/>
  <c r="A178" i="5" l="1"/>
  <c r="C179" i="5"/>
  <c r="B181" i="9"/>
  <c r="C180" i="9"/>
  <c r="A180" i="9" s="1"/>
  <c r="B182" i="5"/>
  <c r="A179" i="5" l="1"/>
  <c r="C180" i="5"/>
  <c r="C181" i="9"/>
  <c r="A181" i="9" s="1"/>
  <c r="B182" i="9"/>
  <c r="B183" i="5"/>
  <c r="A180" i="5" l="1"/>
  <c r="C181" i="5"/>
  <c r="C182" i="9"/>
  <c r="A182" i="9" s="1"/>
  <c r="B183" i="9"/>
  <c r="B184" i="5"/>
  <c r="A181" i="5" l="1"/>
  <c r="C182" i="5"/>
  <c r="B184" i="9"/>
  <c r="C183" i="9"/>
  <c r="A183" i="9" s="1"/>
  <c r="B185" i="5"/>
  <c r="A182" i="5" l="1"/>
  <c r="C183" i="5"/>
  <c r="B185" i="9"/>
  <c r="C184" i="9"/>
  <c r="A184" i="9" s="1"/>
  <c r="B186" i="5"/>
  <c r="A183" i="5" l="1"/>
  <c r="C184" i="5"/>
  <c r="C185" i="9"/>
  <c r="A185" i="9" s="1"/>
  <c r="B186" i="9"/>
  <c r="B187" i="5"/>
  <c r="A184" i="5" l="1"/>
  <c r="C185" i="5"/>
  <c r="C186" i="9"/>
  <c r="A186" i="9" s="1"/>
  <c r="B187" i="9"/>
  <c r="B188" i="5"/>
  <c r="A185" i="5" l="1"/>
  <c r="C186" i="5"/>
  <c r="B188" i="9"/>
  <c r="C187" i="9"/>
  <c r="A187" i="9" s="1"/>
  <c r="B189" i="5"/>
  <c r="A186" i="5" l="1"/>
  <c r="C187" i="5"/>
  <c r="B189" i="9"/>
  <c r="C188" i="9"/>
  <c r="A188" i="9" s="1"/>
  <c r="B190" i="5"/>
  <c r="A187" i="5" l="1"/>
  <c r="C188" i="5"/>
  <c r="C189" i="9"/>
  <c r="A189" i="9" s="1"/>
  <c r="B190" i="9"/>
  <c r="B191" i="5"/>
  <c r="A188" i="5" l="1"/>
  <c r="C189" i="5"/>
  <c r="C190" i="9"/>
  <c r="A190" i="9" s="1"/>
  <c r="B191" i="9"/>
  <c r="B192" i="5"/>
  <c r="A189" i="5" l="1"/>
  <c r="C190" i="5"/>
  <c r="B192" i="9"/>
  <c r="C191" i="9"/>
  <c r="A191" i="9" s="1"/>
  <c r="B193" i="5"/>
  <c r="A190" i="5" l="1"/>
  <c r="C191" i="5"/>
  <c r="B193" i="9"/>
  <c r="C192" i="9"/>
  <c r="A192" i="9" s="1"/>
  <c r="B194" i="5"/>
  <c r="A191" i="5" l="1"/>
  <c r="C192" i="5"/>
  <c r="C193" i="9"/>
  <c r="A193" i="9" s="1"/>
  <c r="B194" i="9"/>
  <c r="B195" i="5"/>
  <c r="A192" i="5" l="1"/>
  <c r="C193" i="5"/>
  <c r="B195" i="9"/>
  <c r="C194" i="9"/>
  <c r="A194" i="9" s="1"/>
  <c r="B196" i="5"/>
  <c r="A193" i="5" l="1"/>
  <c r="C194" i="5"/>
  <c r="B196" i="9"/>
  <c r="C195" i="9"/>
  <c r="A195" i="9" s="1"/>
  <c r="B197" i="5"/>
  <c r="A194" i="5" l="1"/>
  <c r="C195" i="5"/>
  <c r="B197" i="9"/>
  <c r="C196" i="9"/>
  <c r="A196" i="9" s="1"/>
  <c r="B198" i="5"/>
  <c r="A195" i="5" l="1"/>
  <c r="C196" i="5"/>
  <c r="C197" i="9"/>
  <c r="A197" i="9" s="1"/>
  <c r="B198" i="9"/>
  <c r="B199" i="5"/>
  <c r="A196" i="5" l="1"/>
  <c r="C197" i="5"/>
  <c r="C198" i="9"/>
  <c r="A198" i="9" s="1"/>
  <c r="B199" i="9"/>
  <c r="B200" i="5"/>
  <c r="A197" i="5" l="1"/>
  <c r="C198" i="5"/>
  <c r="B200" i="9"/>
  <c r="C199" i="9"/>
  <c r="A199" i="9" s="1"/>
  <c r="B201" i="5"/>
  <c r="A198" i="5" l="1"/>
  <c r="C199" i="5"/>
  <c r="B201" i="9"/>
  <c r="C200" i="9"/>
  <c r="A200" i="9" s="1"/>
  <c r="B202" i="5"/>
  <c r="A199" i="5" l="1"/>
  <c r="C200" i="5"/>
  <c r="C201" i="9"/>
  <c r="A201" i="9" s="1"/>
  <c r="B202" i="9"/>
  <c r="B203" i="5"/>
  <c r="A200" i="5" l="1"/>
  <c r="C201" i="5"/>
  <c r="B203" i="9"/>
  <c r="C202" i="9"/>
  <c r="A202" i="9" s="1"/>
  <c r="B204" i="5"/>
  <c r="A201" i="5" l="1"/>
  <c r="C202" i="5"/>
  <c r="B204" i="9"/>
  <c r="C203" i="9"/>
  <c r="A203" i="9" s="1"/>
  <c r="B205" i="5"/>
  <c r="A202" i="5" l="1"/>
  <c r="C203" i="5"/>
  <c r="B205" i="9"/>
  <c r="C204" i="9"/>
  <c r="A204" i="9" s="1"/>
  <c r="B206" i="5"/>
  <c r="A203" i="5" l="1"/>
  <c r="C204" i="5"/>
  <c r="C205" i="9"/>
  <c r="A205" i="9" s="1"/>
  <c r="B206" i="9"/>
  <c r="B207" i="5"/>
  <c r="A204" i="5" l="1"/>
  <c r="C205" i="5"/>
  <c r="C206" i="9"/>
  <c r="A206" i="9" s="1"/>
  <c r="B207" i="9"/>
  <c r="B208" i="5"/>
  <c r="A205" i="5" l="1"/>
  <c r="C206" i="5"/>
  <c r="B208" i="9"/>
  <c r="C207" i="9"/>
  <c r="A207" i="9" s="1"/>
  <c r="B209" i="5"/>
  <c r="A206" i="5" l="1"/>
  <c r="C207" i="5"/>
  <c r="B209" i="9"/>
  <c r="C208" i="9"/>
  <c r="A208" i="9" s="1"/>
  <c r="B210" i="5"/>
  <c r="A207" i="5" l="1"/>
  <c r="C208" i="5"/>
  <c r="C209" i="9"/>
  <c r="A209" i="9" s="1"/>
  <c r="B210" i="9"/>
  <c r="B211" i="5"/>
  <c r="A208" i="5" l="1"/>
  <c r="C209" i="5"/>
  <c r="B211" i="9"/>
  <c r="C210" i="9"/>
  <c r="A210" i="9" s="1"/>
  <c r="B212" i="5"/>
  <c r="A209" i="5" l="1"/>
  <c r="C210" i="5"/>
  <c r="B212" i="9"/>
  <c r="C211" i="9"/>
  <c r="A211" i="9" s="1"/>
  <c r="B213" i="5"/>
  <c r="A210" i="5" l="1"/>
  <c r="C211" i="5"/>
  <c r="B213" i="9"/>
  <c r="C212" i="9"/>
  <c r="A212" i="9" s="1"/>
  <c r="B214" i="5"/>
  <c r="A211" i="5" l="1"/>
  <c r="C212" i="5"/>
  <c r="C213" i="9"/>
  <c r="A213" i="9" s="1"/>
  <c r="B214" i="9"/>
  <c r="B215" i="5"/>
  <c r="A212" i="5" l="1"/>
  <c r="C213" i="5"/>
  <c r="C214" i="9"/>
  <c r="A214" i="9" s="1"/>
  <c r="B215" i="9"/>
  <c r="B216" i="5"/>
  <c r="A213" i="5" l="1"/>
  <c r="C214" i="5"/>
  <c r="C215" i="9"/>
  <c r="A215" i="9" s="1"/>
  <c r="B216" i="9"/>
  <c r="B217" i="5"/>
  <c r="A214" i="5" l="1"/>
  <c r="C215" i="5"/>
  <c r="C216" i="9"/>
  <c r="A216" i="9" s="1"/>
  <c r="B217" i="9"/>
  <c r="B218" i="5"/>
  <c r="A215" i="5" l="1"/>
  <c r="C216" i="5"/>
  <c r="B218" i="9"/>
  <c r="C217" i="9"/>
  <c r="A217" i="9" s="1"/>
  <c r="B219" i="5"/>
  <c r="A216" i="5" l="1"/>
  <c r="C217" i="5"/>
  <c r="C218" i="9"/>
  <c r="A218" i="9" s="1"/>
  <c r="B219" i="9"/>
  <c r="B220" i="5"/>
  <c r="A217" i="5" l="1"/>
  <c r="C218" i="5"/>
  <c r="C219" i="9"/>
  <c r="A219" i="9" s="1"/>
  <c r="B220" i="9"/>
  <c r="B221" i="5"/>
  <c r="A218" i="5" l="1"/>
  <c r="C219" i="5"/>
  <c r="B221" i="9"/>
  <c r="C220" i="9"/>
  <c r="A220" i="9" s="1"/>
  <c r="B222" i="5"/>
  <c r="A219" i="5" l="1"/>
  <c r="C220" i="5"/>
  <c r="B222" i="9"/>
  <c r="C221" i="9"/>
  <c r="A221" i="9" s="1"/>
  <c r="B223" i="5"/>
  <c r="A220" i="5" l="1"/>
  <c r="C221" i="5"/>
  <c r="B223" i="9"/>
  <c r="C222" i="9"/>
  <c r="A222" i="9" s="1"/>
  <c r="B224" i="5"/>
  <c r="A221" i="5" l="1"/>
  <c r="C222" i="5"/>
  <c r="C223" i="9"/>
  <c r="A223" i="9" s="1"/>
  <c r="B224" i="9"/>
  <c r="B225" i="5"/>
  <c r="A222" i="5" l="1"/>
  <c r="C223" i="5"/>
  <c r="C224" i="9"/>
  <c r="A224" i="9" s="1"/>
  <c r="B225" i="9"/>
  <c r="B226" i="5"/>
  <c r="A223" i="5" l="1"/>
  <c r="C224" i="5"/>
  <c r="B226" i="9"/>
  <c r="C225" i="9"/>
  <c r="A225" i="9" s="1"/>
  <c r="B227" i="5"/>
  <c r="A224" i="5" l="1"/>
  <c r="C225" i="5"/>
  <c r="B227" i="9"/>
  <c r="C226" i="9"/>
  <c r="A226" i="9" s="1"/>
  <c r="B228" i="5"/>
  <c r="A225" i="5" l="1"/>
  <c r="C226" i="5"/>
  <c r="C227" i="9"/>
  <c r="A227" i="9" s="1"/>
  <c r="B228" i="9"/>
  <c r="B229" i="5"/>
  <c r="A226" i="5" l="1"/>
  <c r="C227" i="5"/>
  <c r="B229" i="9"/>
  <c r="C228" i="9"/>
  <c r="A228" i="9" s="1"/>
  <c r="B230" i="5"/>
  <c r="A227" i="5" l="1"/>
  <c r="C228" i="5"/>
  <c r="B230" i="9"/>
  <c r="C229" i="9"/>
  <c r="A229" i="9" s="1"/>
  <c r="B231" i="5"/>
  <c r="A228" i="5" l="1"/>
  <c r="C229" i="5"/>
  <c r="B231" i="9"/>
  <c r="C230" i="9"/>
  <c r="A230" i="9" s="1"/>
  <c r="B232" i="5"/>
  <c r="A229" i="5" l="1"/>
  <c r="C230" i="5"/>
  <c r="C231" i="9"/>
  <c r="A231" i="9" s="1"/>
  <c r="B232" i="9"/>
  <c r="B233" i="5"/>
  <c r="A230" i="5" l="1"/>
  <c r="C231" i="5"/>
  <c r="C232" i="9"/>
  <c r="A232" i="9" s="1"/>
  <c r="B233" i="9"/>
  <c r="B234" i="5"/>
  <c r="A231" i="5" l="1"/>
  <c r="C232" i="5"/>
  <c r="B234" i="9"/>
  <c r="C233" i="9"/>
  <c r="A233" i="9" s="1"/>
  <c r="B235" i="5"/>
  <c r="A232" i="5" l="1"/>
  <c r="C233" i="5"/>
  <c r="C234" i="9"/>
  <c r="A234" i="9" s="1"/>
  <c r="B235" i="9"/>
  <c r="B236" i="5"/>
  <c r="A233" i="5" l="1"/>
  <c r="C234" i="5"/>
  <c r="C235" i="9"/>
  <c r="A235" i="9" s="1"/>
  <c r="B236" i="9"/>
  <c r="B237" i="5"/>
  <c r="A234" i="5" l="1"/>
  <c r="C235" i="5"/>
  <c r="B237" i="9"/>
  <c r="C236" i="9"/>
  <c r="A236" i="9" s="1"/>
  <c r="B238" i="5"/>
  <c r="A235" i="5" l="1"/>
  <c r="C236" i="5"/>
  <c r="B238" i="9"/>
  <c r="C237" i="9"/>
  <c r="A237" i="9" s="1"/>
  <c r="B239" i="5"/>
  <c r="A236" i="5" l="1"/>
  <c r="C237" i="5"/>
  <c r="B239" i="9"/>
  <c r="C238" i="9"/>
  <c r="A238" i="9" s="1"/>
  <c r="B240" i="5"/>
  <c r="A237" i="5" l="1"/>
  <c r="C238" i="5"/>
  <c r="C239" i="9"/>
  <c r="A239" i="9" s="1"/>
  <c r="B240" i="9"/>
  <c r="B241" i="5"/>
  <c r="A238" i="5" l="1"/>
  <c r="C239" i="5"/>
  <c r="C240" i="9"/>
  <c r="A240" i="9" s="1"/>
  <c r="B241" i="9"/>
  <c r="B242" i="5"/>
  <c r="A239" i="5" l="1"/>
  <c r="C240" i="5"/>
  <c r="B242" i="9"/>
  <c r="C241" i="9"/>
  <c r="A241" i="9" s="1"/>
  <c r="B243" i="5"/>
  <c r="A240" i="5" l="1"/>
  <c r="C241" i="5"/>
  <c r="B243" i="9"/>
  <c r="C242" i="9"/>
  <c r="A242" i="9" s="1"/>
  <c r="B244" i="5"/>
  <c r="A241" i="5" l="1"/>
  <c r="C242" i="5"/>
  <c r="C243" i="9"/>
  <c r="A243" i="9" s="1"/>
  <c r="B244" i="9"/>
  <c r="B245" i="5"/>
  <c r="A242" i="5" l="1"/>
  <c r="C243" i="5"/>
  <c r="B245" i="9"/>
  <c r="C244" i="9"/>
  <c r="A244" i="9" s="1"/>
  <c r="B246" i="5"/>
  <c r="A243" i="5" l="1"/>
  <c r="C244" i="5"/>
  <c r="B246" i="9"/>
  <c r="C245" i="9"/>
  <c r="A245" i="9" s="1"/>
  <c r="B247" i="5"/>
  <c r="A244" i="5" l="1"/>
  <c r="C245" i="5"/>
  <c r="C246" i="9"/>
  <c r="A246" i="9" s="1"/>
  <c r="B247" i="9"/>
  <c r="B248" i="5"/>
  <c r="A245" i="5" l="1"/>
  <c r="C246" i="5"/>
  <c r="C247" i="9"/>
  <c r="A247" i="9" s="1"/>
  <c r="B248" i="9"/>
  <c r="B249" i="5"/>
  <c r="A246" i="5" l="1"/>
  <c r="C247" i="5"/>
  <c r="C248" i="9"/>
  <c r="A248" i="9" s="1"/>
  <c r="B249" i="9"/>
  <c r="B250" i="5"/>
  <c r="A247" i="5" l="1"/>
  <c r="C248" i="5"/>
  <c r="B250" i="9"/>
  <c r="C249" i="9"/>
  <c r="A249" i="9" s="1"/>
  <c r="B251" i="5"/>
  <c r="A248" i="5" l="1"/>
  <c r="C249" i="5"/>
  <c r="C250" i="9"/>
  <c r="A250" i="9" s="1"/>
  <c r="B251" i="9"/>
  <c r="B252" i="5"/>
  <c r="A249" i="5" l="1"/>
  <c r="C250" i="5"/>
  <c r="C251" i="9"/>
  <c r="A251" i="9" s="1"/>
  <c r="B252" i="9"/>
  <c r="B253" i="5"/>
  <c r="A250" i="5" l="1"/>
  <c r="C251" i="5"/>
  <c r="B253" i="9"/>
  <c r="C252" i="9"/>
  <c r="A252" i="9" s="1"/>
  <c r="B254" i="5"/>
  <c r="A251" i="5" l="1"/>
  <c r="C252" i="5"/>
  <c r="B254" i="9"/>
  <c r="C253" i="9"/>
  <c r="A253" i="9" s="1"/>
  <c r="B255" i="5"/>
  <c r="A252" i="5" l="1"/>
  <c r="C253" i="5"/>
  <c r="B255" i="9"/>
  <c r="C254" i="9"/>
  <c r="A254" i="9" s="1"/>
  <c r="B256" i="5"/>
  <c r="A253" i="5" l="1"/>
  <c r="C254" i="5"/>
  <c r="C255" i="9"/>
  <c r="A255" i="9" s="1"/>
  <c r="B256" i="9"/>
  <c r="B257" i="5"/>
  <c r="A254" i="5" l="1"/>
  <c r="C255" i="5"/>
  <c r="C256" i="9"/>
  <c r="A256" i="9" s="1"/>
  <c r="B257" i="9"/>
  <c r="B258" i="5"/>
  <c r="A255" i="5" l="1"/>
  <c r="C256" i="5"/>
  <c r="B258" i="9"/>
  <c r="C257" i="9"/>
  <c r="A257" i="9" s="1"/>
  <c r="B259" i="5"/>
  <c r="A256" i="5" l="1"/>
  <c r="C257" i="5"/>
  <c r="B259" i="9"/>
  <c r="C258" i="9"/>
  <c r="A258" i="9" s="1"/>
  <c r="B260" i="5"/>
  <c r="A257" i="5" l="1"/>
  <c r="C258" i="5"/>
  <c r="C259" i="9"/>
  <c r="A259" i="9" s="1"/>
  <c r="B260" i="9"/>
  <c r="B261" i="5"/>
  <c r="A258" i="5" l="1"/>
  <c r="C259" i="5"/>
  <c r="B261" i="9"/>
  <c r="C260" i="9"/>
  <c r="A260" i="9" s="1"/>
  <c r="B262" i="5"/>
  <c r="A259" i="5" l="1"/>
  <c r="C260" i="5"/>
  <c r="B262" i="9"/>
  <c r="C261" i="9"/>
  <c r="A261" i="9" s="1"/>
  <c r="B263" i="5"/>
  <c r="A260" i="5" l="1"/>
  <c r="C261" i="5"/>
  <c r="B263" i="9"/>
  <c r="C262" i="9"/>
  <c r="A262" i="9" s="1"/>
  <c r="B264" i="5"/>
  <c r="A261" i="5" l="1"/>
  <c r="C262" i="5"/>
  <c r="C263" i="9"/>
  <c r="A263" i="9" s="1"/>
  <c r="B264" i="9"/>
  <c r="B265" i="5"/>
  <c r="A262" i="5" l="1"/>
  <c r="C263" i="5"/>
  <c r="C264" i="9"/>
  <c r="A264" i="9" s="1"/>
  <c r="B265" i="9"/>
  <c r="B266" i="5"/>
  <c r="A263" i="5" l="1"/>
  <c r="C264" i="5"/>
  <c r="B266" i="9"/>
  <c r="C265" i="9"/>
  <c r="A265" i="9" s="1"/>
  <c r="B267" i="5"/>
  <c r="A264" i="5" l="1"/>
  <c r="C265" i="5"/>
  <c r="C266" i="9"/>
  <c r="A266" i="9" s="1"/>
  <c r="B267" i="9"/>
  <c r="B268" i="5"/>
  <c r="A265" i="5" l="1"/>
  <c r="C266" i="5"/>
  <c r="C267" i="9"/>
  <c r="A267" i="9" s="1"/>
  <c r="B268" i="9"/>
  <c r="B269" i="5"/>
  <c r="A266" i="5" l="1"/>
  <c r="C267" i="5"/>
  <c r="B269" i="9"/>
  <c r="C268" i="9"/>
  <c r="A268" i="9" s="1"/>
  <c r="B270" i="5"/>
  <c r="A267" i="5" l="1"/>
  <c r="C268" i="5"/>
  <c r="B270" i="9"/>
  <c r="C269" i="9"/>
  <c r="A269" i="9" s="1"/>
  <c r="B271" i="5"/>
  <c r="A268" i="5" l="1"/>
  <c r="C269" i="5"/>
  <c r="B271" i="9"/>
  <c r="C270" i="9"/>
  <c r="A270" i="9" s="1"/>
  <c r="B272" i="5"/>
  <c r="A269" i="5" l="1"/>
  <c r="C270" i="5"/>
  <c r="C271" i="9"/>
  <c r="A271" i="9" s="1"/>
  <c r="B272" i="9"/>
  <c r="B273" i="5"/>
  <c r="A270" i="5" l="1"/>
  <c r="C271" i="5"/>
  <c r="C272" i="9"/>
  <c r="A272" i="9" s="1"/>
  <c r="B273" i="9"/>
  <c r="B274" i="5"/>
  <c r="A271" i="5" l="1"/>
  <c r="C272" i="5"/>
  <c r="B274" i="9"/>
  <c r="C273" i="9"/>
  <c r="A273" i="9" s="1"/>
  <c r="B275" i="5"/>
  <c r="A272" i="5" l="1"/>
  <c r="C273" i="5"/>
  <c r="B275" i="9"/>
  <c r="C274" i="9"/>
  <c r="A274" i="9" s="1"/>
  <c r="B276" i="5"/>
  <c r="A273" i="5" l="1"/>
  <c r="C274" i="5"/>
  <c r="C275" i="9"/>
  <c r="A275" i="9" s="1"/>
  <c r="B276" i="9"/>
  <c r="B277" i="5"/>
  <c r="A274" i="5" l="1"/>
  <c r="C275" i="5"/>
  <c r="B277" i="9"/>
  <c r="C276" i="9"/>
  <c r="A276" i="9" s="1"/>
  <c r="B278" i="5"/>
  <c r="A275" i="5" l="1"/>
  <c r="C276" i="5"/>
  <c r="B278" i="9"/>
  <c r="C277" i="9"/>
  <c r="A277" i="9" s="1"/>
  <c r="B279" i="5"/>
  <c r="A276" i="5" l="1"/>
  <c r="C277" i="5"/>
  <c r="C278" i="9"/>
  <c r="A278" i="9" s="1"/>
  <c r="B279" i="9"/>
  <c r="B280" i="5"/>
  <c r="A277" i="5" l="1"/>
  <c r="C278" i="5"/>
  <c r="C279" i="9"/>
  <c r="A279" i="9" s="1"/>
  <c r="B280" i="9"/>
  <c r="B281" i="5"/>
  <c r="A278" i="5" l="1"/>
  <c r="C279" i="5"/>
  <c r="C280" i="9"/>
  <c r="A280" i="9" s="1"/>
  <c r="B281" i="9"/>
  <c r="B282" i="5"/>
  <c r="A279" i="5" l="1"/>
  <c r="C280" i="5"/>
  <c r="B282" i="9"/>
  <c r="C281" i="9"/>
  <c r="A281" i="9" s="1"/>
  <c r="B283" i="5"/>
  <c r="A280" i="5" l="1"/>
  <c r="C281" i="5"/>
  <c r="C282" i="9"/>
  <c r="A282" i="9" s="1"/>
  <c r="B283" i="9"/>
  <c r="B284" i="5"/>
  <c r="A281" i="5" l="1"/>
  <c r="C282" i="5"/>
  <c r="C283" i="9"/>
  <c r="A283" i="9" s="1"/>
  <c r="B284" i="9"/>
  <c r="B285" i="5"/>
  <c r="A282" i="5" l="1"/>
  <c r="C283" i="5"/>
  <c r="B285" i="9"/>
  <c r="C284" i="9"/>
  <c r="A284" i="9" s="1"/>
  <c r="B286" i="5"/>
  <c r="A283" i="5" l="1"/>
  <c r="C284" i="5"/>
  <c r="B286" i="9"/>
  <c r="C285" i="9"/>
  <c r="A285" i="9" s="1"/>
  <c r="B287" i="5"/>
  <c r="A284" i="5" l="1"/>
  <c r="C285" i="5"/>
  <c r="B287" i="9"/>
  <c r="C286" i="9"/>
  <c r="A286" i="9" s="1"/>
  <c r="B288" i="5"/>
  <c r="A285" i="5" l="1"/>
  <c r="C286" i="5"/>
  <c r="C287" i="9"/>
  <c r="A287" i="9" s="1"/>
  <c r="B288" i="9"/>
  <c r="B289" i="5"/>
  <c r="A286" i="5" l="1"/>
  <c r="C287" i="5"/>
  <c r="C288" i="9"/>
  <c r="A288" i="9" s="1"/>
  <c r="B289" i="9"/>
  <c r="B290" i="5"/>
  <c r="A287" i="5" l="1"/>
  <c r="C288" i="5"/>
  <c r="B290" i="9"/>
  <c r="C289" i="9"/>
  <c r="A289" i="9" s="1"/>
  <c r="B291" i="5"/>
  <c r="A288" i="5" l="1"/>
  <c r="C289" i="5"/>
  <c r="B291" i="9"/>
  <c r="C290" i="9"/>
  <c r="A290" i="9" s="1"/>
  <c r="B292" i="5"/>
  <c r="A289" i="5" l="1"/>
  <c r="C290" i="5"/>
  <c r="C291" i="9"/>
  <c r="A291" i="9" s="1"/>
  <c r="B292" i="9"/>
  <c r="B293" i="5"/>
  <c r="A290" i="5" l="1"/>
  <c r="C291" i="5"/>
  <c r="B293" i="9"/>
  <c r="C292" i="9"/>
  <c r="A292" i="9" s="1"/>
  <c r="B294" i="5"/>
  <c r="A291" i="5" l="1"/>
  <c r="C292" i="5"/>
  <c r="B294" i="9"/>
  <c r="C293" i="9"/>
  <c r="A293" i="9" s="1"/>
  <c r="B295" i="5"/>
  <c r="A292" i="5" l="1"/>
  <c r="C293" i="5"/>
  <c r="B295" i="9"/>
  <c r="C294" i="9"/>
  <c r="A294" i="9" s="1"/>
  <c r="B296" i="5"/>
  <c r="A293" i="5" l="1"/>
  <c r="C294" i="5"/>
  <c r="C295" i="9"/>
  <c r="A295" i="9" s="1"/>
  <c r="B296" i="9"/>
  <c r="B297" i="5"/>
  <c r="A294" i="5" l="1"/>
  <c r="C295" i="5"/>
  <c r="C296" i="9"/>
  <c r="A296" i="9" s="1"/>
  <c r="B297" i="9"/>
  <c r="B298" i="5"/>
  <c r="A295" i="5" l="1"/>
  <c r="C296" i="5"/>
  <c r="B298" i="9"/>
  <c r="C297" i="9"/>
  <c r="A297" i="9" s="1"/>
  <c r="B299" i="5"/>
  <c r="A296" i="5" l="1"/>
  <c r="C297" i="5"/>
  <c r="C298" i="9"/>
  <c r="A298" i="9" s="1"/>
  <c r="B299" i="9"/>
  <c r="B300" i="5"/>
  <c r="A297" i="5" l="1"/>
  <c r="C298" i="5"/>
  <c r="C299" i="9"/>
  <c r="A299" i="9" s="1"/>
  <c r="B300" i="9"/>
  <c r="B301" i="5"/>
  <c r="A298" i="5" l="1"/>
  <c r="C299" i="5"/>
  <c r="B301" i="9"/>
  <c r="C300" i="9"/>
  <c r="A300" i="9" s="1"/>
  <c r="B302" i="5"/>
  <c r="A299" i="5" l="1"/>
  <c r="C300" i="5"/>
  <c r="B302" i="9"/>
  <c r="C301" i="9"/>
  <c r="A301" i="9" s="1"/>
  <c r="B303" i="5"/>
  <c r="A300" i="5" l="1"/>
  <c r="C301" i="5"/>
  <c r="B303" i="9"/>
  <c r="C302" i="9"/>
  <c r="A302" i="9" s="1"/>
  <c r="B304" i="5"/>
  <c r="A301" i="5" l="1"/>
  <c r="C302" i="5"/>
  <c r="C303" i="9"/>
  <c r="A303" i="9" s="1"/>
  <c r="B304" i="9"/>
  <c r="B305" i="5"/>
  <c r="A302" i="5" l="1"/>
  <c r="C303" i="5"/>
  <c r="C304" i="9"/>
  <c r="A304" i="9" s="1"/>
  <c r="B305" i="9"/>
  <c r="B306" i="5"/>
  <c r="A303" i="5" l="1"/>
  <c r="C304" i="5"/>
  <c r="B306" i="9"/>
  <c r="C305" i="9"/>
  <c r="A305" i="9" s="1"/>
  <c r="B307" i="5"/>
  <c r="A304" i="5" l="1"/>
  <c r="C305" i="5"/>
  <c r="B307" i="9"/>
  <c r="C306" i="9"/>
  <c r="A306" i="9" s="1"/>
  <c r="B308" i="5"/>
  <c r="A305" i="5" l="1"/>
  <c r="C306" i="5"/>
  <c r="C307" i="9"/>
  <c r="A307" i="9" s="1"/>
  <c r="B308" i="9"/>
  <c r="B309" i="5"/>
  <c r="A306" i="5" l="1"/>
  <c r="C307" i="5"/>
  <c r="B309" i="9"/>
  <c r="C308" i="9"/>
  <c r="A308" i="9" s="1"/>
  <c r="B310" i="5"/>
  <c r="A307" i="5" l="1"/>
  <c r="C308" i="5"/>
  <c r="B310" i="9"/>
  <c r="C309" i="9"/>
  <c r="A309" i="9" s="1"/>
  <c r="B311" i="5"/>
  <c r="A308" i="5" l="1"/>
  <c r="C309" i="5"/>
  <c r="C310" i="9"/>
  <c r="A310" i="9" s="1"/>
  <c r="B311" i="9"/>
  <c r="B312" i="5"/>
  <c r="A309" i="5" l="1"/>
  <c r="C310" i="5"/>
  <c r="C311" i="9"/>
  <c r="A311" i="9" s="1"/>
  <c r="B312" i="9"/>
  <c r="B313" i="5"/>
  <c r="A310" i="5" l="1"/>
  <c r="C311" i="5"/>
  <c r="C312" i="9"/>
  <c r="A312" i="9" s="1"/>
  <c r="B313" i="9"/>
  <c r="B314" i="5"/>
  <c r="A311" i="5" l="1"/>
  <c r="C312" i="5"/>
  <c r="B314" i="9"/>
  <c r="C313" i="9"/>
  <c r="A313" i="9" s="1"/>
  <c r="B315" i="5"/>
  <c r="A312" i="5" l="1"/>
  <c r="C313" i="5"/>
  <c r="C314" i="9"/>
  <c r="A314" i="9" s="1"/>
  <c r="B315" i="9"/>
  <c r="B316" i="5"/>
  <c r="A313" i="5" l="1"/>
  <c r="C314" i="5"/>
  <c r="C315" i="9"/>
  <c r="A315" i="9" s="1"/>
  <c r="B316" i="9"/>
  <c r="B317" i="5"/>
  <c r="A314" i="5" l="1"/>
  <c r="C315" i="5"/>
  <c r="B317" i="9"/>
  <c r="C316" i="9"/>
  <c r="A316" i="9" s="1"/>
  <c r="B318" i="5"/>
  <c r="A315" i="5" l="1"/>
  <c r="C316" i="5"/>
  <c r="B318" i="9"/>
  <c r="C317" i="9"/>
  <c r="A317" i="9" s="1"/>
  <c r="B319" i="5"/>
  <c r="A316" i="5" l="1"/>
  <c r="C317" i="5"/>
  <c r="B319" i="9"/>
  <c r="C318" i="9"/>
  <c r="A318" i="9" s="1"/>
  <c r="B320" i="5"/>
  <c r="A317" i="5" l="1"/>
  <c r="C318" i="5"/>
  <c r="C319" i="9"/>
  <c r="A319" i="9" s="1"/>
  <c r="B320" i="9"/>
  <c r="B321" i="5"/>
  <c r="A318" i="5" l="1"/>
  <c r="C319" i="5"/>
  <c r="C320" i="9"/>
  <c r="A320" i="9" s="1"/>
  <c r="B321" i="9"/>
  <c r="B322" i="5"/>
  <c r="A319" i="5" l="1"/>
  <c r="C320" i="5"/>
  <c r="B322" i="9"/>
  <c r="C321" i="9"/>
  <c r="A321" i="9" s="1"/>
  <c r="B323" i="5"/>
  <c r="A320" i="5" l="1"/>
  <c r="C321" i="5"/>
  <c r="B323" i="9"/>
  <c r="C322" i="9"/>
  <c r="A322" i="9" s="1"/>
  <c r="B324" i="5"/>
  <c r="A321" i="5" l="1"/>
  <c r="C322" i="5"/>
  <c r="C323" i="9"/>
  <c r="A323" i="9" s="1"/>
  <c r="B324" i="9"/>
  <c r="B325" i="5"/>
  <c r="A322" i="5" l="1"/>
  <c r="C323" i="5"/>
  <c r="B325" i="9"/>
  <c r="C324" i="9"/>
  <c r="A324" i="9" s="1"/>
  <c r="B326" i="5"/>
  <c r="A323" i="5" l="1"/>
  <c r="C324" i="5"/>
  <c r="B326" i="9"/>
  <c r="C325" i="9"/>
  <c r="A325" i="9" s="1"/>
  <c r="B327" i="5"/>
  <c r="A324" i="5" l="1"/>
  <c r="C325" i="5"/>
  <c r="B327" i="9"/>
  <c r="C326" i="9"/>
  <c r="A326" i="9" s="1"/>
  <c r="B328" i="5"/>
  <c r="A325" i="5" l="1"/>
  <c r="C326" i="5"/>
  <c r="C327" i="9"/>
  <c r="A327" i="9" s="1"/>
  <c r="B328" i="9"/>
  <c r="B329" i="5"/>
  <c r="A326" i="5" l="1"/>
  <c r="C327" i="5"/>
  <c r="C328" i="9"/>
  <c r="A328" i="9" s="1"/>
  <c r="B329" i="9"/>
  <c r="B330" i="5"/>
  <c r="A327" i="5" l="1"/>
  <c r="C328" i="5"/>
  <c r="B330" i="9"/>
  <c r="C329" i="9"/>
  <c r="A329" i="9" s="1"/>
  <c r="B331" i="5"/>
  <c r="A328" i="5" l="1"/>
  <c r="C329" i="5"/>
  <c r="C330" i="9"/>
  <c r="A330" i="9" s="1"/>
  <c r="B331" i="9"/>
  <c r="B332" i="5"/>
  <c r="A329" i="5" l="1"/>
  <c r="C330" i="5"/>
  <c r="C331" i="9"/>
  <c r="A331" i="9" s="1"/>
  <c r="B332" i="9"/>
  <c r="B333" i="5"/>
  <c r="A330" i="5" l="1"/>
  <c r="C331" i="5"/>
  <c r="B333" i="9"/>
  <c r="C332" i="9"/>
  <c r="A332" i="9" s="1"/>
  <c r="B334" i="5"/>
  <c r="A331" i="5" l="1"/>
  <c r="C332" i="5"/>
  <c r="B334" i="9"/>
  <c r="C333" i="9"/>
  <c r="A333" i="9" s="1"/>
  <c r="B335" i="5"/>
  <c r="A332" i="5" l="1"/>
  <c r="C333" i="5"/>
  <c r="B335" i="9"/>
  <c r="C334" i="9"/>
  <c r="A334" i="9" s="1"/>
  <c r="B336" i="5"/>
  <c r="A333" i="5" l="1"/>
  <c r="C334" i="5"/>
  <c r="C335" i="9"/>
  <c r="A335" i="9" s="1"/>
  <c r="B336" i="9"/>
  <c r="B337" i="5"/>
  <c r="A334" i="5" l="1"/>
  <c r="C335" i="5"/>
  <c r="C336" i="9"/>
  <c r="A336" i="9" s="1"/>
  <c r="B337" i="9"/>
  <c r="B338" i="5"/>
  <c r="A335" i="5" l="1"/>
  <c r="C336" i="5"/>
  <c r="B338" i="9"/>
  <c r="C337" i="9"/>
  <c r="A337" i="9" s="1"/>
  <c r="B339" i="5"/>
  <c r="A336" i="5" l="1"/>
  <c r="C337" i="5"/>
  <c r="B339" i="9"/>
  <c r="C338" i="9"/>
  <c r="A338" i="9" s="1"/>
  <c r="B340" i="5"/>
  <c r="A337" i="5" l="1"/>
  <c r="C338" i="5"/>
  <c r="C339" i="9"/>
  <c r="A339" i="9" s="1"/>
  <c r="B340" i="9"/>
  <c r="B341" i="5"/>
  <c r="A338" i="5" l="1"/>
  <c r="C339" i="5"/>
  <c r="B341" i="9"/>
  <c r="C340" i="9"/>
  <c r="A340" i="9" s="1"/>
  <c r="B342" i="5"/>
  <c r="A339" i="5" l="1"/>
  <c r="C340" i="5"/>
  <c r="B342" i="9"/>
  <c r="C341" i="9"/>
  <c r="A341" i="9" s="1"/>
  <c r="B343" i="5"/>
  <c r="A340" i="5" l="1"/>
  <c r="C341" i="5"/>
  <c r="C342" i="9"/>
  <c r="A342" i="9" s="1"/>
  <c r="B343" i="9"/>
  <c r="B344" i="5"/>
  <c r="A341" i="5" l="1"/>
  <c r="C342" i="5"/>
  <c r="C343" i="9"/>
  <c r="A343" i="9" s="1"/>
  <c r="B344" i="9"/>
  <c r="B345" i="5"/>
  <c r="A342" i="5" l="1"/>
  <c r="C343" i="5"/>
  <c r="C344" i="9"/>
  <c r="A344" i="9" s="1"/>
  <c r="B345" i="9"/>
  <c r="B346" i="5"/>
  <c r="A343" i="5" l="1"/>
  <c r="C344" i="5"/>
  <c r="B346" i="9"/>
  <c r="C345" i="9"/>
  <c r="A345" i="9" s="1"/>
  <c r="B347" i="5"/>
  <c r="A344" i="5" l="1"/>
  <c r="C345" i="5"/>
  <c r="C346" i="9"/>
  <c r="A346" i="9" s="1"/>
  <c r="B347" i="9"/>
  <c r="B348" i="5"/>
  <c r="A345" i="5" l="1"/>
  <c r="C346" i="5"/>
  <c r="C347" i="9"/>
  <c r="A347" i="9" s="1"/>
  <c r="B348" i="9"/>
  <c r="B349" i="5"/>
  <c r="A346" i="5" l="1"/>
  <c r="C347" i="5"/>
  <c r="B349" i="9"/>
  <c r="C348" i="9"/>
  <c r="A348" i="9" s="1"/>
  <c r="B350" i="5"/>
  <c r="A347" i="5" l="1"/>
  <c r="C348" i="5"/>
  <c r="B350" i="9"/>
  <c r="C349" i="9"/>
  <c r="A349" i="9" s="1"/>
  <c r="B351" i="5"/>
  <c r="A348" i="5" l="1"/>
  <c r="C349" i="5"/>
  <c r="B351" i="9"/>
  <c r="C350" i="9"/>
  <c r="A350" i="9" s="1"/>
  <c r="B352" i="5"/>
  <c r="A349" i="5" l="1"/>
  <c r="C350" i="5"/>
  <c r="C351" i="9"/>
  <c r="A351" i="9" s="1"/>
  <c r="B352" i="9"/>
  <c r="B353" i="5"/>
  <c r="A350" i="5" l="1"/>
  <c r="C351" i="5"/>
  <c r="C352" i="9"/>
  <c r="A352" i="9" s="1"/>
  <c r="B353" i="9"/>
  <c r="B354" i="5"/>
  <c r="A351" i="5" l="1"/>
  <c r="C352" i="5"/>
  <c r="B354" i="9"/>
  <c r="C353" i="9"/>
  <c r="A353" i="9" s="1"/>
  <c r="B355" i="5"/>
  <c r="A352" i="5" l="1"/>
  <c r="C353" i="5"/>
  <c r="B355" i="9"/>
  <c r="C354" i="9"/>
  <c r="A354" i="9" s="1"/>
  <c r="B356" i="5"/>
  <c r="A353" i="5" l="1"/>
  <c r="C354" i="5"/>
  <c r="C355" i="9"/>
  <c r="A355" i="9" s="1"/>
  <c r="B356" i="9"/>
  <c r="B357" i="5"/>
  <c r="A354" i="5" l="1"/>
  <c r="C355" i="5"/>
  <c r="B357" i="9"/>
  <c r="C356" i="9"/>
  <c r="A356" i="9" s="1"/>
  <c r="B358" i="5"/>
  <c r="A355" i="5" l="1"/>
  <c r="C356" i="5"/>
  <c r="B358" i="9"/>
  <c r="C357" i="9"/>
  <c r="A357" i="9" s="1"/>
  <c r="B359" i="5"/>
  <c r="A356" i="5" l="1"/>
  <c r="C357" i="5"/>
  <c r="B359" i="9"/>
  <c r="C358" i="9"/>
  <c r="A358" i="9" s="1"/>
  <c r="B360" i="5"/>
  <c r="A357" i="5" l="1"/>
  <c r="C358" i="5"/>
  <c r="B360" i="9"/>
  <c r="C359" i="9"/>
  <c r="A359" i="9" s="1"/>
  <c r="B361" i="5"/>
  <c r="A358" i="5" l="1"/>
  <c r="C359" i="5"/>
  <c r="B361" i="9"/>
  <c r="C360" i="9"/>
  <c r="A360" i="9" s="1"/>
  <c r="B362" i="5"/>
  <c r="A359" i="5" l="1"/>
  <c r="C360" i="5"/>
  <c r="C361" i="9"/>
  <c r="A361" i="9" s="1"/>
  <c r="B362" i="9"/>
  <c r="B363" i="5"/>
  <c r="A360" i="5" l="1"/>
  <c r="C361" i="5"/>
  <c r="C362" i="9"/>
  <c r="A362" i="9" s="1"/>
  <c r="B363" i="9"/>
  <c r="B364" i="5"/>
  <c r="A361" i="5" l="1"/>
  <c r="C362" i="5"/>
  <c r="B364" i="9"/>
  <c r="C363" i="9"/>
  <c r="A363" i="9" s="1"/>
  <c r="B365" i="5"/>
  <c r="A362" i="5" l="1"/>
  <c r="C363" i="5"/>
  <c r="B365" i="9"/>
  <c r="C364" i="9"/>
  <c r="A364" i="9" s="1"/>
  <c r="B366" i="5"/>
  <c r="A363" i="5" l="1"/>
  <c r="C364" i="5"/>
  <c r="C365" i="9"/>
  <c r="A365" i="9" s="1"/>
  <c r="B366" i="9"/>
  <c r="B367" i="5"/>
  <c r="A364" i="5" l="1"/>
  <c r="C365" i="5"/>
  <c r="C366" i="9"/>
  <c r="A366" i="9" s="1"/>
  <c r="B367" i="9"/>
  <c r="B368" i="5"/>
  <c r="A365" i="5" l="1"/>
  <c r="C366" i="5"/>
  <c r="B368" i="9"/>
  <c r="C367" i="9"/>
  <c r="A367" i="9" s="1"/>
  <c r="B369" i="5"/>
  <c r="A366" i="5" l="1"/>
  <c r="C367" i="5"/>
  <c r="B369" i="9"/>
  <c r="C368" i="9"/>
  <c r="A368" i="9" s="1"/>
  <c r="B370" i="5"/>
  <c r="A367" i="5" l="1"/>
  <c r="C368" i="5"/>
  <c r="C369" i="9"/>
  <c r="A369" i="9" s="1"/>
  <c r="B370" i="9"/>
  <c r="B371" i="5"/>
  <c r="A368" i="5" l="1"/>
  <c r="C369" i="5"/>
  <c r="C370" i="9"/>
  <c r="A370" i="9" s="1"/>
  <c r="B371" i="9"/>
  <c r="B372" i="5"/>
  <c r="A369" i="5" l="1"/>
  <c r="C370" i="5"/>
  <c r="C371" i="9"/>
  <c r="A371" i="9" s="1"/>
  <c r="B372" i="9"/>
  <c r="B373" i="5"/>
  <c r="A370" i="5" l="1"/>
  <c r="C371" i="5"/>
  <c r="B373" i="9"/>
  <c r="C372" i="9"/>
  <c r="A372" i="9" s="1"/>
  <c r="B374" i="5"/>
  <c r="A371" i="5" l="1"/>
  <c r="C372" i="5"/>
  <c r="B374" i="9"/>
  <c r="C373" i="9"/>
  <c r="A373" i="9" s="1"/>
  <c r="B375" i="5"/>
  <c r="A372" i="5" l="1"/>
  <c r="C373" i="5"/>
  <c r="C374" i="9"/>
  <c r="A374" i="9" s="1"/>
  <c r="B375" i="9"/>
  <c r="B376" i="5"/>
  <c r="A373" i="5" l="1"/>
  <c r="C374" i="5"/>
  <c r="B376" i="9"/>
  <c r="C375" i="9"/>
  <c r="A375" i="9" s="1"/>
  <c r="B377" i="5"/>
  <c r="A374" i="5" l="1"/>
  <c r="C375" i="5"/>
  <c r="B377" i="9"/>
  <c r="C376" i="9"/>
  <c r="A376" i="9" s="1"/>
  <c r="B378" i="5"/>
  <c r="A375" i="5" l="1"/>
  <c r="C376" i="5"/>
  <c r="C377" i="9"/>
  <c r="A377" i="9" s="1"/>
  <c r="B378" i="9"/>
  <c r="B379" i="5"/>
  <c r="A376" i="5" l="1"/>
  <c r="C377" i="5"/>
  <c r="C378" i="9"/>
  <c r="A378" i="9" s="1"/>
  <c r="B379" i="9"/>
  <c r="B380" i="5"/>
  <c r="A377" i="5" l="1"/>
  <c r="C378" i="5"/>
  <c r="C379" i="9"/>
  <c r="A379" i="9" s="1"/>
  <c r="B380" i="9"/>
  <c r="B381" i="5"/>
  <c r="A378" i="5" l="1"/>
  <c r="C379" i="5"/>
  <c r="B381" i="9"/>
  <c r="C380" i="9"/>
  <c r="A380" i="9" s="1"/>
  <c r="B382" i="5"/>
  <c r="A379" i="5" l="1"/>
  <c r="C380" i="5"/>
  <c r="C381" i="9"/>
  <c r="A381" i="9" s="1"/>
  <c r="B382" i="9"/>
  <c r="B383" i="5"/>
  <c r="A380" i="5" l="1"/>
  <c r="C381" i="5"/>
  <c r="C382" i="9"/>
  <c r="A382" i="9" s="1"/>
  <c r="B383" i="9"/>
  <c r="B384" i="5"/>
  <c r="A381" i="5" l="1"/>
  <c r="C382" i="5"/>
  <c r="B384" i="9"/>
  <c r="C383" i="9"/>
  <c r="A383" i="9" s="1"/>
  <c r="B385" i="5"/>
  <c r="A382" i="5" l="1"/>
  <c r="C383" i="5"/>
  <c r="B385" i="9"/>
  <c r="C384" i="9"/>
  <c r="A384" i="9" s="1"/>
  <c r="B386" i="5"/>
  <c r="A383" i="5" l="1"/>
  <c r="C384" i="5"/>
  <c r="B386" i="9"/>
  <c r="C385" i="9"/>
  <c r="A385" i="9" s="1"/>
  <c r="B387" i="5"/>
  <c r="A384" i="5" l="1"/>
  <c r="C385" i="5"/>
  <c r="C386" i="9"/>
  <c r="A386" i="9" s="1"/>
  <c r="B387" i="9"/>
  <c r="B388" i="5"/>
  <c r="A385" i="5" l="1"/>
  <c r="C386" i="5"/>
  <c r="C387" i="9"/>
  <c r="A387" i="9" s="1"/>
  <c r="B388" i="9"/>
  <c r="B389" i="5"/>
  <c r="A386" i="5" l="1"/>
  <c r="C387" i="5"/>
  <c r="B389" i="9"/>
  <c r="C388" i="9"/>
  <c r="A388" i="9" s="1"/>
  <c r="B390" i="5"/>
  <c r="A387" i="5" l="1"/>
  <c r="C388" i="5"/>
  <c r="B390" i="9"/>
  <c r="C389" i="9"/>
  <c r="A389" i="9" s="1"/>
  <c r="B391" i="5"/>
  <c r="A388" i="5" l="1"/>
  <c r="C389" i="5"/>
  <c r="C390" i="9"/>
  <c r="A390" i="9" s="1"/>
  <c r="B391" i="9"/>
  <c r="B392" i="5"/>
  <c r="A389" i="5" l="1"/>
  <c r="C390" i="5"/>
  <c r="B392" i="9"/>
  <c r="C391" i="9"/>
  <c r="A391" i="9" s="1"/>
  <c r="B393" i="5"/>
  <c r="A390" i="5" l="1"/>
  <c r="C391" i="5"/>
  <c r="B393" i="9"/>
  <c r="C392" i="9"/>
  <c r="A392" i="9" s="1"/>
  <c r="B394" i="5"/>
  <c r="A391" i="5" l="1"/>
  <c r="C392" i="5"/>
  <c r="C393" i="9"/>
  <c r="A393" i="9" s="1"/>
  <c r="B394" i="9"/>
  <c r="B395" i="5"/>
  <c r="A392" i="5" l="1"/>
  <c r="C393" i="5"/>
  <c r="C394" i="9"/>
  <c r="A394" i="9" s="1"/>
  <c r="B395" i="9"/>
  <c r="B396" i="5"/>
  <c r="A393" i="5" l="1"/>
  <c r="C394" i="5"/>
  <c r="C395" i="9"/>
  <c r="A395" i="9" s="1"/>
  <c r="B396" i="9"/>
  <c r="B397" i="5"/>
  <c r="A394" i="5" l="1"/>
  <c r="C395" i="5"/>
  <c r="B397" i="9"/>
  <c r="C396" i="9"/>
  <c r="A396" i="9" s="1"/>
  <c r="B398" i="5"/>
  <c r="A395" i="5" l="1"/>
  <c r="C396" i="5"/>
  <c r="C397" i="9"/>
  <c r="A397" i="9" s="1"/>
  <c r="B398" i="9"/>
  <c r="B399" i="5"/>
  <c r="A396" i="5" l="1"/>
  <c r="C397" i="5"/>
  <c r="C398" i="9"/>
  <c r="A398" i="9" s="1"/>
  <c r="B399" i="9"/>
  <c r="B400" i="5"/>
  <c r="A397" i="5" l="1"/>
  <c r="C398" i="5"/>
  <c r="B400" i="9"/>
  <c r="C399" i="9"/>
  <c r="A399" i="9" s="1"/>
  <c r="B401" i="5"/>
  <c r="A398" i="5" l="1"/>
  <c r="C399" i="5"/>
  <c r="B401" i="9"/>
  <c r="C400" i="9"/>
  <c r="A400" i="9" s="1"/>
  <c r="B402" i="5"/>
  <c r="A399" i="5" l="1"/>
  <c r="C400" i="5"/>
  <c r="C401" i="9"/>
  <c r="A401" i="9" s="1"/>
  <c r="B402" i="9"/>
  <c r="B403" i="5"/>
  <c r="A400" i="5" l="1"/>
  <c r="C401" i="5"/>
  <c r="C402" i="9"/>
  <c r="A402" i="9" s="1"/>
  <c r="B403" i="9"/>
  <c r="B404" i="5"/>
  <c r="A401" i="5" l="1"/>
  <c r="C402" i="5"/>
  <c r="C403" i="9"/>
  <c r="A403" i="9" s="1"/>
  <c r="B404" i="9"/>
  <c r="B405" i="5"/>
  <c r="A402" i="5" l="1"/>
  <c r="C403" i="5"/>
  <c r="B405" i="9"/>
  <c r="C404" i="9"/>
  <c r="A404" i="9" s="1"/>
  <c r="B406" i="5"/>
  <c r="A403" i="5" l="1"/>
  <c r="C404" i="5"/>
  <c r="C405" i="9"/>
  <c r="A405" i="9" s="1"/>
  <c r="B406" i="9"/>
  <c r="B407" i="5"/>
  <c r="A404" i="5" l="1"/>
  <c r="C405" i="5"/>
  <c r="C406" i="9"/>
  <c r="A406" i="9" s="1"/>
  <c r="B407" i="9"/>
  <c r="B408" i="5"/>
  <c r="A405" i="5" l="1"/>
  <c r="C406" i="5"/>
  <c r="C407" i="9"/>
  <c r="A407" i="9" s="1"/>
  <c r="B408" i="9"/>
  <c r="B409" i="5"/>
  <c r="A406" i="5" l="1"/>
  <c r="C407" i="5"/>
  <c r="B409" i="9"/>
  <c r="C408" i="9"/>
  <c r="A408" i="9" s="1"/>
  <c r="B410" i="5"/>
  <c r="A407" i="5" l="1"/>
  <c r="C408" i="5"/>
  <c r="B410" i="9"/>
  <c r="C409" i="9"/>
  <c r="A409" i="9" s="1"/>
  <c r="B411" i="5"/>
  <c r="A408" i="5" l="1"/>
  <c r="C409" i="5"/>
  <c r="C410" i="9"/>
  <c r="A410" i="9" s="1"/>
  <c r="B411" i="9"/>
  <c r="B412" i="5"/>
  <c r="A409" i="5" l="1"/>
  <c r="C410" i="5"/>
  <c r="B412" i="9"/>
  <c r="C411" i="9"/>
  <c r="A411" i="9" s="1"/>
  <c r="B413" i="5"/>
  <c r="A410" i="5" l="1"/>
  <c r="C411" i="5"/>
  <c r="B413" i="9"/>
  <c r="C412" i="9"/>
  <c r="A412" i="9" s="1"/>
  <c r="B414" i="5"/>
  <c r="A411" i="5" l="1"/>
  <c r="C412" i="5"/>
  <c r="B414" i="9"/>
  <c r="C413" i="9"/>
  <c r="A413" i="9" s="1"/>
  <c r="B415" i="5"/>
  <c r="A412" i="5" l="1"/>
  <c r="C413" i="5"/>
  <c r="C414" i="9"/>
  <c r="A414" i="9" s="1"/>
  <c r="B415" i="9"/>
  <c r="B416" i="5"/>
  <c r="A413" i="5" l="1"/>
  <c r="C414" i="5"/>
  <c r="B416" i="9"/>
  <c r="C415" i="9"/>
  <c r="A415" i="9" s="1"/>
  <c r="B417" i="5"/>
  <c r="A414" i="5" l="1"/>
  <c r="C415" i="5"/>
  <c r="B417" i="9"/>
  <c r="C416" i="9"/>
  <c r="A416" i="9" s="1"/>
  <c r="B418" i="5"/>
  <c r="A415" i="5" l="1"/>
  <c r="C416" i="5"/>
  <c r="B418" i="9"/>
  <c r="C417" i="9"/>
  <c r="A417" i="9" s="1"/>
  <c r="B419" i="5"/>
  <c r="A416" i="5" l="1"/>
  <c r="C417" i="5"/>
  <c r="C418" i="9"/>
  <c r="A418" i="9" s="1"/>
  <c r="B419" i="9"/>
  <c r="B420" i="5"/>
  <c r="A417" i="5" l="1"/>
  <c r="C418" i="5"/>
  <c r="C419" i="9"/>
  <c r="A419" i="9" s="1"/>
  <c r="B420" i="9"/>
  <c r="B421" i="5"/>
  <c r="A418" i="5" l="1"/>
  <c r="C419" i="5"/>
  <c r="B421" i="9"/>
  <c r="C420" i="9"/>
  <c r="A420" i="9" s="1"/>
  <c r="B422" i="5"/>
  <c r="A419" i="5" l="1"/>
  <c r="C420" i="5"/>
  <c r="C421" i="9"/>
  <c r="A421" i="9" s="1"/>
  <c r="B422" i="9"/>
  <c r="B423" i="5"/>
  <c r="A420" i="5" l="1"/>
  <c r="C421" i="5"/>
  <c r="C422" i="9"/>
  <c r="A422" i="9" s="1"/>
  <c r="B423" i="9"/>
  <c r="B424" i="5"/>
  <c r="A421" i="5" l="1"/>
  <c r="C422" i="5"/>
  <c r="B424" i="9"/>
  <c r="C423" i="9"/>
  <c r="A423" i="9" s="1"/>
  <c r="B425" i="5"/>
  <c r="A422" i="5" l="1"/>
  <c r="C423" i="5"/>
  <c r="B425" i="9"/>
  <c r="C424" i="9"/>
  <c r="A424" i="9" s="1"/>
  <c r="B426" i="5"/>
  <c r="A423" i="5" l="1"/>
  <c r="C424" i="5"/>
  <c r="C425" i="9"/>
  <c r="A425" i="9" s="1"/>
  <c r="B426" i="9"/>
  <c r="B427" i="5"/>
  <c r="A424" i="5" l="1"/>
  <c r="C425" i="5"/>
  <c r="C426" i="9"/>
  <c r="A426" i="9" s="1"/>
  <c r="B427" i="9"/>
  <c r="B428" i="5"/>
  <c r="A425" i="5" l="1"/>
  <c r="C426" i="5"/>
  <c r="C427" i="9"/>
  <c r="A427" i="9" s="1"/>
  <c r="B428" i="9"/>
  <c r="B429" i="5"/>
  <c r="A426" i="5" l="1"/>
  <c r="C427" i="5"/>
  <c r="C428" i="9"/>
  <c r="A428" i="9" s="1"/>
  <c r="B429" i="9"/>
  <c r="B430" i="5"/>
  <c r="A427" i="5" l="1"/>
  <c r="C428" i="5"/>
  <c r="B430" i="9"/>
  <c r="C429" i="9"/>
  <c r="A429" i="9" s="1"/>
  <c r="B431" i="5"/>
  <c r="A428" i="5" l="1"/>
  <c r="C429" i="5"/>
  <c r="B431" i="9"/>
  <c r="C430" i="9"/>
  <c r="A430" i="9" s="1"/>
  <c r="B432" i="5"/>
  <c r="A429" i="5" l="1"/>
  <c r="C430" i="5"/>
  <c r="C431" i="9"/>
  <c r="A431" i="9" s="1"/>
  <c r="B432" i="9"/>
  <c r="B433" i="5"/>
  <c r="A430" i="5" l="1"/>
  <c r="C431" i="5"/>
  <c r="B433" i="9"/>
  <c r="C432" i="9"/>
  <c r="A432" i="9" s="1"/>
  <c r="B434" i="5"/>
  <c r="A431" i="5" l="1"/>
  <c r="C432" i="5"/>
  <c r="B434" i="9"/>
  <c r="C433" i="9"/>
  <c r="A433" i="9" s="1"/>
  <c r="B435" i="5"/>
  <c r="A432" i="5" l="1"/>
  <c r="C433" i="5"/>
  <c r="B435" i="9"/>
  <c r="C434" i="9"/>
  <c r="A434" i="9" s="1"/>
  <c r="B436" i="5"/>
  <c r="A433" i="5" l="1"/>
  <c r="C434" i="5"/>
  <c r="C435" i="9"/>
  <c r="A435" i="9" s="1"/>
  <c r="B436" i="9"/>
  <c r="B437" i="5"/>
  <c r="A434" i="5" l="1"/>
  <c r="C435" i="5"/>
  <c r="C436" i="9"/>
  <c r="A436" i="9" s="1"/>
  <c r="B437" i="9"/>
  <c r="B438" i="5"/>
  <c r="A435" i="5" l="1"/>
  <c r="C436" i="5"/>
  <c r="B438" i="9"/>
  <c r="C437" i="9"/>
  <c r="A437" i="9" s="1"/>
  <c r="B439" i="5"/>
  <c r="A436" i="5" l="1"/>
  <c r="C437" i="5"/>
  <c r="C438" i="9"/>
  <c r="A438" i="9" s="1"/>
  <c r="B439" i="9"/>
  <c r="B440" i="5"/>
  <c r="A437" i="5" l="1"/>
  <c r="C438" i="5"/>
  <c r="C439" i="9"/>
  <c r="A439" i="9" s="1"/>
  <c r="B440" i="9"/>
  <c r="B441" i="5"/>
  <c r="A438" i="5" l="1"/>
  <c r="C439" i="5"/>
  <c r="C440" i="9"/>
  <c r="A440" i="9" s="1"/>
  <c r="B441" i="9"/>
  <c r="B442" i="5"/>
  <c r="A439" i="5" l="1"/>
  <c r="C440" i="5"/>
  <c r="B442" i="9"/>
  <c r="C441" i="9"/>
  <c r="A441" i="9" s="1"/>
  <c r="B443" i="5"/>
  <c r="A440" i="5" l="1"/>
  <c r="C441" i="5"/>
  <c r="B443" i="9"/>
  <c r="C442" i="9"/>
  <c r="A442" i="9" s="1"/>
  <c r="B444" i="5"/>
  <c r="A441" i="5" l="1"/>
  <c r="C442" i="5"/>
  <c r="C443" i="9"/>
  <c r="A443" i="9" s="1"/>
  <c r="B444" i="9"/>
  <c r="B445" i="5"/>
  <c r="A442" i="5" l="1"/>
  <c r="C443" i="5"/>
  <c r="B445" i="9"/>
  <c r="C444" i="9"/>
  <c r="A444" i="9" s="1"/>
  <c r="B446" i="5"/>
  <c r="A443" i="5" l="1"/>
  <c r="C444" i="5"/>
  <c r="B446" i="9"/>
  <c r="C445" i="9"/>
  <c r="A445" i="9" s="1"/>
  <c r="B447" i="5"/>
  <c r="A444" i="5" l="1"/>
  <c r="C445" i="5"/>
  <c r="B447" i="9"/>
  <c r="C446" i="9"/>
  <c r="A446" i="9" s="1"/>
  <c r="B448" i="5"/>
  <c r="A445" i="5" l="1"/>
  <c r="C446" i="5"/>
  <c r="C447" i="9"/>
  <c r="A447" i="9" s="1"/>
  <c r="B448" i="9"/>
  <c r="B449" i="5"/>
  <c r="A446" i="5" l="1"/>
  <c r="C447" i="5"/>
  <c r="B449" i="9"/>
  <c r="C448" i="9"/>
  <c r="A448" i="9" s="1"/>
  <c r="B450" i="5"/>
  <c r="A447" i="5" l="1"/>
  <c r="C448" i="5"/>
  <c r="B450" i="9"/>
  <c r="C449" i="9"/>
  <c r="A449" i="9" s="1"/>
  <c r="B451" i="5"/>
  <c r="A448" i="5" l="1"/>
  <c r="C449" i="5"/>
  <c r="B451" i="9"/>
  <c r="C450" i="9"/>
  <c r="A450" i="9" s="1"/>
  <c r="B452" i="5"/>
  <c r="A449" i="5" l="1"/>
  <c r="C450" i="5"/>
  <c r="C451" i="9"/>
  <c r="A451" i="9" s="1"/>
  <c r="B452" i="9"/>
  <c r="B453" i="5"/>
  <c r="A450" i="5" l="1"/>
  <c r="C451" i="5"/>
  <c r="C452" i="9"/>
  <c r="A452" i="9" s="1"/>
  <c r="B453" i="9"/>
  <c r="B454" i="5"/>
  <c r="A451" i="5" l="1"/>
  <c r="C452" i="5"/>
  <c r="B454" i="9"/>
  <c r="C453" i="9"/>
  <c r="A453" i="9" s="1"/>
  <c r="B455" i="5"/>
  <c r="A452" i="5" l="1"/>
  <c r="C453" i="5"/>
  <c r="C454" i="9"/>
  <c r="A454" i="9" s="1"/>
  <c r="B455" i="9"/>
  <c r="B456" i="5"/>
  <c r="A453" i="5" l="1"/>
  <c r="C454" i="5"/>
  <c r="C455" i="9"/>
  <c r="A455" i="9" s="1"/>
  <c r="B456" i="9"/>
  <c r="B457" i="5"/>
  <c r="A454" i="5" l="1"/>
  <c r="C455" i="5"/>
  <c r="B457" i="9"/>
  <c r="C456" i="9"/>
  <c r="A456" i="9" s="1"/>
  <c r="B458" i="5"/>
  <c r="A455" i="5" l="1"/>
  <c r="C456" i="5"/>
  <c r="C457" i="9"/>
  <c r="A457" i="9" s="1"/>
  <c r="B458" i="9"/>
  <c r="B459" i="5"/>
  <c r="A456" i="5" l="1"/>
  <c r="C457" i="5"/>
  <c r="C458" i="9"/>
  <c r="A458" i="9" s="1"/>
  <c r="B459" i="9"/>
  <c r="B460" i="5"/>
  <c r="A457" i="5" l="1"/>
  <c r="C458" i="5"/>
  <c r="B460" i="9"/>
  <c r="C459" i="9"/>
  <c r="A459" i="9" s="1"/>
  <c r="B461" i="5"/>
  <c r="A458" i="5" l="1"/>
  <c r="C459" i="5"/>
  <c r="C460" i="9"/>
  <c r="A460" i="9" s="1"/>
  <c r="B461" i="9"/>
  <c r="B462" i="5"/>
  <c r="A459" i="5" l="1"/>
  <c r="C460" i="5"/>
  <c r="C461" i="9"/>
  <c r="A461" i="9" s="1"/>
  <c r="B462" i="9"/>
  <c r="B463" i="5"/>
  <c r="B464" i="5" s="1"/>
  <c r="B465" i="5" s="1"/>
  <c r="B466" i="5" s="1"/>
  <c r="A460" i="5" l="1"/>
  <c r="C461" i="5"/>
  <c r="B463" i="9"/>
  <c r="C462" i="9"/>
  <c r="A462" i="9" s="1"/>
  <c r="A461" i="5" l="1"/>
  <c r="C462" i="5"/>
  <c r="B464" i="9"/>
  <c r="C463" i="9"/>
  <c r="A463" i="9" s="1"/>
  <c r="B467" i="5"/>
  <c r="A462" i="5" l="1"/>
  <c r="C463" i="5"/>
  <c r="B465" i="9"/>
  <c r="C464" i="9"/>
  <c r="A464" i="9" s="1"/>
  <c r="B468" i="5"/>
  <c r="A463" i="5" l="1"/>
  <c r="C464" i="5"/>
  <c r="C465" i="9"/>
  <c r="A465" i="9" s="1"/>
  <c r="B466" i="9"/>
  <c r="B469" i="5"/>
  <c r="A464" i="5" l="1"/>
  <c r="C465" i="5"/>
  <c r="C466" i="9"/>
  <c r="A466" i="9" s="1"/>
  <c r="B467" i="9"/>
  <c r="B470" i="5"/>
  <c r="A465" i="5" l="1"/>
  <c r="C466" i="5"/>
  <c r="B468" i="9"/>
  <c r="C467" i="9"/>
  <c r="A467" i="9" s="1"/>
  <c r="B471" i="5"/>
  <c r="C467" i="5" l="1"/>
  <c r="A466" i="5"/>
  <c r="B469" i="9"/>
  <c r="C468" i="9"/>
  <c r="A468" i="9" s="1"/>
  <c r="B472" i="5"/>
  <c r="C468" i="5" l="1"/>
  <c r="A467" i="5"/>
  <c r="C469" i="9"/>
  <c r="A469" i="9" s="1"/>
  <c r="B470" i="9"/>
  <c r="B473" i="5"/>
  <c r="A468" i="5" l="1"/>
  <c r="C469" i="5"/>
  <c r="B471" i="9"/>
  <c r="C470" i="9"/>
  <c r="A470" i="9" s="1"/>
  <c r="B474" i="5"/>
  <c r="C470" i="5" l="1"/>
  <c r="A469" i="5"/>
  <c r="B472" i="9"/>
  <c r="C471" i="9"/>
  <c r="A471" i="9" s="1"/>
  <c r="B475" i="5"/>
  <c r="C471" i="5" l="1"/>
  <c r="A470" i="5"/>
  <c r="C472" i="9"/>
  <c r="A472" i="9" s="1"/>
  <c r="B473" i="9"/>
  <c r="B476" i="5"/>
  <c r="C472" i="5" l="1"/>
  <c r="A471" i="5"/>
  <c r="C473" i="9"/>
  <c r="A473" i="9" s="1"/>
  <c r="B474" i="9"/>
  <c r="B477" i="5"/>
  <c r="C473" i="5" l="1"/>
  <c r="A472" i="5"/>
  <c r="C474" i="9"/>
  <c r="A474" i="9" s="1"/>
  <c r="B475" i="9"/>
  <c r="B478" i="5"/>
  <c r="C474" i="5" l="1"/>
  <c r="A473" i="5"/>
  <c r="B476" i="9"/>
  <c r="C475" i="9"/>
  <c r="A475" i="9" s="1"/>
  <c r="B479" i="5"/>
  <c r="C475" i="5" l="1"/>
  <c r="A474" i="5"/>
  <c r="C476" i="9"/>
  <c r="A476" i="9" s="1"/>
  <c r="B477" i="9"/>
  <c r="B480" i="5"/>
  <c r="C476" i="5" l="1"/>
  <c r="A475" i="5"/>
  <c r="C477" i="9"/>
  <c r="A477" i="9" s="1"/>
  <c r="B478" i="9"/>
  <c r="B481" i="5"/>
  <c r="A476" i="5" l="1"/>
  <c r="C477" i="5"/>
  <c r="B479" i="9"/>
  <c r="C478" i="9"/>
  <c r="A478" i="9" s="1"/>
  <c r="B482" i="5"/>
  <c r="A477" i="5" l="1"/>
  <c r="C478" i="5"/>
  <c r="B480" i="9"/>
  <c r="C479" i="9"/>
  <c r="A479" i="9" s="1"/>
  <c r="B483" i="5"/>
  <c r="A478" i="5" l="1"/>
  <c r="C479" i="5"/>
  <c r="C480" i="9"/>
  <c r="A480" i="9" s="1"/>
  <c r="B481" i="9"/>
  <c r="B484" i="5"/>
  <c r="C480" i="5" l="1"/>
  <c r="A479" i="5"/>
  <c r="C481" i="9"/>
  <c r="A481" i="9" s="1"/>
  <c r="B482" i="9"/>
  <c r="B485" i="5"/>
  <c r="C481" i="5" l="1"/>
  <c r="A480" i="5"/>
  <c r="C482" i="9"/>
  <c r="A482" i="9" s="1"/>
  <c r="B483" i="9"/>
  <c r="B486" i="5"/>
  <c r="C482" i="5" l="1"/>
  <c r="A481" i="5"/>
  <c r="B484" i="9"/>
  <c r="C483" i="9"/>
  <c r="A483" i="9" s="1"/>
  <c r="B487" i="5"/>
  <c r="C483" i="5" l="1"/>
  <c r="A482" i="5"/>
  <c r="B485" i="9"/>
  <c r="C484" i="9"/>
  <c r="A484" i="9" s="1"/>
  <c r="B488" i="5"/>
  <c r="C484" i="5" l="1"/>
  <c r="A483" i="5"/>
  <c r="C485" i="9"/>
  <c r="A485" i="9" s="1"/>
  <c r="B486" i="9"/>
  <c r="B489" i="5"/>
  <c r="C485" i="5" l="1"/>
  <c r="A484" i="5"/>
  <c r="B487" i="9"/>
  <c r="C486" i="9"/>
  <c r="A486" i="9" s="1"/>
  <c r="B490" i="5"/>
  <c r="C486" i="5" l="1"/>
  <c r="A485" i="5"/>
  <c r="B488" i="9"/>
  <c r="C487" i="9"/>
  <c r="A487" i="9" s="1"/>
  <c r="B491" i="5"/>
  <c r="C487" i="5" l="1"/>
  <c r="A486" i="5"/>
  <c r="B489" i="9"/>
  <c r="C488" i="9"/>
  <c r="A488" i="9" s="1"/>
  <c r="B492" i="5"/>
  <c r="C488" i="5" l="1"/>
  <c r="A487" i="5"/>
  <c r="C489" i="9"/>
  <c r="A489" i="9" s="1"/>
  <c r="B490" i="9"/>
  <c r="B493" i="5"/>
  <c r="C489" i="5" l="1"/>
  <c r="A488" i="5"/>
  <c r="C490" i="9"/>
  <c r="A490" i="9" s="1"/>
  <c r="B491" i="9"/>
  <c r="B494" i="5"/>
  <c r="C490" i="5" l="1"/>
  <c r="A489" i="5"/>
  <c r="B492" i="9"/>
  <c r="C491" i="9"/>
  <c r="A491" i="9" s="1"/>
  <c r="B495" i="5"/>
  <c r="C491" i="5" l="1"/>
  <c r="A490" i="5"/>
  <c r="C492" i="9"/>
  <c r="A492" i="9" s="1"/>
  <c r="B493" i="9"/>
  <c r="B496" i="5"/>
  <c r="C492" i="5" l="1"/>
  <c r="A491" i="5"/>
  <c r="C493" i="9"/>
  <c r="A493" i="9" s="1"/>
  <c r="B494" i="9"/>
  <c r="B497" i="5"/>
  <c r="C493" i="5" l="1"/>
  <c r="A492" i="5"/>
  <c r="B495" i="9"/>
  <c r="C494" i="9"/>
  <c r="A494" i="9" s="1"/>
  <c r="B498" i="5"/>
  <c r="C494" i="5" l="1"/>
  <c r="A493" i="5"/>
  <c r="B496" i="9"/>
  <c r="C495" i="9"/>
  <c r="A495" i="9" s="1"/>
  <c r="B499" i="5"/>
  <c r="C495" i="5" l="1"/>
  <c r="A494" i="5"/>
  <c r="C496" i="9"/>
  <c r="A496" i="9" s="1"/>
  <c r="B497" i="9"/>
  <c r="B500" i="5"/>
  <c r="C496" i="5" l="1"/>
  <c r="A495" i="5"/>
  <c r="C497" i="9"/>
  <c r="A497" i="9" s="1"/>
  <c r="B498" i="9"/>
  <c r="B501" i="5"/>
  <c r="C497" i="5" l="1"/>
  <c r="A496" i="5"/>
  <c r="C498" i="9"/>
  <c r="A498" i="9" s="1"/>
  <c r="B499" i="9"/>
  <c r="B502" i="5"/>
  <c r="C498" i="5" l="1"/>
  <c r="A497" i="5"/>
  <c r="B500" i="9"/>
  <c r="C499" i="9"/>
  <c r="A499" i="9" s="1"/>
  <c r="B503" i="5"/>
  <c r="C499" i="5" l="1"/>
  <c r="A498" i="5"/>
  <c r="B501" i="9"/>
  <c r="C500" i="9"/>
  <c r="A500" i="9" s="1"/>
  <c r="B504" i="5"/>
  <c r="C500" i="5" l="1"/>
  <c r="A499" i="5"/>
  <c r="C501" i="9"/>
  <c r="A501" i="9" s="1"/>
  <c r="B502" i="9"/>
  <c r="B505" i="5"/>
  <c r="C501" i="5" l="1"/>
  <c r="A500" i="5"/>
  <c r="B503" i="9"/>
  <c r="C502" i="9"/>
  <c r="A502" i="9" s="1"/>
  <c r="B506" i="5"/>
  <c r="C502" i="5" l="1"/>
  <c r="A501" i="5"/>
  <c r="B504" i="9"/>
  <c r="C503" i="9"/>
  <c r="A503" i="9" s="1"/>
  <c r="B507" i="5"/>
  <c r="C503" i="5" l="1"/>
  <c r="A502" i="5"/>
  <c r="C504" i="9"/>
  <c r="A504" i="9" s="1"/>
  <c r="B505" i="9"/>
  <c r="B508" i="5"/>
  <c r="C504" i="5" l="1"/>
  <c r="A503" i="5"/>
  <c r="C505" i="9"/>
  <c r="A505" i="9" s="1"/>
  <c r="B506" i="9"/>
  <c r="B509" i="5"/>
  <c r="C505" i="5" l="1"/>
  <c r="A504" i="5"/>
  <c r="C506" i="9"/>
  <c r="A506" i="9" s="1"/>
  <c r="B507" i="9"/>
  <c r="B510" i="5"/>
  <c r="C506" i="5" l="1"/>
  <c r="A505" i="5"/>
  <c r="B508" i="9"/>
  <c r="C507" i="9"/>
  <c r="A507" i="9" s="1"/>
  <c r="B511" i="5"/>
  <c r="C507" i="5" l="1"/>
  <c r="A506" i="5"/>
  <c r="C508" i="9"/>
  <c r="A508" i="9" s="1"/>
  <c r="B509" i="9"/>
  <c r="B512" i="5"/>
  <c r="C508" i="5" l="1"/>
  <c r="A507" i="5"/>
  <c r="C509" i="9"/>
  <c r="A509" i="9" s="1"/>
  <c r="B510" i="9"/>
  <c r="B513" i="5"/>
  <c r="C509" i="5" l="1"/>
  <c r="A508" i="5"/>
  <c r="C510" i="9"/>
  <c r="A510" i="9" s="1"/>
  <c r="B511" i="9"/>
  <c r="B514" i="5"/>
  <c r="C510" i="5" l="1"/>
  <c r="A509" i="5"/>
  <c r="B512" i="9"/>
  <c r="C511" i="9"/>
  <c r="A511" i="9" s="1"/>
  <c r="B515" i="5"/>
  <c r="C511" i="5" l="1"/>
  <c r="A510" i="5"/>
  <c r="C512" i="9"/>
  <c r="A512" i="9" s="1"/>
  <c r="B513" i="9"/>
  <c r="B516" i="5"/>
  <c r="C512" i="5" l="1"/>
  <c r="A511" i="5"/>
  <c r="C513" i="9"/>
  <c r="A513" i="9" s="1"/>
  <c r="B514" i="9"/>
  <c r="B517" i="5"/>
  <c r="C513" i="5" l="1"/>
  <c r="A512" i="5"/>
  <c r="B515" i="9"/>
  <c r="C514" i="9"/>
  <c r="A514" i="9" s="1"/>
  <c r="B518" i="5"/>
  <c r="C514" i="5" l="1"/>
  <c r="A513" i="5"/>
  <c r="B516" i="9"/>
  <c r="C515" i="9"/>
  <c r="A515" i="9" s="1"/>
  <c r="B519" i="5"/>
  <c r="C515" i="5" l="1"/>
  <c r="A514" i="5"/>
  <c r="B517" i="9"/>
  <c r="C516" i="9"/>
  <c r="A516" i="9" s="1"/>
  <c r="B520" i="5"/>
  <c r="C516" i="5" l="1"/>
  <c r="A515" i="5"/>
  <c r="C517" i="9"/>
  <c r="A517" i="9" s="1"/>
  <c r="B518" i="9"/>
  <c r="B521" i="5"/>
  <c r="C517" i="5" l="1"/>
  <c r="A516" i="5"/>
  <c r="B519" i="9"/>
  <c r="C518" i="9"/>
  <c r="A518" i="9" s="1"/>
  <c r="B522" i="5"/>
  <c r="C518" i="5" l="1"/>
  <c r="A517" i="5"/>
  <c r="B520" i="9"/>
  <c r="C519" i="9"/>
  <c r="A519" i="9" s="1"/>
  <c r="B523" i="5"/>
  <c r="C519" i="5" l="1"/>
  <c r="A518" i="5"/>
  <c r="C520" i="9"/>
  <c r="A520" i="9" s="1"/>
  <c r="B521" i="9"/>
  <c r="B524" i="5"/>
  <c r="C520" i="5" l="1"/>
  <c r="A519" i="5"/>
  <c r="C521" i="9"/>
  <c r="A521" i="9" s="1"/>
  <c r="B522" i="9"/>
  <c r="B525" i="5"/>
  <c r="C521" i="5" l="1"/>
  <c r="A520" i="5"/>
  <c r="C522" i="9"/>
  <c r="A522" i="9" s="1"/>
  <c r="B523" i="9"/>
  <c r="B526" i="5"/>
  <c r="C522" i="5" l="1"/>
  <c r="A521" i="5"/>
  <c r="B524" i="9"/>
  <c r="C523" i="9"/>
  <c r="A523" i="9" s="1"/>
  <c r="B527" i="5"/>
  <c r="C523" i="5" l="1"/>
  <c r="A522" i="5"/>
  <c r="C524" i="9"/>
  <c r="A524" i="9" s="1"/>
  <c r="B525" i="9"/>
  <c r="B528" i="5"/>
  <c r="C524" i="5" l="1"/>
  <c r="A523" i="5"/>
  <c r="C525" i="9"/>
  <c r="A525" i="9" s="1"/>
  <c r="B526" i="9"/>
  <c r="B529" i="5"/>
  <c r="C525" i="5" l="1"/>
  <c r="A524" i="5"/>
  <c r="B527" i="9"/>
  <c r="C526" i="9"/>
  <c r="A526" i="9" s="1"/>
  <c r="B530" i="5"/>
  <c r="C526" i="5" l="1"/>
  <c r="A525" i="5"/>
  <c r="B528" i="9"/>
  <c r="C527" i="9"/>
  <c r="A527" i="9" s="1"/>
  <c r="B531" i="5"/>
  <c r="C527" i="5" l="1"/>
  <c r="A526" i="5"/>
  <c r="B529" i="9"/>
  <c r="C528" i="9"/>
  <c r="A528" i="9" s="1"/>
  <c r="B532" i="5"/>
  <c r="C528" i="5" l="1"/>
  <c r="A527" i="5"/>
  <c r="C529" i="9"/>
  <c r="A529" i="9" s="1"/>
  <c r="B530" i="9"/>
  <c r="B533" i="5"/>
  <c r="A528" i="5" l="1"/>
  <c r="C529" i="5"/>
  <c r="B531" i="9"/>
  <c r="C530" i="9"/>
  <c r="A530" i="9" s="1"/>
  <c r="B534" i="5"/>
  <c r="C530" i="5" l="1"/>
  <c r="A529" i="5"/>
  <c r="B532" i="9"/>
  <c r="C531" i="9"/>
  <c r="A531" i="9" s="1"/>
  <c r="B535" i="5"/>
  <c r="A530" i="5" l="1"/>
  <c r="C531" i="5"/>
  <c r="B533" i="9"/>
  <c r="C532" i="9"/>
  <c r="A532" i="9" s="1"/>
  <c r="B536" i="5"/>
  <c r="A531" i="5" l="1"/>
  <c r="C532" i="5"/>
  <c r="C533" i="9"/>
  <c r="A533" i="9" s="1"/>
  <c r="B534" i="9"/>
  <c r="B537" i="5"/>
  <c r="A532" i="5" l="1"/>
  <c r="C533" i="5"/>
  <c r="B535" i="9"/>
  <c r="C534" i="9"/>
  <c r="A534" i="9" s="1"/>
  <c r="B538" i="5"/>
  <c r="B539" i="5" s="1"/>
  <c r="B540" i="5" s="1"/>
  <c r="B541" i="5" s="1"/>
  <c r="A533" i="5" l="1"/>
  <c r="C534" i="5"/>
  <c r="B536" i="9"/>
  <c r="C535" i="9"/>
  <c r="A535" i="9" s="1"/>
  <c r="A534" i="5" l="1"/>
  <c r="C535" i="5"/>
  <c r="C536" i="9"/>
  <c r="A536" i="9" s="1"/>
  <c r="B537" i="9"/>
  <c r="B542" i="5"/>
  <c r="C536" i="5" l="1"/>
  <c r="A535" i="5"/>
  <c r="C537" i="9"/>
  <c r="A537" i="9" s="1"/>
  <c r="B538" i="9"/>
  <c r="B543" i="5"/>
  <c r="A536" i="5" l="1"/>
  <c r="C537" i="5"/>
  <c r="C538" i="9"/>
  <c r="A538" i="9" s="1"/>
  <c r="B539" i="9"/>
  <c r="B544" i="5"/>
  <c r="C538" i="5" l="1"/>
  <c r="A537" i="5"/>
  <c r="B540" i="9"/>
  <c r="C539" i="9"/>
  <c r="A539" i="9" s="1"/>
  <c r="B545" i="5"/>
  <c r="C539" i="5" l="1"/>
  <c r="A538" i="5"/>
  <c r="C540" i="9"/>
  <c r="A540" i="9" s="1"/>
  <c r="B541" i="9"/>
  <c r="B546" i="5"/>
  <c r="A539" i="5" l="1"/>
  <c r="C540" i="5"/>
  <c r="C541" i="9"/>
  <c r="A541" i="9" s="1"/>
  <c r="B542" i="9"/>
  <c r="B547" i="5"/>
  <c r="A540" i="5" l="1"/>
  <c r="C541" i="5"/>
  <c r="C542" i="9"/>
  <c r="A542" i="9" s="1"/>
  <c r="B543" i="9"/>
  <c r="B548" i="5"/>
  <c r="A541" i="5" l="1"/>
  <c r="C542" i="5"/>
  <c r="B544" i="9"/>
  <c r="C543" i="9"/>
  <c r="A543" i="9" s="1"/>
  <c r="B549" i="5"/>
  <c r="A542" i="5" l="1"/>
  <c r="C543" i="5"/>
  <c r="C544" i="9"/>
  <c r="A544" i="9" s="1"/>
  <c r="B545" i="9"/>
  <c r="B550" i="5"/>
  <c r="A543" i="5" l="1"/>
  <c r="C544" i="5"/>
  <c r="C545" i="9"/>
  <c r="A545" i="9" s="1"/>
  <c r="B546" i="9"/>
  <c r="B551" i="5"/>
  <c r="A544" i="5" l="1"/>
  <c r="C545" i="5"/>
  <c r="B547" i="9"/>
  <c r="C546" i="9"/>
  <c r="A546" i="9" s="1"/>
  <c r="B552" i="5"/>
  <c r="A545" i="5" l="1"/>
  <c r="C546" i="5"/>
  <c r="B548" i="9"/>
  <c r="C547" i="9"/>
  <c r="A547" i="9" s="1"/>
  <c r="B553" i="5"/>
  <c r="A546" i="5" l="1"/>
  <c r="C547" i="5"/>
  <c r="B549" i="9"/>
  <c r="C548" i="9"/>
  <c r="A548" i="9" s="1"/>
  <c r="B554" i="5"/>
  <c r="A547" i="5" l="1"/>
  <c r="C548" i="5"/>
  <c r="C549" i="9"/>
  <c r="A549" i="9" s="1"/>
  <c r="B550" i="9"/>
  <c r="B555" i="5"/>
  <c r="C549" i="5" l="1"/>
  <c r="A548" i="5"/>
  <c r="B551" i="9"/>
  <c r="C550" i="9"/>
  <c r="A550" i="9" s="1"/>
  <c r="B556" i="5"/>
  <c r="A549" i="5" l="1"/>
  <c r="C550" i="5"/>
  <c r="B552" i="9"/>
  <c r="C551" i="9"/>
  <c r="A551" i="9" s="1"/>
  <c r="B557" i="5"/>
  <c r="A550" i="5" l="1"/>
  <c r="C551" i="5"/>
  <c r="B553" i="9"/>
  <c r="C552" i="9"/>
  <c r="A552" i="9" s="1"/>
  <c r="B558" i="5"/>
  <c r="A551" i="5" l="1"/>
  <c r="C552" i="5"/>
  <c r="C553" i="9"/>
  <c r="A553" i="9" s="1"/>
  <c r="B554" i="9"/>
  <c r="B559" i="5"/>
  <c r="A552" i="5" l="1"/>
  <c r="C553" i="5"/>
  <c r="C554" i="9"/>
  <c r="A554" i="9" s="1"/>
  <c r="B555" i="9"/>
  <c r="B560" i="5"/>
  <c r="A553" i="5" l="1"/>
  <c r="C554" i="5"/>
  <c r="B556" i="9"/>
  <c r="C555" i="9"/>
  <c r="A555" i="9" s="1"/>
  <c r="B561" i="5"/>
  <c r="A554" i="5" l="1"/>
  <c r="C555" i="5"/>
  <c r="C556" i="9"/>
  <c r="A556" i="9" s="1"/>
  <c r="B557" i="9"/>
  <c r="B562" i="5"/>
  <c r="A555" i="5" l="1"/>
  <c r="C556" i="5"/>
  <c r="C557" i="9"/>
  <c r="A557" i="9" s="1"/>
  <c r="B558" i="9"/>
  <c r="B563" i="5"/>
  <c r="A556" i="5" l="1"/>
  <c r="C557" i="5"/>
  <c r="C558" i="9"/>
  <c r="A558" i="9" s="1"/>
  <c r="B559" i="9"/>
  <c r="B564" i="5"/>
  <c r="A557" i="5" l="1"/>
  <c r="C558" i="5"/>
  <c r="B560" i="9"/>
  <c r="C559" i="9"/>
  <c r="A559" i="9" s="1"/>
  <c r="B565" i="5"/>
  <c r="A558" i="5" l="1"/>
  <c r="C559" i="5"/>
  <c r="C560" i="9"/>
  <c r="A560" i="9" s="1"/>
  <c r="B561" i="9"/>
  <c r="B566" i="5"/>
  <c r="A559" i="5" l="1"/>
  <c r="C560" i="5"/>
  <c r="C561" i="9"/>
  <c r="A561" i="9" s="1"/>
  <c r="B562" i="9"/>
  <c r="B567" i="5"/>
  <c r="A560" i="5" l="1"/>
  <c r="C561" i="5"/>
  <c r="C562" i="9"/>
  <c r="A562" i="9" s="1"/>
  <c r="B563" i="9"/>
  <c r="B568" i="5"/>
  <c r="A561" i="5" l="1"/>
  <c r="C562" i="5"/>
  <c r="B564" i="9"/>
  <c r="C563" i="9"/>
  <c r="A563" i="9" s="1"/>
  <c r="B569" i="5"/>
  <c r="A562" i="5" l="1"/>
  <c r="C563" i="5"/>
  <c r="B565" i="9"/>
  <c r="C564" i="9"/>
  <c r="A564" i="9" s="1"/>
  <c r="B570" i="5"/>
  <c r="A563" i="5" l="1"/>
  <c r="C564" i="5"/>
  <c r="C565" i="9"/>
  <c r="A565" i="9" s="1"/>
  <c r="B566" i="9"/>
  <c r="B571" i="5"/>
  <c r="A564" i="5" l="1"/>
  <c r="C565" i="5"/>
  <c r="B567" i="9"/>
  <c r="C566" i="9"/>
  <c r="A566" i="9" s="1"/>
  <c r="B572" i="5"/>
  <c r="A565" i="5" l="1"/>
  <c r="C566" i="5"/>
  <c r="B568" i="9"/>
  <c r="C567" i="9"/>
  <c r="A567" i="9" s="1"/>
  <c r="B573" i="5"/>
  <c r="A566" i="5" l="1"/>
  <c r="C567" i="5"/>
  <c r="B569" i="9"/>
  <c r="B570" i="9" s="1"/>
  <c r="C568" i="9"/>
  <c r="A568" i="9" s="1"/>
  <c r="B574" i="5"/>
  <c r="A567" i="5" l="1"/>
  <c r="C568" i="5"/>
  <c r="B571" i="9"/>
  <c r="C569" i="9"/>
  <c r="C570" i="9" s="1"/>
  <c r="A570" i="9" s="1"/>
  <c r="B575" i="5"/>
  <c r="A568" i="5" l="1"/>
  <c r="C569" i="5"/>
  <c r="C571" i="9"/>
  <c r="A571" i="9" s="1"/>
  <c r="B572" i="9"/>
  <c r="A569" i="9"/>
  <c r="B576" i="5"/>
  <c r="A569" i="5" l="1"/>
  <c r="C570" i="5"/>
  <c r="C572" i="9"/>
  <c r="A572" i="9" s="1"/>
  <c r="B573" i="9"/>
  <c r="B577" i="5"/>
  <c r="A570" i="5" l="1"/>
  <c r="C571" i="5"/>
  <c r="C573" i="9"/>
  <c r="A573" i="9" s="1"/>
  <c r="B574" i="9"/>
  <c r="B578" i="5"/>
  <c r="A571" i="5" l="1"/>
  <c r="C572" i="5"/>
  <c r="C574" i="9"/>
  <c r="A574" i="9" s="1"/>
  <c r="B575" i="9"/>
  <c r="B579" i="5"/>
  <c r="A572" i="5" l="1"/>
  <c r="C573" i="5"/>
  <c r="C575" i="9"/>
  <c r="A575" i="9" s="1"/>
  <c r="B576" i="9"/>
  <c r="B580" i="5"/>
  <c r="A573" i="5" l="1"/>
  <c r="C574" i="5"/>
  <c r="C576" i="9"/>
  <c r="A576" i="9" s="1"/>
  <c r="B577" i="9"/>
  <c r="B581" i="5"/>
  <c r="A574" i="5" l="1"/>
  <c r="C575" i="5"/>
  <c r="C577" i="9"/>
  <c r="A577" i="9" s="1"/>
  <c r="B578" i="9"/>
  <c r="B582" i="5"/>
  <c r="A575" i="5" l="1"/>
  <c r="C576" i="5"/>
  <c r="C578" i="9"/>
  <c r="A578" i="9" s="1"/>
  <c r="B579" i="9"/>
  <c r="B583" i="5"/>
  <c r="A576" i="5" l="1"/>
  <c r="C577" i="5"/>
  <c r="B580" i="9"/>
  <c r="C579" i="9"/>
  <c r="A579" i="9" s="1"/>
  <c r="B584" i="5"/>
  <c r="A577" i="5" l="1"/>
  <c r="C578" i="5"/>
  <c r="C580" i="9"/>
  <c r="A580" i="9" s="1"/>
  <c r="B581" i="9"/>
  <c r="B585" i="5"/>
  <c r="A578" i="5" l="1"/>
  <c r="C579" i="5"/>
  <c r="C581" i="9"/>
  <c r="A581" i="9" s="1"/>
  <c r="B582" i="9"/>
  <c r="B586" i="5"/>
  <c r="A579" i="5" l="1"/>
  <c r="C580" i="5"/>
  <c r="B583" i="9"/>
  <c r="C582" i="9"/>
  <c r="A582" i="9" s="1"/>
  <c r="B587" i="5"/>
  <c r="A580" i="5" l="1"/>
  <c r="C581" i="5"/>
  <c r="C583" i="9"/>
  <c r="A583" i="9" s="1"/>
  <c r="B584" i="9"/>
  <c r="B588" i="5"/>
  <c r="A581" i="5" l="1"/>
  <c r="C582" i="5"/>
  <c r="B585" i="9"/>
  <c r="C584" i="9"/>
  <c r="A584" i="9" s="1"/>
  <c r="B589" i="5"/>
  <c r="A582" i="5" l="1"/>
  <c r="C583" i="5"/>
  <c r="B586" i="9"/>
  <c r="C585" i="9"/>
  <c r="A585" i="9" s="1"/>
  <c r="B590" i="5"/>
  <c r="A583" i="5" l="1"/>
  <c r="C584" i="5"/>
  <c r="C586" i="9"/>
  <c r="A586" i="9" s="1"/>
  <c r="B587" i="9"/>
  <c r="B591" i="5"/>
  <c r="A584" i="5" l="1"/>
  <c r="C585" i="5"/>
  <c r="C587" i="9"/>
  <c r="A587" i="9" s="1"/>
  <c r="B588" i="9"/>
  <c r="B592" i="5"/>
  <c r="A585" i="5" l="1"/>
  <c r="C586" i="5"/>
  <c r="C588" i="9"/>
  <c r="A588" i="9" s="1"/>
  <c r="B589" i="9"/>
  <c r="B593" i="5"/>
  <c r="A586" i="5" l="1"/>
  <c r="C587" i="5"/>
  <c r="C589" i="9"/>
  <c r="A589" i="9" s="1"/>
  <c r="B590" i="9"/>
  <c r="B594" i="5"/>
  <c r="A587" i="5" l="1"/>
  <c r="C588" i="5"/>
  <c r="B591" i="9"/>
  <c r="C590" i="9"/>
  <c r="A590" i="9" s="1"/>
  <c r="B595" i="5"/>
  <c r="A588" i="5" l="1"/>
  <c r="C589" i="5"/>
  <c r="B592" i="9"/>
  <c r="C591" i="9"/>
  <c r="A591" i="9" s="1"/>
  <c r="B596" i="5"/>
  <c r="A589" i="5" l="1"/>
  <c r="C590" i="5"/>
  <c r="B593" i="9"/>
  <c r="C592" i="9"/>
  <c r="A592" i="9" s="1"/>
  <c r="B597" i="5"/>
  <c r="A590" i="5" l="1"/>
  <c r="C591" i="5"/>
  <c r="B594" i="9"/>
  <c r="C593" i="9"/>
  <c r="A593" i="9" s="1"/>
  <c r="B598" i="5"/>
  <c r="A591" i="5" l="1"/>
  <c r="C592" i="5"/>
  <c r="B595" i="9"/>
  <c r="C594" i="9"/>
  <c r="A594" i="9" s="1"/>
  <c r="B599" i="5"/>
  <c r="A592" i="5" l="1"/>
  <c r="C593" i="5"/>
  <c r="B596" i="9"/>
  <c r="C595" i="9"/>
  <c r="A595" i="9" s="1"/>
  <c r="B600" i="5"/>
  <c r="A593" i="5" l="1"/>
  <c r="C594" i="5"/>
  <c r="C596" i="9"/>
  <c r="A596" i="9" s="1"/>
  <c r="B597" i="9"/>
  <c r="B601" i="5"/>
  <c r="A594" i="5" l="1"/>
  <c r="C595" i="5"/>
  <c r="B598" i="9"/>
  <c r="C597" i="9"/>
  <c r="A597" i="9" s="1"/>
  <c r="B602" i="5"/>
  <c r="A595" i="5" l="1"/>
  <c r="C596" i="5"/>
  <c r="C598" i="9"/>
  <c r="A598" i="9" s="1"/>
  <c r="B599" i="9"/>
  <c r="B603" i="5"/>
  <c r="A596" i="5" l="1"/>
  <c r="C597" i="5"/>
  <c r="B600" i="9"/>
  <c r="C599" i="9"/>
  <c r="A599" i="9" s="1"/>
  <c r="B604" i="5"/>
  <c r="A597" i="5" l="1"/>
  <c r="C598" i="5"/>
  <c r="B601" i="9"/>
  <c r="C600" i="9"/>
  <c r="A600" i="9" s="1"/>
  <c r="B605" i="5"/>
  <c r="A598" i="5" l="1"/>
  <c r="C599" i="5"/>
  <c r="C601" i="9"/>
  <c r="A601" i="9" s="1"/>
  <c r="B602" i="9"/>
  <c r="B606" i="5"/>
  <c r="A599" i="5" l="1"/>
  <c r="C600" i="5"/>
  <c r="B603" i="9"/>
  <c r="C602" i="9"/>
  <c r="A602" i="9" s="1"/>
  <c r="B607" i="5"/>
  <c r="A600" i="5" l="1"/>
  <c r="C601" i="5"/>
  <c r="C603" i="9"/>
  <c r="A603" i="9" s="1"/>
  <c r="B604" i="9"/>
  <c r="B608" i="5"/>
  <c r="A601" i="5" l="1"/>
  <c r="C602" i="5"/>
  <c r="B605" i="9"/>
  <c r="C604" i="9"/>
  <c r="A604" i="9" s="1"/>
  <c r="B609" i="5"/>
  <c r="A602" i="5" l="1"/>
  <c r="C603" i="5"/>
  <c r="B606" i="9"/>
  <c r="C605" i="9"/>
  <c r="A605" i="9" s="1"/>
  <c r="B610" i="5"/>
  <c r="A603" i="5" l="1"/>
  <c r="C604" i="5"/>
  <c r="C606" i="9"/>
  <c r="A606" i="9" s="1"/>
  <c r="B607" i="9"/>
  <c r="B611" i="5"/>
  <c r="A604" i="5" l="1"/>
  <c r="C605" i="5"/>
  <c r="B608" i="9"/>
  <c r="C607" i="9"/>
  <c r="A607" i="9" s="1"/>
  <c r="B612" i="5"/>
  <c r="A605" i="5" l="1"/>
  <c r="C606" i="5"/>
  <c r="B609" i="9"/>
  <c r="C608" i="9"/>
  <c r="A608" i="9" s="1"/>
  <c r="B613" i="5"/>
  <c r="B614" i="5" s="1"/>
  <c r="B615" i="5" s="1"/>
  <c r="B616" i="5" s="1"/>
  <c r="A606" i="5" l="1"/>
  <c r="C607" i="5"/>
  <c r="B610" i="9"/>
  <c r="C609" i="9"/>
  <c r="A609" i="9" s="1"/>
  <c r="A607" i="5" l="1"/>
  <c r="C608" i="5"/>
  <c r="C610" i="9"/>
  <c r="A610" i="9" s="1"/>
  <c r="B611" i="9"/>
  <c r="B617" i="5"/>
  <c r="A608" i="5" l="1"/>
  <c r="C609" i="5"/>
  <c r="C611" i="9"/>
  <c r="A611" i="9" s="1"/>
  <c r="B612" i="9"/>
  <c r="B618" i="5"/>
  <c r="A609" i="5" l="1"/>
  <c r="C610" i="5"/>
  <c r="C612" i="9"/>
  <c r="A612" i="9" s="1"/>
  <c r="B613" i="9"/>
  <c r="B619" i="5"/>
  <c r="A610" i="5" l="1"/>
  <c r="C611" i="5"/>
  <c r="C613" i="9"/>
  <c r="A613" i="9" s="1"/>
  <c r="B614" i="9"/>
  <c r="B620" i="5"/>
  <c r="A611" i="5" l="1"/>
  <c r="C612" i="5"/>
  <c r="C614" i="9"/>
  <c r="A614" i="9" s="1"/>
  <c r="B615" i="9"/>
  <c r="B621" i="5"/>
  <c r="A612" i="5" l="1"/>
  <c r="C613" i="5"/>
  <c r="B616" i="9"/>
  <c r="C615" i="9"/>
  <c r="A615" i="9" s="1"/>
  <c r="B622" i="5"/>
  <c r="C614" i="5" l="1"/>
  <c r="A613" i="5"/>
  <c r="C616" i="9"/>
  <c r="A616" i="9" s="1"/>
  <c r="B617" i="9"/>
  <c r="B623" i="5"/>
  <c r="A614" i="5" l="1"/>
  <c r="C615" i="5"/>
  <c r="B618" i="9"/>
  <c r="C617" i="9"/>
  <c r="A617" i="9" s="1"/>
  <c r="B624" i="5"/>
  <c r="A615" i="5" l="1"/>
  <c r="C616" i="5"/>
  <c r="B619" i="9"/>
  <c r="C618" i="9"/>
  <c r="A618" i="9" s="1"/>
  <c r="B625" i="5"/>
  <c r="A616" i="5" l="1"/>
  <c r="C617" i="5"/>
  <c r="B620" i="9"/>
  <c r="C619" i="9"/>
  <c r="A619" i="9" s="1"/>
  <c r="B626" i="5"/>
  <c r="A617" i="5" l="1"/>
  <c r="C618" i="5"/>
  <c r="B621" i="9"/>
  <c r="C620" i="9"/>
  <c r="A620" i="9" s="1"/>
  <c r="B627" i="5"/>
  <c r="A618" i="5" l="1"/>
  <c r="C619" i="5"/>
  <c r="B622" i="9"/>
  <c r="C621" i="9"/>
  <c r="A621" i="9" s="1"/>
  <c r="B628" i="5"/>
  <c r="C620" i="5" l="1"/>
  <c r="A619" i="5"/>
  <c r="B623" i="9"/>
  <c r="C622" i="9"/>
  <c r="A622" i="9" s="1"/>
  <c r="B629" i="5"/>
  <c r="C621" i="5" l="1"/>
  <c r="A620" i="5"/>
  <c r="B624" i="9"/>
  <c r="C623" i="9"/>
  <c r="A623" i="9" s="1"/>
  <c r="B630" i="5"/>
  <c r="A621" i="5" l="1"/>
  <c r="C622" i="5"/>
  <c r="C624" i="9"/>
  <c r="A624" i="9" s="1"/>
  <c r="B625" i="9"/>
  <c r="B631" i="5"/>
  <c r="A622" i="5" l="1"/>
  <c r="C623" i="5"/>
  <c r="C625" i="9"/>
  <c r="A625" i="9" s="1"/>
  <c r="B626" i="9"/>
  <c r="B632" i="5"/>
  <c r="A623" i="5" l="1"/>
  <c r="C624" i="5"/>
  <c r="B627" i="9"/>
  <c r="C626" i="9"/>
  <c r="A626" i="9" s="1"/>
  <c r="B633" i="5"/>
  <c r="A624" i="5" l="1"/>
  <c r="C625" i="5"/>
  <c r="B628" i="9"/>
  <c r="C627" i="9"/>
  <c r="A627" i="9" s="1"/>
  <c r="B634" i="5"/>
  <c r="A625" i="5" l="1"/>
  <c r="C626" i="5"/>
  <c r="B629" i="9"/>
  <c r="C628" i="9"/>
  <c r="A628" i="9" s="1"/>
  <c r="B635" i="5"/>
  <c r="A626" i="5" l="1"/>
  <c r="C627" i="5"/>
  <c r="B630" i="9"/>
  <c r="C629" i="9"/>
  <c r="A629" i="9" s="1"/>
  <c r="B636" i="5"/>
  <c r="A627" i="5" l="1"/>
  <c r="C628" i="5"/>
  <c r="B631" i="9"/>
  <c r="C630" i="9"/>
  <c r="A630" i="9" s="1"/>
  <c r="B637" i="5"/>
  <c r="A628" i="5" l="1"/>
  <c r="C629" i="5"/>
  <c r="B632" i="9"/>
  <c r="C631" i="9"/>
  <c r="A631" i="9" s="1"/>
  <c r="B638" i="5"/>
  <c r="A629" i="5" l="1"/>
  <c r="C630" i="5"/>
  <c r="B633" i="9"/>
  <c r="C632" i="9"/>
  <c r="A632" i="9" s="1"/>
  <c r="B639" i="5"/>
  <c r="A630" i="5" l="1"/>
  <c r="C631" i="5"/>
  <c r="C633" i="9"/>
  <c r="A633" i="9" s="1"/>
  <c r="B634" i="9"/>
  <c r="B640" i="5"/>
  <c r="A631" i="5" l="1"/>
  <c r="C632" i="5"/>
  <c r="B635" i="9"/>
  <c r="C634" i="9"/>
  <c r="A634" i="9" s="1"/>
  <c r="B641" i="5"/>
  <c r="A632" i="5" l="1"/>
  <c r="C633" i="5"/>
  <c r="B636" i="9"/>
  <c r="C635" i="9"/>
  <c r="A635" i="9" s="1"/>
  <c r="B642" i="5"/>
  <c r="A633" i="5" l="1"/>
  <c r="C634" i="5"/>
  <c r="C636" i="9"/>
  <c r="A636" i="9" s="1"/>
  <c r="B637" i="9"/>
  <c r="B643" i="5"/>
  <c r="A634" i="5" l="1"/>
  <c r="C635" i="5"/>
  <c r="B638" i="9"/>
  <c r="C637" i="9"/>
  <c r="A637" i="9" s="1"/>
  <c r="B644" i="5"/>
  <c r="A635" i="5" l="1"/>
  <c r="C636" i="5"/>
  <c r="C638" i="9"/>
  <c r="A638" i="9" s="1"/>
  <c r="B639" i="9"/>
  <c r="B645" i="5"/>
  <c r="A636" i="5" l="1"/>
  <c r="C637" i="5"/>
  <c r="C639" i="9"/>
  <c r="A639" i="9" s="1"/>
  <c r="B640" i="9"/>
  <c r="B641" i="9" s="1"/>
  <c r="B646" i="5"/>
  <c r="A637" i="5" l="1"/>
  <c r="C638" i="5"/>
  <c r="B642" i="9"/>
  <c r="C640" i="9"/>
  <c r="A640" i="9" s="1"/>
  <c r="B647" i="5"/>
  <c r="A638" i="5" l="1"/>
  <c r="C639" i="5"/>
  <c r="C641" i="9"/>
  <c r="A641" i="9" s="1"/>
  <c r="B643" i="9"/>
  <c r="B648" i="5"/>
  <c r="A639" i="5" l="1"/>
  <c r="C640" i="5"/>
  <c r="B644" i="9"/>
  <c r="C642" i="9"/>
  <c r="A642" i="9" s="1"/>
  <c r="B649" i="5"/>
  <c r="A640" i="5" l="1"/>
  <c r="C641" i="5"/>
  <c r="B645" i="9"/>
  <c r="C643" i="9"/>
  <c r="A643" i="9" s="1"/>
  <c r="B650" i="5"/>
  <c r="A641" i="5" l="1"/>
  <c r="C642" i="5"/>
  <c r="B646" i="9"/>
  <c r="C644" i="9"/>
  <c r="A644" i="9" s="1"/>
  <c r="B651" i="5"/>
  <c r="A642" i="5" l="1"/>
  <c r="C643" i="5"/>
  <c r="C645" i="9"/>
  <c r="A645" i="9" s="1"/>
  <c r="B647" i="9"/>
  <c r="B652" i="5"/>
  <c r="A643" i="5" l="1"/>
  <c r="C644" i="5"/>
  <c r="C646" i="9"/>
  <c r="A646" i="9" s="1"/>
  <c r="B648" i="9"/>
  <c r="B653" i="5"/>
  <c r="A644" i="5" l="1"/>
  <c r="C645" i="5"/>
  <c r="C647" i="9"/>
  <c r="A647" i="9" s="1"/>
  <c r="B649" i="9"/>
  <c r="B654" i="5"/>
  <c r="A645" i="5" l="1"/>
  <c r="C646" i="5"/>
  <c r="C648" i="9"/>
  <c r="A648" i="9" s="1"/>
  <c r="B650" i="9"/>
  <c r="B655" i="5"/>
  <c r="A646" i="5" l="1"/>
  <c r="C647" i="5"/>
  <c r="C649" i="9"/>
  <c r="A649" i="9" s="1"/>
  <c r="B651" i="9"/>
  <c r="B656" i="5"/>
  <c r="A647" i="5" l="1"/>
  <c r="C648" i="5"/>
  <c r="C650" i="9"/>
  <c r="A650" i="9" s="1"/>
  <c r="B652" i="9"/>
  <c r="B657" i="5"/>
  <c r="A648" i="5" l="1"/>
  <c r="C649" i="5"/>
  <c r="C651" i="9"/>
  <c r="A651" i="9" s="1"/>
  <c r="B653" i="9"/>
  <c r="B658" i="5"/>
  <c r="A649" i="5" l="1"/>
  <c r="C650" i="5"/>
  <c r="C652" i="9"/>
  <c r="A652" i="9" s="1"/>
  <c r="B654" i="9"/>
  <c r="B659" i="5"/>
  <c r="C651" i="5" l="1"/>
  <c r="A650" i="5"/>
  <c r="C653" i="9"/>
  <c r="A653" i="9" s="1"/>
  <c r="B655" i="9"/>
  <c r="B660" i="5"/>
  <c r="A651" i="5" l="1"/>
  <c r="C652" i="5"/>
  <c r="C654" i="9"/>
  <c r="A654" i="9" s="1"/>
  <c r="B656" i="9"/>
  <c r="B661" i="5"/>
  <c r="A652" i="5" l="1"/>
  <c r="C653" i="5"/>
  <c r="C655" i="9"/>
  <c r="A655" i="9" s="1"/>
  <c r="B657" i="9"/>
  <c r="B662" i="5"/>
  <c r="A653" i="5" l="1"/>
  <c r="C654" i="5"/>
  <c r="C656" i="9"/>
  <c r="A656" i="9" s="1"/>
  <c r="B658" i="9"/>
  <c r="B663" i="5"/>
  <c r="A654" i="5" l="1"/>
  <c r="C655" i="5"/>
  <c r="C657" i="9"/>
  <c r="A657" i="9" s="1"/>
  <c r="B659" i="9"/>
  <c r="B664" i="5"/>
  <c r="C658" i="9" l="1"/>
  <c r="A658" i="9" s="1"/>
  <c r="A655" i="5"/>
  <c r="C656" i="5"/>
  <c r="B660" i="9"/>
  <c r="B665" i="5"/>
  <c r="C659" i="9" l="1"/>
  <c r="A659" i="9" s="1"/>
  <c r="C657" i="5"/>
  <c r="A656" i="5"/>
  <c r="B661" i="9"/>
  <c r="B666" i="5"/>
  <c r="C660" i="9" l="1"/>
  <c r="A660" i="9" s="1"/>
  <c r="A657" i="5"/>
  <c r="C658" i="5"/>
  <c r="B662" i="9"/>
  <c r="B667" i="5"/>
  <c r="C661" i="9" l="1"/>
  <c r="A661" i="9" s="1"/>
  <c r="A658" i="5"/>
  <c r="C659" i="5"/>
  <c r="B663" i="9"/>
  <c r="C662" i="9"/>
  <c r="A662" i="9" s="1"/>
  <c r="B668" i="5"/>
  <c r="A659" i="5" l="1"/>
  <c r="C660" i="5"/>
  <c r="C663" i="9"/>
  <c r="A663" i="9" s="1"/>
  <c r="B664" i="9"/>
  <c r="B669" i="5"/>
  <c r="C661" i="5" l="1"/>
  <c r="A660" i="5"/>
  <c r="C664" i="9"/>
  <c r="A664" i="9" s="1"/>
  <c r="B665" i="9"/>
  <c r="B670" i="5"/>
  <c r="A661" i="5" l="1"/>
  <c r="C662" i="5"/>
  <c r="B666" i="9"/>
  <c r="C665" i="9"/>
  <c r="A665" i="9" s="1"/>
  <c r="B671" i="5"/>
  <c r="A662" i="5" l="1"/>
  <c r="C663" i="5"/>
  <c r="B667" i="9"/>
  <c r="C666" i="9"/>
  <c r="A666" i="9" s="1"/>
  <c r="B672" i="5"/>
  <c r="A663" i="5" l="1"/>
  <c r="C664" i="5"/>
  <c r="C667" i="9"/>
  <c r="A667" i="9" s="1"/>
  <c r="B668" i="9"/>
  <c r="B673" i="5"/>
  <c r="A664" i="5" l="1"/>
  <c r="C665" i="5"/>
  <c r="C668" i="9"/>
  <c r="A668" i="9" s="1"/>
  <c r="B669" i="9"/>
  <c r="B674" i="5"/>
  <c r="A665" i="5" l="1"/>
  <c r="C666" i="5"/>
  <c r="B670" i="9"/>
  <c r="C669" i="9"/>
  <c r="A669" i="9" s="1"/>
  <c r="B675" i="5"/>
  <c r="A666" i="5" l="1"/>
  <c r="C667" i="5"/>
  <c r="B671" i="9"/>
  <c r="C670" i="9"/>
  <c r="A670" i="9" s="1"/>
  <c r="B676" i="5"/>
  <c r="A667" i="5" l="1"/>
  <c r="C668" i="5"/>
  <c r="C671" i="9"/>
  <c r="A671" i="9" s="1"/>
  <c r="B672" i="9"/>
  <c r="B677" i="5"/>
  <c r="A668" i="5" l="1"/>
  <c r="C669" i="5"/>
  <c r="C672" i="9"/>
  <c r="A672" i="9" s="1"/>
  <c r="B673" i="9"/>
  <c r="B678" i="5"/>
  <c r="A669" i="5" l="1"/>
  <c r="C670" i="5"/>
  <c r="B674" i="9"/>
  <c r="C673" i="9"/>
  <c r="A673" i="9" s="1"/>
  <c r="B679" i="5"/>
  <c r="A670" i="5" l="1"/>
  <c r="C671" i="5"/>
  <c r="B675" i="9"/>
  <c r="C674" i="9"/>
  <c r="A674" i="9" s="1"/>
  <c r="B680" i="5"/>
  <c r="A671" i="5" l="1"/>
  <c r="C672" i="5"/>
  <c r="C675" i="9"/>
  <c r="A675" i="9" s="1"/>
  <c r="B676" i="9"/>
  <c r="B681" i="5"/>
  <c r="A672" i="5" l="1"/>
  <c r="C673" i="5"/>
  <c r="C676" i="9"/>
  <c r="A676" i="9" s="1"/>
  <c r="B677" i="9"/>
  <c r="B682" i="5"/>
  <c r="A673" i="5" l="1"/>
  <c r="C674" i="5"/>
  <c r="B678" i="9"/>
  <c r="C677" i="9"/>
  <c r="A677" i="9" s="1"/>
  <c r="B683" i="5"/>
  <c r="A674" i="5" l="1"/>
  <c r="C675" i="5"/>
  <c r="B679" i="9"/>
  <c r="C678" i="9"/>
  <c r="A678" i="9" s="1"/>
  <c r="B684" i="5"/>
  <c r="A675" i="5" l="1"/>
  <c r="C676" i="5"/>
  <c r="C679" i="9"/>
  <c r="A679" i="9" s="1"/>
  <c r="B680" i="9"/>
  <c r="B685" i="5"/>
  <c r="A676" i="5" l="1"/>
  <c r="C677" i="5"/>
  <c r="C680" i="9"/>
  <c r="A680" i="9" s="1"/>
  <c r="B681" i="9"/>
  <c r="B686" i="5"/>
  <c r="A677" i="5" l="1"/>
  <c r="C678" i="5"/>
  <c r="AC6" i="13"/>
  <c r="B682" i="9"/>
  <c r="C681" i="9"/>
  <c r="A681" i="9" s="1"/>
  <c r="B687" i="5"/>
  <c r="A678" i="5" l="1"/>
  <c r="C679" i="5"/>
  <c r="B683" i="9"/>
  <c r="C682" i="9"/>
  <c r="A682" i="9" s="1"/>
  <c r="B688" i="5"/>
  <c r="A679" i="5" l="1"/>
  <c r="C680" i="5"/>
  <c r="C683" i="9"/>
  <c r="A683" i="9" s="1"/>
  <c r="B684" i="9"/>
  <c r="B689" i="5"/>
  <c r="A680" i="5" l="1"/>
  <c r="C681" i="5"/>
  <c r="C684" i="9"/>
  <c r="A684" i="9" s="1"/>
  <c r="B685" i="9"/>
  <c r="B690" i="5"/>
  <c r="A681" i="5" l="1"/>
  <c r="C682" i="5"/>
  <c r="B686" i="9"/>
  <c r="C685" i="9"/>
  <c r="A685" i="9" s="1"/>
  <c r="B691" i="5"/>
  <c r="C683" i="5" l="1"/>
  <c r="A682" i="5"/>
  <c r="B687" i="9"/>
  <c r="C686" i="9"/>
  <c r="A686" i="9" s="1"/>
  <c r="B692" i="5"/>
  <c r="C684" i="5" l="1"/>
  <c r="A683" i="5"/>
  <c r="C687" i="9"/>
  <c r="A687" i="9" s="1"/>
  <c r="B688" i="9"/>
  <c r="B693" i="5"/>
  <c r="A684" i="5" l="1"/>
  <c r="C685" i="5"/>
  <c r="C688" i="9"/>
  <c r="A688" i="9" s="1"/>
  <c r="B689" i="9"/>
  <c r="B694" i="5"/>
  <c r="A685" i="5" l="1"/>
  <c r="C686" i="5"/>
  <c r="B690" i="9"/>
  <c r="C689" i="9"/>
  <c r="A689" i="9" s="1"/>
  <c r="B695" i="5"/>
  <c r="A686" i="5" l="1"/>
  <c r="C687" i="5"/>
  <c r="B691" i="9"/>
  <c r="C690" i="9"/>
  <c r="A690" i="9" s="1"/>
  <c r="B696" i="5"/>
  <c r="C688" i="5" l="1"/>
  <c r="A687" i="5"/>
  <c r="C691" i="9"/>
  <c r="A691" i="9" s="1"/>
  <c r="B692" i="9"/>
  <c r="B697" i="5"/>
  <c r="A688" i="5" l="1"/>
  <c r="C689" i="5"/>
  <c r="C692" i="9"/>
  <c r="A692" i="9" s="1"/>
  <c r="B693" i="9"/>
  <c r="B698" i="5"/>
  <c r="A689" i="5" l="1"/>
  <c r="C690" i="5"/>
  <c r="B694" i="9"/>
  <c r="C693" i="9"/>
  <c r="A693" i="9" s="1"/>
  <c r="B699" i="5"/>
  <c r="C691" i="5" l="1"/>
  <c r="A690" i="5"/>
  <c r="B695" i="9"/>
  <c r="C694" i="9"/>
  <c r="A694" i="9" s="1"/>
  <c r="B700" i="5"/>
  <c r="C692" i="5" l="1"/>
  <c r="A691" i="5"/>
  <c r="C695" i="9"/>
  <c r="A695" i="9" s="1"/>
  <c r="B696" i="9"/>
  <c r="B701" i="5"/>
  <c r="C693" i="5" l="1"/>
  <c r="A692" i="5"/>
  <c r="C696" i="9"/>
  <c r="A696" i="9" s="1"/>
  <c r="B697" i="9"/>
  <c r="B702" i="5"/>
  <c r="A693" i="5" l="1"/>
  <c r="C694" i="5"/>
  <c r="B698" i="9"/>
  <c r="C697" i="9"/>
  <c r="A697" i="9" s="1"/>
  <c r="B703" i="5"/>
  <c r="A694" i="5" l="1"/>
  <c r="C695" i="5"/>
  <c r="B699" i="9"/>
  <c r="C698" i="9"/>
  <c r="A698" i="9" s="1"/>
  <c r="B704" i="5"/>
  <c r="A695" i="5" l="1"/>
  <c r="C696" i="5"/>
  <c r="C699" i="9"/>
  <c r="A699" i="9" s="1"/>
  <c r="B700" i="9"/>
  <c r="B705" i="5"/>
  <c r="A696" i="5" l="1"/>
  <c r="C697" i="5"/>
  <c r="C700" i="9"/>
  <c r="A700" i="9" s="1"/>
  <c r="B701" i="9"/>
  <c r="B706" i="5"/>
  <c r="A697" i="5" l="1"/>
  <c r="C698" i="5"/>
  <c r="B702" i="9"/>
  <c r="C701" i="9"/>
  <c r="A701" i="9" s="1"/>
  <c r="B707" i="5"/>
  <c r="A698" i="5" l="1"/>
  <c r="C699" i="5"/>
  <c r="B703" i="9"/>
  <c r="C702" i="9"/>
  <c r="A702" i="9" s="1"/>
  <c r="B708" i="5"/>
  <c r="A699" i="5" l="1"/>
  <c r="C700" i="5"/>
  <c r="C703" i="9"/>
  <c r="A703" i="9" s="1"/>
  <c r="B704" i="9"/>
  <c r="B709" i="5"/>
  <c r="A700" i="5" l="1"/>
  <c r="C701" i="5"/>
  <c r="C704" i="9"/>
  <c r="A704" i="9" s="1"/>
  <c r="B705" i="9"/>
  <c r="B710" i="5"/>
  <c r="A701" i="5" l="1"/>
  <c r="C702" i="5"/>
  <c r="B706" i="9"/>
  <c r="C705" i="9"/>
  <c r="A705" i="9" s="1"/>
  <c r="B711" i="5"/>
  <c r="A702" i="5" l="1"/>
  <c r="C703" i="5"/>
  <c r="B707" i="9"/>
  <c r="C706" i="9"/>
  <c r="A706" i="9" s="1"/>
  <c r="B712" i="5"/>
  <c r="A703" i="5" l="1"/>
  <c r="C704" i="5"/>
  <c r="C707" i="9"/>
  <c r="A707" i="9" s="1"/>
  <c r="B708" i="9"/>
  <c r="B713" i="5"/>
  <c r="A704" i="5" l="1"/>
  <c r="C705" i="5"/>
  <c r="B709" i="9"/>
  <c r="C708" i="9"/>
  <c r="A708" i="9" s="1"/>
  <c r="B714" i="5"/>
  <c r="A705" i="5" l="1"/>
  <c r="C706" i="5"/>
  <c r="B710" i="9"/>
  <c r="C709" i="9"/>
  <c r="A709" i="9" s="1"/>
  <c r="B715" i="5"/>
  <c r="A706" i="5" l="1"/>
  <c r="C707" i="5"/>
  <c r="B711" i="9"/>
  <c r="C710" i="9"/>
  <c r="A710" i="9" s="1"/>
  <c r="B716" i="5"/>
  <c r="A707" i="5" l="1"/>
  <c r="C708" i="5"/>
  <c r="B712" i="9"/>
  <c r="B713" i="9" s="1"/>
  <c r="C711" i="9"/>
  <c r="B717" i="5"/>
  <c r="A708" i="5" l="1"/>
  <c r="C709" i="5"/>
  <c r="C712" i="9"/>
  <c r="A712" i="9" s="1"/>
  <c r="A711" i="9"/>
  <c r="B714" i="9"/>
  <c r="B718" i="5"/>
  <c r="A709" i="5" l="1"/>
  <c r="C710" i="5"/>
  <c r="C713" i="9"/>
  <c r="A713" i="9" s="1"/>
  <c r="B715" i="9"/>
  <c r="B719" i="5"/>
  <c r="A710" i="5" l="1"/>
  <c r="C711" i="5"/>
  <c r="C714" i="9"/>
  <c r="A714" i="9" s="1"/>
  <c r="B716" i="9"/>
  <c r="B720" i="5"/>
  <c r="A711" i="5" l="1"/>
  <c r="C712" i="5"/>
  <c r="C715" i="9"/>
  <c r="A715" i="9" s="1"/>
  <c r="B717" i="9"/>
  <c r="B721" i="5"/>
  <c r="A712" i="5" l="1"/>
  <c r="C713" i="5"/>
  <c r="C716" i="9"/>
  <c r="A716" i="9" s="1"/>
  <c r="B718" i="9"/>
  <c r="B722" i="5"/>
  <c r="A713" i="5" l="1"/>
  <c r="C714" i="5"/>
  <c r="C717" i="9"/>
  <c r="A717" i="9" s="1"/>
  <c r="B719" i="9"/>
  <c r="B723" i="5"/>
  <c r="A714" i="5" l="1"/>
  <c r="C715" i="5"/>
  <c r="C718" i="9"/>
  <c r="A718" i="9" s="1"/>
  <c r="B720" i="9"/>
  <c r="B724" i="5"/>
  <c r="A715" i="5" l="1"/>
  <c r="C716" i="5"/>
  <c r="C719" i="9"/>
  <c r="A719" i="9" s="1"/>
  <c r="B721" i="9"/>
  <c r="B725" i="5"/>
  <c r="A716" i="5" l="1"/>
  <c r="C717" i="5"/>
  <c r="C720" i="9"/>
  <c r="A720" i="9" s="1"/>
  <c r="B722" i="9"/>
  <c r="B726" i="5"/>
  <c r="A717" i="5" l="1"/>
  <c r="C718" i="5"/>
  <c r="C721" i="9"/>
  <c r="A721" i="9" s="1"/>
  <c r="B723" i="9"/>
  <c r="B727" i="5"/>
  <c r="A718" i="5" l="1"/>
  <c r="C719" i="5"/>
  <c r="C722" i="9"/>
  <c r="A722" i="9" s="1"/>
  <c r="B724" i="9"/>
  <c r="B728" i="5"/>
  <c r="A719" i="5" l="1"/>
  <c r="C720" i="5"/>
  <c r="C723" i="9"/>
  <c r="A723" i="9" s="1"/>
  <c r="B725" i="9"/>
  <c r="B729" i="5"/>
  <c r="A720" i="5" l="1"/>
  <c r="C721" i="5"/>
  <c r="C724" i="9"/>
  <c r="A724" i="9" s="1"/>
  <c r="B726" i="9"/>
  <c r="B730" i="5"/>
  <c r="A721" i="5" l="1"/>
  <c r="C722" i="5"/>
  <c r="C725" i="9"/>
  <c r="A725" i="9" s="1"/>
  <c r="B727" i="9"/>
  <c r="B731" i="5"/>
  <c r="A722" i="5" l="1"/>
  <c r="C723" i="5"/>
  <c r="C726" i="9"/>
  <c r="A726" i="9" s="1"/>
  <c r="B728" i="9"/>
  <c r="B732" i="5"/>
  <c r="C727" i="9" l="1"/>
  <c r="A727" i="9" s="1"/>
  <c r="A723" i="5"/>
  <c r="C724" i="5"/>
  <c r="B729" i="9"/>
  <c r="C728" i="9"/>
  <c r="A728" i="9" s="1"/>
  <c r="B733" i="5"/>
  <c r="A724" i="5" l="1"/>
  <c r="C725" i="5"/>
  <c r="C729" i="9"/>
  <c r="A729" i="9" s="1"/>
  <c r="B730" i="9"/>
  <c r="B734" i="5"/>
  <c r="A725" i="5" l="1"/>
  <c r="C726" i="5"/>
  <c r="B731" i="9"/>
  <c r="C730" i="9"/>
  <c r="A730" i="9" s="1"/>
  <c r="B735" i="5"/>
  <c r="A726" i="5" l="1"/>
  <c r="C727" i="5"/>
  <c r="B732" i="9"/>
  <c r="C731" i="9"/>
  <c r="A731" i="9" s="1"/>
  <c r="B736" i="5"/>
  <c r="A727" i="5" l="1"/>
  <c r="C728" i="5"/>
  <c r="C732" i="9"/>
  <c r="A732" i="9" s="1"/>
  <c r="B733" i="9"/>
  <c r="B737" i="5"/>
  <c r="C729" i="5" l="1"/>
  <c r="A728" i="5"/>
  <c r="C733" i="9"/>
  <c r="A733" i="9" s="1"/>
  <c r="B734" i="9"/>
  <c r="B738" i="5"/>
  <c r="A729" i="5" l="1"/>
  <c r="C730" i="5"/>
  <c r="B735" i="9"/>
  <c r="C734" i="9"/>
  <c r="A734" i="9" s="1"/>
  <c r="B739" i="5"/>
  <c r="A730" i="5" l="1"/>
  <c r="C731" i="5"/>
  <c r="C735" i="9"/>
  <c r="A735" i="9" s="1"/>
  <c r="B736" i="9"/>
  <c r="B740" i="5"/>
  <c r="A731" i="5" l="1"/>
  <c r="C732" i="5"/>
  <c r="C736" i="9"/>
  <c r="A736" i="9" s="1"/>
  <c r="B737" i="9"/>
  <c r="B741" i="5"/>
  <c r="A732" i="5" l="1"/>
  <c r="C733" i="5"/>
  <c r="C737" i="9"/>
  <c r="A737" i="9" s="1"/>
  <c r="B738" i="9"/>
  <c r="B742" i="5"/>
  <c r="A733" i="5" l="1"/>
  <c r="C734" i="5"/>
  <c r="B739" i="9"/>
  <c r="C738" i="9"/>
  <c r="A738" i="9" s="1"/>
  <c r="B743" i="5"/>
  <c r="A734" i="5" l="1"/>
  <c r="C735" i="5"/>
  <c r="C739" i="9"/>
  <c r="A739" i="9" s="1"/>
  <c r="B740" i="9"/>
  <c r="B744" i="5"/>
  <c r="A735" i="5" l="1"/>
  <c r="C736" i="5"/>
  <c r="C740" i="9"/>
  <c r="A740" i="9" s="1"/>
  <c r="B741" i="9"/>
  <c r="B745" i="5"/>
  <c r="A736" i="5" l="1"/>
  <c r="C737" i="5"/>
  <c r="B742" i="9"/>
  <c r="C741" i="9"/>
  <c r="A741" i="9" s="1"/>
  <c r="B746" i="5"/>
  <c r="A737" i="5" l="1"/>
  <c r="C738" i="5"/>
  <c r="B743" i="9"/>
  <c r="C742" i="9"/>
  <c r="A742" i="9" s="1"/>
  <c r="B747" i="5"/>
  <c r="A738" i="5" l="1"/>
  <c r="C739" i="5"/>
  <c r="B744" i="9"/>
  <c r="C743" i="9"/>
  <c r="A743" i="9" s="1"/>
  <c r="B748" i="5"/>
  <c r="A739" i="5" l="1"/>
  <c r="C740" i="5"/>
  <c r="C744" i="9"/>
  <c r="A744" i="9" s="1"/>
  <c r="B745" i="9"/>
  <c r="B749" i="5"/>
  <c r="A740" i="5" l="1"/>
  <c r="C741" i="5"/>
  <c r="C745" i="9"/>
  <c r="A745" i="9" s="1"/>
  <c r="B746" i="9"/>
  <c r="B750" i="5"/>
  <c r="A741" i="5" l="1"/>
  <c r="C742" i="5"/>
  <c r="B747" i="9"/>
  <c r="C746" i="9"/>
  <c r="A746" i="9" s="1"/>
  <c r="B751" i="5"/>
  <c r="A742" i="5" l="1"/>
  <c r="C743" i="5"/>
  <c r="B748" i="9"/>
  <c r="C747" i="9"/>
  <c r="A747" i="9" s="1"/>
  <c r="B752" i="5"/>
  <c r="A743" i="5" l="1"/>
  <c r="C744" i="5"/>
  <c r="C748" i="9"/>
  <c r="A748" i="9" s="1"/>
  <c r="B749" i="9"/>
  <c r="B753" i="5"/>
  <c r="A744" i="5" l="1"/>
  <c r="C745" i="5"/>
  <c r="C749" i="9"/>
  <c r="A749" i="9" s="1"/>
  <c r="B750" i="9"/>
  <c r="B754" i="5"/>
  <c r="A745" i="5" l="1"/>
  <c r="C746" i="5"/>
  <c r="B751" i="9"/>
  <c r="C750" i="9"/>
  <c r="A750" i="9" s="1"/>
  <c r="B755" i="5"/>
  <c r="A746" i="5" l="1"/>
  <c r="C747" i="5"/>
  <c r="B752" i="9"/>
  <c r="C751" i="9"/>
  <c r="A751" i="9" s="1"/>
  <c r="B756" i="5"/>
  <c r="A747" i="5" l="1"/>
  <c r="C748" i="5"/>
  <c r="B753" i="9"/>
  <c r="C752" i="9"/>
  <c r="A752" i="9" s="1"/>
  <c r="B757" i="5"/>
  <c r="A748" i="5" l="1"/>
  <c r="C749" i="5"/>
  <c r="C753" i="9"/>
  <c r="A753" i="9" s="1"/>
  <c r="B754" i="9"/>
  <c r="B758" i="5"/>
  <c r="A749" i="5" l="1"/>
  <c r="C750" i="5"/>
  <c r="B755" i="9"/>
  <c r="C754" i="9"/>
  <c r="A754" i="9" s="1"/>
  <c r="B759" i="5"/>
  <c r="A750" i="5" l="1"/>
  <c r="C751" i="5"/>
  <c r="C755" i="9"/>
  <c r="A755" i="9" s="1"/>
  <c r="B756" i="9"/>
  <c r="B760" i="5"/>
  <c r="A751" i="5" l="1"/>
  <c r="C752" i="5"/>
  <c r="C756" i="9"/>
  <c r="A756" i="9" s="1"/>
  <c r="B757" i="9"/>
  <c r="B761" i="5"/>
  <c r="A752" i="5" l="1"/>
  <c r="C753" i="5"/>
  <c r="C757" i="9"/>
  <c r="A757" i="9" s="1"/>
  <c r="B758" i="9"/>
  <c r="B762" i="5"/>
  <c r="A753" i="5" l="1"/>
  <c r="C754" i="5"/>
  <c r="B759" i="9"/>
  <c r="C758" i="9"/>
  <c r="A758" i="9" s="1"/>
  <c r="B763" i="5"/>
  <c r="A754" i="5" l="1"/>
  <c r="C755" i="5"/>
  <c r="C759" i="9"/>
  <c r="A759" i="9" s="1"/>
  <c r="B760" i="9"/>
  <c r="B764" i="5"/>
  <c r="A755" i="5" l="1"/>
  <c r="C756" i="5"/>
  <c r="B761" i="9"/>
  <c r="C760" i="9"/>
  <c r="A760" i="9" s="1"/>
  <c r="B765" i="5"/>
  <c r="A756" i="5" l="1"/>
  <c r="C757" i="5"/>
  <c r="B762" i="9"/>
  <c r="C761" i="9"/>
  <c r="A761" i="9" s="1"/>
  <c r="B766" i="5"/>
  <c r="A757" i="5" l="1"/>
  <c r="C758" i="5"/>
  <c r="B763" i="9"/>
  <c r="C762" i="9"/>
  <c r="A762" i="9" s="1"/>
  <c r="B767" i="5"/>
  <c r="A758" i="5" l="1"/>
  <c r="C759" i="5"/>
  <c r="C763" i="9"/>
  <c r="A763" i="9" s="1"/>
  <c r="B764" i="9"/>
  <c r="B768" i="5"/>
  <c r="A759" i="5" l="1"/>
  <c r="C760" i="5"/>
  <c r="C764" i="9"/>
  <c r="A764" i="9" s="1"/>
  <c r="B765" i="9"/>
  <c r="B769" i="5"/>
  <c r="A760" i="5" l="1"/>
  <c r="C761" i="5"/>
  <c r="C765" i="9"/>
  <c r="A765" i="9" s="1"/>
  <c r="B766" i="9"/>
  <c r="B770" i="5"/>
  <c r="A761" i="5" l="1"/>
  <c r="C762" i="5"/>
  <c r="B767" i="9"/>
  <c r="C766" i="9"/>
  <c r="A766" i="9" s="1"/>
  <c r="B771" i="5"/>
  <c r="A762" i="5" l="1"/>
  <c r="C763" i="5"/>
  <c r="C767" i="9"/>
  <c r="A767" i="9" s="1"/>
  <c r="B768" i="9"/>
  <c r="B772" i="5"/>
  <c r="A763" i="5" l="1"/>
  <c r="C764" i="5"/>
  <c r="B769" i="9"/>
  <c r="C768" i="9"/>
  <c r="A768" i="9" s="1"/>
  <c r="B773" i="5"/>
  <c r="A764" i="5" l="1"/>
  <c r="C765" i="5"/>
  <c r="B770" i="9"/>
  <c r="C769" i="9"/>
  <c r="A769" i="9" s="1"/>
  <c r="B774" i="5"/>
  <c r="A765" i="5" l="1"/>
  <c r="C766" i="5"/>
  <c r="C770" i="9"/>
  <c r="A770" i="9" s="1"/>
  <c r="B771" i="9"/>
  <c r="B775" i="5"/>
  <c r="A766" i="5" l="1"/>
  <c r="C767" i="5"/>
  <c r="C771" i="9"/>
  <c r="A771" i="9" s="1"/>
  <c r="B772" i="9"/>
  <c r="B776" i="5"/>
  <c r="A767" i="5" l="1"/>
  <c r="C768" i="5"/>
  <c r="C772" i="9"/>
  <c r="A772" i="9" s="1"/>
  <c r="B773" i="9"/>
  <c r="B777" i="5"/>
  <c r="A768" i="5" l="1"/>
  <c r="C769" i="5"/>
  <c r="C773" i="9"/>
  <c r="A773" i="9" s="1"/>
  <c r="B774" i="9"/>
  <c r="B778" i="5"/>
  <c r="A769" i="5" l="1"/>
  <c r="C770" i="5"/>
  <c r="B775" i="9"/>
  <c r="C774" i="9"/>
  <c r="A774" i="9" s="1"/>
  <c r="B779" i="5"/>
  <c r="A770" i="5" l="1"/>
  <c r="C771" i="5"/>
  <c r="C775" i="9"/>
  <c r="A775" i="9" s="1"/>
  <c r="B776" i="9"/>
  <c r="B780" i="5"/>
  <c r="A771" i="5" l="1"/>
  <c r="C772" i="5"/>
  <c r="B777" i="9"/>
  <c r="C776" i="9"/>
  <c r="A776" i="9" s="1"/>
  <c r="B781" i="5"/>
  <c r="A772" i="5" l="1"/>
  <c r="C773" i="5"/>
  <c r="B778" i="9"/>
  <c r="C777" i="9"/>
  <c r="A777" i="9" s="1"/>
  <c r="B782" i="5"/>
  <c r="A773" i="5" l="1"/>
  <c r="C774" i="5"/>
  <c r="C778" i="9"/>
  <c r="A778" i="9" s="1"/>
  <c r="B779" i="9"/>
  <c r="B783" i="5"/>
  <c r="A774" i="5" l="1"/>
  <c r="C775" i="5"/>
  <c r="B780" i="9"/>
  <c r="C779" i="9"/>
  <c r="A779" i="9" s="1"/>
  <c r="B784" i="5"/>
  <c r="A775" i="5" l="1"/>
  <c r="C776" i="5"/>
  <c r="B781" i="9"/>
  <c r="C780" i="9"/>
  <c r="A780" i="9" s="1"/>
  <c r="B785" i="5"/>
  <c r="A776" i="5" l="1"/>
  <c r="C777" i="5"/>
  <c r="C781" i="9"/>
  <c r="A781" i="9" s="1"/>
  <c r="B782" i="9"/>
  <c r="B786" i="5"/>
  <c r="A777" i="5" l="1"/>
  <c r="C778" i="5"/>
  <c r="B783" i="9"/>
  <c r="C782" i="9"/>
  <c r="A782" i="9" s="1"/>
  <c r="B787" i="5"/>
  <c r="A778" i="5" l="1"/>
  <c r="C779" i="5"/>
  <c r="B784" i="9"/>
  <c r="C783" i="9"/>
  <c r="A783" i="9" s="1"/>
  <c r="B788" i="5"/>
  <c r="A779" i="5" l="1"/>
  <c r="C780" i="5"/>
  <c r="B785" i="9"/>
  <c r="C784" i="9"/>
  <c r="A784" i="9" s="1"/>
  <c r="B789" i="5"/>
  <c r="A780" i="5" l="1"/>
  <c r="C781" i="5"/>
  <c r="B786" i="9"/>
  <c r="C785" i="9"/>
  <c r="A785" i="9" s="1"/>
  <c r="B790" i="5"/>
  <c r="A781" i="5" l="1"/>
  <c r="C782" i="5"/>
  <c r="B787" i="9"/>
  <c r="C786" i="9"/>
  <c r="A786" i="9" s="1"/>
  <c r="B791" i="5"/>
  <c r="A782" i="5" l="1"/>
  <c r="C783" i="5"/>
  <c r="B788" i="9"/>
  <c r="C787" i="9"/>
  <c r="A787" i="9" s="1"/>
  <c r="B792" i="5"/>
  <c r="A783" i="5" l="1"/>
  <c r="C784" i="5"/>
  <c r="B789" i="9"/>
  <c r="C788" i="9"/>
  <c r="A788" i="9" s="1"/>
  <c r="B793" i="5"/>
  <c r="A784" i="5" l="1"/>
  <c r="C785" i="5"/>
  <c r="C789" i="9"/>
  <c r="A789" i="9" s="1"/>
  <c r="B790" i="9"/>
  <c r="B794" i="5"/>
  <c r="A785" i="5" l="1"/>
  <c r="C786" i="5"/>
  <c r="B791" i="9"/>
  <c r="C790" i="9"/>
  <c r="A790" i="9" s="1"/>
  <c r="B795" i="5"/>
  <c r="A786" i="5" l="1"/>
  <c r="C787" i="5"/>
  <c r="B792" i="9"/>
  <c r="C791" i="9"/>
  <c r="A791" i="9" s="1"/>
  <c r="B796" i="5"/>
  <c r="A787" i="5" l="1"/>
  <c r="C788" i="5"/>
  <c r="B793" i="9"/>
  <c r="C792" i="9"/>
  <c r="A792" i="9" s="1"/>
  <c r="B797" i="5"/>
  <c r="A788" i="5" l="1"/>
  <c r="C789" i="5"/>
  <c r="C793" i="9"/>
  <c r="A793" i="9" s="1"/>
  <c r="B794" i="9"/>
  <c r="B798" i="5"/>
  <c r="A789" i="5" l="1"/>
  <c r="C790" i="5"/>
  <c r="B795" i="9"/>
  <c r="C794" i="9"/>
  <c r="A794" i="9" s="1"/>
  <c r="B799" i="5"/>
  <c r="A790" i="5" l="1"/>
  <c r="C791" i="5"/>
  <c r="B796" i="9"/>
  <c r="C795" i="9"/>
  <c r="A795" i="9" s="1"/>
  <c r="B800" i="5"/>
  <c r="A791" i="5" l="1"/>
  <c r="C792" i="5"/>
  <c r="C796" i="9"/>
  <c r="A796" i="9" s="1"/>
  <c r="B797" i="9"/>
  <c r="B801" i="5"/>
  <c r="A792" i="5" l="1"/>
  <c r="C793" i="5"/>
  <c r="C797" i="9"/>
  <c r="A797" i="9" s="1"/>
  <c r="B798" i="9"/>
  <c r="B802" i="5"/>
  <c r="A793" i="5" l="1"/>
  <c r="C794" i="5"/>
  <c r="C798" i="9"/>
  <c r="A798" i="9" s="1"/>
  <c r="B799" i="9"/>
  <c r="B803" i="5"/>
  <c r="A794" i="5" l="1"/>
  <c r="C795" i="5"/>
  <c r="B800" i="9"/>
  <c r="C799" i="9"/>
  <c r="A799" i="9" s="1"/>
  <c r="B804" i="5"/>
  <c r="A795" i="5" l="1"/>
  <c r="C796" i="5"/>
  <c r="B801" i="9"/>
  <c r="C800" i="9"/>
  <c r="A800" i="9" s="1"/>
  <c r="B805" i="5"/>
  <c r="A796" i="5" l="1"/>
  <c r="C797" i="5"/>
  <c r="C801" i="9"/>
  <c r="A801" i="9" s="1"/>
  <c r="B802" i="9"/>
  <c r="B806" i="5"/>
  <c r="A797" i="5" l="1"/>
  <c r="C798" i="5"/>
  <c r="B803" i="9"/>
  <c r="C802" i="9"/>
  <c r="A802" i="9" s="1"/>
  <c r="B807" i="5"/>
  <c r="A798" i="5" l="1"/>
  <c r="C799" i="5"/>
  <c r="B804" i="9"/>
  <c r="C803" i="9"/>
  <c r="A803" i="9" s="1"/>
  <c r="B808" i="5"/>
  <c r="A799" i="5" l="1"/>
  <c r="C800" i="5"/>
  <c r="C804" i="9"/>
  <c r="A804" i="9" s="1"/>
  <c r="B805" i="9"/>
  <c r="B809" i="5"/>
  <c r="A800" i="5" l="1"/>
  <c r="C801" i="5"/>
  <c r="C805" i="9"/>
  <c r="A805" i="9" s="1"/>
  <c r="B806" i="9"/>
  <c r="B810" i="5"/>
  <c r="A801" i="5" l="1"/>
  <c r="C802" i="5"/>
  <c r="C806" i="9"/>
  <c r="A806" i="9" s="1"/>
  <c r="B807" i="9"/>
  <c r="B811" i="5"/>
  <c r="A802" i="5" l="1"/>
  <c r="C803" i="5"/>
  <c r="B808" i="9"/>
  <c r="C807" i="9"/>
  <c r="A807" i="9" s="1"/>
  <c r="B812" i="5"/>
  <c r="A803" i="5" l="1"/>
  <c r="C804" i="5"/>
  <c r="B809" i="9"/>
  <c r="C808" i="9"/>
  <c r="A808" i="9" s="1"/>
  <c r="B813" i="5"/>
  <c r="A804" i="5" l="1"/>
  <c r="C805" i="5"/>
  <c r="C809" i="9"/>
  <c r="A809" i="9" s="1"/>
  <c r="B810" i="9"/>
  <c r="B814" i="5"/>
  <c r="A805" i="5" l="1"/>
  <c r="C806" i="5"/>
  <c r="B811" i="9"/>
  <c r="C810" i="9"/>
  <c r="A810" i="9" s="1"/>
  <c r="B815" i="5"/>
  <c r="A806" i="5" l="1"/>
  <c r="C807" i="5"/>
  <c r="B812" i="9"/>
  <c r="C811" i="9"/>
  <c r="A811" i="9" s="1"/>
  <c r="B816" i="5"/>
  <c r="A807" i="5" l="1"/>
  <c r="C808" i="5"/>
  <c r="B813" i="9"/>
  <c r="C812" i="9"/>
  <c r="A812" i="9" s="1"/>
  <c r="B817" i="5"/>
  <c r="A808" i="5" l="1"/>
  <c r="C809" i="5"/>
  <c r="C813" i="9"/>
  <c r="A813" i="9" s="1"/>
  <c r="B814" i="9"/>
  <c r="B818" i="5"/>
  <c r="A809" i="5" l="1"/>
  <c r="C810" i="5"/>
  <c r="C814" i="9"/>
  <c r="A814" i="9" s="1"/>
  <c r="B815" i="9"/>
  <c r="B819" i="5"/>
  <c r="A810" i="5" l="1"/>
  <c r="C811" i="5"/>
  <c r="B816" i="9"/>
  <c r="C815" i="9"/>
  <c r="A815" i="9" s="1"/>
  <c r="B820" i="5"/>
  <c r="A811" i="5" l="1"/>
  <c r="C812" i="5"/>
  <c r="B817" i="9"/>
  <c r="C816" i="9"/>
  <c r="A816" i="9" s="1"/>
  <c r="B821" i="5"/>
  <c r="A812" i="5" l="1"/>
  <c r="C813" i="5"/>
  <c r="C817" i="9"/>
  <c r="A817" i="9" s="1"/>
  <c r="B818" i="9"/>
  <c r="B822" i="5"/>
  <c r="A813" i="5" l="1"/>
  <c r="C814" i="5"/>
  <c r="C818" i="9"/>
  <c r="A818" i="9" s="1"/>
  <c r="B819" i="9"/>
  <c r="B823" i="5"/>
  <c r="A814" i="5" l="1"/>
  <c r="C815" i="5"/>
  <c r="B820" i="9"/>
  <c r="C819" i="9"/>
  <c r="A819" i="9" s="1"/>
  <c r="B824" i="5"/>
  <c r="A815" i="5" l="1"/>
  <c r="C816" i="5"/>
  <c r="B821" i="9"/>
  <c r="C820" i="9"/>
  <c r="A820" i="9" s="1"/>
  <c r="B825" i="5"/>
  <c r="A816" i="5" l="1"/>
  <c r="C817" i="5"/>
  <c r="C821" i="9"/>
  <c r="A821" i="9" s="1"/>
  <c r="B822" i="9"/>
  <c r="B826" i="5"/>
  <c r="A817" i="5" l="1"/>
  <c r="C818" i="5"/>
  <c r="C822" i="9"/>
  <c r="A822" i="9" s="1"/>
  <c r="B823" i="9"/>
  <c r="B827" i="5"/>
  <c r="A818" i="5" l="1"/>
  <c r="C819" i="5"/>
  <c r="B824" i="9"/>
  <c r="C823" i="9"/>
  <c r="A823" i="9" s="1"/>
  <c r="B828" i="5"/>
  <c r="A819" i="5" l="1"/>
  <c r="C820" i="5"/>
  <c r="B825" i="9"/>
  <c r="C824" i="9"/>
  <c r="A824" i="9" s="1"/>
  <c r="B829" i="5"/>
  <c r="A820" i="5" l="1"/>
  <c r="C821" i="5"/>
  <c r="C825" i="9"/>
  <c r="A825" i="9" s="1"/>
  <c r="B826" i="9"/>
  <c r="B830" i="5"/>
  <c r="A821" i="5" l="1"/>
  <c r="C822" i="5"/>
  <c r="C826" i="9"/>
  <c r="A826" i="9" s="1"/>
  <c r="B827" i="9"/>
  <c r="B831" i="5"/>
  <c r="A822" i="5" l="1"/>
  <c r="C823" i="5"/>
  <c r="B828" i="9"/>
  <c r="C827" i="9"/>
  <c r="A827" i="9" s="1"/>
  <c r="B832" i="5"/>
  <c r="A823" i="5" l="1"/>
  <c r="C824" i="5"/>
  <c r="B829" i="9"/>
  <c r="C828" i="9"/>
  <c r="A828" i="9" s="1"/>
  <c r="B833" i="5"/>
  <c r="A824" i="5" l="1"/>
  <c r="C825" i="5"/>
  <c r="C829" i="9"/>
  <c r="A829" i="9" s="1"/>
  <c r="B830" i="9"/>
  <c r="B834" i="5"/>
  <c r="C826" i="5" l="1"/>
  <c r="A825" i="5"/>
  <c r="C830" i="9"/>
  <c r="A830" i="9" s="1"/>
  <c r="B831" i="9"/>
  <c r="B835" i="5"/>
  <c r="C827" i="5" l="1"/>
  <c r="A826" i="5"/>
  <c r="B832" i="9"/>
  <c r="C831" i="9"/>
  <c r="A831" i="9" s="1"/>
  <c r="B836" i="5"/>
  <c r="A827" i="5" l="1"/>
  <c r="C828" i="5"/>
  <c r="B833" i="9"/>
  <c r="C832" i="9"/>
  <c r="A832" i="9" s="1"/>
  <c r="B837" i="5"/>
  <c r="C829" i="5" l="1"/>
  <c r="A828" i="5"/>
  <c r="C833" i="9"/>
  <c r="A833" i="9" s="1"/>
  <c r="B834" i="9"/>
  <c r="B838" i="5"/>
  <c r="A829" i="5" l="1"/>
  <c r="C830" i="5"/>
  <c r="C834" i="9"/>
  <c r="A834" i="9" s="1"/>
  <c r="B835" i="9"/>
  <c r="B839" i="5"/>
  <c r="C831" i="5" l="1"/>
  <c r="A830" i="5"/>
  <c r="B836" i="9"/>
  <c r="C835" i="9"/>
  <c r="A835" i="9" s="1"/>
  <c r="B840" i="5"/>
  <c r="A831" i="5" l="1"/>
  <c r="C832" i="5"/>
  <c r="C836" i="9"/>
  <c r="A836" i="9" s="1"/>
  <c r="B837" i="9"/>
  <c r="B841" i="5"/>
  <c r="A832" i="5" l="1"/>
  <c r="C833" i="5"/>
  <c r="B838" i="9"/>
  <c r="C837" i="9"/>
  <c r="A837" i="9" s="1"/>
  <c r="B842" i="5"/>
  <c r="A833" i="5" l="1"/>
  <c r="C834" i="5"/>
  <c r="C838" i="9"/>
  <c r="A838" i="9" s="1"/>
  <c r="B839" i="9"/>
  <c r="B843" i="5"/>
  <c r="A834" i="5" l="1"/>
  <c r="C835" i="5"/>
  <c r="C839" i="9"/>
  <c r="A839" i="9" s="1"/>
  <c r="B840" i="9"/>
  <c r="B844" i="5"/>
  <c r="A835" i="5" l="1"/>
  <c r="C836" i="5"/>
  <c r="C840" i="9"/>
  <c r="A840" i="9" s="1"/>
  <c r="B841" i="9"/>
  <c r="B845" i="5"/>
  <c r="A836" i="5" l="1"/>
  <c r="C837" i="5"/>
  <c r="B842" i="9"/>
  <c r="C841" i="9"/>
  <c r="A841" i="9" s="1"/>
  <c r="B846" i="5"/>
  <c r="C838" i="5" l="1"/>
  <c r="A837" i="5"/>
  <c r="B843" i="9"/>
  <c r="C842" i="9"/>
  <c r="A842" i="9" s="1"/>
  <c r="B847" i="5"/>
  <c r="C839" i="5" l="1"/>
  <c r="A838" i="5"/>
  <c r="C843" i="9"/>
  <c r="A843" i="9" s="1"/>
  <c r="B844" i="9"/>
  <c r="B848" i="5"/>
  <c r="A839" i="5" l="1"/>
  <c r="C840" i="5"/>
  <c r="B845" i="9"/>
  <c r="C844" i="9"/>
  <c r="A844" i="9" s="1"/>
  <c r="B849" i="5"/>
  <c r="A840" i="5" l="1"/>
  <c r="C841" i="5"/>
  <c r="C845" i="9"/>
  <c r="A845" i="9" s="1"/>
  <c r="B846" i="9"/>
  <c r="B850" i="5"/>
  <c r="A841" i="5" l="1"/>
  <c r="C842" i="5"/>
  <c r="C846" i="9"/>
  <c r="A846" i="9" s="1"/>
  <c r="B847" i="9"/>
  <c r="B851" i="5"/>
  <c r="C843" i="5" l="1"/>
  <c r="A842" i="5"/>
  <c r="B848" i="9"/>
  <c r="C847" i="9"/>
  <c r="A847" i="9" s="1"/>
  <c r="B852" i="5"/>
  <c r="A843" i="5" l="1"/>
  <c r="C844" i="5"/>
  <c r="B849" i="9"/>
  <c r="C848" i="9"/>
  <c r="A848" i="9" s="1"/>
  <c r="B853" i="5"/>
  <c r="A844" i="5" l="1"/>
  <c r="C845" i="5"/>
  <c r="C849" i="9"/>
  <c r="A849" i="9" s="1"/>
  <c r="B850" i="9"/>
  <c r="B854" i="5"/>
  <c r="A845" i="5" l="1"/>
  <c r="C846" i="5"/>
  <c r="C850" i="9"/>
  <c r="A850" i="9" s="1"/>
  <c r="B851" i="9"/>
  <c r="B855" i="5"/>
  <c r="C847" i="5" l="1"/>
  <c r="A846" i="5"/>
  <c r="B852" i="9"/>
  <c r="C851" i="9"/>
  <c r="A851" i="9" s="1"/>
  <c r="B856" i="5"/>
  <c r="C848" i="5" l="1"/>
  <c r="A847" i="5"/>
  <c r="B853" i="9"/>
  <c r="B854" i="9" s="1"/>
  <c r="C852" i="9"/>
  <c r="A852" i="9" s="1"/>
  <c r="B857" i="5"/>
  <c r="B855" i="9" l="1"/>
  <c r="A848" i="5"/>
  <c r="C849" i="5"/>
  <c r="C853" i="9"/>
  <c r="B858" i="5"/>
  <c r="B856" i="9" l="1"/>
  <c r="C854" i="9"/>
  <c r="A854" i="9" s="1"/>
  <c r="A849" i="5"/>
  <c r="C850" i="5"/>
  <c r="A853" i="9"/>
  <c r="B2" i="8"/>
  <c r="B2" i="6" s="1"/>
  <c r="B859" i="5"/>
  <c r="B857" i="9" l="1"/>
  <c r="C855" i="9"/>
  <c r="A855" i="9" s="1"/>
  <c r="A850" i="5"/>
  <c r="C851" i="5"/>
  <c r="A1" i="15"/>
  <c r="A1" i="14"/>
  <c r="A1" i="13"/>
  <c r="A1" i="16"/>
  <c r="A1" i="20" s="1"/>
  <c r="A1" i="4"/>
  <c r="A1" i="11"/>
  <c r="B860" i="5"/>
  <c r="C856" i="9" l="1"/>
  <c r="A856" i="9" s="1"/>
  <c r="B858" i="9"/>
  <c r="A851" i="5"/>
  <c r="C852" i="5"/>
  <c r="B861" i="5"/>
  <c r="C857" i="9" l="1"/>
  <c r="A857" i="9" s="1"/>
  <c r="B859" i="9"/>
  <c r="A852" i="5"/>
  <c r="C853" i="5"/>
  <c r="B862" i="5"/>
  <c r="C858" i="9" l="1"/>
  <c r="A858" i="9" s="1"/>
  <c r="B860" i="9"/>
  <c r="A853" i="5"/>
  <c r="C854" i="5"/>
  <c r="B863" i="5"/>
  <c r="C859" i="9" l="1"/>
  <c r="A859" i="9" s="1"/>
  <c r="B861" i="9"/>
  <c r="A854" i="5"/>
  <c r="C855" i="5"/>
  <c r="B864" i="5"/>
  <c r="C860" i="9" l="1"/>
  <c r="A860" i="9" s="1"/>
  <c r="B862" i="9"/>
  <c r="A855" i="5"/>
  <c r="C856" i="5"/>
  <c r="B865" i="5"/>
  <c r="C861" i="9" l="1"/>
  <c r="A861" i="9" s="1"/>
  <c r="B863" i="9"/>
  <c r="A856" i="5"/>
  <c r="C857" i="5"/>
  <c r="B866" i="5"/>
  <c r="C862" i="9" l="1"/>
  <c r="A862" i="9" s="1"/>
  <c r="B864" i="9"/>
  <c r="A857" i="5"/>
  <c r="C858" i="5"/>
  <c r="B867" i="5"/>
  <c r="C863" i="9" l="1"/>
  <c r="A863" i="9" s="1"/>
  <c r="B865" i="9"/>
  <c r="A858" i="5"/>
  <c r="C859" i="5"/>
  <c r="B868" i="5"/>
  <c r="C864" i="9" l="1"/>
  <c r="A864" i="9" s="1"/>
  <c r="B866" i="9"/>
  <c r="C860" i="5"/>
  <c r="A859" i="5"/>
  <c r="B869" i="5"/>
  <c r="C865" i="9" l="1"/>
  <c r="A865" i="9" s="1"/>
  <c r="C866" i="9"/>
  <c r="A866" i="9" s="1"/>
  <c r="B867" i="9"/>
  <c r="A860" i="5"/>
  <c r="C861" i="5"/>
  <c r="B870" i="5"/>
  <c r="C867" i="9" l="1"/>
  <c r="A867" i="9" s="1"/>
  <c r="B868" i="9"/>
  <c r="A861" i="5"/>
  <c r="C862" i="5"/>
  <c r="B871" i="5"/>
  <c r="C868" i="9" l="1"/>
  <c r="A868" i="9" s="1"/>
  <c r="B869" i="9"/>
  <c r="A862" i="5"/>
  <c r="C863" i="5"/>
  <c r="B872" i="5"/>
  <c r="B870" i="9" l="1"/>
  <c r="C869" i="9"/>
  <c r="A869" i="9" s="1"/>
  <c r="A863" i="5"/>
  <c r="C864" i="5"/>
  <c r="B873" i="5"/>
  <c r="C870" i="9" l="1"/>
  <c r="A870" i="9" s="1"/>
  <c r="B871" i="9"/>
  <c r="A864" i="5"/>
  <c r="C865" i="5"/>
  <c r="B874" i="5"/>
  <c r="C871" i="9" l="1"/>
  <c r="A871" i="9" s="1"/>
  <c r="B872" i="9"/>
  <c r="A865" i="5"/>
  <c r="C866" i="5"/>
  <c r="B875" i="5"/>
  <c r="B873" i="9" l="1"/>
  <c r="C872" i="9"/>
  <c r="A872" i="9" s="1"/>
  <c r="A866" i="5"/>
  <c r="C867" i="5"/>
  <c r="B876" i="5"/>
  <c r="B874" i="9" l="1"/>
  <c r="C873" i="9"/>
  <c r="A873" i="9" s="1"/>
  <c r="A867" i="5"/>
  <c r="C868" i="5"/>
  <c r="B877" i="5"/>
  <c r="C874" i="9" l="1"/>
  <c r="A874" i="9" s="1"/>
  <c r="B875" i="9"/>
  <c r="A868" i="5"/>
  <c r="C869" i="5"/>
  <c r="B878" i="5"/>
  <c r="C875" i="9" l="1"/>
  <c r="A875" i="9" s="1"/>
  <c r="B876" i="9"/>
  <c r="A869" i="5"/>
  <c r="C870" i="5"/>
  <c r="B879" i="5"/>
  <c r="B877" i="9" l="1"/>
  <c r="C876" i="9"/>
  <c r="A876" i="9" s="1"/>
  <c r="A870" i="5"/>
  <c r="C871" i="5"/>
  <c r="B880" i="5"/>
  <c r="B878" i="9" l="1"/>
  <c r="C877" i="9"/>
  <c r="A877" i="9" s="1"/>
  <c r="A871" i="5"/>
  <c r="C872" i="5"/>
  <c r="B881" i="5"/>
  <c r="C878" i="9" l="1"/>
  <c r="A878" i="9" s="1"/>
  <c r="B879" i="9"/>
  <c r="A872" i="5"/>
  <c r="C873" i="5"/>
  <c r="B882" i="5"/>
  <c r="C879" i="9" l="1"/>
  <c r="A879" i="9" s="1"/>
  <c r="B880" i="9"/>
  <c r="A873" i="5"/>
  <c r="C874" i="5"/>
  <c r="B883" i="5"/>
  <c r="B881" i="9" l="1"/>
  <c r="C880" i="9"/>
  <c r="A880" i="9" s="1"/>
  <c r="A874" i="5"/>
  <c r="C875" i="5"/>
  <c r="B884" i="5"/>
  <c r="B882" i="9" l="1"/>
  <c r="C881" i="9"/>
  <c r="A881" i="9" s="1"/>
  <c r="A875" i="5"/>
  <c r="C876" i="5"/>
  <c r="B885" i="5"/>
  <c r="C882" i="9" l="1"/>
  <c r="A882" i="9" s="1"/>
  <c r="B883" i="9"/>
  <c r="A876" i="5"/>
  <c r="C877" i="5"/>
  <c r="B886" i="5"/>
  <c r="C883" i="9" l="1"/>
  <c r="A883" i="9" s="1"/>
  <c r="B884" i="9"/>
  <c r="A877" i="5"/>
  <c r="C878" i="5"/>
  <c r="B887" i="5"/>
  <c r="B885" i="9" l="1"/>
  <c r="C884" i="9"/>
  <c r="A884" i="9" s="1"/>
  <c r="A878" i="5"/>
  <c r="C879" i="5"/>
  <c r="B888" i="5"/>
  <c r="B886" i="9" l="1"/>
  <c r="C885" i="9"/>
  <c r="A885" i="9" s="1"/>
  <c r="A879" i="5"/>
  <c r="C880" i="5"/>
  <c r="B889" i="5"/>
  <c r="C886" i="9" l="1"/>
  <c r="A886" i="9" s="1"/>
  <c r="B887" i="9"/>
  <c r="A880" i="5"/>
  <c r="C881" i="5"/>
  <c r="B890" i="5"/>
  <c r="C887" i="9" l="1"/>
  <c r="A887" i="9" s="1"/>
  <c r="B888" i="9"/>
  <c r="A881" i="5"/>
  <c r="C882" i="5"/>
  <c r="B891" i="5"/>
  <c r="B889" i="9" l="1"/>
  <c r="C888" i="9"/>
  <c r="A888" i="9" s="1"/>
  <c r="A882" i="5"/>
  <c r="C883" i="5"/>
  <c r="B892" i="5"/>
  <c r="B890" i="9" l="1"/>
  <c r="C889" i="9"/>
  <c r="A889" i="9" s="1"/>
  <c r="A883" i="5"/>
  <c r="C884" i="5"/>
  <c r="B893" i="5"/>
  <c r="C890" i="9" l="1"/>
  <c r="A890" i="9" s="1"/>
  <c r="B891" i="9"/>
  <c r="A884" i="5"/>
  <c r="C885" i="5"/>
  <c r="B894" i="5"/>
  <c r="C891" i="9" l="1"/>
  <c r="A891" i="9" s="1"/>
  <c r="B892" i="9"/>
  <c r="A885" i="5"/>
  <c r="C886" i="5"/>
  <c r="B895" i="5"/>
  <c r="B893" i="9" l="1"/>
  <c r="C892" i="9"/>
  <c r="A892" i="9" s="1"/>
  <c r="A886" i="5"/>
  <c r="C887" i="5"/>
  <c r="B896" i="5"/>
  <c r="B894" i="9" l="1"/>
  <c r="C893" i="9"/>
  <c r="A893" i="9" s="1"/>
  <c r="A887" i="5"/>
  <c r="C888" i="5"/>
  <c r="B897" i="5"/>
  <c r="C894" i="9" l="1"/>
  <c r="A894" i="9" s="1"/>
  <c r="B895" i="9"/>
  <c r="A888" i="5"/>
  <c r="C889" i="5"/>
  <c r="B898" i="5"/>
  <c r="C895" i="9" l="1"/>
  <c r="A895" i="9" s="1"/>
  <c r="B896" i="9"/>
  <c r="A889" i="5"/>
  <c r="C890" i="5"/>
  <c r="B899" i="5"/>
  <c r="B897" i="9" l="1"/>
  <c r="C896" i="9"/>
  <c r="A896" i="9" s="1"/>
  <c r="A890" i="5"/>
  <c r="C891" i="5"/>
  <c r="B900" i="5"/>
  <c r="B898" i="9" l="1"/>
  <c r="C897" i="9"/>
  <c r="A897" i="9" s="1"/>
  <c r="A891" i="5"/>
  <c r="C892" i="5"/>
  <c r="B901" i="5"/>
  <c r="B902" i="5" s="1"/>
  <c r="C898" i="9" l="1"/>
  <c r="A898" i="9" s="1"/>
  <c r="B899" i="9"/>
  <c r="B903" i="5"/>
  <c r="A892" i="5"/>
  <c r="C893" i="5"/>
  <c r="C899" i="9" l="1"/>
  <c r="A899" i="9" s="1"/>
  <c r="B900" i="9"/>
  <c r="B904" i="5"/>
  <c r="A893" i="5"/>
  <c r="C894" i="5"/>
  <c r="B901" i="9" l="1"/>
  <c r="C900" i="9"/>
  <c r="A900" i="9" s="1"/>
  <c r="B905" i="5"/>
  <c r="A894" i="5"/>
  <c r="C895" i="5"/>
  <c r="B902" i="9" l="1"/>
  <c r="C901" i="9"/>
  <c r="A901" i="9" s="1"/>
  <c r="B906" i="5"/>
  <c r="A895" i="5"/>
  <c r="C896" i="5"/>
  <c r="C902" i="9" l="1"/>
  <c r="A902" i="9" s="1"/>
  <c r="B903" i="9"/>
  <c r="B907" i="5"/>
  <c r="A896" i="5"/>
  <c r="C897" i="5"/>
  <c r="C903" i="9" l="1"/>
  <c r="A903" i="9" s="1"/>
  <c r="B904" i="9"/>
  <c r="B908" i="5"/>
  <c r="A897" i="5"/>
  <c r="C898" i="5"/>
  <c r="C904" i="9" l="1"/>
  <c r="A904" i="9" s="1"/>
  <c r="B905" i="9"/>
  <c r="B909" i="5"/>
  <c r="A898" i="5"/>
  <c r="C899" i="5"/>
  <c r="C905" i="9" l="1"/>
  <c r="A905" i="9" s="1"/>
  <c r="B906" i="9"/>
  <c r="B910" i="5"/>
  <c r="C900" i="5"/>
  <c r="A899" i="5"/>
  <c r="C906" i="9" l="1"/>
  <c r="A906" i="9" s="1"/>
  <c r="B907" i="9"/>
  <c r="B911" i="5"/>
  <c r="C901" i="5"/>
  <c r="A900" i="5"/>
  <c r="C907" i="9" l="1"/>
  <c r="A907" i="9" s="1"/>
  <c r="B908" i="9"/>
  <c r="A901" i="5"/>
  <c r="C902" i="5"/>
  <c r="B912" i="5"/>
  <c r="B909" i="9" l="1"/>
  <c r="C908" i="9"/>
  <c r="A908" i="9" s="1"/>
  <c r="A902" i="5"/>
  <c r="C903" i="5"/>
  <c r="B913" i="5"/>
  <c r="B910" i="9" l="1"/>
  <c r="C909" i="9"/>
  <c r="A909" i="9" s="1"/>
  <c r="A903" i="5"/>
  <c r="C904" i="5"/>
  <c r="B914" i="5"/>
  <c r="C910" i="9" l="1"/>
  <c r="A910" i="9" s="1"/>
  <c r="B911" i="9"/>
  <c r="A904" i="5"/>
  <c r="C905" i="5"/>
  <c r="B915" i="5"/>
  <c r="C911" i="9" l="1"/>
  <c r="A911" i="9" s="1"/>
  <c r="B912" i="9"/>
  <c r="B916" i="5"/>
  <c r="A905" i="5"/>
  <c r="C906" i="5"/>
  <c r="B913" i="9" l="1"/>
  <c r="C912" i="9"/>
  <c r="A912" i="9" s="1"/>
  <c r="A906" i="5"/>
  <c r="C907" i="5"/>
  <c r="B917" i="5"/>
  <c r="B914" i="9" l="1"/>
  <c r="C913" i="9"/>
  <c r="A913" i="9" s="1"/>
  <c r="B918" i="5"/>
  <c r="A907" i="5"/>
  <c r="C908" i="5"/>
  <c r="C914" i="9" l="1"/>
  <c r="A914" i="9" s="1"/>
  <c r="B915" i="9"/>
  <c r="A908" i="5"/>
  <c r="C909" i="5"/>
  <c r="B919" i="5"/>
  <c r="C915" i="9" l="1"/>
  <c r="A915" i="9" s="1"/>
  <c r="B916" i="9"/>
  <c r="B920" i="5"/>
  <c r="A909" i="5"/>
  <c r="C910" i="5"/>
  <c r="B917" i="9" l="1"/>
  <c r="C916" i="9"/>
  <c r="A916" i="9" s="1"/>
  <c r="B921" i="5"/>
  <c r="A910" i="5"/>
  <c r="C911" i="5"/>
  <c r="B918" i="9" l="1"/>
  <c r="C917" i="9"/>
  <c r="A917" i="9" s="1"/>
  <c r="B922" i="5"/>
  <c r="A911" i="5"/>
  <c r="C912" i="5"/>
  <c r="C918" i="9" l="1"/>
  <c r="A918" i="9" s="1"/>
  <c r="B919" i="9"/>
  <c r="A912" i="5"/>
  <c r="C913" i="5"/>
  <c r="B923" i="5"/>
  <c r="C919" i="9" l="1"/>
  <c r="A919" i="9" s="1"/>
  <c r="B920" i="9"/>
  <c r="B924" i="5"/>
  <c r="A913" i="5"/>
  <c r="C914" i="5"/>
  <c r="B921" i="9" l="1"/>
  <c r="C920" i="9"/>
  <c r="A920" i="9" s="1"/>
  <c r="A914" i="5"/>
  <c r="C915" i="5"/>
  <c r="B925" i="5"/>
  <c r="B922" i="9" l="1"/>
  <c r="C921" i="9"/>
  <c r="A921" i="9" s="1"/>
  <c r="B926" i="5"/>
  <c r="A915" i="5"/>
  <c r="C916" i="5"/>
  <c r="C922" i="9" l="1"/>
  <c r="A922" i="9" s="1"/>
  <c r="B923" i="9"/>
  <c r="A916" i="5"/>
  <c r="C917" i="5"/>
  <c r="B927" i="5"/>
  <c r="C923" i="9" l="1"/>
  <c r="A923" i="9" s="1"/>
  <c r="B924" i="9"/>
  <c r="B928" i="5"/>
  <c r="A917" i="5"/>
  <c r="C918" i="5"/>
  <c r="B925" i="9" l="1"/>
  <c r="C924" i="9"/>
  <c r="A924" i="9" s="1"/>
  <c r="B929" i="5"/>
  <c r="A918" i="5"/>
  <c r="C919" i="5"/>
  <c r="B926" i="9" l="1"/>
  <c r="C925" i="9"/>
  <c r="A925" i="9" s="1"/>
  <c r="B930" i="5"/>
  <c r="A919" i="5"/>
  <c r="C920" i="5"/>
  <c r="C926" i="9" l="1"/>
  <c r="A926" i="9" s="1"/>
  <c r="B927" i="9"/>
  <c r="A920" i="5"/>
  <c r="C921" i="5"/>
  <c r="B931" i="5"/>
  <c r="C927" i="9" l="1"/>
  <c r="A927" i="9" s="1"/>
  <c r="B928" i="9"/>
  <c r="B932" i="5"/>
  <c r="A921" i="5"/>
  <c r="C922" i="5"/>
  <c r="C928" i="9" l="1"/>
  <c r="A928" i="9" s="1"/>
  <c r="B929" i="9"/>
  <c r="B933" i="5"/>
  <c r="A922" i="5"/>
  <c r="C923" i="5"/>
  <c r="B930" i="9" l="1"/>
  <c r="C929" i="9"/>
  <c r="A929" i="9" s="1"/>
  <c r="B934" i="5"/>
  <c r="A923" i="5"/>
  <c r="C924" i="5"/>
  <c r="B931" i="9" l="1"/>
  <c r="C930" i="9"/>
  <c r="A930" i="9" s="1"/>
  <c r="A924" i="5"/>
  <c r="C925" i="5"/>
  <c r="B935" i="5"/>
  <c r="C931" i="9" l="1"/>
  <c r="A931" i="9" s="1"/>
  <c r="B932" i="9"/>
  <c r="B936" i="5"/>
  <c r="A925" i="5"/>
  <c r="C926" i="5"/>
  <c r="C932" i="9" l="1"/>
  <c r="A932" i="9" s="1"/>
  <c r="B933" i="9"/>
  <c r="A926" i="5"/>
  <c r="C927" i="5"/>
  <c r="B937" i="5"/>
  <c r="C933" i="9" l="1"/>
  <c r="A933" i="9" s="1"/>
  <c r="B934" i="9"/>
  <c r="B938" i="5"/>
  <c r="A927" i="5"/>
  <c r="C928" i="5"/>
  <c r="B935" i="9" l="1"/>
  <c r="C934" i="9"/>
  <c r="A934" i="9" s="1"/>
  <c r="A928" i="5"/>
  <c r="C929" i="5"/>
  <c r="B939" i="5"/>
  <c r="C935" i="9" l="1"/>
  <c r="A935" i="9" s="1"/>
  <c r="B936" i="9"/>
  <c r="B940" i="5"/>
  <c r="A929" i="5"/>
  <c r="C930" i="5"/>
  <c r="C936" i="9" l="1"/>
  <c r="A936" i="9" s="1"/>
  <c r="B937" i="9"/>
  <c r="B941" i="5"/>
  <c r="A930" i="5"/>
  <c r="C931" i="5"/>
  <c r="C937" i="9" l="1"/>
  <c r="A937" i="9" s="1"/>
  <c r="B938" i="9"/>
  <c r="A931" i="5"/>
  <c r="C932" i="5"/>
  <c r="B942" i="5"/>
  <c r="C938" i="9" l="1"/>
  <c r="A938" i="9" s="1"/>
  <c r="B939" i="9"/>
  <c r="B943" i="5"/>
  <c r="A932" i="5"/>
  <c r="C933" i="5"/>
  <c r="C939" i="9" l="1"/>
  <c r="A939" i="9" s="1"/>
  <c r="B940" i="9"/>
  <c r="A933" i="5"/>
  <c r="C934" i="5"/>
  <c r="B944" i="5"/>
  <c r="C940" i="9" l="1"/>
  <c r="A940" i="9" s="1"/>
  <c r="B941" i="9"/>
  <c r="B945" i="5"/>
  <c r="A934" i="5"/>
  <c r="C935" i="5"/>
  <c r="B942" i="9" l="1"/>
  <c r="C941" i="9"/>
  <c r="A941" i="9" s="1"/>
  <c r="B946" i="5"/>
  <c r="A935" i="5"/>
  <c r="C936" i="5"/>
  <c r="B943" i="9" l="1"/>
  <c r="C942" i="9"/>
  <c r="A942" i="9" s="1"/>
  <c r="A936" i="5"/>
  <c r="C937" i="5"/>
  <c r="B947" i="5"/>
  <c r="C943" i="9" l="1"/>
  <c r="A943" i="9" s="1"/>
  <c r="B944" i="9"/>
  <c r="B948" i="5"/>
  <c r="A937" i="5"/>
  <c r="C938" i="5"/>
  <c r="C944" i="9" l="1"/>
  <c r="A944" i="9" s="1"/>
  <c r="B945" i="9"/>
  <c r="B949" i="5"/>
  <c r="A938" i="5"/>
  <c r="C939" i="5"/>
  <c r="B946" i="9" l="1"/>
  <c r="C945" i="9"/>
  <c r="A945" i="9" s="1"/>
  <c r="B950" i="5"/>
  <c r="A939" i="5"/>
  <c r="C940" i="5"/>
  <c r="B947" i="9" l="1"/>
  <c r="C946" i="9"/>
  <c r="A946" i="9" s="1"/>
  <c r="A940" i="5"/>
  <c r="C941" i="5"/>
  <c r="B951" i="5"/>
  <c r="C947" i="9" l="1"/>
  <c r="A947" i="9" s="1"/>
  <c r="B948" i="9"/>
  <c r="A941" i="5"/>
  <c r="C942" i="5"/>
  <c r="B952" i="5"/>
  <c r="C948" i="9" l="1"/>
  <c r="A948" i="9" s="1"/>
  <c r="B949" i="9"/>
  <c r="B953" i="5"/>
  <c r="A942" i="5"/>
  <c r="C943" i="5"/>
  <c r="B950" i="9" l="1"/>
  <c r="C949" i="9"/>
  <c r="A949" i="9" s="1"/>
  <c r="B954" i="5"/>
  <c r="A943" i="5"/>
  <c r="C944" i="5"/>
  <c r="B951" i="9" l="1"/>
  <c r="C950" i="9"/>
  <c r="A950" i="9" s="1"/>
  <c r="A944" i="5"/>
  <c r="C945" i="5"/>
  <c r="B955" i="5"/>
  <c r="C951" i="9" l="1"/>
  <c r="A951" i="9" s="1"/>
  <c r="B952" i="9"/>
  <c r="B956" i="5"/>
  <c r="A945" i="5"/>
  <c r="C946" i="5"/>
  <c r="C952" i="9" l="1"/>
  <c r="A952" i="9" s="1"/>
  <c r="B953" i="9"/>
  <c r="A946" i="5"/>
  <c r="C947" i="5"/>
  <c r="B957" i="5"/>
  <c r="B954" i="9" l="1"/>
  <c r="C953" i="9"/>
  <c r="A953" i="9" s="1"/>
  <c r="B958" i="5"/>
  <c r="A947" i="5"/>
  <c r="C948" i="5"/>
  <c r="B955" i="9" l="1"/>
  <c r="C954" i="9"/>
  <c r="A954" i="9" s="1"/>
  <c r="A948" i="5"/>
  <c r="C949" i="5"/>
  <c r="B959" i="5"/>
  <c r="C955" i="9" l="1"/>
  <c r="A955" i="9"/>
  <c r="B956" i="9"/>
  <c r="B960" i="5"/>
  <c r="A949" i="5"/>
  <c r="C950" i="5"/>
  <c r="C956" i="9" l="1"/>
  <c r="A956" i="9" s="1"/>
  <c r="B957" i="9"/>
  <c r="A950" i="5"/>
  <c r="C951" i="5"/>
  <c r="B961" i="5"/>
  <c r="B958" i="9" l="1"/>
  <c r="C957" i="9"/>
  <c r="A957" i="9" s="1"/>
  <c r="B962" i="5"/>
  <c r="A951" i="5"/>
  <c r="C952" i="5"/>
  <c r="B959" i="9" l="1"/>
  <c r="C958" i="9"/>
  <c r="A958" i="9" s="1"/>
  <c r="A952" i="5"/>
  <c r="C953" i="5"/>
  <c r="B963" i="5"/>
  <c r="C959" i="9" l="1"/>
  <c r="A959" i="9" s="1"/>
  <c r="B960" i="9"/>
  <c r="B964" i="5"/>
  <c r="A953" i="5"/>
  <c r="C954" i="5"/>
  <c r="C960" i="9" l="1"/>
  <c r="A960" i="9" s="1"/>
  <c r="B961" i="9"/>
  <c r="B965" i="5"/>
  <c r="A954" i="5"/>
  <c r="C955" i="5"/>
  <c r="B962" i="9" l="1"/>
  <c r="C961" i="9"/>
  <c r="A961" i="9" s="1"/>
  <c r="B966" i="5"/>
  <c r="A955" i="5"/>
  <c r="C956" i="5"/>
  <c r="B963" i="9" l="1"/>
  <c r="C962" i="9"/>
  <c r="A962" i="9" s="1"/>
  <c r="A956" i="5"/>
  <c r="C957" i="5"/>
  <c r="B967" i="5"/>
  <c r="C963" i="9" l="1"/>
  <c r="A963" i="9" s="1"/>
  <c r="B964" i="9"/>
  <c r="B968" i="5"/>
  <c r="A957" i="5"/>
  <c r="C958" i="5"/>
  <c r="C964" i="9" l="1"/>
  <c r="A964" i="9" s="1"/>
  <c r="B965" i="9"/>
  <c r="A958" i="5"/>
  <c r="C959" i="5"/>
  <c r="B969" i="5"/>
  <c r="B966" i="9" l="1"/>
  <c r="C965" i="9"/>
  <c r="A965" i="9" s="1"/>
  <c r="A959" i="5"/>
  <c r="C960" i="5"/>
  <c r="B970" i="5"/>
  <c r="B967" i="9" l="1"/>
  <c r="C966" i="9"/>
  <c r="A966" i="9" s="1"/>
  <c r="A960" i="5"/>
  <c r="C961" i="5"/>
  <c r="B971" i="5"/>
  <c r="C967" i="9" l="1"/>
  <c r="A967" i="9" s="1"/>
  <c r="B968" i="9"/>
  <c r="A961" i="5"/>
  <c r="C962" i="5"/>
  <c r="B972" i="5"/>
  <c r="C968" i="9" l="1"/>
  <c r="A968" i="9" s="1"/>
  <c r="B969" i="9"/>
  <c r="B973" i="5"/>
  <c r="A962" i="5"/>
  <c r="C963" i="5"/>
  <c r="B970" i="9" l="1"/>
  <c r="C969" i="9"/>
  <c r="A969" i="9" s="1"/>
  <c r="B974" i="5"/>
  <c r="A963" i="5"/>
  <c r="C964" i="5"/>
  <c r="B971" i="9" l="1"/>
  <c r="C970" i="9"/>
  <c r="A970" i="9" s="1"/>
  <c r="A964" i="5"/>
  <c r="C965" i="5"/>
  <c r="B975" i="5"/>
  <c r="C971" i="9" l="1"/>
  <c r="A971" i="9" s="1"/>
  <c r="B972" i="9"/>
  <c r="B976" i="5"/>
  <c r="A965" i="5"/>
  <c r="C966" i="5"/>
  <c r="C972" i="9" l="1"/>
  <c r="A972" i="9" s="1"/>
  <c r="B973" i="9"/>
  <c r="A966" i="5"/>
  <c r="C967" i="5"/>
  <c r="B977" i="5"/>
  <c r="C973" i="9" l="1"/>
  <c r="A973" i="9" s="1"/>
  <c r="B974" i="9"/>
  <c r="B978" i="5"/>
  <c r="A967" i="5"/>
  <c r="C968" i="5"/>
  <c r="B975" i="9" l="1"/>
  <c r="C974" i="9"/>
  <c r="A974" i="9" s="1"/>
  <c r="A968" i="5"/>
  <c r="C969" i="5"/>
  <c r="B979" i="5"/>
  <c r="C975" i="9" l="1"/>
  <c r="B976" i="9"/>
  <c r="A975" i="9"/>
  <c r="A969" i="5"/>
  <c r="C970" i="5"/>
  <c r="B980" i="5"/>
  <c r="C976" i="9" l="1"/>
  <c r="A976" i="9" s="1"/>
  <c r="B977" i="9"/>
  <c r="B981" i="5"/>
  <c r="A970" i="5"/>
  <c r="C971" i="5"/>
  <c r="B978" i="9" l="1"/>
  <c r="C977" i="9"/>
  <c r="A977" i="9" s="1"/>
  <c r="A971" i="5"/>
  <c r="C972" i="5"/>
  <c r="B982" i="5"/>
  <c r="B979" i="9" l="1"/>
  <c r="C978" i="9"/>
  <c r="A978" i="9" s="1"/>
  <c r="A972" i="5"/>
  <c r="C973" i="5"/>
  <c r="B983" i="5"/>
  <c r="C979" i="9" l="1"/>
  <c r="A979" i="9" s="1"/>
  <c r="B980" i="9"/>
  <c r="B984" i="5"/>
  <c r="A973" i="5"/>
  <c r="C974" i="5"/>
  <c r="C980" i="9" l="1"/>
  <c r="A980" i="9" s="1"/>
  <c r="B981" i="9"/>
  <c r="A974" i="5"/>
  <c r="C975" i="5"/>
  <c r="B985" i="5"/>
  <c r="B982" i="9" l="1"/>
  <c r="C981" i="9"/>
  <c r="A981" i="9" s="1"/>
  <c r="B986" i="5"/>
  <c r="A975" i="5"/>
  <c r="C976" i="5"/>
  <c r="B983" i="9" l="1"/>
  <c r="C982" i="9"/>
  <c r="A982" i="9" s="1"/>
  <c r="A976" i="5"/>
  <c r="C977" i="5"/>
  <c r="B987" i="5"/>
  <c r="C983" i="9" l="1"/>
  <c r="A983" i="9" s="1"/>
  <c r="B984" i="9"/>
  <c r="B988" i="5"/>
  <c r="A977" i="5"/>
  <c r="C978" i="5"/>
  <c r="C984" i="9" l="1"/>
  <c r="A984" i="9" s="1"/>
  <c r="B985" i="9"/>
  <c r="A978" i="5"/>
  <c r="C979" i="5"/>
  <c r="B989" i="5"/>
  <c r="B986" i="9" l="1"/>
  <c r="C985" i="9"/>
  <c r="A985" i="9" s="1"/>
  <c r="B990" i="5"/>
  <c r="A979" i="5"/>
  <c r="C980" i="5"/>
  <c r="B987" i="9" l="1"/>
  <c r="C986" i="9"/>
  <c r="A986" i="9" s="1"/>
  <c r="A980" i="5"/>
  <c r="C981" i="5"/>
  <c r="B991" i="5"/>
  <c r="C987" i="9" l="1"/>
  <c r="A987" i="9" s="1"/>
  <c r="B988" i="9"/>
  <c r="A981" i="5"/>
  <c r="C982" i="5"/>
  <c r="B992" i="5"/>
  <c r="C988" i="9" l="1"/>
  <c r="A988" i="9" s="1"/>
  <c r="B989" i="9"/>
  <c r="B993" i="5"/>
  <c r="A982" i="5"/>
  <c r="C983" i="5"/>
  <c r="B990" i="9" l="1"/>
  <c r="C989" i="9"/>
  <c r="A989" i="9" s="1"/>
  <c r="A983" i="5"/>
  <c r="C984" i="5"/>
  <c r="B994" i="5"/>
  <c r="B991" i="9" l="1"/>
  <c r="C990" i="9"/>
  <c r="A990" i="9" s="1"/>
  <c r="A984" i="5"/>
  <c r="C985" i="5"/>
  <c r="B995" i="5"/>
  <c r="C991" i="9" l="1"/>
  <c r="A991" i="9" s="1"/>
  <c r="B992" i="9"/>
  <c r="B996" i="5"/>
  <c r="A985" i="5"/>
  <c r="C986" i="5"/>
  <c r="C992" i="9" l="1"/>
  <c r="A992" i="9" s="1"/>
  <c r="B993" i="9"/>
  <c r="A986" i="5"/>
  <c r="C987" i="5"/>
  <c r="B997" i="5"/>
  <c r="B994" i="9" l="1"/>
  <c r="C993" i="9"/>
  <c r="A993" i="9" s="1"/>
  <c r="B998" i="5"/>
  <c r="A987" i="5"/>
  <c r="C988" i="5"/>
  <c r="B995" i="9" l="1"/>
  <c r="C994" i="9"/>
  <c r="A994" i="9" s="1"/>
  <c r="A988" i="5"/>
  <c r="C989" i="5"/>
  <c r="B999" i="5"/>
  <c r="C995" i="9" l="1"/>
  <c r="A995" i="9" s="1"/>
  <c r="B996" i="9"/>
  <c r="B1000" i="5"/>
  <c r="A989" i="5"/>
  <c r="C990" i="5"/>
  <c r="C996" i="9" l="1"/>
  <c r="A996" i="9" s="1"/>
  <c r="B997" i="9"/>
  <c r="A990" i="5"/>
  <c r="C991" i="5"/>
  <c r="B1001" i="5"/>
  <c r="C997" i="9" l="1"/>
  <c r="A997" i="9" s="1"/>
  <c r="B998" i="9"/>
  <c r="A991" i="5"/>
  <c r="C992" i="5"/>
  <c r="B1002" i="5"/>
  <c r="B999" i="9" l="1"/>
  <c r="C998" i="9"/>
  <c r="A998" i="9" s="1"/>
  <c r="B1003" i="5"/>
  <c r="A992" i="5"/>
  <c r="C993" i="5"/>
  <c r="B1000" i="9" l="1"/>
  <c r="C999" i="9"/>
  <c r="A999" i="9" s="1"/>
  <c r="A993" i="5"/>
  <c r="C994" i="5"/>
  <c r="B1004" i="5"/>
  <c r="C1000" i="9" l="1"/>
  <c r="A1000" i="9" s="1"/>
  <c r="B1001" i="9"/>
  <c r="B1005" i="5"/>
  <c r="A994" i="5"/>
  <c r="C995" i="5"/>
  <c r="C1001" i="9" l="1"/>
  <c r="A1001" i="9" s="1"/>
  <c r="B1002" i="9"/>
  <c r="B1006" i="5"/>
  <c r="A995" i="5"/>
  <c r="C996" i="5"/>
  <c r="B1003" i="9" l="1"/>
  <c r="C1002" i="9"/>
  <c r="A1002" i="9" s="1"/>
  <c r="A996" i="5"/>
  <c r="C997" i="5"/>
  <c r="B1007" i="5"/>
  <c r="B1004" i="9" l="1"/>
  <c r="C1003" i="9"/>
  <c r="A1003" i="9" s="1"/>
  <c r="B1008" i="5"/>
  <c r="A997" i="5"/>
  <c r="C998" i="5"/>
  <c r="C1004" i="9" l="1"/>
  <c r="A1004" i="9" s="1"/>
  <c r="B1005" i="9"/>
  <c r="A998" i="5"/>
  <c r="C999" i="5"/>
  <c r="B1009" i="5"/>
  <c r="C1005" i="9" l="1"/>
  <c r="A1005" i="9" s="1"/>
  <c r="B1006" i="9"/>
  <c r="B1010" i="5"/>
  <c r="A999" i="5"/>
  <c r="C1000" i="5"/>
  <c r="B1007" i="9" l="1"/>
  <c r="C1006" i="9"/>
  <c r="A1006" i="9" s="1"/>
  <c r="A1000" i="5"/>
  <c r="C1001" i="5"/>
  <c r="B1011" i="5"/>
  <c r="B1008" i="9" l="1"/>
  <c r="C1007" i="9"/>
  <c r="A1007" i="9" s="1"/>
  <c r="A1001" i="5"/>
  <c r="C1002" i="5"/>
  <c r="B1012" i="5"/>
  <c r="C1008" i="9" l="1"/>
  <c r="A1008" i="9" s="1"/>
  <c r="B1009" i="9"/>
  <c r="A1002" i="5"/>
  <c r="C1003" i="5"/>
  <c r="B1013" i="5"/>
  <c r="C1009" i="9" l="1"/>
  <c r="A1009" i="9" s="1"/>
  <c r="B1010" i="9"/>
  <c r="B1014" i="5"/>
  <c r="A1003" i="5"/>
  <c r="C1004" i="5"/>
  <c r="B1011" i="9" l="1"/>
  <c r="C1010" i="9"/>
  <c r="A1010" i="9" s="1"/>
  <c r="B1015" i="5"/>
  <c r="A1004" i="5"/>
  <c r="C1005" i="5"/>
  <c r="B1012" i="9" l="1"/>
  <c r="C1011" i="9"/>
  <c r="A1011" i="9" s="1"/>
  <c r="B1016" i="5"/>
  <c r="A1005" i="5"/>
  <c r="C1006" i="5"/>
  <c r="C1012" i="9" l="1"/>
  <c r="A1012" i="9" s="1"/>
  <c r="B1013" i="9"/>
  <c r="B1017" i="5"/>
  <c r="A1006" i="5"/>
  <c r="C1007" i="5"/>
  <c r="C1013" i="9" l="1"/>
  <c r="A1013" i="9" s="1"/>
  <c r="B1014" i="9"/>
  <c r="B1018" i="5"/>
  <c r="A1007" i="5"/>
  <c r="C1008" i="5"/>
  <c r="B1015" i="9" l="1"/>
  <c r="C1014" i="9"/>
  <c r="A1014" i="9" s="1"/>
  <c r="A1008" i="5"/>
  <c r="C1009" i="5"/>
  <c r="B1019" i="5"/>
  <c r="B1016" i="9" l="1"/>
  <c r="C1015" i="9"/>
  <c r="A1015" i="9" s="1"/>
  <c r="B1020" i="5"/>
  <c r="A1009" i="5"/>
  <c r="C1010" i="5"/>
  <c r="C1016" i="9" l="1"/>
  <c r="A1016" i="9" s="1"/>
  <c r="B1017" i="9"/>
  <c r="A1010" i="5"/>
  <c r="C1011" i="5"/>
  <c r="B1021" i="5"/>
  <c r="C1017" i="9" l="1"/>
  <c r="A1017" i="9" s="1"/>
  <c r="B1018" i="9"/>
  <c r="B1022" i="5"/>
  <c r="A1011" i="5"/>
  <c r="C1012" i="5"/>
  <c r="B1019" i="9" l="1"/>
  <c r="C1018" i="9"/>
  <c r="A1018" i="9" s="1"/>
  <c r="A1012" i="5"/>
  <c r="C1013" i="5"/>
  <c r="B1023" i="5"/>
  <c r="B1020" i="9" l="1"/>
  <c r="C1019" i="9"/>
  <c r="A1019" i="9" s="1"/>
  <c r="B1024" i="5"/>
  <c r="A1013" i="5"/>
  <c r="C1014" i="5"/>
  <c r="C1020" i="9" l="1"/>
  <c r="A1020" i="9" s="1"/>
  <c r="B1021" i="9"/>
  <c r="B1025" i="5"/>
  <c r="A1014" i="5"/>
  <c r="C1015" i="5"/>
  <c r="C1021" i="9" l="1"/>
  <c r="A1021" i="9" s="1"/>
  <c r="B1022" i="9"/>
  <c r="B1026" i="5"/>
  <c r="A1015" i="5"/>
  <c r="C1016" i="5"/>
  <c r="B1023" i="9" l="1"/>
  <c r="C1022" i="9"/>
  <c r="A1022" i="9" s="1"/>
  <c r="A1016" i="5"/>
  <c r="C1017" i="5"/>
  <c r="B1027" i="5"/>
  <c r="B1024" i="9" l="1"/>
  <c r="C1023" i="9"/>
  <c r="A1023" i="9" s="1"/>
  <c r="B1028" i="5"/>
  <c r="A1017" i="5"/>
  <c r="C1018" i="5"/>
  <c r="C1024" i="9" l="1"/>
  <c r="A1024" i="9" s="1"/>
  <c r="B1025" i="9"/>
  <c r="A1018" i="5"/>
  <c r="C1019" i="5"/>
  <c r="B1029" i="5"/>
  <c r="C1025" i="9" l="1"/>
  <c r="A1025" i="9" s="1"/>
  <c r="B1026" i="9"/>
  <c r="B1030" i="5"/>
  <c r="A1019" i="5"/>
  <c r="C1020" i="5"/>
  <c r="B1027" i="9" l="1"/>
  <c r="C1026" i="9"/>
  <c r="A1026" i="9" s="1"/>
  <c r="B1031" i="5"/>
  <c r="A1020" i="5"/>
  <c r="C1021" i="5"/>
  <c r="B1028" i="9" l="1"/>
  <c r="C1027" i="9"/>
  <c r="A1027" i="9" s="1"/>
  <c r="A1021" i="5"/>
  <c r="C1022" i="5"/>
  <c r="B1032" i="5"/>
  <c r="C1028" i="9" l="1"/>
  <c r="A1028" i="9" s="1"/>
  <c r="B1029" i="9"/>
  <c r="B1033" i="5"/>
  <c r="A1022" i="5"/>
  <c r="C1023" i="5"/>
  <c r="C1029" i="9" l="1"/>
  <c r="A1029" i="9" s="1"/>
  <c r="B1030" i="9"/>
  <c r="A1023" i="5"/>
  <c r="C1024" i="5"/>
  <c r="B1034" i="5"/>
  <c r="B1031" i="9" l="1"/>
  <c r="C1030" i="9"/>
  <c r="A1030" i="9" s="1"/>
  <c r="B1035" i="5"/>
  <c r="A1024" i="5"/>
  <c r="C1025" i="5"/>
  <c r="B1032" i="9" l="1"/>
  <c r="C1031" i="9"/>
  <c r="A1031" i="9" s="1"/>
  <c r="A1025" i="5"/>
  <c r="C1026" i="5"/>
  <c r="B1036" i="5"/>
  <c r="C1032" i="9" l="1"/>
  <c r="A1032" i="9" s="1"/>
  <c r="B1033" i="9"/>
  <c r="B1037" i="5"/>
  <c r="A1026" i="5"/>
  <c r="C1027" i="5"/>
  <c r="C1033" i="9" l="1"/>
  <c r="A1033" i="9" s="1"/>
  <c r="B1034" i="9"/>
  <c r="A1027" i="5"/>
  <c r="C1028" i="5"/>
  <c r="B1038" i="5"/>
  <c r="B1035" i="9" l="1"/>
  <c r="C1034" i="9"/>
  <c r="A1034" i="9" s="1"/>
  <c r="B1039" i="5"/>
  <c r="A1028" i="5"/>
  <c r="C1029" i="5"/>
  <c r="B1036" i="9" l="1"/>
  <c r="C1035" i="9"/>
  <c r="A1035" i="9" s="1"/>
  <c r="A1029" i="5"/>
  <c r="C1030" i="5"/>
  <c r="B1040" i="5"/>
  <c r="C1036" i="9" l="1"/>
  <c r="A1036" i="9" s="1"/>
  <c r="B1037" i="9"/>
  <c r="B1041" i="5"/>
  <c r="A1030" i="5"/>
  <c r="C1031" i="5"/>
  <c r="C1037" i="9" l="1"/>
  <c r="A1037" i="9" s="1"/>
  <c r="B1038" i="9"/>
  <c r="B1042" i="5"/>
  <c r="A1031" i="5"/>
  <c r="C1032" i="5"/>
  <c r="B1039" i="9" l="1"/>
  <c r="C1038" i="9"/>
  <c r="A1038" i="9" s="1"/>
  <c r="A1032" i="5"/>
  <c r="C1033" i="5"/>
  <c r="B1043" i="5"/>
  <c r="B1040" i="9" l="1"/>
  <c r="C1039" i="9"/>
  <c r="A1039" i="9" s="1"/>
  <c r="B1044" i="5"/>
  <c r="A1033" i="5"/>
  <c r="C1034" i="5"/>
  <c r="C1040" i="9" l="1"/>
  <c r="A1040" i="9" s="1"/>
  <c r="B1041" i="9"/>
  <c r="B1045" i="5"/>
  <c r="A1034" i="5"/>
  <c r="C1035" i="5"/>
  <c r="C1041" i="9" l="1"/>
  <c r="A1041" i="9" s="1"/>
  <c r="B1042" i="9"/>
  <c r="A1035" i="5"/>
  <c r="C1036" i="5"/>
  <c r="B1046" i="5"/>
  <c r="B1043" i="9" l="1"/>
  <c r="C1042" i="9"/>
  <c r="A1042" i="9" s="1"/>
  <c r="B1047" i="5"/>
  <c r="A1036" i="5"/>
  <c r="C1037" i="5"/>
  <c r="B1044" i="9" l="1"/>
  <c r="C1043" i="9"/>
  <c r="A1043" i="9" s="1"/>
  <c r="B1048" i="5"/>
  <c r="A1037" i="5"/>
  <c r="C1038" i="5"/>
  <c r="C1044" i="9" l="1"/>
  <c r="A1044" i="9" s="1"/>
  <c r="B1045" i="9"/>
  <c r="B1049" i="5"/>
  <c r="A1038" i="5"/>
  <c r="C1039" i="5"/>
  <c r="C1045" i="9" l="1"/>
  <c r="B1046" i="9"/>
  <c r="A1045" i="9"/>
  <c r="A1039" i="5"/>
  <c r="C1040" i="5"/>
  <c r="B1050" i="5"/>
  <c r="B1047" i="9" l="1"/>
  <c r="C1046" i="9"/>
  <c r="A1046" i="9" s="1"/>
  <c r="B1051" i="5"/>
  <c r="A1040" i="5"/>
  <c r="C1041" i="5"/>
  <c r="B1048" i="9" l="1"/>
  <c r="C1047" i="9"/>
  <c r="A1047" i="9" s="1"/>
  <c r="A1041" i="5"/>
  <c r="C1042" i="5"/>
  <c r="B1052" i="5"/>
  <c r="C1048" i="9" l="1"/>
  <c r="A1048" i="9" s="1"/>
  <c r="B1049" i="9"/>
  <c r="B1053" i="5"/>
  <c r="A1042" i="5"/>
  <c r="C1043" i="5"/>
  <c r="C1049" i="9" l="1"/>
  <c r="A1049" i="9" s="1"/>
  <c r="B1050" i="9"/>
  <c r="A1043" i="5"/>
  <c r="C1044" i="5"/>
  <c r="B1054" i="5"/>
  <c r="B1051" i="9" l="1"/>
  <c r="C1050" i="9"/>
  <c r="A1050" i="9" s="1"/>
  <c r="B1055" i="5"/>
  <c r="A1044" i="5"/>
  <c r="C1045" i="5"/>
  <c r="B1052" i="9" l="1"/>
  <c r="C1051" i="9"/>
  <c r="A1051" i="9" s="1"/>
  <c r="B1056" i="5"/>
  <c r="A1045" i="5"/>
  <c r="C1046" i="5"/>
  <c r="C1052" i="9" l="1"/>
  <c r="A1052" i="9" s="1"/>
  <c r="B1053" i="9"/>
  <c r="B1057" i="5"/>
  <c r="A1046" i="5"/>
  <c r="C1047" i="5"/>
  <c r="C1053" i="9" l="1"/>
  <c r="A1053" i="9" s="1"/>
  <c r="B1054" i="9"/>
  <c r="A1047" i="5"/>
  <c r="C1048" i="5"/>
  <c r="B1058" i="5"/>
  <c r="B1055" i="9" l="1"/>
  <c r="C1054" i="9"/>
  <c r="A1054" i="9" s="1"/>
  <c r="B1059" i="5"/>
  <c r="A1048" i="5"/>
  <c r="C1049" i="5"/>
  <c r="B1056" i="9" l="1"/>
  <c r="C1055" i="9"/>
  <c r="A1055" i="9" s="1"/>
  <c r="B1060" i="5"/>
  <c r="A1049" i="5"/>
  <c r="C1050" i="5"/>
  <c r="C1056" i="9" l="1"/>
  <c r="A1056" i="9" s="1"/>
  <c r="B1057" i="9"/>
  <c r="B1061" i="5"/>
  <c r="A1050" i="5"/>
  <c r="C1051" i="5"/>
  <c r="C1057" i="9" l="1"/>
  <c r="A1057" i="9" s="1"/>
  <c r="B1058" i="9"/>
  <c r="B1062" i="5"/>
  <c r="A1051" i="5"/>
  <c r="C1052" i="5"/>
  <c r="B1059" i="9" l="1"/>
  <c r="C1058" i="9"/>
  <c r="A1058" i="9" s="1"/>
  <c r="B1063" i="5"/>
  <c r="A1052" i="5"/>
  <c r="C1053" i="5"/>
  <c r="C1059" i="9" l="1"/>
  <c r="A1059" i="9" s="1"/>
  <c r="B1060" i="9"/>
  <c r="A1053" i="5"/>
  <c r="C1054" i="5"/>
  <c r="B1064" i="5"/>
  <c r="C1060" i="9" l="1"/>
  <c r="A1060" i="9" s="1"/>
  <c r="B1061" i="9"/>
  <c r="B1065" i="5"/>
  <c r="A1054" i="5"/>
  <c r="C1055" i="5"/>
  <c r="C1061" i="9" l="1"/>
  <c r="A1061" i="9" s="1"/>
  <c r="B1062" i="9"/>
  <c r="B1066" i="5"/>
  <c r="A1055" i="5"/>
  <c r="C1056" i="5"/>
  <c r="C1062" i="9" l="1"/>
  <c r="A1062" i="9" s="1"/>
  <c r="B1063" i="9"/>
  <c r="A1056" i="5"/>
  <c r="C1057" i="5"/>
  <c r="B1067" i="5"/>
  <c r="C1063" i="9" l="1"/>
  <c r="A1063" i="9" s="1"/>
  <c r="B1064" i="9"/>
  <c r="B1068" i="5"/>
  <c r="A1057" i="5"/>
  <c r="C1058" i="5"/>
  <c r="B1065" i="9" l="1"/>
  <c r="C1064" i="9"/>
  <c r="A1064" i="9" s="1"/>
  <c r="B1069" i="5"/>
  <c r="A1058" i="5"/>
  <c r="C1059" i="5"/>
  <c r="C1065" i="9" l="1"/>
  <c r="A1065" i="9" s="1"/>
  <c r="B1066" i="9"/>
  <c r="A1059" i="5"/>
  <c r="C1060" i="5"/>
  <c r="B1070" i="5"/>
  <c r="C1066" i="9" l="1"/>
  <c r="A1066" i="9" s="1"/>
  <c r="B1067" i="9"/>
  <c r="B1071" i="5"/>
  <c r="A1060" i="5"/>
  <c r="C1061" i="5"/>
  <c r="B1068" i="9" l="1"/>
  <c r="C1067" i="9"/>
  <c r="A1067" i="9" s="1"/>
  <c r="B1072" i="5"/>
  <c r="A1061" i="5"/>
  <c r="C1062" i="5"/>
  <c r="B1069" i="9" l="1"/>
  <c r="C1068" i="9"/>
  <c r="A1068" i="9" s="1"/>
  <c r="B1073" i="5"/>
  <c r="A1062" i="5"/>
  <c r="C1063" i="5"/>
  <c r="C1069" i="9" l="1"/>
  <c r="A1069" i="9" s="1"/>
  <c r="B1070" i="9"/>
  <c r="A1063" i="5"/>
  <c r="C1064" i="5"/>
  <c r="B1074" i="5"/>
  <c r="C1070" i="9" l="1"/>
  <c r="A1070" i="9" s="1"/>
  <c r="B1071" i="9"/>
  <c r="B1075" i="5"/>
  <c r="A1064" i="5"/>
  <c r="C1065" i="5"/>
  <c r="B1072" i="9" l="1"/>
  <c r="C1071" i="9"/>
  <c r="A1071" i="9" s="1"/>
  <c r="A1065" i="5"/>
  <c r="C1066" i="5"/>
  <c r="B1076" i="5"/>
  <c r="B1073" i="9" l="1"/>
  <c r="C1072" i="9"/>
  <c r="A1072" i="9" s="1"/>
  <c r="B1077" i="5"/>
  <c r="A1066" i="5"/>
  <c r="C1067" i="5"/>
  <c r="C1073" i="9" l="1"/>
  <c r="A1073" i="9" s="1"/>
  <c r="B1074" i="9"/>
  <c r="A1067" i="5"/>
  <c r="C1068" i="5"/>
  <c r="B1078" i="5"/>
  <c r="C1074" i="9" l="1"/>
  <c r="A1074" i="9" s="1"/>
  <c r="B1075" i="9"/>
  <c r="A1068" i="5"/>
  <c r="C1069" i="5"/>
  <c r="B1079" i="5"/>
  <c r="B1076" i="9" l="1"/>
  <c r="C1075" i="9"/>
  <c r="A1075" i="9" s="1"/>
  <c r="B1080" i="5"/>
  <c r="A1069" i="5"/>
  <c r="C1070" i="5"/>
  <c r="B1077" i="9" l="1"/>
  <c r="C1076" i="9"/>
  <c r="A1076" i="9" s="1"/>
  <c r="B1081" i="5"/>
  <c r="A1070" i="5"/>
  <c r="C1071" i="5"/>
  <c r="C1077" i="9" l="1"/>
  <c r="A1077" i="9" s="1"/>
  <c r="B1078" i="9"/>
  <c r="B1082" i="5"/>
  <c r="A1071" i="5"/>
  <c r="C1072" i="5"/>
  <c r="C1078" i="9" l="1"/>
  <c r="A1078" i="9" s="1"/>
  <c r="B1079" i="9"/>
  <c r="A1072" i="5"/>
  <c r="C1073" i="5"/>
  <c r="B1083" i="5"/>
  <c r="C1079" i="9" l="1"/>
  <c r="A1079" i="9" s="1"/>
  <c r="B1080" i="9"/>
  <c r="B1084" i="5"/>
  <c r="A1073" i="5"/>
  <c r="C1074" i="5"/>
  <c r="B1081" i="9" l="1"/>
  <c r="C1080" i="9"/>
  <c r="A1080" i="9" s="1"/>
  <c r="B1085" i="5"/>
  <c r="A1074" i="5"/>
  <c r="C1075" i="5"/>
  <c r="C1081" i="9" l="1"/>
  <c r="A1081" i="9" s="1"/>
  <c r="B1082" i="9"/>
  <c r="B1086" i="5"/>
  <c r="A1075" i="5"/>
  <c r="C1076" i="5"/>
  <c r="B1083" i="9" l="1"/>
  <c r="C1082" i="9"/>
  <c r="A1082" i="9" s="1"/>
  <c r="A1076" i="5"/>
  <c r="C1077" i="5"/>
  <c r="B1087" i="5"/>
  <c r="C1083" i="9" l="1"/>
  <c r="A1083" i="9" s="1"/>
  <c r="B1084" i="9"/>
  <c r="B1088" i="5"/>
  <c r="A1077" i="5"/>
  <c r="C1078" i="5"/>
  <c r="B1085" i="9" l="1"/>
  <c r="C1084" i="9"/>
  <c r="A1084" i="9" s="1"/>
  <c r="B1089" i="5"/>
  <c r="A1078" i="5"/>
  <c r="C1079" i="5"/>
  <c r="B1086" i="9" l="1"/>
  <c r="C1085" i="9"/>
  <c r="A1085" i="9" s="1"/>
  <c r="B1090" i="5"/>
  <c r="A1079" i="5"/>
  <c r="C1080" i="5"/>
  <c r="B1087" i="9" l="1"/>
  <c r="C1086" i="9"/>
  <c r="A1086" i="9" s="1"/>
  <c r="A1080" i="5"/>
  <c r="C1081" i="5"/>
  <c r="B1091" i="5"/>
  <c r="C1087" i="9" l="1"/>
  <c r="B1088" i="9"/>
  <c r="A1087" i="9"/>
  <c r="B1092" i="5"/>
  <c r="A1081" i="5"/>
  <c r="C1082" i="5"/>
  <c r="C1088" i="9" l="1"/>
  <c r="A1088" i="9" s="1"/>
  <c r="B1089" i="9"/>
  <c r="A1082" i="5"/>
  <c r="C1083" i="5"/>
  <c r="B1093" i="5"/>
  <c r="B1090" i="9" l="1"/>
  <c r="C1089" i="9"/>
  <c r="A1089" i="9" s="1"/>
  <c r="B1094" i="5"/>
  <c r="A1083" i="5"/>
  <c r="C1084" i="5"/>
  <c r="B1091" i="9" l="1"/>
  <c r="C1090" i="9"/>
  <c r="A1090" i="9" s="1"/>
  <c r="A1084" i="5"/>
  <c r="C1085" i="5"/>
  <c r="B1095" i="5"/>
  <c r="C1091" i="9" l="1"/>
  <c r="A1091" i="9" s="1"/>
  <c r="B1092" i="9"/>
  <c r="B1096" i="5"/>
  <c r="A1085" i="5"/>
  <c r="C1086" i="5"/>
  <c r="C1092" i="9" l="1"/>
  <c r="A1092" i="9" s="1"/>
  <c r="B1093" i="9"/>
  <c r="B1097" i="5"/>
  <c r="A1086" i="5"/>
  <c r="C1087" i="5"/>
  <c r="B1094" i="9" l="1"/>
  <c r="C1093" i="9"/>
  <c r="A1093" i="9" s="1"/>
  <c r="B1098" i="5"/>
  <c r="A1087" i="5"/>
  <c r="C1088" i="5"/>
  <c r="B1095" i="9" l="1"/>
  <c r="C1094" i="9"/>
  <c r="A1094" i="9" s="1"/>
  <c r="A1088" i="5"/>
  <c r="C1089" i="5"/>
  <c r="B1099" i="5"/>
  <c r="C1095" i="9" l="1"/>
  <c r="A1095" i="9" s="1"/>
  <c r="B1096" i="9"/>
  <c r="B1100" i="5"/>
  <c r="A1089" i="5"/>
  <c r="C1090" i="5"/>
  <c r="C1096" i="9" l="1"/>
  <c r="A1096" i="9" s="1"/>
  <c r="B1097" i="9"/>
  <c r="B1101" i="5"/>
  <c r="A1090" i="5"/>
  <c r="C1091" i="5"/>
  <c r="B1098" i="9" l="1"/>
  <c r="C1097" i="9"/>
  <c r="A1097" i="9" s="1"/>
  <c r="B1102" i="5"/>
  <c r="A1091" i="5"/>
  <c r="C1092" i="5"/>
  <c r="B1099" i="9" l="1"/>
  <c r="C1098" i="9"/>
  <c r="A1098" i="9" s="1"/>
  <c r="B1103" i="5"/>
  <c r="A1092" i="5"/>
  <c r="C1093" i="5"/>
  <c r="C1099" i="9" l="1"/>
  <c r="A1099" i="9" s="1"/>
  <c r="B1100" i="9"/>
  <c r="A1093" i="5"/>
  <c r="C1094" i="5"/>
  <c r="B1104" i="5"/>
  <c r="C1100" i="9" l="1"/>
  <c r="A1100" i="9" s="1"/>
  <c r="B1101" i="9"/>
  <c r="B1105" i="5"/>
  <c r="A1094" i="5"/>
  <c r="C1095" i="5"/>
  <c r="B1102" i="9" l="1"/>
  <c r="C1101" i="9"/>
  <c r="A1101" i="9" s="1"/>
  <c r="B1106" i="5"/>
  <c r="A1095" i="5"/>
  <c r="C1096" i="5"/>
  <c r="B1103" i="9" l="1"/>
  <c r="C1102" i="9"/>
  <c r="A1102" i="9" s="1"/>
  <c r="A1096" i="5"/>
  <c r="C1097" i="5"/>
  <c r="B1107" i="5"/>
  <c r="C1103" i="9" l="1"/>
  <c r="A1103" i="9" s="1"/>
  <c r="B1104" i="9"/>
  <c r="B1108" i="5"/>
  <c r="A1097" i="5"/>
  <c r="C1098" i="5"/>
  <c r="C1104" i="9" l="1"/>
  <c r="A1104" i="9" s="1"/>
  <c r="B1105" i="9"/>
  <c r="A1098" i="5"/>
  <c r="C1099" i="5"/>
  <c r="B1109" i="5"/>
  <c r="B1106" i="9" l="1"/>
  <c r="C1105" i="9"/>
  <c r="A1105" i="9" s="1"/>
  <c r="B1110" i="5"/>
  <c r="A1099" i="5"/>
  <c r="C1100" i="5"/>
  <c r="B1107" i="9" l="1"/>
  <c r="C1106" i="9"/>
  <c r="A1106" i="9" s="1"/>
  <c r="A1100" i="5"/>
  <c r="C1101" i="5"/>
  <c r="B1111" i="5"/>
  <c r="C1107" i="9" l="1"/>
  <c r="A1107" i="9" s="1"/>
  <c r="B1108" i="9"/>
  <c r="B1112" i="5"/>
  <c r="A1101" i="5"/>
  <c r="C1102" i="5"/>
  <c r="C1108" i="9" l="1"/>
  <c r="A1108" i="9" s="1"/>
  <c r="B1109" i="9"/>
  <c r="A1102" i="5"/>
  <c r="C1103" i="5"/>
  <c r="B1113" i="5"/>
  <c r="B1110" i="9" l="1"/>
  <c r="C1109" i="9"/>
  <c r="A1109" i="9" s="1"/>
  <c r="B1114" i="5"/>
  <c r="A1103" i="5"/>
  <c r="C1104" i="5"/>
  <c r="B1111" i="9" l="1"/>
  <c r="C1110" i="9"/>
  <c r="A1110" i="9" s="1"/>
  <c r="A1104" i="5"/>
  <c r="C1105" i="5"/>
  <c r="B1115" i="5"/>
  <c r="C1111" i="9" l="1"/>
  <c r="A1111" i="9" s="1"/>
  <c r="B1112" i="9"/>
  <c r="B1116" i="5"/>
  <c r="A1105" i="5"/>
  <c r="C1106" i="5"/>
  <c r="C1112" i="9" l="1"/>
  <c r="A1112" i="9" s="1"/>
  <c r="B1113" i="9"/>
  <c r="A1106" i="5"/>
  <c r="C1107" i="5"/>
  <c r="B1117" i="5"/>
  <c r="B1114" i="9" l="1"/>
  <c r="C1113" i="9"/>
  <c r="A1113" i="9" s="1"/>
  <c r="B1118" i="5"/>
  <c r="A1107" i="5"/>
  <c r="C1108" i="5"/>
  <c r="B1115" i="9" l="1"/>
  <c r="C1114" i="9"/>
  <c r="A1114" i="9" s="1"/>
  <c r="B1119" i="5"/>
  <c r="A1108" i="5"/>
  <c r="C1109" i="5"/>
  <c r="C1115" i="9" l="1"/>
  <c r="A1115" i="9" s="1"/>
  <c r="B1116" i="9"/>
  <c r="A1109" i="5"/>
  <c r="C1110" i="5"/>
  <c r="B1120" i="5"/>
  <c r="C1116" i="9" l="1"/>
  <c r="A1116" i="9" s="1"/>
  <c r="B1117" i="9"/>
  <c r="A1110" i="5"/>
  <c r="C1111" i="5"/>
  <c r="B1121" i="5"/>
  <c r="B1118" i="9" l="1"/>
  <c r="C1117" i="9"/>
  <c r="A1117" i="9" s="1"/>
  <c r="B1122" i="5"/>
  <c r="A1111" i="5"/>
  <c r="C1112" i="5"/>
  <c r="B1119" i="9" l="1"/>
  <c r="C1118" i="9"/>
  <c r="A1118" i="9" s="1"/>
  <c r="B1123" i="5"/>
  <c r="A1112" i="5"/>
  <c r="C1113" i="5"/>
  <c r="C1119" i="9" l="1"/>
  <c r="B1120" i="9"/>
  <c r="A1119" i="9"/>
  <c r="A1113" i="5"/>
  <c r="C1114" i="5"/>
  <c r="B1124" i="5"/>
  <c r="C1120" i="9" l="1"/>
  <c r="A1120" i="9" s="1"/>
  <c r="B1121" i="9"/>
  <c r="A1114" i="5"/>
  <c r="C1115" i="5"/>
  <c r="B1125" i="5"/>
  <c r="B1122" i="9" l="1"/>
  <c r="C1121" i="9"/>
  <c r="A1121" i="9" s="1"/>
  <c r="B1126" i="5"/>
  <c r="A1115" i="5"/>
  <c r="C1116" i="5"/>
  <c r="B1123" i="9" l="1"/>
  <c r="C1122" i="9"/>
  <c r="A1122" i="9" s="1"/>
  <c r="A1116" i="5"/>
  <c r="C1117" i="5"/>
  <c r="B1127" i="5"/>
  <c r="C1123" i="9" l="1"/>
  <c r="B1124" i="9"/>
  <c r="A1123" i="9"/>
  <c r="B1128" i="5"/>
  <c r="A1117" i="5"/>
  <c r="C1118" i="5"/>
  <c r="C1124" i="9" l="1"/>
  <c r="A1124" i="9" s="1"/>
  <c r="B1125" i="9"/>
  <c r="B1129" i="5"/>
  <c r="A1118" i="5"/>
  <c r="C1119" i="5"/>
  <c r="B1126" i="9" l="1"/>
  <c r="C1125" i="9"/>
  <c r="A1125" i="9" s="1"/>
  <c r="B1130" i="5"/>
  <c r="A1119" i="5"/>
  <c r="C1120" i="5"/>
  <c r="B1127" i="9" l="1"/>
  <c r="C1126" i="9"/>
  <c r="A1126" i="9" s="1"/>
  <c r="A1120" i="5"/>
  <c r="C1121" i="5"/>
  <c r="B1131" i="5"/>
  <c r="C1127" i="9" l="1"/>
  <c r="A1127" i="9" s="1"/>
  <c r="B1128" i="9"/>
  <c r="B1132" i="5"/>
  <c r="A1121" i="5"/>
  <c r="C1122" i="5"/>
  <c r="C1128" i="9" l="1"/>
  <c r="A1128" i="9" s="1"/>
  <c r="B1129" i="9"/>
  <c r="A1122" i="5"/>
  <c r="C1123" i="5"/>
  <c r="B1133" i="5"/>
  <c r="B1130" i="9" l="1"/>
  <c r="C1129" i="9"/>
  <c r="A1129" i="9" s="1"/>
  <c r="B1134" i="5"/>
  <c r="A1123" i="5"/>
  <c r="C1124" i="5"/>
  <c r="B1131" i="9" l="1"/>
  <c r="C1130" i="9"/>
  <c r="A1130" i="9" s="1"/>
  <c r="A1124" i="5"/>
  <c r="C1125" i="5"/>
  <c r="B1135" i="5"/>
  <c r="C1131" i="9" l="1"/>
  <c r="A1131" i="9" s="1"/>
  <c r="B1132" i="9"/>
  <c r="B1136" i="5"/>
  <c r="A1125" i="5"/>
  <c r="C1126" i="5"/>
  <c r="C1132" i="9" l="1"/>
  <c r="A1132" i="9" s="1"/>
  <c r="B1133" i="9"/>
  <c r="A1126" i="5"/>
  <c r="C1127" i="5"/>
  <c r="B1137" i="5"/>
  <c r="B1134" i="9" l="1"/>
  <c r="C1133" i="9"/>
  <c r="A1133" i="9" s="1"/>
  <c r="B1138" i="5"/>
  <c r="A1127" i="5"/>
  <c r="C1128" i="5"/>
  <c r="B1135" i="9" l="1"/>
  <c r="C1134" i="9"/>
  <c r="A1134" i="9" s="1"/>
  <c r="A1128" i="5"/>
  <c r="C1129" i="5"/>
  <c r="B1139" i="5"/>
  <c r="C1135" i="9" l="1"/>
  <c r="A1135" i="9" s="1"/>
  <c r="B1136" i="9"/>
  <c r="B1140" i="5"/>
  <c r="A1129" i="5"/>
  <c r="C1130" i="5"/>
  <c r="C1136" i="9" l="1"/>
  <c r="A1136" i="9" s="1"/>
  <c r="B1137" i="9"/>
  <c r="B1141" i="5"/>
  <c r="A1130" i="5"/>
  <c r="C1131" i="5"/>
  <c r="B1138" i="9" l="1"/>
  <c r="C1137" i="9"/>
  <c r="A1137" i="9" s="1"/>
  <c r="A1131" i="5"/>
  <c r="C1132" i="5"/>
  <c r="B1142" i="5"/>
  <c r="B1139" i="9" l="1"/>
  <c r="C1138" i="9"/>
  <c r="A1138" i="9" s="1"/>
  <c r="B1143" i="5"/>
  <c r="A1132" i="5"/>
  <c r="C1133" i="5"/>
  <c r="C1139" i="9" l="1"/>
  <c r="A1139" i="9" s="1"/>
  <c r="B1140" i="9"/>
  <c r="A1133" i="5"/>
  <c r="C1134" i="5"/>
  <c r="B1144" i="5"/>
  <c r="C1140" i="9" l="1"/>
  <c r="A1140" i="9" s="1"/>
  <c r="B1141" i="9"/>
  <c r="A1134" i="5"/>
  <c r="C1135" i="5"/>
  <c r="B1145" i="5"/>
  <c r="B1142" i="9" l="1"/>
  <c r="C1141" i="9"/>
  <c r="A1141" i="9" s="1"/>
  <c r="B1146" i="5"/>
  <c r="A1135" i="5"/>
  <c r="C1136" i="5"/>
  <c r="B1143" i="9" l="1"/>
  <c r="C1142" i="9"/>
  <c r="A1142" i="9" s="1"/>
  <c r="A1136" i="5"/>
  <c r="C1137" i="5"/>
  <c r="B1147" i="5"/>
  <c r="C1143" i="9" l="1"/>
  <c r="A1143" i="9" s="1"/>
  <c r="B1144" i="9"/>
  <c r="B1148" i="5"/>
  <c r="A1137" i="5"/>
  <c r="C1138" i="5"/>
  <c r="C1144" i="9" l="1"/>
  <c r="A1144" i="9" s="1"/>
  <c r="B1145" i="9"/>
  <c r="A1138" i="5"/>
  <c r="C1139" i="5"/>
  <c r="B1149" i="5"/>
  <c r="B1146" i="9" l="1"/>
  <c r="C1145" i="9"/>
  <c r="A1145" i="9" s="1"/>
  <c r="B1150" i="5"/>
  <c r="A1139" i="5"/>
  <c r="C1140" i="5"/>
  <c r="B1147" i="9" l="1"/>
  <c r="C1146" i="9"/>
  <c r="A1146" i="9" s="1"/>
  <c r="A1140" i="5"/>
  <c r="C1141" i="5"/>
  <c r="B1151" i="5"/>
  <c r="C1147" i="9" l="1"/>
  <c r="A1147" i="9" s="1"/>
  <c r="B1148" i="9"/>
  <c r="B1152" i="5"/>
  <c r="A1141" i="5"/>
  <c r="C1142" i="5"/>
  <c r="C1148" i="9" l="1"/>
  <c r="A1148" i="9" s="1"/>
  <c r="B1149" i="9"/>
  <c r="A1142" i="5"/>
  <c r="C1143" i="5"/>
  <c r="B1153" i="5"/>
  <c r="B1150" i="9" l="1"/>
  <c r="C1149" i="9"/>
  <c r="A1149" i="9" s="1"/>
  <c r="B1154" i="5"/>
  <c r="A1143" i="5"/>
  <c r="C1144" i="5"/>
  <c r="B1151" i="9" l="1"/>
  <c r="C1150" i="9"/>
  <c r="A1150" i="9" s="1"/>
  <c r="B1155" i="5"/>
  <c r="A1144" i="5"/>
  <c r="C1145" i="5"/>
  <c r="C1151" i="9" l="1"/>
  <c r="A1151" i="9" s="1"/>
  <c r="B1152" i="9"/>
  <c r="A1145" i="5"/>
  <c r="C1146" i="5"/>
  <c r="B1156" i="5"/>
  <c r="C1152" i="9" l="1"/>
  <c r="A1152" i="9" s="1"/>
  <c r="B1153" i="9"/>
  <c r="B1157" i="5"/>
  <c r="A1146" i="5"/>
  <c r="C1147" i="5"/>
  <c r="C1153" i="9" l="1"/>
  <c r="A1153" i="9" s="1"/>
  <c r="B1154" i="9"/>
  <c r="A1147" i="5"/>
  <c r="C1148" i="5"/>
  <c r="B1158" i="5"/>
  <c r="B1155" i="9" l="1"/>
  <c r="C1154" i="9"/>
  <c r="A1154" i="9" s="1"/>
  <c r="B1159" i="5"/>
  <c r="A1148" i="5"/>
  <c r="C1149" i="5"/>
  <c r="C1155" i="9" l="1"/>
  <c r="A1155" i="9" s="1"/>
  <c r="B1156" i="9"/>
  <c r="B1160" i="5"/>
  <c r="A1149" i="5"/>
  <c r="C1150" i="5"/>
  <c r="C1156" i="9" l="1"/>
  <c r="A1156" i="9" s="1"/>
  <c r="B1157" i="9"/>
  <c r="A1150" i="5"/>
  <c r="C1151" i="5"/>
  <c r="B1161" i="5"/>
  <c r="B1158" i="9" l="1"/>
  <c r="C1157" i="9"/>
  <c r="A1157" i="9" s="1"/>
  <c r="B1162" i="5"/>
  <c r="A1151" i="5"/>
  <c r="C1152" i="5"/>
  <c r="B1159" i="9" l="1"/>
  <c r="C1158" i="9"/>
  <c r="A1158" i="9" s="1"/>
  <c r="A1152" i="5"/>
  <c r="C1153" i="5"/>
  <c r="B1163" i="5"/>
  <c r="C1159" i="9" l="1"/>
  <c r="A1159" i="9" s="1"/>
  <c r="B1160" i="9"/>
  <c r="B1164" i="5"/>
  <c r="A1153" i="5"/>
  <c r="C1154" i="5"/>
  <c r="C1160" i="9" l="1"/>
  <c r="A1160" i="9" s="1"/>
  <c r="B1161" i="9"/>
  <c r="A1154" i="5"/>
  <c r="C1155" i="5"/>
  <c r="B1165" i="5"/>
  <c r="B1162" i="9" l="1"/>
  <c r="C1161" i="9"/>
  <c r="A1161" i="9" s="1"/>
  <c r="A1155" i="5"/>
  <c r="C1156" i="5"/>
  <c r="B1166" i="5"/>
  <c r="B1163" i="9" l="1"/>
  <c r="C1162" i="9"/>
  <c r="A1162" i="9" s="1"/>
  <c r="B1167" i="5"/>
  <c r="A1156" i="5"/>
  <c r="C1157" i="5"/>
  <c r="B1164" i="9" l="1"/>
  <c r="C1163" i="9"/>
  <c r="A1163" i="9" s="1"/>
  <c r="A1157" i="5"/>
  <c r="C1158" i="5"/>
  <c r="B1168" i="5"/>
  <c r="C1164" i="9" l="1"/>
  <c r="A1164" i="9" s="1"/>
  <c r="B1165" i="9"/>
  <c r="B1169" i="5"/>
  <c r="A1158" i="5"/>
  <c r="C1159" i="5"/>
  <c r="B1166" i="9" l="1"/>
  <c r="C1165" i="9"/>
  <c r="A1165" i="9" s="1"/>
  <c r="A1159" i="5"/>
  <c r="C1160" i="5"/>
  <c r="B1170" i="5"/>
  <c r="C1166" i="9" l="1"/>
  <c r="A1166" i="9" s="1"/>
  <c r="B1167" i="9"/>
  <c r="B1171" i="5"/>
  <c r="A1160" i="5"/>
  <c r="C1161" i="5"/>
  <c r="B1168" i="9" l="1"/>
  <c r="C1167" i="9"/>
  <c r="A1167" i="9" s="1"/>
  <c r="A1161" i="5"/>
  <c r="C1162" i="5"/>
  <c r="B1172" i="5"/>
  <c r="C1168" i="9" l="1"/>
  <c r="A1168" i="9" s="1"/>
  <c r="B1169" i="9"/>
  <c r="B1173" i="5"/>
  <c r="A1162" i="5"/>
  <c r="C1163" i="5"/>
  <c r="C1169" i="9" l="1"/>
  <c r="A1169" i="9" s="1"/>
  <c r="B1170" i="9"/>
  <c r="A1163" i="5"/>
  <c r="C1164" i="5"/>
  <c r="B1174" i="5"/>
  <c r="C1170" i="9" l="1"/>
  <c r="A1170" i="9" s="1"/>
  <c r="B1171" i="9"/>
  <c r="B1175" i="5"/>
  <c r="A1164" i="5"/>
  <c r="C1165" i="5"/>
  <c r="B1172" i="9" l="1"/>
  <c r="C1171" i="9"/>
  <c r="A1171" i="9" s="1"/>
  <c r="A1165" i="5"/>
  <c r="C1166" i="5"/>
  <c r="B1176" i="5"/>
  <c r="B1173" i="9" l="1"/>
  <c r="C1172" i="9"/>
  <c r="A1172" i="9" s="1"/>
  <c r="B1177" i="5"/>
  <c r="A1166" i="5"/>
  <c r="C1167" i="5"/>
  <c r="B1174" i="9" l="1"/>
  <c r="C1173" i="9"/>
  <c r="A1173" i="9" s="1"/>
  <c r="A1167" i="5"/>
  <c r="C1168" i="5"/>
  <c r="B1178" i="5"/>
  <c r="C1174" i="9" l="1"/>
  <c r="A1174" i="9" s="1"/>
  <c r="B1175" i="9"/>
  <c r="B1179" i="5"/>
  <c r="A1168" i="5"/>
  <c r="C1169" i="5"/>
  <c r="C1175" i="9" l="1"/>
  <c r="A1175" i="9" s="1"/>
  <c r="B1176" i="9"/>
  <c r="A1169" i="5"/>
  <c r="C1170" i="5"/>
  <c r="B1180" i="5"/>
  <c r="B1177" i="9" l="1"/>
  <c r="C1176" i="9"/>
  <c r="A1176" i="9" s="1"/>
  <c r="B1181" i="5"/>
  <c r="A1170" i="5"/>
  <c r="C1171" i="5"/>
  <c r="B1178" i="9" l="1"/>
  <c r="C1177" i="9"/>
  <c r="A1177" i="9" s="1"/>
  <c r="A1171" i="5"/>
  <c r="C1172" i="5"/>
  <c r="B1182" i="5"/>
  <c r="C1178" i="9" l="1"/>
  <c r="B1179" i="9"/>
  <c r="A1178" i="9"/>
  <c r="B1183" i="5"/>
  <c r="A1172" i="5"/>
  <c r="C1173" i="5"/>
  <c r="C1179" i="9" l="1"/>
  <c r="A1179" i="9" s="1"/>
  <c r="B1180" i="9"/>
  <c r="A1173" i="5"/>
  <c r="C1174" i="5"/>
  <c r="B1184" i="5"/>
  <c r="B1181" i="9" l="1"/>
  <c r="C1180" i="9"/>
  <c r="A1180" i="9" s="1"/>
  <c r="B1185" i="5"/>
  <c r="A1174" i="5"/>
  <c r="C1175" i="5"/>
  <c r="B1182" i="9" l="1"/>
  <c r="C1181" i="9"/>
  <c r="A1181" i="9" s="1"/>
  <c r="A1175" i="5"/>
  <c r="C1176" i="5"/>
  <c r="B1186" i="5"/>
  <c r="C1182" i="9" l="1"/>
  <c r="A1182" i="9" s="1"/>
  <c r="B1183" i="9"/>
  <c r="B1187" i="5"/>
  <c r="A1176" i="5"/>
  <c r="C1177" i="5"/>
  <c r="C1183" i="9" l="1"/>
  <c r="A1183" i="9" s="1"/>
  <c r="B1184" i="9"/>
  <c r="A1177" i="5"/>
  <c r="C1178" i="5"/>
  <c r="B1188" i="5"/>
  <c r="B1185" i="9" l="1"/>
  <c r="C1184" i="9"/>
  <c r="A1184" i="9" s="1"/>
  <c r="B1189" i="5"/>
  <c r="A1178" i="5"/>
  <c r="C1179" i="5"/>
  <c r="C1185" i="9" l="1"/>
  <c r="A1185" i="9" s="1"/>
  <c r="B1186" i="9"/>
  <c r="A1179" i="5"/>
  <c r="C1180" i="5"/>
  <c r="B1190" i="5"/>
  <c r="C1186" i="9" l="1"/>
  <c r="A1186" i="9" s="1"/>
  <c r="B1187" i="9"/>
  <c r="A1180" i="5"/>
  <c r="C1181" i="5"/>
  <c r="B1191" i="5"/>
  <c r="C1187" i="9" l="1"/>
  <c r="A1187" i="9" s="1"/>
  <c r="B1188" i="9"/>
  <c r="B1192" i="5"/>
  <c r="A1181" i="5"/>
  <c r="C1182" i="5"/>
  <c r="B1189" i="9" l="1"/>
  <c r="C1188" i="9"/>
  <c r="A1188" i="9" s="1"/>
  <c r="A1182" i="5"/>
  <c r="C1183" i="5"/>
  <c r="B1193" i="5"/>
  <c r="B1190" i="9" l="1"/>
  <c r="C1189" i="9"/>
  <c r="A1189" i="9" s="1"/>
  <c r="B1194" i="5"/>
  <c r="A1183" i="5"/>
  <c r="C1184" i="5"/>
  <c r="C1190" i="9" l="1"/>
  <c r="A1190" i="9" s="1"/>
  <c r="B1191" i="9"/>
  <c r="A1184" i="5"/>
  <c r="C1185" i="5"/>
  <c r="B1195" i="5"/>
  <c r="C1191" i="9" l="1"/>
  <c r="A1191" i="9" s="1"/>
  <c r="B1192" i="9"/>
  <c r="B1196" i="5"/>
  <c r="A1185" i="5"/>
  <c r="C1186" i="5"/>
  <c r="C1192" i="9" l="1"/>
  <c r="A1192" i="9" s="1"/>
  <c r="B1193" i="9"/>
  <c r="A1186" i="5"/>
  <c r="C1187" i="5"/>
  <c r="B1197" i="5"/>
  <c r="B1194" i="9" l="1"/>
  <c r="C1193" i="9"/>
  <c r="A1193" i="9" s="1"/>
  <c r="B1198" i="5"/>
  <c r="A1187" i="5"/>
  <c r="C1188" i="5"/>
  <c r="C1194" i="9" l="1"/>
  <c r="A1194" i="9" s="1"/>
  <c r="B1195" i="9"/>
  <c r="A1188" i="5"/>
  <c r="C1189" i="5"/>
  <c r="B1199" i="5"/>
  <c r="C1195" i="9" l="1"/>
  <c r="A1195" i="9" s="1"/>
  <c r="B1196" i="9"/>
  <c r="A1189" i="5"/>
  <c r="C1190" i="5"/>
  <c r="B1200" i="5"/>
  <c r="B1197" i="9" l="1"/>
  <c r="C1196" i="9"/>
  <c r="A1196" i="9" s="1"/>
  <c r="B1201" i="5"/>
  <c r="A1190" i="5"/>
  <c r="C1191" i="5"/>
  <c r="B1198" i="9" l="1"/>
  <c r="C1197" i="9"/>
  <c r="A1197" i="9" s="1"/>
  <c r="A1191" i="5"/>
  <c r="C1192" i="5"/>
  <c r="B1202" i="5"/>
  <c r="C1198" i="9" l="1"/>
  <c r="B1199" i="9"/>
  <c r="A1198" i="9"/>
  <c r="B1203" i="5"/>
  <c r="A1192" i="5"/>
  <c r="C1193" i="5"/>
  <c r="C1199" i="9" l="1"/>
  <c r="B1200" i="9"/>
  <c r="A1199" i="9"/>
  <c r="A1193" i="5"/>
  <c r="C1194" i="5"/>
  <c r="B1204" i="5"/>
  <c r="C1200" i="9" l="1"/>
  <c r="A1200" i="9" s="1"/>
  <c r="B1201" i="9"/>
  <c r="B1205" i="5"/>
  <c r="A1194" i="5"/>
  <c r="C1195" i="5"/>
  <c r="B1202" i="9" l="1"/>
  <c r="C1201" i="9"/>
  <c r="A1201" i="9" s="1"/>
  <c r="A1195" i="5"/>
  <c r="C1196" i="5"/>
  <c r="B1206" i="5"/>
  <c r="C1202" i="9" l="1"/>
  <c r="A1202" i="9" s="1"/>
  <c r="B1203" i="9"/>
  <c r="B1207" i="5"/>
  <c r="A1196" i="5"/>
  <c r="C1197" i="5"/>
  <c r="C1203" i="9" l="1"/>
  <c r="A1203" i="9" s="1"/>
  <c r="B1204" i="9"/>
  <c r="A1197" i="5"/>
  <c r="C1198" i="5"/>
  <c r="B1208" i="5"/>
  <c r="B1205" i="9" l="1"/>
  <c r="C1204" i="9"/>
  <c r="A1204" i="9" s="1"/>
  <c r="B1209" i="5"/>
  <c r="A1198" i="5"/>
  <c r="C1199" i="5"/>
  <c r="B1206" i="9" l="1"/>
  <c r="C1205" i="9"/>
  <c r="A1205" i="9" s="1"/>
  <c r="B1210" i="5"/>
  <c r="A1199" i="5"/>
  <c r="C1200" i="5"/>
  <c r="C1206" i="9" l="1"/>
  <c r="A1206" i="9" s="1"/>
  <c r="B1207" i="9"/>
  <c r="A1200" i="5"/>
  <c r="C1201" i="5"/>
  <c r="B1211" i="5"/>
  <c r="C1207" i="9" l="1"/>
  <c r="B1208" i="9"/>
  <c r="A1207" i="9"/>
  <c r="A1201" i="5"/>
  <c r="C1202" i="5"/>
  <c r="B1212" i="5"/>
  <c r="B1209" i="9" l="1"/>
  <c r="C1208" i="9"/>
  <c r="A1208" i="9" s="1"/>
  <c r="B1213" i="5"/>
  <c r="A1202" i="5"/>
  <c r="C1203" i="5"/>
  <c r="B1210" i="9" l="1"/>
  <c r="C1209" i="9"/>
  <c r="A1209" i="9" s="1"/>
  <c r="A1203" i="5"/>
  <c r="C1204" i="5"/>
  <c r="B1214" i="5"/>
  <c r="C1210" i="9" l="1"/>
  <c r="A1210" i="9" s="1"/>
  <c r="B1211" i="9"/>
  <c r="A1204" i="5"/>
  <c r="C1205" i="5"/>
  <c r="B1215" i="5"/>
  <c r="C1211" i="9" l="1"/>
  <c r="A1211" i="9" s="1"/>
  <c r="B1212" i="9"/>
  <c r="B1216" i="5"/>
  <c r="A1205" i="5"/>
  <c r="C1206" i="5"/>
  <c r="B1213" i="9" l="1"/>
  <c r="C1212" i="9"/>
  <c r="A1212" i="9" s="1"/>
  <c r="B1217" i="5"/>
  <c r="A1206" i="5"/>
  <c r="C1207" i="5"/>
  <c r="B1214" i="9" l="1"/>
  <c r="C1213" i="9"/>
  <c r="A1213" i="9" s="1"/>
  <c r="B1218" i="5"/>
  <c r="A1207" i="5"/>
  <c r="C1208" i="5"/>
  <c r="C1214" i="9" l="1"/>
  <c r="A1214" i="9" s="1"/>
  <c r="B1215" i="9"/>
  <c r="B1219" i="5"/>
  <c r="A1208" i="5"/>
  <c r="C1209" i="5"/>
  <c r="C1215" i="9" l="1"/>
  <c r="B1216" i="9"/>
  <c r="A1215" i="9"/>
  <c r="A1209" i="5"/>
  <c r="C1210" i="5"/>
  <c r="B1220" i="5"/>
  <c r="B1217" i="9" l="1"/>
  <c r="C1216" i="9"/>
  <c r="A1216" i="9" s="1"/>
  <c r="B1221" i="5"/>
  <c r="A1210" i="5"/>
  <c r="C1211" i="5"/>
  <c r="B1218" i="9" l="1"/>
  <c r="C1217" i="9"/>
  <c r="A1217" i="9" s="1"/>
  <c r="B1222" i="5"/>
  <c r="A1211" i="5"/>
  <c r="C1212" i="5"/>
  <c r="C1218" i="9" l="1"/>
  <c r="A1218" i="9" s="1"/>
  <c r="B1219" i="9"/>
  <c r="A1212" i="5"/>
  <c r="C1213" i="5"/>
  <c r="B1223" i="5"/>
  <c r="C1219" i="9" l="1"/>
  <c r="A1219" i="9" s="1"/>
  <c r="B1220" i="9"/>
  <c r="B1224" i="5"/>
  <c r="A1213" i="5"/>
  <c r="C1214" i="5"/>
  <c r="B1221" i="9" l="1"/>
  <c r="C1220" i="9"/>
  <c r="A1220" i="9" s="1"/>
  <c r="A1214" i="5"/>
  <c r="C1215" i="5"/>
  <c r="B1225" i="5"/>
  <c r="B1222" i="9" l="1"/>
  <c r="C1221" i="9"/>
  <c r="A1221" i="9" s="1"/>
  <c r="B1226" i="5"/>
  <c r="A1215" i="5"/>
  <c r="C1216" i="5"/>
  <c r="C1222" i="9" l="1"/>
  <c r="A1222" i="9" s="1"/>
  <c r="B1223" i="9"/>
  <c r="A1216" i="5"/>
  <c r="C1217" i="5"/>
  <c r="B1227" i="5"/>
  <c r="C1223" i="9" l="1"/>
  <c r="A1223" i="9" s="1"/>
  <c r="B1224" i="9"/>
  <c r="B1228" i="5"/>
  <c r="A1217" i="5"/>
  <c r="C1218" i="5"/>
  <c r="B1225" i="9" l="1"/>
  <c r="C1224" i="9"/>
  <c r="A1224" i="9" s="1"/>
  <c r="A1218" i="5"/>
  <c r="C1219" i="5"/>
  <c r="B1229" i="5"/>
  <c r="B1226" i="9" l="1"/>
  <c r="C1225" i="9"/>
  <c r="A1225" i="9" s="1"/>
  <c r="B1230" i="5"/>
  <c r="A1219" i="5"/>
  <c r="C1220" i="5"/>
  <c r="C1226" i="9" l="1"/>
  <c r="B1227" i="9"/>
  <c r="A1226" i="9"/>
  <c r="B1231" i="5"/>
  <c r="A1220" i="5"/>
  <c r="C1221" i="5"/>
  <c r="C1227" i="9" l="1"/>
  <c r="A1227" i="9" s="1"/>
  <c r="B1228" i="9"/>
  <c r="B1232" i="5"/>
  <c r="A1221" i="5"/>
  <c r="C1222" i="5"/>
  <c r="C1228" i="9" l="1"/>
  <c r="A1228" i="9" s="1"/>
  <c r="B1229" i="9"/>
  <c r="A1222" i="5"/>
  <c r="C1223" i="5"/>
  <c r="B1233" i="5"/>
  <c r="B1230" i="9" l="1"/>
  <c r="C1229" i="9"/>
  <c r="A1229" i="9" s="1"/>
  <c r="B1234" i="5"/>
  <c r="A1223" i="5"/>
  <c r="C1224" i="5"/>
  <c r="C1230" i="9" l="1"/>
  <c r="B1231" i="9"/>
  <c r="A1230" i="9"/>
  <c r="B1235" i="5"/>
  <c r="A1224" i="5"/>
  <c r="C1225" i="5"/>
  <c r="C1231" i="9" l="1"/>
  <c r="B1232" i="9"/>
  <c r="A1231" i="9"/>
  <c r="B1236" i="5"/>
  <c r="A1225" i="5"/>
  <c r="C1226" i="5"/>
  <c r="B1233" i="9" l="1"/>
  <c r="C1232" i="9"/>
  <c r="A1232" i="9" s="1"/>
  <c r="A1226" i="5"/>
  <c r="C1227" i="5"/>
  <c r="B1237" i="5"/>
  <c r="B1234" i="9" l="1"/>
  <c r="C1233" i="9"/>
  <c r="A1233" i="9" s="1"/>
  <c r="B1238" i="5"/>
  <c r="A1227" i="5"/>
  <c r="C1228" i="5"/>
  <c r="C1234" i="9" l="1"/>
  <c r="A1234" i="9" s="1"/>
  <c r="B1235" i="9"/>
  <c r="A1228" i="5"/>
  <c r="C1229" i="5"/>
  <c r="B1239" i="5"/>
  <c r="C1235" i="9" l="1"/>
  <c r="A1235" i="9" s="1"/>
  <c r="B1236" i="9"/>
  <c r="B1240" i="5"/>
  <c r="A1229" i="5"/>
  <c r="C1230" i="5"/>
  <c r="B1237" i="9" l="1"/>
  <c r="C1236" i="9"/>
  <c r="A1236" i="9" s="1"/>
  <c r="B1241" i="5"/>
  <c r="A1230" i="5"/>
  <c r="C1231" i="5"/>
  <c r="B1238" i="9" l="1"/>
  <c r="C1237" i="9"/>
  <c r="A1237" i="9" s="1"/>
  <c r="B1242" i="5"/>
  <c r="A1231" i="5"/>
  <c r="C1232" i="5"/>
  <c r="C1238" i="9" l="1"/>
  <c r="B1239" i="9"/>
  <c r="A1238" i="9"/>
  <c r="A1232" i="5"/>
  <c r="C1233" i="5"/>
  <c r="B1243" i="5"/>
  <c r="C1239" i="9" l="1"/>
  <c r="A1239" i="9" s="1"/>
  <c r="B1240" i="9"/>
  <c r="B1244" i="5"/>
  <c r="A1233" i="5"/>
  <c r="C1234" i="5"/>
  <c r="B1241" i="9" l="1"/>
  <c r="C1240" i="9"/>
  <c r="A1240" i="9" s="1"/>
  <c r="A1234" i="5"/>
  <c r="C1235" i="5"/>
  <c r="B1245" i="5"/>
  <c r="B1242" i="9" l="1"/>
  <c r="C1241" i="9"/>
  <c r="A1241" i="9" s="1"/>
  <c r="A1235" i="5"/>
  <c r="C1236" i="5"/>
  <c r="B1246" i="5"/>
  <c r="C1242" i="9" l="1"/>
  <c r="A1242" i="9" s="1"/>
  <c r="B1243" i="9"/>
  <c r="B1247" i="5"/>
  <c r="A1236" i="5"/>
  <c r="C1237" i="5"/>
  <c r="C1243" i="9" l="1"/>
  <c r="B1244" i="9"/>
  <c r="A1243" i="9"/>
  <c r="A1237" i="5"/>
  <c r="C1238" i="5"/>
  <c r="B1248" i="5"/>
  <c r="B1245" i="9" l="1"/>
  <c r="C1244" i="9"/>
  <c r="A1244" i="9" s="1"/>
  <c r="B1249" i="5"/>
  <c r="A1238" i="5"/>
  <c r="C1239" i="5"/>
  <c r="B1246" i="9" l="1"/>
  <c r="C1245" i="9"/>
  <c r="A1245" i="9" s="1"/>
  <c r="A1239" i="5"/>
  <c r="C1240" i="5"/>
  <c r="B1250" i="5"/>
  <c r="C1246" i="9" l="1"/>
  <c r="A1246" i="9" s="1"/>
  <c r="B1247" i="9"/>
  <c r="B1251" i="5"/>
  <c r="A1240" i="5"/>
  <c r="C1241" i="5"/>
  <c r="C1247" i="9" l="1"/>
  <c r="A1247" i="9" s="1"/>
  <c r="B1248" i="9"/>
  <c r="B1252" i="5"/>
  <c r="A1241" i="5"/>
  <c r="C1242" i="5"/>
  <c r="B1249" i="9" l="1"/>
  <c r="C1248" i="9"/>
  <c r="A1248" i="9" s="1"/>
  <c r="A1242" i="5"/>
  <c r="C1243" i="5"/>
  <c r="B1253" i="5"/>
  <c r="B1250" i="9" l="1"/>
  <c r="C1249" i="9"/>
  <c r="A1249" i="9" s="1"/>
  <c r="A1243" i="5"/>
  <c r="C1244" i="5"/>
  <c r="B1254" i="5"/>
  <c r="C1250" i="9" l="1"/>
  <c r="A1250" i="9" s="1"/>
  <c r="B1251" i="9"/>
  <c r="B1255" i="5"/>
  <c r="A1244" i="5"/>
  <c r="C1245" i="5"/>
  <c r="C1251" i="9" l="1"/>
  <c r="A1251" i="9" s="1"/>
  <c r="B1252" i="9"/>
  <c r="A1245" i="5"/>
  <c r="C1246" i="5"/>
  <c r="B1256" i="5"/>
  <c r="C1252" i="9" l="1"/>
  <c r="A1252" i="9" s="1"/>
  <c r="B1253" i="9"/>
  <c r="B1257" i="5"/>
  <c r="A1246" i="5"/>
  <c r="C1247" i="5"/>
  <c r="B1254" i="9" l="1"/>
  <c r="C1253" i="9"/>
  <c r="A1253" i="9" s="1"/>
  <c r="A1247" i="5"/>
  <c r="C1248" i="5"/>
  <c r="B1258" i="5"/>
  <c r="C1254" i="9" l="1"/>
  <c r="A1254" i="9" s="1"/>
  <c r="B1255" i="9"/>
  <c r="B1259" i="5"/>
  <c r="A1248" i="5"/>
  <c r="C1249" i="5"/>
  <c r="C1255" i="9" l="1"/>
  <c r="A1255" i="9" s="1"/>
  <c r="B1256" i="9"/>
  <c r="A1249" i="5"/>
  <c r="C1250" i="5"/>
  <c r="B1260" i="5"/>
  <c r="B1257" i="9" l="1"/>
  <c r="C1256" i="9"/>
  <c r="A1256" i="9" s="1"/>
  <c r="B1261" i="5"/>
  <c r="A1250" i="5"/>
  <c r="C1251" i="5"/>
  <c r="B1258" i="9" l="1"/>
  <c r="C1257" i="9"/>
  <c r="A1257" i="9" s="1"/>
  <c r="A1251" i="5"/>
  <c r="C1252" i="5"/>
  <c r="B1262" i="5"/>
  <c r="C1258" i="9" l="1"/>
  <c r="A1258" i="9" s="1"/>
  <c r="B1259" i="9"/>
  <c r="A1252" i="5"/>
  <c r="C1253" i="5"/>
  <c r="B1263" i="5"/>
  <c r="C1259" i="9" l="1"/>
  <c r="B1260" i="9"/>
  <c r="A1259" i="9"/>
  <c r="B1264" i="5"/>
  <c r="A1253" i="5"/>
  <c r="C1254" i="5"/>
  <c r="B1261" i="9" l="1"/>
  <c r="C1260" i="9"/>
  <c r="A1260" i="9" s="1"/>
  <c r="B1265" i="5"/>
  <c r="A1254" i="5"/>
  <c r="C1255" i="5"/>
  <c r="B1262" i="9" l="1"/>
  <c r="C1261" i="9"/>
  <c r="A1261" i="9" s="1"/>
  <c r="A1255" i="5"/>
  <c r="C1256" i="5"/>
  <c r="B1266" i="5"/>
  <c r="C1262" i="9" l="1"/>
  <c r="A1262" i="9" s="1"/>
  <c r="B1263" i="9"/>
  <c r="A1256" i="5"/>
  <c r="C1257" i="5"/>
  <c r="B1267" i="5"/>
  <c r="C1263" i="9" l="1"/>
  <c r="A1263" i="9" s="1"/>
  <c r="B1264" i="9"/>
  <c r="B1268" i="5"/>
  <c r="A1257" i="5"/>
  <c r="C1258" i="5"/>
  <c r="C1264" i="9" l="1"/>
  <c r="A1264" i="9" s="1"/>
  <c r="B1265" i="9"/>
  <c r="A1258" i="5"/>
  <c r="C1259" i="5"/>
  <c r="B1269" i="5"/>
  <c r="B1266" i="9" l="1"/>
  <c r="C1265" i="9"/>
  <c r="A1265" i="9" s="1"/>
  <c r="B1270" i="5"/>
  <c r="A1259" i="5"/>
  <c r="C1260" i="5"/>
  <c r="C1266" i="9" l="1"/>
  <c r="A1266" i="9" s="1"/>
  <c r="B1267" i="9"/>
  <c r="B1271" i="5"/>
  <c r="A1260" i="5"/>
  <c r="C1261" i="5"/>
  <c r="C1267" i="9" l="1"/>
  <c r="A1267" i="9" s="1"/>
  <c r="B1268" i="9"/>
  <c r="B1272" i="5"/>
  <c r="A1261" i="5"/>
  <c r="C1262" i="5"/>
  <c r="B1269" i="9" l="1"/>
  <c r="C1268" i="9"/>
  <c r="A1268" i="9" s="1"/>
  <c r="A1262" i="5"/>
  <c r="C1263" i="5"/>
  <c r="B1273" i="5"/>
  <c r="B1270" i="9" l="1"/>
  <c r="C1269" i="9"/>
  <c r="A1269" i="9" s="1"/>
  <c r="B1274" i="5"/>
  <c r="A1263" i="5"/>
  <c r="C1264" i="5"/>
  <c r="C1270" i="9" l="1"/>
  <c r="B1271" i="9"/>
  <c r="A1270" i="9"/>
  <c r="A1264" i="5"/>
  <c r="C1265" i="5"/>
  <c r="B1275" i="5"/>
  <c r="C1271" i="9" l="1"/>
  <c r="A1271" i="9" s="1"/>
  <c r="B1272" i="9"/>
  <c r="B1276" i="5"/>
  <c r="A1265" i="5"/>
  <c r="C1266" i="5"/>
  <c r="B1273" i="9" l="1"/>
  <c r="C1272" i="9"/>
  <c r="A1272" i="9" s="1"/>
  <c r="A1266" i="5"/>
  <c r="C1267" i="5"/>
  <c r="B1277" i="5"/>
  <c r="B1274" i="9" l="1"/>
  <c r="C1273" i="9"/>
  <c r="A1273" i="9" s="1"/>
  <c r="A1267" i="5"/>
  <c r="C1268" i="5"/>
  <c r="B1278" i="5"/>
  <c r="C1274" i="9" l="1"/>
  <c r="A1274" i="9" s="1"/>
  <c r="B1275" i="9"/>
  <c r="B1279" i="5"/>
  <c r="A1268" i="5"/>
  <c r="C1269" i="5"/>
  <c r="C1275" i="9" l="1"/>
  <c r="A1275" i="9" s="1"/>
  <c r="B1276" i="9"/>
  <c r="A1269" i="5"/>
  <c r="C1270" i="5"/>
  <c r="B1280" i="5"/>
  <c r="B1277" i="9" l="1"/>
  <c r="C1276" i="9"/>
  <c r="A1276" i="9" s="1"/>
  <c r="B1281" i="5"/>
  <c r="A1270" i="5"/>
  <c r="C1271" i="5"/>
  <c r="B1278" i="9" l="1"/>
  <c r="C1277" i="9"/>
  <c r="A1277" i="9" s="1"/>
  <c r="A1271" i="5"/>
  <c r="C1272" i="5"/>
  <c r="B1282" i="5"/>
  <c r="B1279" i="9" l="1"/>
  <c r="C1278" i="9"/>
  <c r="A1278" i="9" s="1"/>
  <c r="B1283" i="5"/>
  <c r="A1272" i="5"/>
  <c r="C1273" i="5"/>
  <c r="C1279" i="9" l="1"/>
  <c r="A1273" i="5"/>
  <c r="C1274" i="5"/>
  <c r="B1284" i="5"/>
  <c r="A1279" i="9" l="1"/>
  <c r="Q44" i="8" s="1"/>
  <c r="N64" i="8"/>
  <c r="N47" i="8"/>
  <c r="O16" i="8"/>
  <c r="O33" i="8"/>
  <c r="N24" i="8"/>
  <c r="P37" i="8"/>
  <c r="O56" i="8"/>
  <c r="P8" i="8"/>
  <c r="M34" i="8"/>
  <c r="M7" i="8"/>
  <c r="N14" i="8"/>
  <c r="O52" i="8"/>
  <c r="Q65" i="8"/>
  <c r="L34" i="8"/>
  <c r="Q58" i="8"/>
  <c r="O21" i="8"/>
  <c r="Q22" i="8"/>
  <c r="O3" i="8"/>
  <c r="N63" i="8"/>
  <c r="Q12" i="8"/>
  <c r="L58" i="8"/>
  <c r="N59" i="8"/>
  <c r="L22" i="8"/>
  <c r="L37" i="8"/>
  <c r="N56" i="8"/>
  <c r="N8" i="8"/>
  <c r="P9" i="8"/>
  <c r="L23" i="8"/>
  <c r="O55" i="8"/>
  <c r="M26" i="8"/>
  <c r="N26" i="8"/>
  <c r="Q10" i="8"/>
  <c r="P10" i="8"/>
  <c r="N6" i="8"/>
  <c r="P55" i="8"/>
  <c r="P26" i="8"/>
  <c r="O18" i="8"/>
  <c r="N46" i="8"/>
  <c r="P65" i="8"/>
  <c r="P48" i="8"/>
  <c r="L54" i="8"/>
  <c r="Q20" i="8"/>
  <c r="N18" i="8"/>
  <c r="P11" i="8"/>
  <c r="L17" i="8"/>
  <c r="L25" i="8"/>
  <c r="M52" i="8"/>
  <c r="O57" i="8"/>
  <c r="O65" i="8"/>
  <c r="N22" i="8"/>
  <c r="O31" i="8"/>
  <c r="M36" i="8"/>
  <c r="Q55" i="8"/>
  <c r="M49" i="8"/>
  <c r="O54" i="8"/>
  <c r="O62" i="8"/>
  <c r="Q25" i="8"/>
  <c r="M31" i="8"/>
  <c r="M39" i="8"/>
  <c r="N20" i="8"/>
  <c r="Q39" i="8"/>
  <c r="P16" i="8"/>
  <c r="M6" i="8"/>
  <c r="N62" i="8"/>
  <c r="Q3" i="8"/>
  <c r="Q11" i="8"/>
  <c r="L39" i="8"/>
  <c r="N52" i="8"/>
  <c r="P39" i="8"/>
  <c r="O58" i="8"/>
  <c r="L16" i="8"/>
  <c r="Q63" i="8"/>
  <c r="Q26" i="8"/>
  <c r="M48" i="8"/>
  <c r="Q17" i="8"/>
  <c r="O26" i="8"/>
  <c r="N60" i="8"/>
  <c r="L31" i="8"/>
  <c r="P20" i="8"/>
  <c r="L7" i="8"/>
  <c r="O49" i="8"/>
  <c r="L47" i="8"/>
  <c r="O38" i="8"/>
  <c r="L57" i="8"/>
  <c r="Q49" i="8"/>
  <c r="O12" i="8"/>
  <c r="O71" i="8" s="1"/>
  <c r="N34" i="8"/>
  <c r="M24" i="8"/>
  <c r="M17" i="8"/>
  <c r="M57" i="8"/>
  <c r="Q57" i="8"/>
  <c r="N57" i="8"/>
  <c r="Q54" i="8"/>
  <c r="M47" i="8"/>
  <c r="Q52" i="8"/>
  <c r="N49" i="8"/>
  <c r="N29" i="8"/>
  <c r="L4" i="8"/>
  <c r="P4" i="8"/>
  <c r="M29" i="8"/>
  <c r="Q24" i="8"/>
  <c r="P35" i="8"/>
  <c r="O39" i="8"/>
  <c r="M9" i="8"/>
  <c r="P58" i="8"/>
  <c r="Q29" i="8"/>
  <c r="P17" i="8"/>
  <c r="N4" i="8"/>
  <c r="L65" i="8"/>
  <c r="P38" i="8"/>
  <c r="P63" i="8"/>
  <c r="O11" i="8"/>
  <c r="L59" i="8"/>
  <c r="Q64" i="8"/>
  <c r="N31" i="8"/>
  <c r="P51" i="8"/>
  <c r="M30" i="8"/>
  <c r="Q23" i="8"/>
  <c r="O50" i="8"/>
  <c r="O28" i="8"/>
  <c r="P54" i="8"/>
  <c r="P64" i="8"/>
  <c r="M21" i="8"/>
  <c r="O23" i="8"/>
  <c r="Q51" i="8"/>
  <c r="P46" i="8"/>
  <c r="O60" i="8"/>
  <c r="P30" i="8"/>
  <c r="N37" i="8"/>
  <c r="O9" i="8"/>
  <c r="N39" i="8"/>
  <c r="M62" i="8"/>
  <c r="Q62" i="8"/>
  <c r="O17" i="8"/>
  <c r="Q9" i="8"/>
  <c r="P60" i="8"/>
  <c r="L28" i="8"/>
  <c r="L18" i="8"/>
  <c r="Q16" i="8"/>
  <c r="L36" i="8"/>
  <c r="L26" i="8"/>
  <c r="N65" i="8"/>
  <c r="M38" i="8"/>
  <c r="L64" i="8"/>
  <c r="L10" i="8"/>
  <c r="L49" i="8"/>
  <c r="Q28" i="8"/>
  <c r="M15" i="8"/>
  <c r="P33" i="8"/>
  <c r="N7" i="8"/>
  <c r="Q36" i="8"/>
  <c r="M58" i="8"/>
  <c r="P56" i="8"/>
  <c r="L62" i="8"/>
  <c r="P25" i="8"/>
  <c r="O25" i="8"/>
  <c r="L50" i="8"/>
  <c r="P7" i="8"/>
  <c r="N11" i="8"/>
  <c r="Q8" i="8"/>
  <c r="Q60" i="8"/>
  <c r="O46" i="8"/>
  <c r="M65" i="8"/>
  <c r="O59" i="8"/>
  <c r="O51" i="8"/>
  <c r="L8" i="8"/>
  <c r="P28" i="8"/>
  <c r="N12" i="8"/>
  <c r="N71" i="8" s="1"/>
  <c r="O30" i="8"/>
  <c r="O34" i="8"/>
  <c r="M20" i="8"/>
  <c r="Q35" i="8"/>
  <c r="O7" i="8"/>
  <c r="M18" i="8"/>
  <c r="O20" i="8"/>
  <c r="N17" i="8"/>
  <c r="Q56" i="8"/>
  <c r="N25" i="8"/>
  <c r="Q18" i="8"/>
  <c r="P14" i="8"/>
  <c r="Q15" i="8"/>
  <c r="P12" i="8"/>
  <c r="L20" i="8"/>
  <c r="L56" i="8"/>
  <c r="Q7" i="8"/>
  <c r="L35" i="8"/>
  <c r="N3" i="8"/>
  <c r="P50" i="8"/>
  <c r="L11" i="8"/>
  <c r="O6" i="8"/>
  <c r="P59" i="8"/>
  <c r="M54" i="8"/>
  <c r="O22" i="8"/>
  <c r="O36" i="8"/>
  <c r="M10" i="8"/>
  <c r="L33" i="8"/>
  <c r="L46" i="8"/>
  <c r="M59" i="8"/>
  <c r="Q59" i="8"/>
  <c r="O4" i="8"/>
  <c r="L55" i="8"/>
  <c r="N21" i="8"/>
  <c r="M37" i="8"/>
  <c r="P34" i="8"/>
  <c r="M56" i="8"/>
  <c r="P47" i="8"/>
  <c r="L9" i="8"/>
  <c r="L68" i="8" s="1"/>
  <c r="M25" i="8"/>
  <c r="M12" i="8"/>
  <c r="M71" i="8" s="1"/>
  <c r="Q31" i="8"/>
  <c r="L48" i="8"/>
  <c r="N9" i="8"/>
  <c r="L60" i="8"/>
  <c r="O48" i="8"/>
  <c r="P62" i="8"/>
  <c r="Q37" i="8"/>
  <c r="P57" i="8"/>
  <c r="Q30" i="8"/>
  <c r="P24" i="8"/>
  <c r="P36" i="8"/>
  <c r="Q33" i="8"/>
  <c r="P23" i="8"/>
  <c r="O10" i="8"/>
  <c r="N28" i="8"/>
  <c r="Q47" i="8"/>
  <c r="O15" i="8"/>
  <c r="L63" i="8"/>
  <c r="Q38" i="8"/>
  <c r="N15" i="8"/>
  <c r="N58" i="8"/>
  <c r="L12" i="8"/>
  <c r="M22" i="8"/>
  <c r="M64" i="8"/>
  <c r="N33" i="8"/>
  <c r="M60" i="8"/>
  <c r="P49" i="8"/>
  <c r="Q34" i="8"/>
  <c r="N36" i="8"/>
  <c r="Q46" i="8"/>
  <c r="M4" i="8"/>
  <c r="O8" i="8"/>
  <c r="M55" i="8"/>
  <c r="M46" i="8"/>
  <c r="N35" i="8"/>
  <c r="P21" i="8"/>
  <c r="L52" i="8"/>
  <c r="L51" i="8"/>
  <c r="N23" i="8"/>
  <c r="P18" i="8"/>
  <c r="N38" i="8"/>
  <c r="M23" i="8"/>
  <c r="O14" i="8"/>
  <c r="P22" i="8"/>
  <c r="O47" i="8"/>
  <c r="N10" i="8"/>
  <c r="L6" i="8"/>
  <c r="N30" i="8"/>
  <c r="M63" i="8"/>
  <c r="L14" i="8"/>
  <c r="H34" i="8"/>
  <c r="D20" i="8"/>
  <c r="H20" i="8"/>
  <c r="J54" i="8"/>
  <c r="F9" i="8"/>
  <c r="J31" i="8"/>
  <c r="I30" i="4" s="1"/>
  <c r="F63" i="8"/>
  <c r="G16" i="8"/>
  <c r="J36" i="8"/>
  <c r="E18" i="8"/>
  <c r="G59" i="8"/>
  <c r="F64" i="8"/>
  <c r="F33" i="8"/>
  <c r="G49" i="8"/>
  <c r="C14" i="8"/>
  <c r="I50" i="8"/>
  <c r="E7" i="8"/>
  <c r="J63" i="8"/>
  <c r="I49" i="8"/>
  <c r="C18" i="8"/>
  <c r="G33" i="8"/>
  <c r="J21" i="8"/>
  <c r="K49" i="8"/>
  <c r="F15" i="8"/>
  <c r="J51" i="8"/>
  <c r="F34" i="8"/>
  <c r="I8" i="8"/>
  <c r="D15" i="8"/>
  <c r="E49" i="8"/>
  <c r="K65" i="8"/>
  <c r="F39" i="8"/>
  <c r="G36" i="8"/>
  <c r="H63" i="8"/>
  <c r="G29" i="8"/>
  <c r="H36" i="8"/>
  <c r="I26" i="8"/>
  <c r="H48" i="8"/>
  <c r="I12" i="8"/>
  <c r="F38" i="8"/>
  <c r="E37" i="4" s="1"/>
  <c r="E65" i="8"/>
  <c r="K38" i="8"/>
  <c r="J37" i="4" s="1"/>
  <c r="C16" i="8"/>
  <c r="E58" i="8"/>
  <c r="C51" i="8"/>
  <c r="I56" i="8"/>
  <c r="D56" i="8"/>
  <c r="I55" i="8"/>
  <c r="I52" i="8"/>
  <c r="K37" i="8"/>
  <c r="J33" i="4" s="1"/>
  <c r="C60" i="8"/>
  <c r="K48" i="8"/>
  <c r="J16" i="8"/>
  <c r="C9" i="8"/>
  <c r="B27" i="4" s="1"/>
  <c r="H35" i="8"/>
  <c r="H17" i="8"/>
  <c r="C20" i="8"/>
  <c r="B14" i="4"/>
  <c r="K9" i="8"/>
  <c r="E14" i="8"/>
  <c r="D51" i="8"/>
  <c r="J25" i="8"/>
  <c r="I38" i="4" s="1"/>
  <c r="E17" i="8"/>
  <c r="F59" i="8"/>
  <c r="F28" i="8"/>
  <c r="J26" i="8"/>
  <c r="F24" i="8"/>
  <c r="E34" i="4" s="1"/>
  <c r="E11" i="8"/>
  <c r="J39" i="8"/>
  <c r="F36" i="8"/>
  <c r="I63" i="8"/>
  <c r="I25" i="8"/>
  <c r="H38" i="4" s="1"/>
  <c r="E38" i="8"/>
  <c r="D37" i="4" s="1"/>
  <c r="I46" i="8"/>
  <c r="F25" i="8"/>
  <c r="E38" i="4" s="1"/>
  <c r="K47" i="8"/>
  <c r="I37" i="8"/>
  <c r="H33" i="4" s="1"/>
  <c r="G11" i="8"/>
  <c r="G10" i="8"/>
  <c r="G15" i="8"/>
  <c r="I39" i="8"/>
  <c r="I20" i="8"/>
  <c r="E39" i="8"/>
  <c r="K39" i="8"/>
  <c r="C48" i="8"/>
  <c r="J49" i="8"/>
  <c r="I35" i="8"/>
  <c r="E37" i="8"/>
  <c r="D33" i="4" s="1"/>
  <c r="C10" i="8"/>
  <c r="B32" i="4" s="1"/>
  <c r="G64" i="8"/>
  <c r="J7" i="8"/>
  <c r="I60" i="8"/>
  <c r="E28" i="8"/>
  <c r="I22" i="8"/>
  <c r="H10" i="4" s="1"/>
  <c r="K23" i="8"/>
  <c r="J29" i="4" s="1"/>
  <c r="I24" i="8"/>
  <c r="H34" i="4" s="1"/>
  <c r="D9" i="8"/>
  <c r="C49" i="8"/>
  <c r="H7" i="8"/>
  <c r="G56" i="8"/>
  <c r="G35" i="8"/>
  <c r="J59" i="8"/>
  <c r="H3" i="8"/>
  <c r="E60" i="8"/>
  <c r="C46" i="8"/>
  <c r="J65" i="8"/>
  <c r="J30" i="8"/>
  <c r="I11" i="4" s="1"/>
  <c r="E31" i="8"/>
  <c r="D30" i="4" s="1"/>
  <c r="H22" i="8"/>
  <c r="G10" i="4" s="1"/>
  <c r="D16" i="8"/>
  <c r="H50" i="8"/>
  <c r="G30" i="8"/>
  <c r="F11" i="4" s="1"/>
  <c r="G47" i="8"/>
  <c r="B13" i="4"/>
  <c r="J52" i="8"/>
  <c r="E57" i="8"/>
  <c r="I36" i="8"/>
  <c r="K14" i="8"/>
  <c r="G18" i="8"/>
  <c r="E26" i="8"/>
  <c r="C15" i="8"/>
  <c r="H56" i="8"/>
  <c r="F54" i="8"/>
  <c r="I30" i="8"/>
  <c r="H11" i="4" s="1"/>
  <c r="F57" i="8"/>
  <c r="C55" i="8"/>
  <c r="H6" i="8"/>
  <c r="G55" i="8"/>
  <c r="C23" i="8"/>
  <c r="B29" i="4" s="1"/>
  <c r="K54" i="8"/>
  <c r="H62" i="8"/>
  <c r="D64" i="8"/>
  <c r="C28" i="8"/>
  <c r="G34" i="8"/>
  <c r="F18" i="8"/>
  <c r="D58" i="8"/>
  <c r="K52" i="8"/>
  <c r="K57" i="8"/>
  <c r="F65" i="8"/>
  <c r="D49" i="8"/>
  <c r="C52" i="8"/>
  <c r="J58" i="8"/>
  <c r="H31" i="8"/>
  <c r="G30" i="4" s="1"/>
  <c r="H28" i="8"/>
  <c r="D60" i="8"/>
  <c r="E23" i="8"/>
  <c r="D29" i="4" s="1"/>
  <c r="I6" i="8"/>
  <c r="J38" i="8"/>
  <c r="I37" i="4" s="1"/>
  <c r="D14" i="8"/>
  <c r="C59" i="8"/>
  <c r="G20" i="8"/>
  <c r="G6" i="8"/>
  <c r="K3" i="8"/>
  <c r="F31" i="8"/>
  <c r="E30" i="4" s="1"/>
  <c r="C63" i="8"/>
  <c r="K33" i="8"/>
  <c r="K29" i="8"/>
  <c r="C47" i="8"/>
  <c r="H21" i="8"/>
  <c r="F29" i="8"/>
  <c r="E36" i="8"/>
  <c r="F51" i="8"/>
  <c r="F14" i="8"/>
  <c r="J48" i="8"/>
  <c r="J15" i="8"/>
  <c r="H55" i="8"/>
  <c r="E20" i="8"/>
  <c r="C33" i="8"/>
  <c r="I21" i="8"/>
  <c r="J56" i="8"/>
  <c r="J24" i="8"/>
  <c r="I34" i="4" s="1"/>
  <c r="J46" i="8"/>
  <c r="G46" i="8"/>
  <c r="D65" i="8"/>
  <c r="G8" i="8"/>
  <c r="H49" i="8"/>
  <c r="G48" i="8"/>
  <c r="F52" i="8"/>
  <c r="G65" i="8"/>
  <c r="G60" i="8"/>
  <c r="K64" i="8"/>
  <c r="D38" i="8"/>
  <c r="C37" i="4" s="1"/>
  <c r="I29" i="8"/>
  <c r="D31" i="8"/>
  <c r="C30" i="4" s="1"/>
  <c r="C58" i="8"/>
  <c r="C36" i="8"/>
  <c r="F37" i="8"/>
  <c r="E33" i="4" s="1"/>
  <c r="G39" i="8"/>
  <c r="K17" i="8"/>
  <c r="C50" i="8"/>
  <c r="K56" i="8"/>
  <c r="F3" i="8"/>
  <c r="H25" i="8"/>
  <c r="G38" i="4" s="1"/>
  <c r="G24" i="8"/>
  <c r="F34" i="4" s="1"/>
  <c r="G62" i="8"/>
  <c r="K51" i="8"/>
  <c r="D63" i="8"/>
  <c r="J20" i="8"/>
  <c r="C26" i="8"/>
  <c r="G3" i="8"/>
  <c r="F48" i="8"/>
  <c r="I48" i="8"/>
  <c r="E48" i="8"/>
  <c r="H26" i="8"/>
  <c r="H16" i="8"/>
  <c r="G9" i="4" s="1"/>
  <c r="F26" i="8"/>
  <c r="H52" i="8"/>
  <c r="K58" i="8"/>
  <c r="G38" i="8"/>
  <c r="F37" i="4" s="1"/>
  <c r="H65" i="8"/>
  <c r="D55" i="8"/>
  <c r="C62" i="8"/>
  <c r="D50" i="8"/>
  <c r="K35" i="8"/>
  <c r="H58" i="8"/>
  <c r="D34" i="8"/>
  <c r="K4" i="8"/>
  <c r="G21" i="8"/>
  <c r="H51" i="8"/>
  <c r="J62" i="8"/>
  <c r="E30" i="8"/>
  <c r="D11" i="4" s="1"/>
  <c r="E4" i="8"/>
  <c r="H8" i="8"/>
  <c r="J6" i="8"/>
  <c r="F50" i="8"/>
  <c r="J34" i="8"/>
  <c r="J37" i="8"/>
  <c r="I33" i="4" s="1"/>
  <c r="H57" i="8"/>
  <c r="H12" i="8"/>
  <c r="E62" i="8"/>
  <c r="J10" i="8"/>
  <c r="D33" i="8"/>
  <c r="C57" i="8"/>
  <c r="D29" i="8"/>
  <c r="D59" i="8"/>
  <c r="C7" i="8"/>
  <c r="G57" i="8"/>
  <c r="D7" i="8"/>
  <c r="G50" i="8"/>
  <c r="H37" i="8"/>
  <c r="G33" i="4" s="1"/>
  <c r="G54" i="8"/>
  <c r="I34" i="8"/>
  <c r="E29" i="8"/>
  <c r="D10" i="8"/>
  <c r="E35" i="8"/>
  <c r="D57" i="8"/>
  <c r="F23" i="8"/>
  <c r="E29" i="4" s="1"/>
  <c r="E12" i="8"/>
  <c r="K26" i="8"/>
  <c r="F46" i="8"/>
  <c r="C21" i="8"/>
  <c r="G22" i="8"/>
  <c r="F10" i="4" s="1"/>
  <c r="G52" i="8"/>
  <c r="I65" i="8"/>
  <c r="E33" i="8"/>
  <c r="F62" i="8"/>
  <c r="D46" i="8"/>
  <c r="E64" i="8"/>
  <c r="D37" i="8"/>
  <c r="C33" i="4" s="1"/>
  <c r="D21" i="8"/>
  <c r="H30" i="8"/>
  <c r="G11" i="4" s="1"/>
  <c r="D52" i="8"/>
  <c r="H15" i="8"/>
  <c r="D48" i="8"/>
  <c r="J57" i="8"/>
  <c r="D36" i="8"/>
  <c r="F47" i="8"/>
  <c r="E47" i="8"/>
  <c r="K24" i="8"/>
  <c r="J34" i="4" s="1"/>
  <c r="F60" i="8"/>
  <c r="D11" i="8"/>
  <c r="K62" i="8"/>
  <c r="G17" i="8"/>
  <c r="F10" i="8"/>
  <c r="I28" i="8"/>
  <c r="G12" i="8"/>
  <c r="E34" i="8"/>
  <c r="E46" i="8"/>
  <c r="C64" i="8"/>
  <c r="I10" i="8"/>
  <c r="I69" i="8" s="1"/>
  <c r="E8" i="8"/>
  <c r="H38" i="8"/>
  <c r="G37" i="4" s="1"/>
  <c r="D54" i="8"/>
  <c r="E56" i="8"/>
  <c r="H47" i="8"/>
  <c r="I33" i="8"/>
  <c r="E22" i="8"/>
  <c r="D10" i="4" s="1"/>
  <c r="H60" i="8"/>
  <c r="B12" i="4"/>
  <c r="C38" i="8"/>
  <c r="B37" i="4" s="1"/>
  <c r="K10" i="8"/>
  <c r="F4" i="8"/>
  <c r="G23" i="8"/>
  <c r="F29" i="4" s="1"/>
  <c r="J22" i="8"/>
  <c r="I10" i="4" s="1"/>
  <c r="K60" i="8"/>
  <c r="I23" i="8"/>
  <c r="H29" i="4" s="1"/>
  <c r="F8" i="8"/>
  <c r="G25" i="8"/>
  <c r="F38" i="4" s="1"/>
  <c r="H24" i="8"/>
  <c r="G34" i="4" s="1"/>
  <c r="D22" i="8"/>
  <c r="C10" i="4" s="1"/>
  <c r="G31" i="8"/>
  <c r="F30" i="4" s="1"/>
  <c r="K7" i="8"/>
  <c r="J47" i="8"/>
  <c r="J60" i="8"/>
  <c r="C8" i="8"/>
  <c r="G4" i="8"/>
  <c r="K8" i="8"/>
  <c r="I62" i="8"/>
  <c r="C30" i="8"/>
  <c r="B11" i="4" s="1"/>
  <c r="K21" i="8"/>
  <c r="H39" i="8"/>
  <c r="E15" i="8"/>
  <c r="F7" i="8"/>
  <c r="C39" i="8"/>
  <c r="F6" i="8"/>
  <c r="K31" i="8"/>
  <c r="J30" i="4" s="1"/>
  <c r="D18" i="8"/>
  <c r="H54" i="8"/>
  <c r="K18" i="8"/>
  <c r="I4" i="8"/>
  <c r="G28" i="8"/>
  <c r="D26" i="8"/>
  <c r="C31" i="8"/>
  <c r="B30" i="4" s="1"/>
  <c r="D24" i="8"/>
  <c r="C34" i="4" s="1"/>
  <c r="D12" i="8"/>
  <c r="H14" i="8"/>
  <c r="J4" i="8"/>
  <c r="K30" i="8"/>
  <c r="J11" i="4" s="1"/>
  <c r="J28" i="8"/>
  <c r="K36" i="8"/>
  <c r="C6" i="8"/>
  <c r="E25" i="8"/>
  <c r="D38" i="4" s="1"/>
  <c r="H59" i="8"/>
  <c r="G51" i="8"/>
  <c r="I57" i="8"/>
  <c r="E6" i="8"/>
  <c r="E59" i="8"/>
  <c r="K16" i="8"/>
  <c r="K34" i="8"/>
  <c r="E52" i="8"/>
  <c r="G37" i="8"/>
  <c r="F33" i="4" s="1"/>
  <c r="F58" i="8"/>
  <c r="G58" i="8"/>
  <c r="E3" i="8"/>
  <c r="H46" i="8"/>
  <c r="E16" i="8"/>
  <c r="I7" i="8"/>
  <c r="H4" i="8"/>
  <c r="E10" i="8"/>
  <c r="K28" i="8"/>
  <c r="C37" i="8"/>
  <c r="B33" i="4" s="1"/>
  <c r="J33" i="8"/>
  <c r="J64" i="8"/>
  <c r="I14" i="8"/>
  <c r="E21" i="8"/>
  <c r="K63" i="8"/>
  <c r="D62" i="8"/>
  <c r="H29" i="8"/>
  <c r="K59" i="8"/>
  <c r="G63" i="8"/>
  <c r="K50" i="8"/>
  <c r="K25" i="8"/>
  <c r="J38" i="4" s="1"/>
  <c r="C29" i="8"/>
  <c r="E51" i="8"/>
  <c r="J14" i="8"/>
  <c r="J35" i="8"/>
  <c r="F16" i="8"/>
  <c r="C12" i="8"/>
  <c r="K12" i="8"/>
  <c r="C56" i="8"/>
  <c r="F56" i="8"/>
  <c r="I16" i="8"/>
  <c r="D47" i="8"/>
  <c r="F11" i="8"/>
  <c r="F70" i="8" s="1"/>
  <c r="K20" i="8"/>
  <c r="D6" i="8"/>
  <c r="E54" i="8"/>
  <c r="D3" i="8"/>
  <c r="K55" i="8"/>
  <c r="D4" i="8"/>
  <c r="I47" i="8"/>
  <c r="G7" i="8"/>
  <c r="K11" i="8"/>
  <c r="K6" i="8"/>
  <c r="J11" i="8"/>
  <c r="J70" i="8" s="1"/>
  <c r="C54" i="8"/>
  <c r="D25" i="8"/>
  <c r="C38" i="4" s="1"/>
  <c r="I17" i="8"/>
  <c r="G14" i="8"/>
  <c r="E9" i="8"/>
  <c r="E68" i="8" s="1"/>
  <c r="C11" i="8"/>
  <c r="B36" i="4" s="1"/>
  <c r="F55" i="8"/>
  <c r="C34" i="8"/>
  <c r="C17" i="8"/>
  <c r="B28" i="4" s="1"/>
  <c r="D28" i="8"/>
  <c r="D23" i="8"/>
  <c r="C29" i="4" s="1"/>
  <c r="J9" i="8"/>
  <c r="J23" i="8"/>
  <c r="I29" i="4" s="1"/>
  <c r="H23" i="8"/>
  <c r="G29" i="4" s="1"/>
  <c r="C35" i="8"/>
  <c r="C65" i="8"/>
  <c r="C24" i="8"/>
  <c r="B34" i="4" s="1"/>
  <c r="J29" i="8"/>
  <c r="E55" i="8"/>
  <c r="F17" i="8"/>
  <c r="E28" i="4" s="1"/>
  <c r="E63" i="8"/>
  <c r="G26" i="8"/>
  <c r="D30" i="8"/>
  <c r="C11" i="4" s="1"/>
  <c r="J55" i="8"/>
  <c r="H9" i="8"/>
  <c r="K22" i="8"/>
  <c r="J10" i="4" s="1"/>
  <c r="D8" i="8"/>
  <c r="F49" i="8"/>
  <c r="E24" i="8"/>
  <c r="D34" i="4" s="1"/>
  <c r="K46" i="8"/>
  <c r="J12" i="8"/>
  <c r="J71" i="8" s="1"/>
  <c r="D35" i="8"/>
  <c r="F21" i="8"/>
  <c r="F12" i="8"/>
  <c r="F71" i="8" s="1"/>
  <c r="I9" i="8"/>
  <c r="C22" i="8"/>
  <c r="B10" i="4" s="1"/>
  <c r="H10" i="8"/>
  <c r="J50" i="8"/>
  <c r="I18" i="8"/>
  <c r="I38" i="8"/>
  <c r="H37" i="4" s="1"/>
  <c r="C25" i="8"/>
  <c r="B38" i="4" s="1"/>
  <c r="H33" i="8"/>
  <c r="F35" i="8"/>
  <c r="I64" i="8"/>
  <c r="H18" i="8"/>
  <c r="J18" i="8"/>
  <c r="I59" i="8"/>
  <c r="I3" i="8"/>
  <c r="I51" i="8"/>
  <c r="H11" i="8"/>
  <c r="D39" i="8"/>
  <c r="I31" i="8"/>
  <c r="H30" i="4" s="1"/>
  <c r="I58" i="8"/>
  <c r="I11" i="8"/>
  <c r="G9" i="8"/>
  <c r="F30" i="8"/>
  <c r="E11" i="4" s="1"/>
  <c r="F20" i="8"/>
  <c r="I15" i="8"/>
  <c r="I54" i="8"/>
  <c r="H64" i="8"/>
  <c r="D17" i="8"/>
  <c r="J8" i="8"/>
  <c r="E50" i="8"/>
  <c r="F22" i="8"/>
  <c r="E10" i="4" s="1"/>
  <c r="J17" i="8"/>
  <c r="K15" i="8"/>
  <c r="J3" i="8"/>
  <c r="B1285" i="5"/>
  <c r="A1274" i="5"/>
  <c r="C1275" i="5"/>
  <c r="H36" i="4" l="1"/>
  <c r="I70" i="8"/>
  <c r="I27" i="4"/>
  <c r="J68" i="8"/>
  <c r="K71" i="8"/>
  <c r="D32" i="4"/>
  <c r="E69" i="8"/>
  <c r="D71" i="8"/>
  <c r="B8" i="4"/>
  <c r="C67" i="8"/>
  <c r="E8" i="4"/>
  <c r="D8" i="4"/>
  <c r="H71" i="8"/>
  <c r="C27" i="4"/>
  <c r="D68" i="8"/>
  <c r="L71" i="8"/>
  <c r="Q68" i="8"/>
  <c r="H27" i="4"/>
  <c r="I68" i="8"/>
  <c r="C8" i="4"/>
  <c r="G71" i="8"/>
  <c r="E71" i="8"/>
  <c r="C32" i="4"/>
  <c r="D69" i="8"/>
  <c r="C66" i="8"/>
  <c r="D36" i="4"/>
  <c r="E70" i="8"/>
  <c r="H8" i="4"/>
  <c r="O68" i="8"/>
  <c r="Q70" i="8"/>
  <c r="I8" i="4"/>
  <c r="G36" i="4"/>
  <c r="H70" i="8"/>
  <c r="J36" i="4"/>
  <c r="K70" i="8"/>
  <c r="J32" i="4"/>
  <c r="K69" i="8"/>
  <c r="C36" i="4"/>
  <c r="D70" i="8"/>
  <c r="I32" i="4"/>
  <c r="J69" i="8"/>
  <c r="G8" i="4"/>
  <c r="F8" i="4"/>
  <c r="F32" i="4"/>
  <c r="G69" i="8"/>
  <c r="J27" i="4"/>
  <c r="K68" i="8"/>
  <c r="I71" i="8"/>
  <c r="P69" i="8"/>
  <c r="F27" i="4"/>
  <c r="G68" i="8"/>
  <c r="J8" i="4"/>
  <c r="G32" i="4"/>
  <c r="H69" i="8"/>
  <c r="G27" i="4"/>
  <c r="H68" i="8"/>
  <c r="E32" i="4"/>
  <c r="F69" i="8"/>
  <c r="F36" i="4"/>
  <c r="G70" i="8"/>
  <c r="E27" i="4"/>
  <c r="F68" i="8"/>
  <c r="N68" i="8"/>
  <c r="O70" i="8"/>
  <c r="M68" i="8"/>
  <c r="P70" i="8"/>
  <c r="Q71" i="8"/>
  <c r="L21" i="8"/>
  <c r="L38" i="8"/>
  <c r="L70" i="8" s="1"/>
  <c r="L24" i="8"/>
  <c r="L69" i="8" s="1"/>
  <c r="Q14" i="8"/>
  <c r="O37" i="8"/>
  <c r="O41" i="8"/>
  <c r="H43" i="8"/>
  <c r="G13" i="4" s="1"/>
  <c r="I41" i="8"/>
  <c r="J42" i="8"/>
  <c r="I12" i="4" s="1"/>
  <c r="J44" i="8"/>
  <c r="I14" i="4" s="1"/>
  <c r="H44" i="8"/>
  <c r="G14" i="4" s="1"/>
  <c r="G43" i="8"/>
  <c r="F13" i="4" s="1"/>
  <c r="K44" i="8"/>
  <c r="J14" i="4" s="1"/>
  <c r="O63" i="8"/>
  <c r="L15" i="8"/>
  <c r="L66" i="8" s="1"/>
  <c r="L3" i="8"/>
  <c r="L30" i="8"/>
  <c r="L67" i="8" s="1"/>
  <c r="M3" i="8"/>
  <c r="Q4" i="8"/>
  <c r="M28" i="8"/>
  <c r="M35" i="8"/>
  <c r="N54" i="8"/>
  <c r="M33" i="8"/>
  <c r="P31" i="8"/>
  <c r="P68" i="8" s="1"/>
  <c r="O64" i="8"/>
  <c r="P29" i="8"/>
  <c r="P15" i="8"/>
  <c r="P66" i="8" s="1"/>
  <c r="O24" i="8"/>
  <c r="O69" i="8" s="1"/>
  <c r="N55" i="8"/>
  <c r="Q6" i="8"/>
  <c r="Q48" i="8"/>
  <c r="Q67" i="8" s="1"/>
  <c r="F42" i="8"/>
  <c r="E12" i="4" s="1"/>
  <c r="E42" i="8"/>
  <c r="D12" i="4" s="1"/>
  <c r="F44" i="8"/>
  <c r="E14" i="4" s="1"/>
  <c r="D42" i="8"/>
  <c r="C12" i="4" s="1"/>
  <c r="K43" i="8"/>
  <c r="J13" i="4" s="1"/>
  <c r="H42" i="8"/>
  <c r="G12" i="4" s="1"/>
  <c r="D43" i="8"/>
  <c r="C13" i="4" s="1"/>
  <c r="D41" i="8"/>
  <c r="I44" i="8"/>
  <c r="H14" i="4" s="1"/>
  <c r="H41" i="8"/>
  <c r="I42" i="8"/>
  <c r="H12" i="4" s="1"/>
  <c r="G44" i="8"/>
  <c r="F14" i="4" s="1"/>
  <c r="F41" i="8"/>
  <c r="G42" i="8"/>
  <c r="F12" i="4" s="1"/>
  <c r="G41" i="8"/>
  <c r="E44" i="8"/>
  <c r="D14" i="4" s="1"/>
  <c r="M50" i="8"/>
  <c r="M69" i="8" s="1"/>
  <c r="N16" i="8"/>
  <c r="N67" i="8" s="1"/>
  <c r="N50" i="8"/>
  <c r="N69" i="8" s="1"/>
  <c r="M8" i="8"/>
  <c r="P52" i="8"/>
  <c r="P71" i="8" s="1"/>
  <c r="P6" i="8"/>
  <c r="O29" i="8"/>
  <c r="O66" i="8" s="1"/>
  <c r="M16" i="8"/>
  <c r="M14" i="8"/>
  <c r="P3" i="8"/>
  <c r="N48" i="8"/>
  <c r="M51" i="8"/>
  <c r="L29" i="8"/>
  <c r="N51" i="8"/>
  <c r="N70" i="8" s="1"/>
  <c r="M11" i="8"/>
  <c r="M70" i="8" s="1"/>
  <c r="Q21" i="8"/>
  <c r="Q66" i="8" s="1"/>
  <c r="Q50" i="8"/>
  <c r="Q69" i="8" s="1"/>
  <c r="J41" i="8"/>
  <c r="K41" i="8"/>
  <c r="K42" i="8"/>
  <c r="J12" i="4" s="1"/>
  <c r="F43" i="8"/>
  <c r="E13" i="4" s="1"/>
  <c r="E43" i="8"/>
  <c r="D13" i="4" s="1"/>
  <c r="E41" i="8"/>
  <c r="I43" i="8"/>
  <c r="H13" i="4" s="1"/>
  <c r="D44" i="8"/>
  <c r="C14" i="4" s="1"/>
  <c r="J43" i="8"/>
  <c r="I13" i="4" s="1"/>
  <c r="L42" i="8"/>
  <c r="Q41" i="8"/>
  <c r="O42" i="8"/>
  <c r="L43" i="8"/>
  <c r="M44" i="8"/>
  <c r="N42" i="8"/>
  <c r="N66" i="8" s="1"/>
  <c r="O35" i="8"/>
  <c r="O67" i="8" s="1"/>
  <c r="M41" i="8"/>
  <c r="P41" i="8"/>
  <c r="N44" i="8"/>
  <c r="P43" i="8"/>
  <c r="Q42" i="8"/>
  <c r="Q43" i="8"/>
  <c r="M42" i="8"/>
  <c r="M66" i="8" s="1"/>
  <c r="N43" i="8"/>
  <c r="L41" i="8"/>
  <c r="L44" i="8"/>
  <c r="P42" i="8"/>
  <c r="P67" i="8" s="1"/>
  <c r="N41" i="8"/>
  <c r="O43" i="8"/>
  <c r="M43" i="8"/>
  <c r="P44" i="8"/>
  <c r="O44" i="8"/>
  <c r="I28" i="4"/>
  <c r="H28" i="4"/>
  <c r="H9" i="4"/>
  <c r="J9" i="4"/>
  <c r="F28" i="4"/>
  <c r="C28" i="4"/>
  <c r="G28" i="4"/>
  <c r="D9" i="4"/>
  <c r="K38" i="4"/>
  <c r="K37" i="4"/>
  <c r="I69" i="4"/>
  <c r="I36" i="4"/>
  <c r="E69" i="4"/>
  <c r="E36" i="4"/>
  <c r="K10" i="4"/>
  <c r="K34" i="4"/>
  <c r="K11" i="4"/>
  <c r="K29" i="4"/>
  <c r="K33" i="4"/>
  <c r="K30" i="4"/>
  <c r="K8" i="4"/>
  <c r="K14" i="4"/>
  <c r="K12" i="4"/>
  <c r="J28" i="4"/>
  <c r="C9" i="4"/>
  <c r="I9" i="4"/>
  <c r="F9" i="4"/>
  <c r="B9" i="4"/>
  <c r="D67" i="4"/>
  <c r="D27" i="4"/>
  <c r="K27" i="4" s="1"/>
  <c r="E9" i="4"/>
  <c r="H68" i="4"/>
  <c r="H32" i="4"/>
  <c r="K32" i="4" s="1"/>
  <c r="D28" i="4"/>
  <c r="G69" i="4"/>
  <c r="G68" i="4"/>
  <c r="C71" i="8"/>
  <c r="J69" i="4"/>
  <c r="H69" i="4"/>
  <c r="H67" i="4"/>
  <c r="G67" i="4"/>
  <c r="C70" i="8"/>
  <c r="C69" i="8"/>
  <c r="C68" i="8"/>
  <c r="A1275" i="5"/>
  <c r="C1276" i="5"/>
  <c r="B1286" i="5"/>
  <c r="E66" i="8" l="1"/>
  <c r="K67" i="8"/>
  <c r="J66" i="8"/>
  <c r="H67" i="8"/>
  <c r="J67" i="8"/>
  <c r="I66" i="4" s="1"/>
  <c r="H66" i="8"/>
  <c r="E67" i="8"/>
  <c r="K13" i="4"/>
  <c r="M67" i="8"/>
  <c r="K66" i="8"/>
  <c r="I66" i="8"/>
  <c r="G67" i="8"/>
  <c r="I67" i="8"/>
  <c r="D66" i="8"/>
  <c r="G66" i="8"/>
  <c r="D67" i="8"/>
  <c r="C66" i="4" s="1"/>
  <c r="F67" i="8"/>
  <c r="E66" i="4" s="1"/>
  <c r="F66" i="8"/>
  <c r="K36" i="4"/>
  <c r="K28" i="4"/>
  <c r="K9" i="4"/>
  <c r="E68" i="4"/>
  <c r="D68" i="4"/>
  <c r="F67" i="4"/>
  <c r="B67" i="4"/>
  <c r="B68" i="4"/>
  <c r="H66" i="4"/>
  <c r="C67" i="4"/>
  <c r="J67" i="4"/>
  <c r="B66" i="4"/>
  <c r="J68" i="4"/>
  <c r="E67" i="4"/>
  <c r="J66" i="4"/>
  <c r="I68" i="4"/>
  <c r="I67" i="4"/>
  <c r="D69" i="4"/>
  <c r="C68" i="4"/>
  <c r="F68" i="4"/>
  <c r="F66" i="4"/>
  <c r="B69" i="4"/>
  <c r="G66" i="4"/>
  <c r="D66" i="4"/>
  <c r="F69" i="4"/>
  <c r="C69" i="4"/>
  <c r="B1287" i="5"/>
  <c r="A1276" i="5"/>
  <c r="C1277" i="5"/>
  <c r="K69" i="4" l="1"/>
  <c r="K67" i="4"/>
  <c r="K66" i="4"/>
  <c r="K68" i="4"/>
  <c r="A1277" i="5"/>
  <c r="C1278" i="5"/>
  <c r="B1288" i="5"/>
  <c r="B1289" i="5" l="1"/>
  <c r="A1278" i="5"/>
  <c r="C1279" i="5"/>
  <c r="A1279" i="5" l="1"/>
  <c r="C1280" i="5"/>
  <c r="B1290" i="5"/>
  <c r="B1291" i="5" l="1"/>
  <c r="A1280" i="5"/>
  <c r="C1281" i="5"/>
  <c r="A1281" i="5" l="1"/>
  <c r="C1282" i="5"/>
  <c r="B1292" i="5"/>
  <c r="B1293" i="5" l="1"/>
  <c r="A1282" i="5"/>
  <c r="C1283" i="5"/>
  <c r="A1283" i="5" l="1"/>
  <c r="C1284" i="5"/>
  <c r="B1294" i="5"/>
  <c r="B1295" i="5" l="1"/>
  <c r="A1284" i="5"/>
  <c r="C1285" i="5"/>
  <c r="A1285" i="5" l="1"/>
  <c r="C1286" i="5"/>
  <c r="B1296" i="5"/>
  <c r="A1286" i="5" l="1"/>
  <c r="C1287" i="5"/>
  <c r="B1297" i="5"/>
  <c r="B1298" i="5" l="1"/>
  <c r="A1287" i="5"/>
  <c r="C1288" i="5"/>
  <c r="A1288" i="5" l="1"/>
  <c r="C1289" i="5"/>
  <c r="B1299" i="5"/>
  <c r="B1300" i="5" l="1"/>
  <c r="A1289" i="5"/>
  <c r="C1290" i="5"/>
  <c r="B1301" i="5" l="1"/>
  <c r="A1290" i="5"/>
  <c r="C1291" i="5"/>
  <c r="A1291" i="5" l="1"/>
  <c r="C1292" i="5"/>
  <c r="B1302" i="5"/>
  <c r="B1303" i="5" l="1"/>
  <c r="A1292" i="5"/>
  <c r="C1293" i="5"/>
  <c r="B1304" i="5" l="1"/>
  <c r="A1293" i="5"/>
  <c r="C1294" i="5"/>
  <c r="A1294" i="5" l="1"/>
  <c r="C1295" i="5"/>
  <c r="B1305" i="5"/>
  <c r="B1306" i="5" l="1"/>
  <c r="A1295" i="5"/>
  <c r="C1296" i="5"/>
  <c r="A1296" i="5" l="1"/>
  <c r="C1297" i="5"/>
  <c r="B1307" i="5"/>
  <c r="B1308" i="5" l="1"/>
  <c r="A1297" i="5"/>
  <c r="C1298" i="5"/>
  <c r="A1298" i="5" l="1"/>
  <c r="C1299" i="5"/>
  <c r="B1309" i="5"/>
  <c r="A1299" i="5" l="1"/>
  <c r="C1300" i="5"/>
  <c r="B1310" i="5"/>
  <c r="B1311" i="5" l="1"/>
  <c r="A1300" i="5"/>
  <c r="C1301" i="5"/>
  <c r="B1312" i="5" l="1"/>
  <c r="A1301" i="5"/>
  <c r="C1302" i="5"/>
  <c r="A1302" i="5" l="1"/>
  <c r="C1303" i="5"/>
  <c r="B1313" i="5"/>
  <c r="B1314" i="5" l="1"/>
  <c r="A1303" i="5"/>
  <c r="C1304" i="5"/>
  <c r="A1304" i="5" l="1"/>
  <c r="C1305" i="5"/>
  <c r="B1315" i="5"/>
  <c r="B1316" i="5" l="1"/>
  <c r="A1305" i="5"/>
  <c r="C1306" i="5"/>
  <c r="B1317" i="5" l="1"/>
  <c r="A1306" i="5"/>
  <c r="C1307" i="5"/>
  <c r="A1307" i="5" l="1"/>
  <c r="C1308" i="5"/>
  <c r="B1318" i="5"/>
  <c r="B1319" i="5" l="1"/>
  <c r="A1308" i="5"/>
  <c r="C1309" i="5"/>
  <c r="B1320" i="5" l="1"/>
  <c r="A1309" i="5"/>
  <c r="C1310" i="5"/>
  <c r="A1310" i="5" l="1"/>
  <c r="C1311" i="5"/>
  <c r="B1321" i="5"/>
  <c r="B1322" i="5" l="1"/>
  <c r="A1311" i="5"/>
  <c r="C1312" i="5"/>
  <c r="A1312" i="5" l="1"/>
  <c r="C1313" i="5"/>
  <c r="B1323" i="5"/>
  <c r="B1324" i="5" l="1"/>
  <c r="A1313" i="5"/>
  <c r="C1314" i="5"/>
  <c r="A1314" i="5" l="1"/>
  <c r="C1315" i="5"/>
  <c r="B1325" i="5"/>
  <c r="A1315" i="5" l="1"/>
  <c r="C1316" i="5"/>
  <c r="B1326" i="5"/>
  <c r="A1316" i="5" l="1"/>
  <c r="C1317" i="5"/>
  <c r="B1327" i="5"/>
  <c r="B1328" i="5" l="1"/>
  <c r="A1317" i="5"/>
  <c r="C1318" i="5"/>
  <c r="B1329" i="5" l="1"/>
  <c r="A1318" i="5"/>
  <c r="C1319" i="5"/>
  <c r="A1319" i="5" l="1"/>
  <c r="C1320" i="5"/>
  <c r="B1330" i="5"/>
  <c r="B1331" i="5" l="1"/>
  <c r="A1320" i="5"/>
  <c r="C1321" i="5"/>
  <c r="B1332" i="5" l="1"/>
  <c r="A1321" i="5"/>
  <c r="C1322" i="5"/>
  <c r="B1333" i="5" l="1"/>
  <c r="A1322" i="5"/>
  <c r="C1323" i="5"/>
  <c r="A1323" i="5" l="1"/>
  <c r="C1324" i="5"/>
  <c r="B1334" i="5"/>
  <c r="B1335" i="5" l="1"/>
  <c r="A1324" i="5"/>
  <c r="C1325" i="5"/>
  <c r="B1336" i="5" l="1"/>
  <c r="A1325" i="5"/>
  <c r="C1326" i="5"/>
  <c r="B1337" i="5" l="1"/>
  <c r="A1326" i="5"/>
  <c r="C1327" i="5"/>
  <c r="A1327" i="5" l="1"/>
  <c r="C1328" i="5"/>
  <c r="B1338" i="5"/>
  <c r="A1328" i="5" l="1"/>
  <c r="C1329" i="5"/>
  <c r="B1339" i="5"/>
  <c r="B1340" i="5" l="1"/>
  <c r="A1329" i="5"/>
  <c r="C1330" i="5"/>
  <c r="B1341" i="5" l="1"/>
  <c r="A1330" i="5"/>
  <c r="C1331" i="5"/>
  <c r="A1331" i="5" l="1"/>
  <c r="C1332" i="5"/>
  <c r="B1342" i="5"/>
  <c r="B1343" i="5" l="1"/>
  <c r="A1332" i="5"/>
  <c r="C1333" i="5"/>
  <c r="B1344" i="5" l="1"/>
  <c r="A1333" i="5"/>
  <c r="C1334" i="5"/>
  <c r="B1345" i="5" l="1"/>
  <c r="A1334" i="5"/>
  <c r="C1335" i="5"/>
  <c r="A1335" i="5" l="1"/>
  <c r="C1336" i="5"/>
  <c r="B1346" i="5"/>
  <c r="B1347" i="5" l="1"/>
  <c r="A1336" i="5"/>
  <c r="C1337" i="5"/>
  <c r="B1348" i="5" l="1"/>
  <c r="A1337" i="5"/>
  <c r="C1338" i="5"/>
  <c r="B1349" i="5" l="1"/>
  <c r="A1338" i="5"/>
  <c r="C1339" i="5"/>
  <c r="A1339" i="5" l="1"/>
  <c r="C1340" i="5"/>
  <c r="B1350" i="5"/>
  <c r="B1351" i="5" l="1"/>
  <c r="A1340" i="5"/>
  <c r="C1341" i="5"/>
  <c r="A1341" i="5" l="1"/>
  <c r="C1342" i="5"/>
  <c r="A1342" i="5" l="1"/>
  <c r="C1343" i="5"/>
  <c r="A1343" i="5" l="1"/>
  <c r="C1344" i="5"/>
  <c r="A1344" i="5" l="1"/>
  <c r="C1345" i="5"/>
  <c r="A1345" i="5" l="1"/>
  <c r="C1346" i="5"/>
  <c r="A1346" i="5" l="1"/>
  <c r="C1347" i="5"/>
  <c r="A1347" i="5" l="1"/>
  <c r="C1348" i="5"/>
  <c r="A1348" i="5" l="1"/>
  <c r="C1349" i="5"/>
  <c r="A1349" i="5" l="1"/>
  <c r="C1350" i="5"/>
  <c r="A1350" i="5" l="1"/>
  <c r="C1351" i="5"/>
  <c r="A1351" i="5" l="1"/>
  <c r="C80" i="6"/>
  <c r="B16" i="13" s="1"/>
  <c r="F50" i="6"/>
  <c r="P40" i="6"/>
  <c r="Q54" i="6"/>
  <c r="E57" i="6"/>
  <c r="C15" i="6"/>
  <c r="J61" i="6"/>
  <c r="W13" i="13" s="1"/>
  <c r="K81" i="6"/>
  <c r="D73" i="6"/>
  <c r="N69" i="6"/>
  <c r="P72" i="6"/>
  <c r="L60" i="6"/>
  <c r="I51" i="6"/>
  <c r="H59" i="6"/>
  <c r="Q11" i="13" s="1"/>
  <c r="G15" i="15" s="1"/>
  <c r="P13" i="6"/>
  <c r="M19" i="6"/>
  <c r="G19" i="6"/>
  <c r="G52" i="6"/>
  <c r="Q52" i="6"/>
  <c r="K19" i="6"/>
  <c r="K57" i="6"/>
  <c r="O81" i="6"/>
  <c r="Q22" i="6"/>
  <c r="G62" i="6"/>
  <c r="N80" i="6"/>
  <c r="N71" i="6"/>
  <c r="Q66" i="6"/>
  <c r="D25" i="6"/>
  <c r="N37" i="6"/>
  <c r="K22" i="6"/>
  <c r="O86" i="6"/>
  <c r="G29" i="6"/>
  <c r="E9" i="6"/>
  <c r="H83" i="6"/>
  <c r="R16" i="13" s="1"/>
  <c r="G31" i="15" s="1"/>
  <c r="L26" i="6"/>
  <c r="I36" i="6"/>
  <c r="D82" i="6"/>
  <c r="J18" i="6"/>
  <c r="O57" i="6"/>
  <c r="O47" i="6"/>
  <c r="N63" i="6"/>
  <c r="C71" i="6"/>
  <c r="Q86" i="6"/>
  <c r="Q83" i="6"/>
  <c r="J56" i="6"/>
  <c r="C13" i="6"/>
  <c r="L20" i="6"/>
  <c r="H77" i="6"/>
  <c r="S13" i="13" s="1"/>
  <c r="G80" i="6"/>
  <c r="N16" i="13" s="1"/>
  <c r="F30" i="15" s="1"/>
  <c r="I3" i="6"/>
  <c r="G41" i="6"/>
  <c r="Q84" i="6"/>
  <c r="N86" i="6"/>
  <c r="I37" i="6"/>
  <c r="H54" i="6"/>
  <c r="E86" i="6"/>
  <c r="J16" i="13" s="1"/>
  <c r="D32" i="15" s="1"/>
  <c r="O40" i="6"/>
  <c r="N56" i="6"/>
  <c r="D60" i="6"/>
  <c r="E12" i="13" s="1"/>
  <c r="M43" i="6"/>
  <c r="Q79" i="6"/>
  <c r="M51" i="6"/>
  <c r="L17" i="6"/>
  <c r="M50" i="6"/>
  <c r="P76" i="6"/>
  <c r="G58" i="6"/>
  <c r="I84" i="6"/>
  <c r="F57" i="6"/>
  <c r="J58" i="6"/>
  <c r="F7" i="6"/>
  <c r="K85" i="6"/>
  <c r="F18" i="6"/>
  <c r="P87" i="6"/>
  <c r="I13" i="6"/>
  <c r="I50" i="6"/>
  <c r="I80" i="6"/>
  <c r="T16" i="13" s="1"/>
  <c r="H30" i="15" s="1"/>
  <c r="Q63" i="6"/>
  <c r="N38" i="6"/>
  <c r="I24" i="6"/>
  <c r="H79" i="6"/>
  <c r="C20" i="6"/>
  <c r="D8" i="6"/>
  <c r="L84" i="6"/>
  <c r="Q17" i="6"/>
  <c r="C30" i="6"/>
  <c r="F37" i="6"/>
  <c r="J55" i="6"/>
  <c r="P65" i="6"/>
  <c r="P4" i="6"/>
  <c r="Q26" i="6"/>
  <c r="I70" i="6"/>
  <c r="P18" i="6"/>
  <c r="G84" i="6"/>
  <c r="E71" i="6"/>
  <c r="Q74" i="6"/>
  <c r="J51" i="6"/>
  <c r="P64" i="6"/>
  <c r="C62" i="6"/>
  <c r="K67" i="6"/>
  <c r="AA11" i="13" s="1"/>
  <c r="G56" i="6"/>
  <c r="P81" i="6"/>
  <c r="M82" i="6"/>
  <c r="M71" i="6"/>
  <c r="P44" i="6"/>
  <c r="F51" i="6"/>
  <c r="C28" i="6"/>
  <c r="H12" i="6"/>
  <c r="F22" i="6"/>
  <c r="D61" i="6"/>
  <c r="E13" i="13" s="1"/>
  <c r="E47" i="6"/>
  <c r="K8" i="6"/>
  <c r="I38" i="6"/>
  <c r="Q24" i="6"/>
  <c r="L56" i="6"/>
  <c r="M47" i="6"/>
  <c r="C12" i="6"/>
  <c r="M7" i="6"/>
  <c r="K30" i="6"/>
  <c r="H85" i="6"/>
  <c r="C24" i="6"/>
  <c r="H87" i="6"/>
  <c r="H19" i="6"/>
  <c r="P61" i="6"/>
  <c r="H62" i="6"/>
  <c r="I48" i="6"/>
  <c r="J77" i="6"/>
  <c r="Y13" i="13" s="1"/>
  <c r="F20" i="6"/>
  <c r="O65" i="6"/>
  <c r="H73" i="6"/>
  <c r="D18" i="6"/>
  <c r="N54" i="6"/>
  <c r="I81" i="6"/>
  <c r="L29" i="6"/>
  <c r="J74" i="6"/>
  <c r="J44" i="6"/>
  <c r="L75" i="6"/>
  <c r="N77" i="6"/>
  <c r="D87" i="6"/>
  <c r="F72" i="6"/>
  <c r="C72" i="6"/>
  <c r="K84" i="6"/>
  <c r="C83" i="6"/>
  <c r="C16" i="13" s="1"/>
  <c r="B31" i="15" s="1"/>
  <c r="H44" i="6"/>
  <c r="P47" i="6"/>
  <c r="J6" i="6"/>
  <c r="J20" i="6"/>
  <c r="Q19" i="6"/>
  <c r="N36" i="6"/>
  <c r="D9" i="6"/>
  <c r="E22" i="6"/>
  <c r="C55" i="6"/>
  <c r="J9" i="6"/>
  <c r="K66" i="6"/>
  <c r="O29" i="6"/>
  <c r="L15" i="6"/>
  <c r="M63" i="6"/>
  <c r="N75" i="6"/>
  <c r="P68" i="6"/>
  <c r="F56" i="6"/>
  <c r="I77" i="6"/>
  <c r="V13" i="13" s="1"/>
  <c r="E68" i="6"/>
  <c r="I12" i="13" s="1"/>
  <c r="F67" i="6"/>
  <c r="L11" i="13" s="1"/>
  <c r="E16" i="15" s="1"/>
  <c r="K87" i="6"/>
  <c r="O13" i="6"/>
  <c r="G12" i="6"/>
  <c r="O75" i="6"/>
  <c r="K55" i="6"/>
  <c r="E41" i="6"/>
  <c r="K7" i="6"/>
  <c r="P67" i="6"/>
  <c r="H37" i="6"/>
  <c r="C84" i="6"/>
  <c r="D84" i="6"/>
  <c r="C40" i="6"/>
  <c r="P3" i="6"/>
  <c r="J12" i="6"/>
  <c r="N30" i="6"/>
  <c r="H26" i="6"/>
  <c r="Q64" i="6"/>
  <c r="P83" i="6"/>
  <c r="E84" i="6"/>
  <c r="H40" i="6"/>
  <c r="Q70" i="6"/>
  <c r="Q9" i="6"/>
  <c r="M48" i="6"/>
  <c r="N7" i="6"/>
  <c r="I79" i="6"/>
  <c r="D48" i="6"/>
  <c r="H41" i="6"/>
  <c r="H9" i="6"/>
  <c r="E26" i="6"/>
  <c r="H4" i="6"/>
  <c r="G83" i="6"/>
  <c r="O16" i="13" s="1"/>
  <c r="F31" i="15" s="1"/>
  <c r="D56" i="6"/>
  <c r="N15" i="6"/>
  <c r="Q65" i="6"/>
  <c r="F68" i="6"/>
  <c r="L12" i="13" s="1"/>
  <c r="F84" i="6"/>
  <c r="L68" i="6"/>
  <c r="O48" i="6"/>
  <c r="P8" i="6"/>
  <c r="C17" i="6"/>
  <c r="B18" i="4" s="1"/>
  <c r="G20" i="6"/>
  <c r="K12" i="6"/>
  <c r="G26" i="6"/>
  <c r="G87" i="6"/>
  <c r="I8" i="6"/>
  <c r="G37" i="6"/>
  <c r="Q85" i="6"/>
  <c r="J67" i="6"/>
  <c r="X11" i="13" s="1"/>
  <c r="I16" i="15" s="1"/>
  <c r="E61" i="6"/>
  <c r="H13" i="13" s="1"/>
  <c r="K65" i="6"/>
  <c r="F73" i="6"/>
  <c r="M52" i="6"/>
  <c r="F47" i="6"/>
  <c r="O67" i="6"/>
  <c r="M81" i="6"/>
  <c r="J73" i="6"/>
  <c r="O9" i="6"/>
  <c r="J38" i="6"/>
  <c r="I63" i="6"/>
  <c r="J81" i="6"/>
  <c r="C85" i="6"/>
  <c r="J40" i="6"/>
  <c r="F48" i="6"/>
  <c r="I85" i="6"/>
  <c r="C69" i="6"/>
  <c r="C13" i="13" s="1"/>
  <c r="C27" i="13" s="1"/>
  <c r="F22" i="13" s="1"/>
  <c r="C68" i="6"/>
  <c r="C12" i="13" s="1"/>
  <c r="C26" i="13" s="1"/>
  <c r="F21" i="13" s="1"/>
  <c r="E63" i="6"/>
  <c r="D70" i="6"/>
  <c r="O38" i="6"/>
  <c r="H84" i="6"/>
  <c r="F58" i="6"/>
  <c r="G61" i="6"/>
  <c r="N13" i="13" s="1"/>
  <c r="D83" i="6"/>
  <c r="F16" i="13" s="1"/>
  <c r="C31" i="15" s="1"/>
  <c r="Q20" i="6"/>
  <c r="F46" i="6"/>
  <c r="G44" i="6"/>
  <c r="G13" i="6"/>
  <c r="K72" i="6"/>
  <c r="C67" i="6"/>
  <c r="C11" i="13" s="1"/>
  <c r="P12" i="6"/>
  <c r="D69" i="6"/>
  <c r="F13" i="13" s="1"/>
  <c r="L52" i="6"/>
  <c r="G55" i="6"/>
  <c r="K26" i="6"/>
  <c r="K34" i="6" s="1"/>
  <c r="I64" i="6"/>
  <c r="H55" i="6"/>
  <c r="F55" i="6"/>
  <c r="M73" i="6"/>
  <c r="P54" i="6"/>
  <c r="K75" i="6"/>
  <c r="AB11" i="13" s="1"/>
  <c r="F25" i="6"/>
  <c r="K74" i="6"/>
  <c r="O55" i="6"/>
  <c r="H68" i="6"/>
  <c r="R12" i="13" s="1"/>
  <c r="E37" i="6"/>
  <c r="N22" i="6"/>
  <c r="Q15" i="6"/>
  <c r="P24" i="6"/>
  <c r="H72" i="6"/>
  <c r="G85" i="6"/>
  <c r="N70" i="6"/>
  <c r="L44" i="6"/>
  <c r="D7" i="6"/>
  <c r="C56" i="6"/>
  <c r="L74" i="6"/>
  <c r="D12" i="6"/>
  <c r="K25" i="6"/>
  <c r="L13" i="6"/>
  <c r="Q40" i="6"/>
  <c r="K73" i="6"/>
  <c r="E28" i="6"/>
  <c r="O28" i="6"/>
  <c r="D58" i="6"/>
  <c r="E50" i="6"/>
  <c r="M68" i="6"/>
  <c r="I41" i="6"/>
  <c r="L58" i="6"/>
  <c r="I67" i="6"/>
  <c r="U11" i="13" s="1"/>
  <c r="H16" i="15" s="1"/>
  <c r="O59" i="6"/>
  <c r="F77" i="6"/>
  <c r="M13" i="13" s="1"/>
  <c r="K69" i="6"/>
  <c r="AA13" i="13" s="1"/>
  <c r="J7" i="6"/>
  <c r="H86" i="6"/>
  <c r="S16" i="13" s="1"/>
  <c r="G32" i="15" s="1"/>
  <c r="J48" i="6"/>
  <c r="H51" i="6"/>
  <c r="K62" i="6"/>
  <c r="E81" i="6"/>
  <c r="D55" i="6"/>
  <c r="C44" i="6"/>
  <c r="P55" i="6"/>
  <c r="N4" i="6"/>
  <c r="Q75" i="6"/>
  <c r="K37" i="6"/>
  <c r="H13" i="6"/>
  <c r="L22" i="6"/>
  <c r="G70" i="6"/>
  <c r="P26" i="6"/>
  <c r="J47" i="6"/>
  <c r="N59" i="6"/>
  <c r="O64" i="6"/>
  <c r="L47" i="6"/>
  <c r="P48" i="6"/>
  <c r="G46" i="6"/>
  <c r="O69" i="6"/>
  <c r="I9" i="6"/>
  <c r="C54" i="6"/>
  <c r="N41" i="6"/>
  <c r="C22" i="6"/>
  <c r="F71" i="6"/>
  <c r="I74" i="6"/>
  <c r="D22" i="6"/>
  <c r="D50" i="6"/>
  <c r="Q25" i="6"/>
  <c r="O74" i="6"/>
  <c r="G65" i="6"/>
  <c r="F8" i="6"/>
  <c r="F26" i="6"/>
  <c r="O12" i="6"/>
  <c r="C66" i="6"/>
  <c r="E4" i="6"/>
  <c r="H82" i="6"/>
  <c r="F59" i="6"/>
  <c r="K11" i="13" s="1"/>
  <c r="E15" i="15" s="1"/>
  <c r="P46" i="6"/>
  <c r="J83" i="6"/>
  <c r="X16" i="13" s="1"/>
  <c r="I31" i="15" s="1"/>
  <c r="E60" i="6"/>
  <c r="H12" i="13" s="1"/>
  <c r="F13" i="6"/>
  <c r="N51" i="6"/>
  <c r="I57" i="6"/>
  <c r="L70" i="6"/>
  <c r="H15" i="6"/>
  <c r="Q68" i="6"/>
  <c r="D65" i="6"/>
  <c r="E52" i="6"/>
  <c r="I12" i="6"/>
  <c r="L57" i="6"/>
  <c r="C63" i="6"/>
  <c r="N82" i="6"/>
  <c r="D19" i="6"/>
  <c r="J80" i="6"/>
  <c r="W16" i="13" s="1"/>
  <c r="I30" i="15" s="1"/>
  <c r="I30" i="6"/>
  <c r="M22" i="6"/>
  <c r="K80" i="6"/>
  <c r="Z16" i="13" s="1"/>
  <c r="J30" i="15" s="1"/>
  <c r="N48" i="6"/>
  <c r="D44" i="6"/>
  <c r="N55" i="6"/>
  <c r="K47" i="6"/>
  <c r="C73" i="6"/>
  <c r="C37" i="6"/>
  <c r="P9" i="6"/>
  <c r="P77" i="6"/>
  <c r="I6" i="6"/>
  <c r="E29" i="6"/>
  <c r="D43" i="6"/>
  <c r="P17" i="6"/>
  <c r="N61" i="6"/>
  <c r="I28" i="6"/>
  <c r="H48" i="6"/>
  <c r="O25" i="6"/>
  <c r="N72" i="6"/>
  <c r="H18" i="6"/>
  <c r="G77" i="6"/>
  <c r="P13" i="13" s="1"/>
  <c r="I65" i="6"/>
  <c r="F41" i="6"/>
  <c r="C79" i="6"/>
  <c r="G81" i="6"/>
  <c r="K82" i="6"/>
  <c r="M18" i="6"/>
  <c r="I86" i="6"/>
  <c r="V16" i="13" s="1"/>
  <c r="H32" i="15" s="1"/>
  <c r="D72" i="6"/>
  <c r="N3" i="6"/>
  <c r="E56" i="6"/>
  <c r="P58" i="6"/>
  <c r="L12" i="6"/>
  <c r="F74" i="6"/>
  <c r="C25" i="6"/>
  <c r="P74" i="6"/>
  <c r="L69" i="6"/>
  <c r="Q38" i="6"/>
  <c r="K52" i="6"/>
  <c r="Q29" i="6"/>
  <c r="I56" i="6"/>
  <c r="L9" i="6"/>
  <c r="M12" i="6"/>
  <c r="K28" i="6"/>
  <c r="K9" i="6"/>
  <c r="Q77" i="6"/>
  <c r="O68" i="6"/>
  <c r="C48" i="6"/>
  <c r="J72" i="6"/>
  <c r="O6" i="6"/>
  <c r="F9" i="6"/>
  <c r="F85" i="6"/>
  <c r="I61" i="6"/>
  <c r="T13" i="13" s="1"/>
  <c r="Q60" i="6"/>
  <c r="N68" i="6"/>
  <c r="H69" i="6"/>
  <c r="R13" i="13" s="1"/>
  <c r="I69" i="6"/>
  <c r="U13" i="13" s="1"/>
  <c r="K77" i="6"/>
  <c r="AB13" i="13" s="1"/>
  <c r="K36" i="6"/>
  <c r="F54" i="6"/>
  <c r="F28" i="6"/>
  <c r="J84" i="6"/>
  <c r="F79" i="6"/>
  <c r="Q7" i="6"/>
  <c r="I71" i="6"/>
  <c r="M6" i="6"/>
  <c r="Q87" i="6"/>
  <c r="L77" i="6"/>
  <c r="N44" i="6"/>
  <c r="N83" i="6"/>
  <c r="M77" i="6"/>
  <c r="P38" i="6"/>
  <c r="M17" i="6"/>
  <c r="L28" i="6"/>
  <c r="F65" i="6"/>
  <c r="L24" i="6"/>
  <c r="J63" i="6"/>
  <c r="E70" i="6"/>
  <c r="E38" i="6"/>
  <c r="F66" i="6"/>
  <c r="G64" i="6"/>
  <c r="J13" i="6"/>
  <c r="Q69" i="6"/>
  <c r="K76" i="6"/>
  <c r="AB12" i="13" s="1"/>
  <c r="Q13" i="6"/>
  <c r="D47" i="6"/>
  <c r="L54" i="6"/>
  <c r="K63" i="6"/>
  <c r="P80" i="6"/>
  <c r="L4" i="6"/>
  <c r="L85" i="6"/>
  <c r="P57" i="6"/>
  <c r="O7" i="6"/>
  <c r="N5" i="15" s="1"/>
  <c r="Q30" i="6"/>
  <c r="O52" i="6"/>
  <c r="F29" i="6"/>
  <c r="K48" i="6"/>
  <c r="I20" i="6"/>
  <c r="Q56" i="6"/>
  <c r="K54" i="6"/>
  <c r="Q8" i="6"/>
  <c r="N17" i="6"/>
  <c r="N43" i="6"/>
  <c r="J41" i="6"/>
  <c r="Q18" i="6"/>
  <c r="D26" i="6"/>
  <c r="M15" i="6"/>
  <c r="C75" i="6"/>
  <c r="D11" i="13" s="1"/>
  <c r="Q76" i="6"/>
  <c r="E43" i="6"/>
  <c r="E72" i="6"/>
  <c r="P19" i="6"/>
  <c r="K17" i="6"/>
  <c r="J18" i="4" s="1"/>
  <c r="K79" i="6"/>
  <c r="C86" i="6"/>
  <c r="D16" i="13" s="1"/>
  <c r="B32" i="15" s="1"/>
  <c r="J59" i="6"/>
  <c r="W11" i="13" s="1"/>
  <c r="I15" i="15" s="1"/>
  <c r="C36" i="6"/>
  <c r="L63" i="6"/>
  <c r="N12" i="6"/>
  <c r="M67" i="6"/>
  <c r="K6" i="6"/>
  <c r="L66" i="6"/>
  <c r="I52" i="6"/>
  <c r="J75" i="6"/>
  <c r="Y11" i="13" s="1"/>
  <c r="I17" i="15" s="1"/>
  <c r="O62" i="6"/>
  <c r="D74" i="6"/>
  <c r="N58" i="6"/>
  <c r="M30" i="6"/>
  <c r="D81" i="6"/>
  <c r="G69" i="6"/>
  <c r="O13" i="13" s="1"/>
  <c r="C52" i="6"/>
  <c r="J85" i="6"/>
  <c r="P6" i="6"/>
  <c r="G51" i="6"/>
  <c r="O56" i="6"/>
  <c r="J76" i="6"/>
  <c r="Y12" i="13" s="1"/>
  <c r="O82" i="6"/>
  <c r="L87" i="6"/>
  <c r="C46" i="6"/>
  <c r="G3" i="6"/>
  <c r="C9" i="6"/>
  <c r="O83" i="6"/>
  <c r="H75" i="6"/>
  <c r="S11" i="13" s="1"/>
  <c r="G17" i="15" s="1"/>
  <c r="I68" i="6"/>
  <c r="U12" i="13" s="1"/>
  <c r="K43" i="6"/>
  <c r="F82" i="6"/>
  <c r="J71" i="6"/>
  <c r="O18" i="6"/>
  <c r="I59" i="6"/>
  <c r="T11" i="13" s="1"/>
  <c r="H15" i="15" s="1"/>
  <c r="O77" i="6"/>
  <c r="L51" i="6"/>
  <c r="M41" i="6"/>
  <c r="Q12" i="6"/>
  <c r="O61" i="6"/>
  <c r="E30" i="6"/>
  <c r="H52" i="6"/>
  <c r="K24" i="6"/>
  <c r="Q59" i="6"/>
  <c r="H81" i="6"/>
  <c r="N47" i="6"/>
  <c r="G79" i="6"/>
  <c r="E54" i="6"/>
  <c r="D54" i="6"/>
  <c r="E44" i="6"/>
  <c r="O4" i="6"/>
  <c r="C8" i="6"/>
  <c r="L36" i="6"/>
  <c r="M75" i="6"/>
  <c r="F61" i="6"/>
  <c r="K13" i="13" s="1"/>
  <c r="J28" i="6"/>
  <c r="D71" i="6"/>
  <c r="E6" i="6"/>
  <c r="M62" i="6"/>
  <c r="G76" i="6"/>
  <c r="P12" i="13" s="1"/>
  <c r="E7" i="6"/>
  <c r="H70" i="6"/>
  <c r="I58" i="6"/>
  <c r="O19" i="6"/>
  <c r="Q81" i="6"/>
  <c r="E77" i="6"/>
  <c r="J13" i="13" s="1"/>
  <c r="J66" i="6"/>
  <c r="E40" i="6"/>
  <c r="C41" i="6"/>
  <c r="F38" i="6"/>
  <c r="C60" i="6"/>
  <c r="B12" i="13" s="1"/>
  <c r="F15" i="6"/>
  <c r="N57" i="6"/>
  <c r="K60" i="6"/>
  <c r="Z12" i="13" s="1"/>
  <c r="P51" i="6"/>
  <c r="O41" i="6"/>
  <c r="F12" i="6"/>
  <c r="K58" i="6"/>
  <c r="I55" i="6"/>
  <c r="M69" i="6"/>
  <c r="M83" i="6"/>
  <c r="J62" i="6"/>
  <c r="J26" i="6"/>
  <c r="D86" i="6"/>
  <c r="G16" i="13" s="1"/>
  <c r="C32" i="15" s="1"/>
  <c r="K86" i="6"/>
  <c r="AB16" i="13" s="1"/>
  <c r="F52" i="6"/>
  <c r="K64" i="6"/>
  <c r="J52" i="6"/>
  <c r="E66" i="6"/>
  <c r="I22" i="6"/>
  <c r="H43" i="6"/>
  <c r="E83" i="6"/>
  <c r="I16" i="13" s="1"/>
  <c r="D31" i="15" s="1"/>
  <c r="M9" i="6"/>
  <c r="G30" i="6"/>
  <c r="L86" i="6"/>
  <c r="M79" i="6"/>
  <c r="C43" i="6"/>
  <c r="Q28" i="6"/>
  <c r="F64" i="6"/>
  <c r="F30" i="6"/>
  <c r="L65" i="6"/>
  <c r="N26" i="6"/>
  <c r="P15" i="6"/>
  <c r="M74" i="6"/>
  <c r="N62" i="6"/>
  <c r="E25" i="6"/>
  <c r="E33" i="6" s="1"/>
  <c r="N18" i="6"/>
  <c r="Q55" i="6"/>
  <c r="I7" i="6"/>
  <c r="H5" i="15" s="1"/>
  <c r="O79" i="6"/>
  <c r="M61" i="6"/>
  <c r="Q48" i="6"/>
  <c r="C19" i="6"/>
  <c r="O76" i="6"/>
  <c r="D64" i="6"/>
  <c r="C81" i="6"/>
  <c r="H63" i="6"/>
  <c r="G22" i="6"/>
  <c r="G15" i="6"/>
  <c r="E19" i="6"/>
  <c r="L82" i="6"/>
  <c r="I15" i="6"/>
  <c r="F87" i="6"/>
  <c r="F80" i="6"/>
  <c r="K16" i="13" s="1"/>
  <c r="E30" i="15" s="1"/>
  <c r="M37" i="6"/>
  <c r="K44" i="6"/>
  <c r="G47" i="6"/>
  <c r="P56" i="6"/>
  <c r="M24" i="6"/>
  <c r="E67" i="6"/>
  <c r="I11" i="13" s="1"/>
  <c r="D16" i="15" s="1"/>
  <c r="E15" i="6"/>
  <c r="N65" i="6"/>
  <c r="C76" i="6"/>
  <c r="D12" i="13" s="1"/>
  <c r="D26" i="13" s="1"/>
  <c r="G21" i="13" s="1"/>
  <c r="M87" i="6"/>
  <c r="D20" i="6"/>
  <c r="O50" i="6"/>
  <c r="O66" i="6"/>
  <c r="G17" i="6"/>
  <c r="F18" i="4" s="1"/>
  <c r="D13" i="6"/>
  <c r="I54" i="6"/>
  <c r="P30" i="6"/>
  <c r="E75" i="6"/>
  <c r="J11" i="13" s="1"/>
  <c r="D17" i="15" s="1"/>
  <c r="Q82" i="6"/>
  <c r="F19" i="6"/>
  <c r="C7" i="6"/>
  <c r="B5" i="15" s="1"/>
  <c r="E20" i="6"/>
  <c r="H57" i="6"/>
  <c r="F43" i="6"/>
  <c r="O46" i="6"/>
  <c r="Q62" i="6"/>
  <c r="E64" i="6"/>
  <c r="G71" i="6"/>
  <c r="K15" i="6"/>
  <c r="O44" i="6"/>
  <c r="K29" i="6"/>
  <c r="K51" i="6"/>
  <c r="L38" i="6"/>
  <c r="M58" i="6"/>
  <c r="P70" i="6"/>
  <c r="J3" i="6"/>
  <c r="E12" i="6"/>
  <c r="H66" i="6"/>
  <c r="D29" i="6"/>
  <c r="J68" i="6"/>
  <c r="X12" i="13" s="1"/>
  <c r="P85" i="6"/>
  <c r="D57" i="6"/>
  <c r="D46" i="6"/>
  <c r="D79" i="6"/>
  <c r="J15" i="6"/>
  <c r="P84" i="6"/>
  <c r="G74" i="6"/>
  <c r="Q80" i="6"/>
  <c r="J50" i="6"/>
  <c r="K18" i="6"/>
  <c r="O73" i="6"/>
  <c r="J4" i="6"/>
  <c r="D62" i="6"/>
  <c r="F70" i="6"/>
  <c r="N9" i="6"/>
  <c r="O30" i="6"/>
  <c r="Q71" i="6"/>
  <c r="G4" i="6"/>
  <c r="L30" i="6"/>
  <c r="F86" i="6"/>
  <c r="M16" i="13" s="1"/>
  <c r="E32" i="15" s="1"/>
  <c r="L76" i="6"/>
  <c r="Q47" i="6"/>
  <c r="P59" i="6"/>
  <c r="O3" i="6"/>
  <c r="L19" i="6"/>
  <c r="O15" i="6"/>
  <c r="P69" i="6"/>
  <c r="I17" i="6"/>
  <c r="H18" i="4" s="1"/>
  <c r="G40" i="6"/>
  <c r="H47" i="6"/>
  <c r="K40" i="6"/>
  <c r="L61" i="6"/>
  <c r="E79" i="6"/>
  <c r="O43" i="6"/>
  <c r="Q41" i="6"/>
  <c r="D41" i="6"/>
  <c r="C58" i="6"/>
  <c r="P43" i="6"/>
  <c r="N85" i="6"/>
  <c r="F81" i="6"/>
  <c r="H58" i="6"/>
  <c r="H80" i="6"/>
  <c r="Q16" i="13" s="1"/>
  <c r="G30" i="15" s="1"/>
  <c r="P7" i="6"/>
  <c r="O5" i="15" s="1"/>
  <c r="N64" i="6"/>
  <c r="N76" i="6"/>
  <c r="I26" i="6"/>
  <c r="I34" i="6" s="1"/>
  <c r="D6" i="6"/>
  <c r="N79" i="6"/>
  <c r="G72" i="6"/>
  <c r="N50" i="6"/>
  <c r="E55" i="6"/>
  <c r="H20" i="6"/>
  <c r="N73" i="6"/>
  <c r="K56" i="6"/>
  <c r="C50" i="6"/>
  <c r="G54" i="6"/>
  <c r="M20" i="6"/>
  <c r="H76" i="6"/>
  <c r="S12" i="13" s="1"/>
  <c r="D17" i="6"/>
  <c r="C18" i="4" s="1"/>
  <c r="G24" i="6"/>
  <c r="F83" i="6"/>
  <c r="L16" i="13" s="1"/>
  <c r="E31" i="15" s="1"/>
  <c r="E73" i="6"/>
  <c r="K68" i="6"/>
  <c r="AA12" i="13" s="1"/>
  <c r="L7" i="6"/>
  <c r="K5" i="15" s="1"/>
  <c r="K70" i="6"/>
  <c r="C26" i="6"/>
  <c r="N13" i="6"/>
  <c r="M3" i="6"/>
  <c r="L48" i="6"/>
  <c r="M56" i="6"/>
  <c r="F4" i="6"/>
  <c r="P41" i="6"/>
  <c r="C61" i="6"/>
  <c r="B13" i="13" s="1"/>
  <c r="P25" i="6"/>
  <c r="F60" i="6"/>
  <c r="K12" i="13" s="1"/>
  <c r="I43" i="6"/>
  <c r="G73" i="6"/>
  <c r="N29" i="6"/>
  <c r="N60" i="6"/>
  <c r="E59" i="6"/>
  <c r="H11" i="13" s="1"/>
  <c r="D15" i="15" s="1"/>
  <c r="P20" i="6"/>
  <c r="N28" i="6"/>
  <c r="M36" i="6"/>
  <c r="L71" i="6"/>
  <c r="H67" i="6"/>
  <c r="R11" i="13" s="1"/>
  <c r="G16" i="15" s="1"/>
  <c r="G63" i="6"/>
  <c r="M86" i="6"/>
  <c r="K38" i="6"/>
  <c r="M65" i="6"/>
  <c r="E48" i="6"/>
  <c r="F69" i="6"/>
  <c r="L13" i="13" s="1"/>
  <c r="Q3" i="6"/>
  <c r="I75" i="6"/>
  <c r="V11" i="13" s="1"/>
  <c r="H17" i="15" s="1"/>
  <c r="J22" i="6"/>
  <c r="Q37" i="6"/>
  <c r="E18" i="6"/>
  <c r="I46" i="6"/>
  <c r="E74" i="6"/>
  <c r="M25" i="6"/>
  <c r="N8" i="6"/>
  <c r="H28" i="6"/>
  <c r="P62" i="6"/>
  <c r="C87" i="6"/>
  <c r="O8" i="6"/>
  <c r="C64" i="6"/>
  <c r="O87" i="6"/>
  <c r="D59" i="6"/>
  <c r="E11" i="13" s="1"/>
  <c r="C15" i="15" s="1"/>
  <c r="P37" i="6"/>
  <c r="E24" i="6"/>
  <c r="E32" i="6" s="1"/>
  <c r="Q58" i="6"/>
  <c r="J65" i="6"/>
  <c r="H38" i="6"/>
  <c r="J24" i="6"/>
  <c r="L72" i="6"/>
  <c r="P50" i="6"/>
  <c r="E80" i="6"/>
  <c r="H16" i="13" s="1"/>
  <c r="D30" i="15" s="1"/>
  <c r="K59" i="6"/>
  <c r="Z11" i="13" s="1"/>
  <c r="J15" i="15" s="1"/>
  <c r="I73" i="6"/>
  <c r="P66" i="6"/>
  <c r="G86" i="6"/>
  <c r="P16" i="13" s="1"/>
  <c r="F32" i="15" s="1"/>
  <c r="M60" i="6"/>
  <c r="N66" i="6"/>
  <c r="M70" i="6"/>
  <c r="H64" i="6"/>
  <c r="E58" i="6"/>
  <c r="M26" i="6"/>
  <c r="M34" i="6" s="1"/>
  <c r="L7" i="20" s="1"/>
  <c r="P29" i="6"/>
  <c r="D3" i="6"/>
  <c r="M38" i="6"/>
  <c r="M57" i="6"/>
  <c r="L55" i="6"/>
  <c r="L64" i="6"/>
  <c r="F36" i="6"/>
  <c r="Q36" i="6"/>
  <c r="I29" i="6"/>
  <c r="O20" i="6"/>
  <c r="D4" i="6"/>
  <c r="O36" i="6"/>
  <c r="K41" i="6"/>
  <c r="D38" i="6"/>
  <c r="I47" i="6"/>
  <c r="M85" i="6"/>
  <c r="I62" i="6"/>
  <c r="I44" i="6"/>
  <c r="L67" i="6"/>
  <c r="H56" i="6"/>
  <c r="P28" i="6"/>
  <c r="L46" i="6"/>
  <c r="N74" i="6"/>
  <c r="E82" i="6"/>
  <c r="G18" i="6"/>
  <c r="O60" i="6"/>
  <c r="L8" i="6"/>
  <c r="H46" i="6"/>
  <c r="J79" i="6"/>
  <c r="H74" i="6"/>
  <c r="N52" i="6"/>
  <c r="G48" i="6"/>
  <c r="L6" i="6"/>
  <c r="K3" i="6"/>
  <c r="I87" i="6"/>
  <c r="L62" i="6"/>
  <c r="I83" i="6"/>
  <c r="U16" i="13" s="1"/>
  <c r="H31" i="15" s="1"/>
  <c r="Q51" i="6"/>
  <c r="D30" i="6"/>
  <c r="M54" i="6"/>
  <c r="L73" i="6"/>
  <c r="L79" i="6"/>
  <c r="O58" i="6"/>
  <c r="D36" i="6"/>
  <c r="F6" i="6"/>
  <c r="G38" i="6"/>
  <c r="D75" i="6"/>
  <c r="G11" i="13" s="1"/>
  <c r="C17" i="15" s="1"/>
  <c r="C47" i="6"/>
  <c r="D37" i="6"/>
  <c r="M84" i="6"/>
  <c r="L37" i="6"/>
  <c r="D80" i="6"/>
  <c r="E16" i="13" s="1"/>
  <c r="C30" i="15" s="1"/>
  <c r="Q67" i="6"/>
  <c r="L59" i="6"/>
  <c r="N84" i="6"/>
  <c r="M40" i="6"/>
  <c r="D67" i="6"/>
  <c r="F11" i="13" s="1"/>
  <c r="C16" i="15" s="1"/>
  <c r="H25" i="6"/>
  <c r="P22" i="6"/>
  <c r="L81" i="6"/>
  <c r="J19" i="6"/>
  <c r="H71" i="6"/>
  <c r="O17" i="6"/>
  <c r="Q72" i="6"/>
  <c r="L3" i="6"/>
  <c r="F3" i="6"/>
  <c r="M66" i="6"/>
  <c r="L18" i="6"/>
  <c r="M13" i="6"/>
  <c r="N67" i="6"/>
  <c r="G43" i="6"/>
  <c r="K61" i="6"/>
  <c r="Z13" i="13" s="1"/>
  <c r="O80" i="6"/>
  <c r="M46" i="6"/>
  <c r="M44" i="6"/>
  <c r="L43" i="6"/>
  <c r="D24" i="6"/>
  <c r="D40" i="6"/>
  <c r="G28" i="6"/>
  <c r="M64" i="6"/>
  <c r="J86" i="6"/>
  <c r="Y16" i="13" s="1"/>
  <c r="I32" i="15" s="1"/>
  <c r="D15" i="6"/>
  <c r="G6" i="6"/>
  <c r="M80" i="6"/>
  <c r="P71" i="6"/>
  <c r="P73" i="6"/>
  <c r="D66" i="6"/>
  <c r="H6" i="6"/>
  <c r="M76" i="6"/>
  <c r="C6" i="6"/>
  <c r="O70" i="6"/>
  <c r="G57" i="6"/>
  <c r="H7" i="6"/>
  <c r="G5" i="15" s="1"/>
  <c r="M8" i="6"/>
  <c r="I18" i="6"/>
  <c r="J82" i="6"/>
  <c r="J17" i="6"/>
  <c r="I18" i="4" s="1"/>
  <c r="E36" i="6"/>
  <c r="H36" i="6"/>
  <c r="P63" i="6"/>
  <c r="H3" i="6"/>
  <c r="E13" i="6"/>
  <c r="D85" i="6"/>
  <c r="G7" i="6"/>
  <c r="G36" i="6"/>
  <c r="K71" i="6"/>
  <c r="K46" i="6"/>
  <c r="P52" i="6"/>
  <c r="O54" i="6"/>
  <c r="C57" i="6"/>
  <c r="C38" i="6"/>
  <c r="O84" i="6"/>
  <c r="O72" i="6"/>
  <c r="G82" i="6"/>
  <c r="F44" i="6"/>
  <c r="H65" i="6"/>
  <c r="P36" i="6"/>
  <c r="P82" i="6"/>
  <c r="G25" i="6"/>
  <c r="G33" i="6" s="1"/>
  <c r="E85" i="6"/>
  <c r="E69" i="6"/>
  <c r="I13" i="13" s="1"/>
  <c r="K50" i="6"/>
  <c r="C18" i="6"/>
  <c r="D77" i="6"/>
  <c r="G13" i="13" s="1"/>
  <c r="N19" i="6"/>
  <c r="N25" i="6"/>
  <c r="C59" i="6"/>
  <c r="B11" i="13" s="1"/>
  <c r="F75" i="6"/>
  <c r="M11" i="13" s="1"/>
  <c r="E17" i="15" s="1"/>
  <c r="H17" i="6"/>
  <c r="G18" i="4" s="1"/>
  <c r="F76" i="6"/>
  <c r="M12" i="13" s="1"/>
  <c r="E8" i="6"/>
  <c r="O63" i="6"/>
  <c r="G67" i="6"/>
  <c r="O11" i="13" s="1"/>
  <c r="F16" i="15" s="1"/>
  <c r="O71" i="6"/>
  <c r="E65" i="6"/>
  <c r="O51" i="6"/>
  <c r="C82" i="6"/>
  <c r="H61" i="6"/>
  <c r="Q13" i="13" s="1"/>
  <c r="E17" i="6"/>
  <c r="D18" i="4" s="1"/>
  <c r="E76" i="6"/>
  <c r="J12" i="13" s="1"/>
  <c r="J37" i="6"/>
  <c r="O24" i="6"/>
  <c r="O32" i="6" s="1"/>
  <c r="N5" i="20" s="1"/>
  <c r="H50" i="6"/>
  <c r="F62" i="6"/>
  <c r="H29" i="6"/>
  <c r="J64" i="6"/>
  <c r="O85" i="6"/>
  <c r="I19" i="6"/>
  <c r="C29" i="6"/>
  <c r="N46" i="6"/>
  <c r="D63" i="6"/>
  <c r="L80" i="6"/>
  <c r="N87" i="6"/>
  <c r="N6" i="6"/>
  <c r="I66" i="6"/>
  <c r="M4" i="6"/>
  <c r="F63" i="6"/>
  <c r="K20" i="6"/>
  <c r="Q73" i="6"/>
  <c r="C65" i="6"/>
  <c r="D28" i="6"/>
  <c r="G66" i="6"/>
  <c r="O37" i="6"/>
  <c r="O22" i="6"/>
  <c r="M72" i="6"/>
  <c r="H24" i="6"/>
  <c r="C74" i="6"/>
  <c r="G75" i="6"/>
  <c r="P11" i="13" s="1"/>
  <c r="F17" i="15" s="1"/>
  <c r="F40" i="6"/>
  <c r="I82" i="6"/>
  <c r="Q4" i="6"/>
  <c r="N81" i="6"/>
  <c r="L83" i="6"/>
  <c r="M55" i="6"/>
  <c r="J46" i="6"/>
  <c r="E46" i="6"/>
  <c r="K83" i="6"/>
  <c r="AA16" i="13" s="1"/>
  <c r="I72" i="6"/>
  <c r="G59" i="6"/>
  <c r="N11" i="13" s="1"/>
  <c r="F15" i="15" s="1"/>
  <c r="P60" i="6"/>
  <c r="M59" i="6"/>
  <c r="I60" i="6"/>
  <c r="T12" i="13" s="1"/>
  <c r="J54" i="6"/>
  <c r="E51" i="6"/>
  <c r="J57" i="6"/>
  <c r="I12" i="15" s="1"/>
  <c r="I17" i="20" s="1"/>
  <c r="C10" i="6"/>
  <c r="E62" i="6"/>
  <c r="J70" i="6"/>
  <c r="C77" i="6"/>
  <c r="D13" i="13" s="1"/>
  <c r="D27" i="13" s="1"/>
  <c r="G22" i="13" s="1"/>
  <c r="O26" i="6"/>
  <c r="O34" i="6" s="1"/>
  <c r="N7" i="20" s="1"/>
  <c r="L41" i="6"/>
  <c r="F17" i="6"/>
  <c r="E18" i="4" s="1"/>
  <c r="Q57" i="6"/>
  <c r="G60" i="6"/>
  <c r="N12" i="13" s="1"/>
  <c r="I76" i="6"/>
  <c r="V12" i="13" s="1"/>
  <c r="J25" i="6"/>
  <c r="F24" i="6"/>
  <c r="F32" i="6" s="1"/>
  <c r="C70" i="6"/>
  <c r="G8" i="6"/>
  <c r="Q50" i="6"/>
  <c r="I4" i="6"/>
  <c r="P75" i="6"/>
  <c r="P86" i="6"/>
  <c r="N24" i="6"/>
  <c r="N32" i="6" s="1"/>
  <c r="M5" i="20" s="1"/>
  <c r="J30" i="6"/>
  <c r="D52" i="6"/>
  <c r="L40" i="6"/>
  <c r="H8" i="6"/>
  <c r="H60" i="6"/>
  <c r="Q12" i="13" s="1"/>
  <c r="G50" i="6"/>
  <c r="N40" i="6"/>
  <c r="D76" i="6"/>
  <c r="G12" i="13" s="1"/>
  <c r="P79" i="6"/>
  <c r="J43" i="6"/>
  <c r="J69" i="6"/>
  <c r="X13" i="13" s="1"/>
  <c r="K13" i="6"/>
  <c r="Q61" i="6"/>
  <c r="E87" i="6"/>
  <c r="M28" i="6"/>
  <c r="J60" i="6"/>
  <c r="W12" i="13" s="1"/>
  <c r="L25" i="6"/>
  <c r="K4" i="6"/>
  <c r="I25" i="6"/>
  <c r="M29" i="6"/>
  <c r="G68" i="6"/>
  <c r="O12" i="13" s="1"/>
  <c r="J87" i="6"/>
  <c r="L50" i="6"/>
  <c r="Q6" i="6"/>
  <c r="E3" i="6"/>
  <c r="I40" i="6"/>
  <c r="G9" i="6"/>
  <c r="H22" i="6"/>
  <c r="Q44" i="6"/>
  <c r="C51" i="6"/>
  <c r="J29" i="6"/>
  <c r="J8" i="6"/>
  <c r="H30" i="6"/>
  <c r="N20" i="6"/>
  <c r="Q46" i="6"/>
  <c r="D51" i="6"/>
  <c r="D68" i="6"/>
  <c r="F12" i="13" s="1"/>
  <c r="F26" i="13" s="1"/>
  <c r="I21" i="13" s="1"/>
  <c r="Q43" i="6"/>
  <c r="J36" i="6"/>
  <c r="F5" i="15" l="1"/>
  <c r="L10" i="15"/>
  <c r="L15" i="20" s="1"/>
  <c r="K18" i="4"/>
  <c r="L33" i="6"/>
  <c r="K6" i="20" s="1"/>
  <c r="D10" i="15"/>
  <c r="D15" i="20" s="1"/>
  <c r="I26" i="13"/>
  <c r="L21" i="13" s="1"/>
  <c r="L26" i="13" s="1"/>
  <c r="O21" i="13" s="1"/>
  <c r="O26" i="13" s="1"/>
  <c r="R21" i="13" s="1"/>
  <c r="R26" i="13" s="1"/>
  <c r="U21" i="13" s="1"/>
  <c r="U26" i="13" s="1"/>
  <c r="X21" i="13" s="1"/>
  <c r="X26" i="13" s="1"/>
  <c r="AA21" i="13" s="1"/>
  <c r="AA26" i="13" s="1"/>
  <c r="G26" i="13"/>
  <c r="J21" i="13" s="1"/>
  <c r="C34" i="6"/>
  <c r="C12" i="15"/>
  <c r="C17" i="20" s="1"/>
  <c r="N34" i="6"/>
  <c r="M7" i="20" s="1"/>
  <c r="O11" i="15"/>
  <c r="O16" i="20" s="1"/>
  <c r="P5" i="15"/>
  <c r="M5" i="15"/>
  <c r="E5" i="15"/>
  <c r="D5" i="15"/>
  <c r="C5" i="15"/>
  <c r="J5" i="15"/>
  <c r="L5" i="15"/>
  <c r="I5" i="15"/>
  <c r="M10" i="15"/>
  <c r="M15" i="20" s="1"/>
  <c r="O33" i="6"/>
  <c r="N6" i="20" s="1"/>
  <c r="K33" i="6"/>
  <c r="K10" i="15"/>
  <c r="K15" i="20" s="1"/>
  <c r="L12" i="15"/>
  <c r="L17" i="20" s="1"/>
  <c r="I33" i="6"/>
  <c r="H54" i="4" s="1"/>
  <c r="H62" i="4" s="1"/>
  <c r="P12" i="15"/>
  <c r="P17" i="20" s="1"/>
  <c r="L32" i="6"/>
  <c r="C32" i="6"/>
  <c r="B53" i="4" s="1"/>
  <c r="B61" i="4" s="1"/>
  <c r="F12" i="15"/>
  <c r="F17" i="20" s="1"/>
  <c r="K32" i="6"/>
  <c r="J5" i="20" s="1"/>
  <c r="J15" i="14" s="1"/>
  <c r="J22" i="14" s="1"/>
  <c r="H10" i="15"/>
  <c r="H15" i="20" s="1"/>
  <c r="N33" i="6"/>
  <c r="G11" i="15"/>
  <c r="G16" i="20" s="1"/>
  <c r="J32" i="6"/>
  <c r="I5" i="20" s="1"/>
  <c r="I15" i="14" s="1"/>
  <c r="I22" i="14" s="1"/>
  <c r="Q33" i="6"/>
  <c r="F27" i="13"/>
  <c r="I22" i="13" s="1"/>
  <c r="I27" i="13" s="1"/>
  <c r="L22" i="13" s="1"/>
  <c r="L27" i="13" s="1"/>
  <c r="O22" i="13" s="1"/>
  <c r="O27" i="13" s="1"/>
  <c r="R22" i="13" s="1"/>
  <c r="R27" i="13" s="1"/>
  <c r="U22" i="13" s="1"/>
  <c r="U27" i="13" s="1"/>
  <c r="X22" i="13" s="1"/>
  <c r="X27" i="13" s="1"/>
  <c r="AA22" i="13" s="1"/>
  <c r="AA27" i="13" s="1"/>
  <c r="J26" i="13"/>
  <c r="M21" i="13" s="1"/>
  <c r="M26" i="13" s="1"/>
  <c r="P21" i="13" s="1"/>
  <c r="P26" i="13" s="1"/>
  <c r="S21" i="13" s="1"/>
  <c r="S26" i="13" s="1"/>
  <c r="V21" i="13" s="1"/>
  <c r="V26" i="13" s="1"/>
  <c r="Y21" i="13" s="1"/>
  <c r="Y26" i="13" s="1"/>
  <c r="AB21" i="13" s="1"/>
  <c r="AB26" i="13" s="1"/>
  <c r="J33" i="6"/>
  <c r="I54" i="4" s="1"/>
  <c r="I62" i="4" s="1"/>
  <c r="M27" i="15"/>
  <c r="M15" i="14"/>
  <c r="M22" i="14" s="1"/>
  <c r="F6" i="15"/>
  <c r="E5" i="20"/>
  <c r="E15" i="14" s="1"/>
  <c r="E22" i="14" s="1"/>
  <c r="E53" i="4"/>
  <c r="E61" i="4" s="1"/>
  <c r="J27" i="15"/>
  <c r="J49" i="4"/>
  <c r="N15" i="14"/>
  <c r="N22" i="14" s="1"/>
  <c r="B12" i="15"/>
  <c r="H25" i="15"/>
  <c r="H47" i="4"/>
  <c r="F15" i="4"/>
  <c r="D32" i="6"/>
  <c r="I48" i="4"/>
  <c r="I26" i="15"/>
  <c r="H33" i="6"/>
  <c r="N27" i="15"/>
  <c r="L17" i="14"/>
  <c r="L24" i="14" s="1"/>
  <c r="D53" i="4"/>
  <c r="D61" i="4" s="1"/>
  <c r="D5" i="20"/>
  <c r="D15" i="14" s="1"/>
  <c r="D22" i="14" s="1"/>
  <c r="M7" i="15"/>
  <c r="M13" i="16" s="1"/>
  <c r="C27" i="15"/>
  <c r="C49" i="4"/>
  <c r="M32" i="6"/>
  <c r="L5" i="20" s="1"/>
  <c r="D26" i="15"/>
  <c r="D48" i="4"/>
  <c r="B26" i="15"/>
  <c r="B36" i="15" s="1"/>
  <c r="B48" i="4"/>
  <c r="L7" i="15"/>
  <c r="M12" i="15"/>
  <c r="M17" i="20" s="1"/>
  <c r="N26" i="15"/>
  <c r="P25" i="15"/>
  <c r="H49" i="4"/>
  <c r="H27" i="15"/>
  <c r="J7" i="15"/>
  <c r="H15" i="4"/>
  <c r="C26" i="15"/>
  <c r="C48" i="4"/>
  <c r="H7" i="15"/>
  <c r="F33" i="6"/>
  <c r="G10" i="15"/>
  <c r="G15" i="20" s="1"/>
  <c r="F27" i="15"/>
  <c r="F49" i="4"/>
  <c r="E34" i="6"/>
  <c r="B10" i="15"/>
  <c r="P26" i="15"/>
  <c r="E49" i="4"/>
  <c r="E27" i="15"/>
  <c r="K11" i="15"/>
  <c r="K16" i="20" s="1"/>
  <c r="J6" i="15"/>
  <c r="O25" i="15"/>
  <c r="E47" i="4"/>
  <c r="E25" i="15"/>
  <c r="E12" i="15"/>
  <c r="E17" i="20" s="1"/>
  <c r="K27" i="15"/>
  <c r="F48" i="4"/>
  <c r="F26" i="15"/>
  <c r="B30" i="15"/>
  <c r="AC16" i="13"/>
  <c r="F54" i="4"/>
  <c r="F62" i="4" s="1"/>
  <c r="F6" i="20"/>
  <c r="F16" i="14" s="1"/>
  <c r="F23" i="14" s="1"/>
  <c r="E15" i="4"/>
  <c r="F25" i="15"/>
  <c r="F47" i="4"/>
  <c r="G27" i="15"/>
  <c r="G49" i="4"/>
  <c r="H55" i="4"/>
  <c r="H63" i="4" s="1"/>
  <c r="H7" i="20"/>
  <c r="H17" i="14" s="1"/>
  <c r="H24" i="14" s="1"/>
  <c r="K26" i="15"/>
  <c r="D49" i="4"/>
  <c r="D27" i="15"/>
  <c r="M25" i="15"/>
  <c r="J32" i="15"/>
  <c r="L30" i="15"/>
  <c r="K31" i="15"/>
  <c r="N25" i="15"/>
  <c r="N11" i="15"/>
  <c r="N16" i="20" s="1"/>
  <c r="B17" i="15"/>
  <c r="D25" i="13"/>
  <c r="G20" i="13" s="1"/>
  <c r="G25" i="13" s="1"/>
  <c r="J20" i="13" s="1"/>
  <c r="J25" i="13" s="1"/>
  <c r="M20" i="13" s="1"/>
  <c r="M25" i="13" s="1"/>
  <c r="P20" i="13" s="1"/>
  <c r="P25" i="13" s="1"/>
  <c r="S20" i="13" s="1"/>
  <c r="S25" i="13" s="1"/>
  <c r="V20" i="13" s="1"/>
  <c r="V25" i="13" s="1"/>
  <c r="Y20" i="13" s="1"/>
  <c r="Y25" i="13" s="1"/>
  <c r="AB20" i="13" s="1"/>
  <c r="AB25" i="13" s="1"/>
  <c r="P6" i="15"/>
  <c r="K7" i="15"/>
  <c r="F34" i="6"/>
  <c r="N10" i="15"/>
  <c r="N15" i="20" s="1"/>
  <c r="J17" i="15"/>
  <c r="L15" i="15"/>
  <c r="K16" i="15"/>
  <c r="C25" i="13"/>
  <c r="F20" i="13" s="1"/>
  <c r="F25" i="13" s="1"/>
  <c r="I20" i="13" s="1"/>
  <c r="I25" i="13" s="1"/>
  <c r="L20" i="13" s="1"/>
  <c r="L25" i="13" s="1"/>
  <c r="O20" i="13" s="1"/>
  <c r="O25" i="13" s="1"/>
  <c r="R20" i="13" s="1"/>
  <c r="R25" i="13" s="1"/>
  <c r="U20" i="13" s="1"/>
  <c r="U25" i="13" s="1"/>
  <c r="X20" i="13" s="1"/>
  <c r="X25" i="13" s="1"/>
  <c r="AA20" i="13" s="1"/>
  <c r="AA25" i="13" s="1"/>
  <c r="B16" i="15"/>
  <c r="G34" i="6"/>
  <c r="C11" i="15"/>
  <c r="C16" i="20" s="1"/>
  <c r="G7" i="15"/>
  <c r="P7" i="15"/>
  <c r="E11" i="15"/>
  <c r="E16" i="20" s="1"/>
  <c r="I15" i="4"/>
  <c r="C47" i="4"/>
  <c r="C25" i="15"/>
  <c r="J16" i="15"/>
  <c r="K15" i="15"/>
  <c r="K20" i="15" s="1"/>
  <c r="C6" i="15"/>
  <c r="L34" i="6"/>
  <c r="K7" i="20" s="1"/>
  <c r="J12" i="15"/>
  <c r="J17" i="20" s="1"/>
  <c r="L26" i="15"/>
  <c r="L6" i="15"/>
  <c r="B15" i="4"/>
  <c r="J31" i="15"/>
  <c r="K30" i="15"/>
  <c r="B15" i="15"/>
  <c r="B25" i="13"/>
  <c r="E20" i="13" s="1"/>
  <c r="E25" i="13" s="1"/>
  <c r="H20" i="13" s="1"/>
  <c r="H25" i="13" s="1"/>
  <c r="K20" i="13" s="1"/>
  <c r="K25" i="13" s="1"/>
  <c r="N20" i="13" s="1"/>
  <c r="N25" i="13" s="1"/>
  <c r="Q20" i="13" s="1"/>
  <c r="Q25" i="13" s="1"/>
  <c r="T20" i="13" s="1"/>
  <c r="T25" i="13" s="1"/>
  <c r="W20" i="13" s="1"/>
  <c r="W25" i="13" s="1"/>
  <c r="Z20" i="13" s="1"/>
  <c r="Z25" i="13" s="1"/>
  <c r="AC11" i="13"/>
  <c r="G27" i="13"/>
  <c r="J22" i="13" s="1"/>
  <c r="J27" i="13" s="1"/>
  <c r="M22" i="13" s="1"/>
  <c r="M27" i="13" s="1"/>
  <c r="P22" i="13" s="1"/>
  <c r="P27" i="13" s="1"/>
  <c r="S22" i="13" s="1"/>
  <c r="S27" i="13" s="1"/>
  <c r="V22" i="13" s="1"/>
  <c r="V27" i="13" s="1"/>
  <c r="Y22" i="13" s="1"/>
  <c r="Y27" i="13" s="1"/>
  <c r="AB22" i="13" s="1"/>
  <c r="AB27" i="13" s="1"/>
  <c r="N6" i="15"/>
  <c r="M6" i="15"/>
  <c r="P33" i="6"/>
  <c r="O6" i="20" s="1"/>
  <c r="G32" i="6"/>
  <c r="L27" i="15"/>
  <c r="J11" i="15"/>
  <c r="J16" i="20" s="1"/>
  <c r="G12" i="15"/>
  <c r="G17" i="20" s="1"/>
  <c r="B41" i="4"/>
  <c r="D54" i="4"/>
  <c r="D62" i="4" s="1"/>
  <c r="D6" i="20"/>
  <c r="D16" i="14" s="1"/>
  <c r="D23" i="14" s="1"/>
  <c r="B26" i="13"/>
  <c r="E21" i="13" s="1"/>
  <c r="E26" i="13" s="1"/>
  <c r="H21" i="13" s="1"/>
  <c r="H26" i="13" s="1"/>
  <c r="K21" i="13" s="1"/>
  <c r="K26" i="13" s="1"/>
  <c r="N21" i="13" s="1"/>
  <c r="N26" i="13" s="1"/>
  <c r="Q21" i="13" s="1"/>
  <c r="Q26" i="13" s="1"/>
  <c r="T21" i="13" s="1"/>
  <c r="T26" i="13" s="1"/>
  <c r="W21" i="13" s="1"/>
  <c r="W26" i="13" s="1"/>
  <c r="Z21" i="13" s="1"/>
  <c r="Z26" i="13" s="1"/>
  <c r="AC12" i="13"/>
  <c r="B7" i="15"/>
  <c r="J15" i="4"/>
  <c r="O26" i="15"/>
  <c r="O12" i="15"/>
  <c r="O17" i="20" s="1"/>
  <c r="C33" i="6"/>
  <c r="D11" i="15"/>
  <c r="D16" i="20" s="1"/>
  <c r="N16" i="14"/>
  <c r="N23" i="14" s="1"/>
  <c r="K12" i="15"/>
  <c r="K17" i="20" s="1"/>
  <c r="H12" i="15"/>
  <c r="H17" i="20" s="1"/>
  <c r="E6" i="15"/>
  <c r="P34" i="6"/>
  <c r="O7" i="20" s="1"/>
  <c r="J55" i="4"/>
  <c r="J63" i="4" s="1"/>
  <c r="J7" i="20"/>
  <c r="J17" i="14" s="1"/>
  <c r="J24" i="14" s="1"/>
  <c r="P27" i="15"/>
  <c r="N7" i="15"/>
  <c r="O6" i="15"/>
  <c r="O12" i="16" s="1"/>
  <c r="J10" i="15"/>
  <c r="J15" i="20" s="1"/>
  <c r="C7" i="15"/>
  <c r="I27" i="15"/>
  <c r="I49" i="4"/>
  <c r="Q32" i="6"/>
  <c r="P5" i="20" s="1"/>
  <c r="F11" i="15"/>
  <c r="F16" i="20" s="1"/>
  <c r="I10" i="15"/>
  <c r="I15" i="20" s="1"/>
  <c r="B27" i="15"/>
  <c r="B49" i="4"/>
  <c r="I32" i="6"/>
  <c r="N12" i="15"/>
  <c r="N17" i="20" s="1"/>
  <c r="D33" i="6"/>
  <c r="F7" i="15"/>
  <c r="M26" i="15"/>
  <c r="K25" i="15"/>
  <c r="I6" i="15"/>
  <c r="G6" i="15"/>
  <c r="N17" i="14"/>
  <c r="N24" i="14" s="1"/>
  <c r="H32" i="6"/>
  <c r="H26" i="15"/>
  <c r="H48" i="4"/>
  <c r="D6" i="15"/>
  <c r="B25" i="15"/>
  <c r="B47" i="4"/>
  <c r="G15" i="4"/>
  <c r="K6" i="15"/>
  <c r="K12" i="16" s="1"/>
  <c r="M33" i="6"/>
  <c r="L6" i="20" s="1"/>
  <c r="D47" i="4"/>
  <c r="D25" i="15"/>
  <c r="O27" i="15"/>
  <c r="B27" i="13"/>
  <c r="E22" i="13" s="1"/>
  <c r="E27" i="13" s="1"/>
  <c r="H22" i="13" s="1"/>
  <c r="H27" i="13" s="1"/>
  <c r="K22" i="13" s="1"/>
  <c r="K27" i="13" s="1"/>
  <c r="N22" i="13" s="1"/>
  <c r="N27" i="13" s="1"/>
  <c r="Q22" i="13" s="1"/>
  <c r="Q27" i="13" s="1"/>
  <c r="T22" i="13" s="1"/>
  <c r="T27" i="13" s="1"/>
  <c r="W22" i="13" s="1"/>
  <c r="W27" i="13" s="1"/>
  <c r="Z22" i="13" s="1"/>
  <c r="Z27" i="13" s="1"/>
  <c r="AC13" i="13"/>
  <c r="L11" i="15"/>
  <c r="L16" i="20" s="1"/>
  <c r="B7" i="20"/>
  <c r="B55" i="4"/>
  <c r="B63" i="4" s="1"/>
  <c r="C15" i="4"/>
  <c r="J47" i="4"/>
  <c r="J25" i="15"/>
  <c r="E48" i="4"/>
  <c r="E26" i="15"/>
  <c r="P10" i="15"/>
  <c r="P15" i="20" s="1"/>
  <c r="J34" i="6"/>
  <c r="D15" i="4"/>
  <c r="B6" i="15"/>
  <c r="D34" i="6"/>
  <c r="P11" i="15"/>
  <c r="P16" i="20" s="1"/>
  <c r="E7" i="15"/>
  <c r="H11" i="15"/>
  <c r="H16" i="20" s="1"/>
  <c r="L25" i="15"/>
  <c r="G25" i="15"/>
  <c r="G47" i="4"/>
  <c r="O7" i="15"/>
  <c r="O10" i="15"/>
  <c r="O15" i="20" s="1"/>
  <c r="C10" i="15"/>
  <c r="C15" i="20" s="1"/>
  <c r="B11" i="15"/>
  <c r="P32" i="6"/>
  <c r="O5" i="20" s="1"/>
  <c r="E10" i="15"/>
  <c r="E15" i="20" s="1"/>
  <c r="F10" i="15"/>
  <c r="F15" i="20" s="1"/>
  <c r="H6" i="15"/>
  <c r="H34" i="6"/>
  <c r="I7" i="15"/>
  <c r="G26" i="15"/>
  <c r="G48" i="4"/>
  <c r="Q34" i="6"/>
  <c r="P7" i="20" s="1"/>
  <c r="M11" i="15"/>
  <c r="M16" i="20" s="1"/>
  <c r="I11" i="15"/>
  <c r="I16" i="20" s="1"/>
  <c r="I47" i="4"/>
  <c r="I25" i="15"/>
  <c r="D7" i="15"/>
  <c r="J48" i="4"/>
  <c r="J26" i="15"/>
  <c r="D12" i="15"/>
  <c r="D17" i="20" s="1"/>
  <c r="K15" i="4" l="1"/>
  <c r="K49" i="4"/>
  <c r="K42" i="4"/>
  <c r="K47" i="4"/>
  <c r="K41" i="4"/>
  <c r="K48" i="4"/>
  <c r="K43" i="4"/>
  <c r="Q5" i="15"/>
  <c r="L20" i="15"/>
  <c r="H20" i="15"/>
  <c r="P6" i="20"/>
  <c r="P16" i="14" s="1"/>
  <c r="P23" i="14" s="1"/>
  <c r="M6" i="20"/>
  <c r="M16" i="14" s="1"/>
  <c r="M23" i="14" s="1"/>
  <c r="F20" i="15"/>
  <c r="J21" i="15"/>
  <c r="K5" i="20"/>
  <c r="K15" i="14" s="1"/>
  <c r="K22" i="14" s="1"/>
  <c r="I20" i="15"/>
  <c r="E20" i="15"/>
  <c r="G20" i="15"/>
  <c r="B5" i="20"/>
  <c r="H6" i="20"/>
  <c r="H16" i="14" s="1"/>
  <c r="H23" i="14" s="1"/>
  <c r="J53" i="4"/>
  <c r="J61" i="4" s="1"/>
  <c r="I53" i="4"/>
  <c r="I61" i="4" s="1"/>
  <c r="I6" i="20"/>
  <c r="I16" i="14" s="1"/>
  <c r="I23" i="14" s="1"/>
  <c r="I55" i="4"/>
  <c r="I63" i="4" s="1"/>
  <c r="I7" i="20"/>
  <c r="I17" i="14" s="1"/>
  <c r="I24" i="14" s="1"/>
  <c r="J26" i="16"/>
  <c r="J31" i="16" s="1"/>
  <c r="J35" i="15"/>
  <c r="B17" i="14"/>
  <c r="O37" i="15"/>
  <c r="O28" i="16"/>
  <c r="O33" i="16" s="1"/>
  <c r="P17" i="14"/>
  <c r="P24" i="14" s="1"/>
  <c r="I13" i="16"/>
  <c r="I22" i="15"/>
  <c r="M11" i="16"/>
  <c r="H12" i="16"/>
  <c r="H21" i="15"/>
  <c r="B12" i="16"/>
  <c r="Q6" i="15"/>
  <c r="B21" i="15"/>
  <c r="D12" i="16"/>
  <c r="D21" i="15"/>
  <c r="O16" i="14"/>
  <c r="O23" i="14" s="1"/>
  <c r="C21" i="15"/>
  <c r="C12" i="16"/>
  <c r="C26" i="16"/>
  <c r="C31" i="16" s="1"/>
  <c r="C35" i="15"/>
  <c r="B16" i="20"/>
  <c r="Q11" i="15"/>
  <c r="L35" i="15"/>
  <c r="L26" i="16"/>
  <c r="L31" i="16" s="1"/>
  <c r="C7" i="20"/>
  <c r="C17" i="14" s="1"/>
  <c r="C24" i="14" s="1"/>
  <c r="C55" i="4"/>
  <c r="E27" i="16"/>
  <c r="E32" i="16" s="1"/>
  <c r="E36" i="15"/>
  <c r="K11" i="16"/>
  <c r="D35" i="15"/>
  <c r="D26" i="16"/>
  <c r="D31" i="16" s="1"/>
  <c r="K35" i="15"/>
  <c r="K26" i="16"/>
  <c r="K31" i="16" s="1"/>
  <c r="F11" i="16"/>
  <c r="F13" i="16"/>
  <c r="F22" i="15"/>
  <c r="H53" i="4"/>
  <c r="H61" i="4" s="1"/>
  <c r="H5" i="20"/>
  <c r="H15" i="14" s="1"/>
  <c r="H22" i="14" s="1"/>
  <c r="I37" i="15"/>
  <c r="I28" i="16"/>
  <c r="I33" i="16" s="1"/>
  <c r="N22" i="15"/>
  <c r="N13" i="16"/>
  <c r="I11" i="16"/>
  <c r="O36" i="15"/>
  <c r="O27" i="16"/>
  <c r="O32" i="16" s="1"/>
  <c r="L37" i="15"/>
  <c r="L28" i="16"/>
  <c r="L33" i="16" s="1"/>
  <c r="K17" i="15"/>
  <c r="Q17" i="15" s="1"/>
  <c r="M15" i="15"/>
  <c r="M20" i="15" s="1"/>
  <c r="L16" i="15"/>
  <c r="Q16" i="15" s="1"/>
  <c r="L12" i="16"/>
  <c r="K17" i="14"/>
  <c r="K24" i="14" s="1"/>
  <c r="L11" i="16"/>
  <c r="P22" i="15"/>
  <c r="P13" i="16"/>
  <c r="F35" i="15"/>
  <c r="F26" i="16"/>
  <c r="F31" i="16" s="1"/>
  <c r="B35" i="15"/>
  <c r="E11" i="16"/>
  <c r="K21" i="15"/>
  <c r="P36" i="15"/>
  <c r="P27" i="16"/>
  <c r="P32" i="16" s="1"/>
  <c r="C27" i="16"/>
  <c r="C32" i="16" s="1"/>
  <c r="C36" i="15"/>
  <c r="J22" i="15"/>
  <c r="J13" i="16"/>
  <c r="D27" i="16"/>
  <c r="D32" i="16" s="1"/>
  <c r="D36" i="15"/>
  <c r="J28" i="16"/>
  <c r="J33" i="16" s="1"/>
  <c r="J37" i="15"/>
  <c r="F12" i="16"/>
  <c r="F21" i="15"/>
  <c r="K16" i="14"/>
  <c r="K23" i="14" s="1"/>
  <c r="J36" i="15"/>
  <c r="J27" i="16"/>
  <c r="J32" i="16" s="1"/>
  <c r="C13" i="16"/>
  <c r="C22" i="15"/>
  <c r="P37" i="15"/>
  <c r="P28" i="16"/>
  <c r="P33" i="16" s="1"/>
  <c r="I35" i="15"/>
  <c r="I26" i="16"/>
  <c r="I31" i="16" s="1"/>
  <c r="D22" i="15"/>
  <c r="D13" i="16"/>
  <c r="G27" i="16"/>
  <c r="G32" i="16" s="1"/>
  <c r="G36" i="15"/>
  <c r="G55" i="4"/>
  <c r="G63" i="4" s="1"/>
  <c r="G7" i="20"/>
  <c r="G17" i="14" s="1"/>
  <c r="G24" i="14" s="1"/>
  <c r="O22" i="15"/>
  <c r="O13" i="16"/>
  <c r="E13" i="16"/>
  <c r="E22" i="15"/>
  <c r="Q25" i="15"/>
  <c r="B26" i="16"/>
  <c r="M36" i="15"/>
  <c r="M27" i="16"/>
  <c r="M32" i="16" s="1"/>
  <c r="P15" i="14"/>
  <c r="P22" i="14" s="1"/>
  <c r="O17" i="14"/>
  <c r="O24" i="14" s="1"/>
  <c r="E21" i="15"/>
  <c r="E12" i="16"/>
  <c r="B11" i="16"/>
  <c r="B20" i="15"/>
  <c r="N21" i="15"/>
  <c r="N12" i="16"/>
  <c r="L27" i="16"/>
  <c r="L32" i="16" s="1"/>
  <c r="P21" i="15"/>
  <c r="P12" i="16"/>
  <c r="H11" i="16"/>
  <c r="F27" i="16"/>
  <c r="F32" i="16" s="1"/>
  <c r="F36" i="15"/>
  <c r="E26" i="16"/>
  <c r="E31" i="16" s="1"/>
  <c r="E35" i="15"/>
  <c r="E28" i="16"/>
  <c r="E33" i="16" s="1"/>
  <c r="E37" i="15"/>
  <c r="B15" i="20"/>
  <c r="Q10" i="15"/>
  <c r="F37" i="15"/>
  <c r="F28" i="16"/>
  <c r="F33" i="16" s="1"/>
  <c r="H13" i="16"/>
  <c r="H22" i="15"/>
  <c r="P35" i="15"/>
  <c r="P26" i="16"/>
  <c r="P31" i="16" s="1"/>
  <c r="N36" i="15"/>
  <c r="N27" i="16"/>
  <c r="N32" i="16" s="1"/>
  <c r="L15" i="14"/>
  <c r="L22" i="14" s="1"/>
  <c r="O20" i="15"/>
  <c r="O11" i="16"/>
  <c r="C53" i="4"/>
  <c r="C5" i="20"/>
  <c r="C15" i="14" s="1"/>
  <c r="C22" i="14" s="1"/>
  <c r="H35" i="15"/>
  <c r="H26" i="16"/>
  <c r="H31" i="16" s="1"/>
  <c r="M37" i="15"/>
  <c r="M28" i="16"/>
  <c r="M33" i="16" s="1"/>
  <c r="C54" i="4"/>
  <c r="C62" i="4" s="1"/>
  <c r="C6" i="20"/>
  <c r="C16" i="14" s="1"/>
  <c r="C23" i="14" s="1"/>
  <c r="Q27" i="15"/>
  <c r="B28" i="16"/>
  <c r="B37" i="15"/>
  <c r="B13" i="16"/>
  <c r="Q7" i="15"/>
  <c r="B22" i="15"/>
  <c r="D11" i="16"/>
  <c r="D20" i="15"/>
  <c r="F5" i="20"/>
  <c r="F15" i="14" s="1"/>
  <c r="F22" i="14" s="1"/>
  <c r="F53" i="4"/>
  <c r="F61" i="4" s="1"/>
  <c r="M21" i="15"/>
  <c r="M12" i="16"/>
  <c r="G11" i="16"/>
  <c r="B15" i="14"/>
  <c r="G13" i="16"/>
  <c r="G22" i="15"/>
  <c r="F55" i="4"/>
  <c r="F63" i="4" s="1"/>
  <c r="F7" i="20"/>
  <c r="F17" i="14" s="1"/>
  <c r="F24" i="14" s="1"/>
  <c r="K13" i="16"/>
  <c r="N20" i="15"/>
  <c r="N11" i="16"/>
  <c r="M26" i="16"/>
  <c r="M31" i="16" s="1"/>
  <c r="O21" i="15"/>
  <c r="K36" i="15"/>
  <c r="K27" i="16"/>
  <c r="K32" i="16" s="1"/>
  <c r="G28" i="16"/>
  <c r="G33" i="16" s="1"/>
  <c r="G37" i="15"/>
  <c r="D7" i="20"/>
  <c r="D17" i="14" s="1"/>
  <c r="D24" i="14" s="1"/>
  <c r="D55" i="4"/>
  <c r="D63" i="4" s="1"/>
  <c r="C11" i="16"/>
  <c r="C20" i="15"/>
  <c r="P20" i="15"/>
  <c r="P11" i="16"/>
  <c r="L22" i="15"/>
  <c r="L13" i="16"/>
  <c r="Q26" i="15"/>
  <c r="B27" i="16"/>
  <c r="G6" i="20"/>
  <c r="G16" i="14" s="1"/>
  <c r="G23" i="14" s="1"/>
  <c r="G54" i="4"/>
  <c r="G62" i="4" s="1"/>
  <c r="B17" i="20"/>
  <c r="B32" i="20" s="1"/>
  <c r="Q12" i="15"/>
  <c r="L16" i="14"/>
  <c r="L23" i="14" s="1"/>
  <c r="H27" i="16"/>
  <c r="H32" i="16" s="1"/>
  <c r="H36" i="15"/>
  <c r="I12" i="16"/>
  <c r="I21" i="15"/>
  <c r="O15" i="14"/>
  <c r="O22" i="14" s="1"/>
  <c r="G35" i="15"/>
  <c r="G26" i="16"/>
  <c r="G31" i="16" s="1"/>
  <c r="G5" i="20"/>
  <c r="G15" i="14" s="1"/>
  <c r="G22" i="14" s="1"/>
  <c r="G53" i="4"/>
  <c r="G61" i="4" s="1"/>
  <c r="G12" i="16"/>
  <c r="G21" i="15"/>
  <c r="J20" i="15"/>
  <c r="J11" i="16"/>
  <c r="B6" i="20"/>
  <c r="B54" i="4"/>
  <c r="B62" i="4" s="1"/>
  <c r="E55" i="4"/>
  <c r="E63" i="4" s="1"/>
  <c r="E7" i="20"/>
  <c r="E17" i="14" s="1"/>
  <c r="E24" i="14" s="1"/>
  <c r="N35" i="15"/>
  <c r="N26" i="16"/>
  <c r="N31" i="16" s="1"/>
  <c r="D28" i="16"/>
  <c r="D33" i="16" s="1"/>
  <c r="D37" i="15"/>
  <c r="K32" i="15"/>
  <c r="Q32" i="15" s="1"/>
  <c r="M30" i="15"/>
  <c r="M35" i="15" s="1"/>
  <c r="L31" i="15"/>
  <c r="Q31" i="15" s="1"/>
  <c r="K28" i="16"/>
  <c r="K33" i="16" s="1"/>
  <c r="O35" i="15"/>
  <c r="O26" i="16"/>
  <c r="O31" i="16" s="1"/>
  <c r="J12" i="16"/>
  <c r="E54" i="4"/>
  <c r="E62" i="4" s="1"/>
  <c r="E6" i="20"/>
  <c r="E16" i="14" s="1"/>
  <c r="E23" i="14" s="1"/>
  <c r="J54" i="4"/>
  <c r="J62" i="4" s="1"/>
  <c r="J6" i="20"/>
  <c r="J16" i="14" s="1"/>
  <c r="J23" i="14" s="1"/>
  <c r="H37" i="15"/>
  <c r="H28" i="16"/>
  <c r="H33" i="16" s="1"/>
  <c r="M22" i="15"/>
  <c r="M17" i="14"/>
  <c r="M24" i="14" s="1"/>
  <c r="C28" i="16"/>
  <c r="C33" i="16" s="1"/>
  <c r="C37" i="15"/>
  <c r="N37" i="15"/>
  <c r="N28" i="16"/>
  <c r="N33" i="16" s="1"/>
  <c r="I27" i="16"/>
  <c r="I32" i="16" s="1"/>
  <c r="I36" i="15"/>
  <c r="B31" i="20" l="1"/>
  <c r="K62" i="4"/>
  <c r="K55" i="4"/>
  <c r="C63" i="4"/>
  <c r="K63" i="4" s="1"/>
  <c r="K53" i="4"/>
  <c r="C61" i="4"/>
  <c r="K61" i="4" s="1"/>
  <c r="K54" i="4"/>
  <c r="B30" i="20"/>
  <c r="C26" i="20" s="1"/>
  <c r="C28" i="20"/>
  <c r="Q5" i="20"/>
  <c r="K22" i="15"/>
  <c r="Q22" i="15" s="1"/>
  <c r="Q16" i="20"/>
  <c r="Q6" i="20"/>
  <c r="Q15" i="15"/>
  <c r="Q15" i="20"/>
  <c r="K37" i="15"/>
  <c r="Q37" i="15" s="1"/>
  <c r="Q17" i="20"/>
  <c r="B32" i="16"/>
  <c r="Q32" i="16" s="1"/>
  <c r="Q27" i="16"/>
  <c r="L36" i="15"/>
  <c r="Q36" i="15" s="1"/>
  <c r="Q7" i="20"/>
  <c r="Q13" i="16"/>
  <c r="Q11" i="16"/>
  <c r="Q26" i="16"/>
  <c r="B31" i="16"/>
  <c r="Q31" i="16" s="1"/>
  <c r="Q30" i="15"/>
  <c r="L21" i="15"/>
  <c r="Q21" i="15" s="1"/>
  <c r="Q35" i="15"/>
  <c r="Q15" i="14"/>
  <c r="B22" i="14"/>
  <c r="Q22" i="14" s="1"/>
  <c r="B33" i="16"/>
  <c r="Q33" i="16" s="1"/>
  <c r="Q28" i="16"/>
  <c r="B16" i="14"/>
  <c r="C27" i="20"/>
  <c r="C31" i="20" s="1"/>
  <c r="Q20" i="15"/>
  <c r="Q12" i="16"/>
  <c r="Q17" i="14"/>
  <c r="B24" i="14"/>
  <c r="Q24" i="14" s="1"/>
  <c r="C32" i="20" l="1"/>
  <c r="D28" i="20" s="1"/>
  <c r="D32" i="20" s="1"/>
  <c r="E28" i="20" s="1"/>
  <c r="E32" i="20" s="1"/>
  <c r="C30" i="20"/>
  <c r="D26" i="20" s="1"/>
  <c r="D30" i="20" s="1"/>
  <c r="E26" i="20" s="1"/>
  <c r="E30" i="20" s="1"/>
  <c r="D27" i="20"/>
  <c r="D31" i="20" s="1"/>
  <c r="Q16" i="14"/>
  <c r="B23" i="14"/>
  <c r="Q23" i="14" s="1"/>
  <c r="F26" i="20" l="1"/>
  <c r="F30" i="20" s="1"/>
  <c r="E27" i="20"/>
  <c r="E31" i="20" s="1"/>
  <c r="F28" i="20"/>
  <c r="F32" i="20" s="1"/>
  <c r="G26" i="20" l="1"/>
  <c r="G30" i="20" s="1"/>
  <c r="G28" i="20"/>
  <c r="G32" i="20" s="1"/>
  <c r="F27" i="20"/>
  <c r="F31" i="20" s="1"/>
  <c r="H28" i="20" l="1"/>
  <c r="H32" i="20" s="1"/>
  <c r="G27" i="20"/>
  <c r="G31" i="20" s="1"/>
  <c r="H26" i="20"/>
  <c r="H30" i="20" s="1"/>
  <c r="I28" i="20" l="1"/>
  <c r="I32" i="20" s="1"/>
  <c r="I26" i="20"/>
  <c r="I30" i="20" s="1"/>
  <c r="H27" i="20"/>
  <c r="H31" i="20" s="1"/>
  <c r="J26" i="20" l="1"/>
  <c r="J30" i="20" s="1"/>
  <c r="I27" i="20"/>
  <c r="I31" i="20" s="1"/>
  <c r="J28" i="20"/>
  <c r="J32" i="20" s="1"/>
  <c r="J27" i="20" l="1"/>
  <c r="J31" i="20" s="1"/>
  <c r="K26" i="20"/>
  <c r="K30" i="20" s="1"/>
  <c r="K28" i="20"/>
  <c r="K32" i="20" s="1"/>
  <c r="L26" i="20" l="1"/>
  <c r="L30" i="20" s="1"/>
  <c r="K27" i="20"/>
  <c r="L28" i="20"/>
  <c r="L32" i="20" s="1"/>
  <c r="K31" i="20" l="1"/>
  <c r="L27" i="20" s="1"/>
  <c r="L31" i="20" s="1"/>
  <c r="M27" i="20" s="1"/>
  <c r="M31" i="20" s="1"/>
  <c r="M26" i="20"/>
  <c r="M30" i="20" s="1"/>
  <c r="M28" i="20"/>
  <c r="M32" i="20" s="1"/>
  <c r="N26" i="20" l="1"/>
  <c r="N30" i="20" s="1"/>
  <c r="N28" i="20"/>
  <c r="N32" i="20" s="1"/>
  <c r="N27" i="20"/>
  <c r="N31" i="20" s="1"/>
  <c r="O26" i="20" l="1"/>
  <c r="O30" i="20" s="1"/>
  <c r="O27" i="20"/>
  <c r="O31" i="20" s="1"/>
  <c r="O28" i="20"/>
  <c r="O32" i="20" s="1"/>
  <c r="P26" i="20" l="1"/>
  <c r="P30" i="20" s="1"/>
  <c r="P27" i="20" l="1"/>
  <c r="P31" i="20" s="1"/>
  <c r="P28" i="20"/>
  <c r="P32" i="20" s="1"/>
  <c r="E22" i="4"/>
  <c r="E7" i="4"/>
  <c r="E31" i="4"/>
  <c r="E8" i="16" l="1"/>
  <c r="E18" i="16" s="1"/>
  <c r="E7" i="16"/>
  <c r="E17" i="16" s="1"/>
  <c r="E6" i="4"/>
  <c r="E26" i="4"/>
  <c r="E23" i="4"/>
  <c r="E6" i="16"/>
  <c r="E16" i="16" s="1"/>
  <c r="B6" i="16"/>
  <c r="E35" i="4" l="1"/>
  <c r="E24" i="4"/>
  <c r="B26" i="4"/>
  <c r="B31" i="4"/>
  <c r="B23" i="4"/>
  <c r="B7" i="16"/>
  <c r="B16" i="16"/>
  <c r="B22" i="4"/>
  <c r="B17" i="16" l="1"/>
  <c r="B8" i="16"/>
  <c r="B24" i="4"/>
  <c r="B35" i="4"/>
  <c r="B18" i="16" l="1"/>
  <c r="F6" i="4"/>
  <c r="D26" i="4"/>
  <c r="D7" i="4"/>
  <c r="F6" i="16"/>
  <c r="F16" i="16" s="1"/>
  <c r="G31" i="4"/>
  <c r="J26" i="4"/>
  <c r="H31" i="4"/>
  <c r="G6" i="4"/>
  <c r="G22" i="4"/>
  <c r="O6" i="16"/>
  <c r="O16" i="16" s="1"/>
  <c r="C23" i="4"/>
  <c r="O7" i="16"/>
  <c r="O17" i="16" s="1"/>
  <c r="J7" i="4"/>
  <c r="J31" i="4"/>
  <c r="I31" i="4"/>
  <c r="F7" i="4"/>
  <c r="F7" i="16"/>
  <c r="F17" i="16" s="1"/>
  <c r="D6" i="4"/>
  <c r="D23" i="4"/>
  <c r="I7" i="4"/>
  <c r="I26" i="4"/>
  <c r="H6" i="4"/>
  <c r="H26" i="4"/>
  <c r="C7" i="4"/>
  <c r="G6" i="16" l="1"/>
  <c r="G16" i="16" s="1"/>
  <c r="M6" i="16"/>
  <c r="M16" i="16" s="1"/>
  <c r="D6" i="16"/>
  <c r="D16" i="16" s="1"/>
  <c r="H6" i="16"/>
  <c r="H16" i="16" s="1"/>
  <c r="I6" i="16"/>
  <c r="I16" i="16" s="1"/>
  <c r="L6" i="16"/>
  <c r="L16" i="16" s="1"/>
  <c r="H7" i="16"/>
  <c r="H17" i="16" s="1"/>
  <c r="I22" i="4"/>
  <c r="F24" i="4"/>
  <c r="J7" i="16"/>
  <c r="J17" i="16" s="1"/>
  <c r="N7" i="16"/>
  <c r="N17" i="16" s="1"/>
  <c r="D22" i="4"/>
  <c r="L7" i="16"/>
  <c r="L17" i="16" s="1"/>
  <c r="P7" i="16"/>
  <c r="P17" i="16" s="1"/>
  <c r="K6" i="16"/>
  <c r="K16" i="16" s="1"/>
  <c r="F31" i="4"/>
  <c r="L8" i="16"/>
  <c r="L18" i="16" s="1"/>
  <c r="C7" i="16"/>
  <c r="I6" i="4"/>
  <c r="K7" i="16"/>
  <c r="K17" i="16" s="1"/>
  <c r="C22" i="4"/>
  <c r="M7" i="16"/>
  <c r="M17" i="16" s="1"/>
  <c r="N6" i="16"/>
  <c r="N16" i="16" s="1"/>
  <c r="F23" i="4"/>
  <c r="H22" i="4"/>
  <c r="J22" i="4"/>
  <c r="D7" i="16"/>
  <c r="D17" i="16" s="1"/>
  <c r="J23" i="4"/>
  <c r="H23" i="4"/>
  <c r="H7" i="4"/>
  <c r="G7" i="4"/>
  <c r="G26" i="4"/>
  <c r="F26" i="4"/>
  <c r="C6" i="4"/>
  <c r="C6" i="16"/>
  <c r="C31" i="4"/>
  <c r="J6" i="4"/>
  <c r="G23" i="4"/>
  <c r="I23" i="4"/>
  <c r="D31" i="4"/>
  <c r="F22" i="4"/>
  <c r="C26" i="4"/>
  <c r="J6" i="16"/>
  <c r="J16" i="16" s="1"/>
  <c r="I7" i="16"/>
  <c r="I17" i="16" s="1"/>
  <c r="G7" i="16"/>
  <c r="G17" i="16" s="1"/>
  <c r="P6" i="16"/>
  <c r="P16" i="16" s="1"/>
  <c r="K26" i="4" l="1"/>
  <c r="K23" i="4"/>
  <c r="K22" i="4"/>
  <c r="K31" i="4"/>
  <c r="F35" i="4"/>
  <c r="P8" i="16"/>
  <c r="P18" i="16" s="1"/>
  <c r="F8" i="16"/>
  <c r="F18" i="16" s="1"/>
  <c r="I35" i="4"/>
  <c r="I8" i="16"/>
  <c r="I18" i="16" s="1"/>
  <c r="I24" i="4"/>
  <c r="O8" i="16"/>
  <c r="O18" i="16" s="1"/>
  <c r="Q6" i="16"/>
  <c r="C16" i="16"/>
  <c r="Q16" i="16" s="1"/>
  <c r="M8" i="16"/>
  <c r="M18" i="16" s="1"/>
  <c r="C24" i="4"/>
  <c r="C8" i="16"/>
  <c r="C35" i="4"/>
  <c r="N8" i="16"/>
  <c r="N18" i="16" s="1"/>
  <c r="G35" i="4"/>
  <c r="G8" i="16"/>
  <c r="G18" i="16" s="1"/>
  <c r="G24" i="4"/>
  <c r="K8" i="16"/>
  <c r="K18" i="16" s="1"/>
  <c r="D8" i="16"/>
  <c r="D18" i="16" s="1"/>
  <c r="D24" i="4"/>
  <c r="D35" i="4"/>
  <c r="H24" i="4"/>
  <c r="H35" i="4"/>
  <c r="H8" i="16"/>
  <c r="H18" i="16" s="1"/>
  <c r="Q7" i="16"/>
  <c r="C17" i="16"/>
  <c r="Q17" i="16" s="1"/>
  <c r="J8" i="16"/>
  <c r="J18" i="16" s="1"/>
  <c r="J24" i="4"/>
  <c r="J35" i="4"/>
  <c r="K35" i="4" l="1"/>
  <c r="K24" i="4"/>
  <c r="Q8" i="16"/>
  <c r="C18" i="16"/>
  <c r="Q18" i="16" s="1"/>
  <c r="B6" i="4"/>
  <c r="K6" i="4" s="1"/>
  <c r="B7" i="4" l="1"/>
  <c r="K7" i="4" s="1"/>
</calcChain>
</file>

<file path=xl/comments1.xml><?xml version="1.0" encoding="utf-8"?>
<comments xmlns="http://schemas.openxmlformats.org/spreadsheetml/2006/main">
  <authors>
    <author>Bipin</author>
  </authors>
  <commentList>
    <comment ref="A30" authorId="0" shapeId="0">
      <text>
        <r>
          <rPr>
            <b/>
            <sz val="9"/>
            <color indexed="81"/>
            <rFont val="Tahoma"/>
            <family val="2"/>
          </rPr>
          <t>Enter Credit Note Figure in Negative and Debit Note figure in Positive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<sst xmlns="http://schemas.openxmlformats.org/spreadsheetml/2006/main" count="616" uniqueCount="187">
  <si>
    <t>POS</t>
  </si>
  <si>
    <t>%</t>
  </si>
  <si>
    <t>SALE</t>
  </si>
  <si>
    <t>SERVICE</t>
  </si>
  <si>
    <t>PURCHASE</t>
  </si>
  <si>
    <t>Total</t>
  </si>
  <si>
    <t>TALLY-3B</t>
  </si>
  <si>
    <t>TALLY-GSTR-1</t>
  </si>
  <si>
    <t>3B-GSTR-1</t>
  </si>
  <si>
    <t>OUTWARD SUPPLY</t>
  </si>
  <si>
    <t>Month</t>
  </si>
  <si>
    <t>GSTIN</t>
  </si>
  <si>
    <t>Interest IGST</t>
  </si>
  <si>
    <t>Interest CGST</t>
  </si>
  <si>
    <t>Interest SGST</t>
  </si>
  <si>
    <t>FILED</t>
  </si>
  <si>
    <t>FORM</t>
  </si>
  <si>
    <t>LOOKUP</t>
  </si>
  <si>
    <t>Documents Issued</t>
  </si>
  <si>
    <t>HSN-WISE</t>
  </si>
  <si>
    <t>B2CS</t>
  </si>
  <si>
    <t>B2B INVOCE</t>
  </si>
  <si>
    <t>LOOK-UP</t>
  </si>
  <si>
    <t>MONTH</t>
  </si>
  <si>
    <t>No. of Records</t>
  </si>
  <si>
    <t>Total Invoice value</t>
  </si>
  <si>
    <t>Total Taxable value</t>
  </si>
  <si>
    <t>Total Integrated Tax</t>
  </si>
  <si>
    <t>Total Central Tax</t>
  </si>
  <si>
    <t>Total State/UT Tax</t>
  </si>
  <si>
    <t>Total Cess</t>
  </si>
  <si>
    <t>Documents Cancelled</t>
  </si>
  <si>
    <t>Net issued Documents</t>
  </si>
  <si>
    <t>Total Tax value</t>
  </si>
  <si>
    <t>HSN-GSTR-1</t>
  </si>
  <si>
    <t>Particulars</t>
  </si>
  <si>
    <t>Year</t>
  </si>
  <si>
    <t>2017-18</t>
  </si>
  <si>
    <t>Exempt</t>
  </si>
  <si>
    <t>Interest</t>
  </si>
  <si>
    <t>Supply</t>
  </si>
  <si>
    <t>GST Rates</t>
  </si>
  <si>
    <t>Local</t>
  </si>
  <si>
    <t>Zero Rated</t>
  </si>
  <si>
    <t>NIL Rated</t>
  </si>
  <si>
    <t>2018-19</t>
  </si>
  <si>
    <t>Interstate</t>
  </si>
  <si>
    <t>2019-20</t>
  </si>
  <si>
    <t>2020-21</t>
  </si>
  <si>
    <t>2021-22</t>
  </si>
  <si>
    <t>Credit/Debit Notes (Reg)</t>
  </si>
  <si>
    <t>Exports Invoices</t>
  </si>
  <si>
    <t>Total NIL Amount</t>
  </si>
  <si>
    <t>Total Exempted Amount</t>
  </si>
  <si>
    <t>Total Non GST Amount</t>
  </si>
  <si>
    <t>Nil rated/exempted/non GST</t>
  </si>
  <si>
    <t>Adjustment of Advances</t>
  </si>
  <si>
    <t>Non GST</t>
  </si>
  <si>
    <t>Export</t>
  </si>
  <si>
    <t xml:space="preserve">Transport </t>
  </si>
  <si>
    <t>Legal fees</t>
  </si>
  <si>
    <t>Import</t>
  </si>
  <si>
    <t>Type of Transaction</t>
  </si>
  <si>
    <t>OUTWARD SUPPLIES</t>
  </si>
  <si>
    <t>TOTAL OUTWARD SUPPLIES</t>
  </si>
  <si>
    <t>INWARD SUPPLIES</t>
  </si>
  <si>
    <t>TOTAL INWARD SUPPLIES LIABLE TO RCM</t>
  </si>
  <si>
    <t>TOTAL INWARD SUPPLIES</t>
  </si>
  <si>
    <t>INWARD SUPPLIES LIABLE TO RCM (O/W)</t>
  </si>
  <si>
    <t>INWARD SUPPLIES LIABLE TO RCM (I/W)</t>
  </si>
  <si>
    <t>TOTAL INWARD SUPPLIES LIABLE TO RCM (I/W)</t>
  </si>
  <si>
    <t>OUTWARD RCM</t>
  </si>
  <si>
    <t>IGST</t>
  </si>
  <si>
    <t>CGST</t>
  </si>
  <si>
    <t>SGST</t>
  </si>
  <si>
    <t>GSTR3B-GSTR-1</t>
  </si>
  <si>
    <t>TALLY-GSTR3B</t>
  </si>
  <si>
    <t>OUTPUT GST</t>
  </si>
  <si>
    <t>OUTPUT GST (RCM)</t>
  </si>
  <si>
    <t>Taxable Value</t>
  </si>
  <si>
    <t>Statement Showing Inward and Outward Supplies as per Tally for the F.Y. 2017-18</t>
  </si>
  <si>
    <t xml:space="preserve"> Statement Showing Reconciliation of Outward and Inward Supplies for the F.Y. 2017-18</t>
  </si>
  <si>
    <t>Outward taxable supplies (other than zero rated, nil rated and exempted)</t>
  </si>
  <si>
    <t>Outward taxable supplies (zero rated)</t>
  </si>
  <si>
    <t>Total Taxable Value</t>
  </si>
  <si>
    <t>Other outward supplies (Nil rated, exempted)</t>
  </si>
  <si>
    <t>Inward supplies (liable to reverse charge)</t>
  </si>
  <si>
    <t>Non-GST outward supplies</t>
  </si>
  <si>
    <t>Eligible ITC</t>
  </si>
  <si>
    <t>ITC Reversed</t>
  </si>
  <si>
    <t>Net ITC</t>
  </si>
  <si>
    <t>Ineligible ITC</t>
  </si>
  <si>
    <t>From a supplier under composition scheme, Exempt and Nil rated supply</t>
  </si>
  <si>
    <t>Inter-State</t>
  </si>
  <si>
    <t>Intra-State</t>
  </si>
  <si>
    <t>Late Fee IGST</t>
  </si>
  <si>
    <t>Late Fee CGST</t>
  </si>
  <si>
    <t>Late Fee SGST</t>
  </si>
  <si>
    <t>Tax Paid In Cash</t>
  </si>
  <si>
    <t>Interest Paid In Cash</t>
  </si>
  <si>
    <t>RCM</t>
  </si>
  <si>
    <t>Late Fee</t>
  </si>
  <si>
    <t>Paid Throught IGST</t>
  </si>
  <si>
    <t>Paid Throught CGST</t>
  </si>
  <si>
    <t>Paid Throught SGST</t>
  </si>
  <si>
    <t>Paid Throught CESS</t>
  </si>
  <si>
    <t>Interest Paid in Cash</t>
  </si>
  <si>
    <t>Tax Paid in Cash</t>
  </si>
  <si>
    <t>Late Fee Paid in Cash</t>
  </si>
  <si>
    <t>Paid Through ITC IGST</t>
  </si>
  <si>
    <t>Paid Through ITC CGST</t>
  </si>
  <si>
    <t>Paid Through ITC SGST</t>
  </si>
  <si>
    <t>Paid Through ITC Cess</t>
  </si>
  <si>
    <t>Non-GST Supplies</t>
  </si>
  <si>
    <t>Payment of Tax (Other than RCM)</t>
  </si>
  <si>
    <t>Output IGST</t>
  </si>
  <si>
    <t>Output CGST</t>
  </si>
  <si>
    <t>Output SGST</t>
  </si>
  <si>
    <t>OUTPUT GST RCM</t>
  </si>
  <si>
    <t>TOTAL OUTPUT GST</t>
  </si>
  <si>
    <t>INPUT GST</t>
  </si>
  <si>
    <t>Input IGST</t>
  </si>
  <si>
    <t>Input CGST</t>
  </si>
  <si>
    <t>Input SGST</t>
  </si>
  <si>
    <t>TOTAL INPUT GST</t>
  </si>
  <si>
    <t>INPUT GST RCM</t>
  </si>
  <si>
    <t>TOTAL INPUT GST-RCM</t>
  </si>
  <si>
    <t>Input IGST -RCM</t>
  </si>
  <si>
    <t>Input CGST- RCM</t>
  </si>
  <si>
    <t>Input SGST- RCM</t>
  </si>
  <si>
    <t>TOTAL OUTPUT GST-RCM</t>
  </si>
  <si>
    <t>Output IGST -RCM</t>
  </si>
  <si>
    <t>Output CGST -RCM</t>
  </si>
  <si>
    <t>Output SGST -RCM</t>
  </si>
  <si>
    <t>INPUT GST (Incl. RCM)</t>
  </si>
  <si>
    <t>Tally-GSTR-3B</t>
  </si>
  <si>
    <t>Notes:</t>
  </si>
  <si>
    <t>Copy GSTR-3B data from the PDF file and paste in "Paste GSTR-3B" sheet</t>
  </si>
  <si>
    <t>GSTR-3B will require 75 rows for each month. It will start with "form" and will end with "TCS"</t>
  </si>
  <si>
    <t>There would be 73 rows of GSTR-3B in case "Central Tax" is written as shown in the image at 3.1</t>
  </si>
  <si>
    <t>then move "Tax" and State/UT to that rows. So now we have 75 rows which we can into our "paste GSTR-3B sheet</t>
  </si>
  <si>
    <t>In such a case copy GSTR-3B and paste in some other sheet and add two rows after row no. 12</t>
  </si>
  <si>
    <t>Fill up Inward and Outward supplies as per tally</t>
  </si>
  <si>
    <t>Enter negative value for sales related credit notes &amp; Purchase related debit note.</t>
  </si>
  <si>
    <t xml:space="preserve">Copy GSTR-1 data from the PDF file and paste in "Paste GSTR-1" sheet. If data get pasted in one column only, </t>
  </si>
  <si>
    <t>Tax</t>
  </si>
  <si>
    <t xml:space="preserve">B2C LARGE </t>
  </si>
  <si>
    <t>GSTR-1 will require 71 rows for each month. It will start with "form" and will end with "Final"</t>
  </si>
  <si>
    <t>CESS</t>
  </si>
  <si>
    <t>Other than RCM</t>
  </si>
  <si>
    <t>Paid through ITC</t>
  </si>
  <si>
    <t>Paid in Cash</t>
  </si>
  <si>
    <t>Balance</t>
  </si>
  <si>
    <t>Excess/Short</t>
  </si>
  <si>
    <t>GST Credit Ledger</t>
  </si>
  <si>
    <t>GST LIabilities Ledger</t>
  </si>
  <si>
    <t>Opening</t>
  </si>
  <si>
    <t>Closing</t>
  </si>
  <si>
    <t>Other than RCM Paid in Cash</t>
  </si>
  <si>
    <t>RCM Paid in Cash</t>
  </si>
  <si>
    <t>GST Liabilities Ledger</t>
  </si>
  <si>
    <t>Cash Deposited</t>
  </si>
  <si>
    <t>GST Input Ledger</t>
  </si>
  <si>
    <t>Refund Claimed</t>
  </si>
  <si>
    <t>Transitional Credit</t>
  </si>
  <si>
    <t>B2B</t>
  </si>
  <si>
    <t>Exempted</t>
  </si>
  <si>
    <t>Non-GST</t>
  </si>
  <si>
    <t>B2B-Sales to Registered Dealer (Incl. SEZ &amp; Deemed Export)</t>
  </si>
  <si>
    <t>CN/DN-B2B-Registered Dealer (Incl. SEZ &amp; Deemed Export)</t>
  </si>
  <si>
    <t>B2CS-Sales to URD (Enter Net Sales=(Sales-CN+DN)</t>
  </si>
  <si>
    <t>(CN)/DN-B2B-Registered Dealer (Incl. SEZ &amp; Deemed Export)</t>
  </si>
  <si>
    <t>NIL Rated/ Exempted/ Non-GST</t>
  </si>
  <si>
    <t>Credit Note</t>
  </si>
  <si>
    <t>Debit Note</t>
  </si>
  <si>
    <t>CN/DN</t>
  </si>
  <si>
    <t>NIL</t>
  </si>
  <si>
    <t>delete it and paste data in some other sheet&gt; select First column&gt;pres Alt+A+E&gt;delimited&gt;Selcet space&gt;Finish</t>
  </si>
  <si>
    <t>Select D2:T2 then slect upto the end of last GSTR-3B&gt;Ctrl+h&gt;Repkace "-" (Dash) with "0" (ignore inverted comma)&gt;replace all</t>
  </si>
  <si>
    <t>Enter Details of Tax/Interest Late Fess paid in cash ledger under respective head</t>
  </si>
  <si>
    <t>Enter Transitional Credit and Refund claimed on export in GST Credit Ledger under respective heard</t>
  </si>
  <si>
    <t>TALLY-2A</t>
  </si>
  <si>
    <t>Total ITC to be Adjusted</t>
  </si>
  <si>
    <t>Enter the difference between GSTR-2A and ITC as per your record in 'Tally-G1-3B-2A' Sheet.</t>
  </si>
  <si>
    <t xml:space="preserve">SALE - IGST </t>
  </si>
  <si>
    <t>Rent</t>
  </si>
  <si>
    <t>PURCHASE(Igst)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</si>
</sst>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 * #,##0.00_ ;_ * \-#,##0.00_ ;_ * \-??_ ;_ @_ "/>
  </numFmts>
  <fonts count="16" x14ac:knownFonts="1">
    <font>
      <sz val="12"/>
      <color rgb="FF000000"/>
      <name val="Tw Cen MT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Tw Cen MT"/>
      <family val="2"/>
    </font>
    <font>
      <sz val="12"/>
      <color theme="1"/>
      <name val="Tw Cen MT"/>
      <family val="2"/>
    </font>
    <font>
      <sz val="12"/>
      <color rgb="FF000000"/>
      <name val="Tw Cen MT"/>
      <family val="2"/>
      <charset val="1"/>
    </font>
    <font>
      <b/>
      <sz val="12"/>
      <color theme="1"/>
      <name val="Tw Cen MT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w Cen M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singleAccounting"/>
      <sz val="11"/>
      <color rgb="FF000000"/>
      <name val="Calibri"/>
      <family val="2"/>
      <scheme val="minor"/>
    </font>
    <font>
      <sz val="11"/>
      <color rgb="FF000000"/>
      <name val="Tw Cen M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5" fontId="4" fillId="0" borderId="0" applyBorder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143">
    <xf numFmtId="0" fontId="0" fillId="0" borderId="0" xfId="0"/>
    <xf numFmtId="0" fontId="2" fillId="0" borderId="0" xfId="4" applyFill="1"/>
    <xf numFmtId="0" fontId="8" fillId="0" borderId="0" xfId="5" applyNumberFormat="1" applyFont="1" applyProtection="1">
      <protection hidden="1"/>
    </xf>
    <xf numFmtId="0" fontId="1" fillId="0" borderId="0" xfId="5" applyNumberFormat="1" applyProtection="1">
      <protection hidden="1"/>
    </xf>
    <xf numFmtId="0" fontId="8" fillId="0" borderId="0" xfId="5" applyNumberFormat="1" applyFont="1" applyAlignment="1" applyProtection="1">
      <alignment horizontal="right"/>
      <protection hidden="1"/>
    </xf>
    <xf numFmtId="10" fontId="8" fillId="0" borderId="0" xfId="5" applyNumberFormat="1" applyFont="1" applyProtection="1">
      <protection hidden="1"/>
    </xf>
    <xf numFmtId="0" fontId="1" fillId="0" borderId="0" xfId="5" applyNumberFormat="1" applyAlignment="1" applyProtection="1">
      <alignment horizontal="right"/>
      <protection hidden="1"/>
    </xf>
    <xf numFmtId="41" fontId="10" fillId="0" borderId="1" xfId="1" applyNumberFormat="1" applyFont="1" applyBorder="1" applyAlignment="1" applyProtection="1"/>
    <xf numFmtId="41" fontId="9" fillId="0" borderId="2" xfId="1" applyNumberFormat="1" applyFont="1" applyBorder="1" applyAlignment="1" applyProtection="1"/>
    <xf numFmtId="17" fontId="9" fillId="0" borderId="8" xfId="0" applyNumberFormat="1" applyFont="1" applyBorder="1" applyAlignment="1">
      <alignment horizontal="center" vertical="center"/>
    </xf>
    <xf numFmtId="41" fontId="10" fillId="0" borderId="9" xfId="1" applyNumberFormat="1" applyFont="1" applyBorder="1" applyAlignment="1" applyProtection="1"/>
    <xf numFmtId="41" fontId="9" fillId="0" borderId="10" xfId="1" applyNumberFormat="1" applyFont="1" applyBorder="1" applyAlignment="1" applyProtection="1"/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0" xfId="4" applyFont="1" applyFill="1" applyAlignment="1" applyProtection="1">
      <alignment horizontal="center" vertical="center"/>
    </xf>
    <xf numFmtId="0" fontId="2" fillId="0" borderId="0" xfId="4" applyFill="1" applyProtection="1"/>
    <xf numFmtId="0" fontId="11" fillId="0" borderId="0" xfId="0" applyFont="1"/>
    <xf numFmtId="0" fontId="0" fillId="0" borderId="0" xfId="0" applyAlignment="1"/>
    <xf numFmtId="0" fontId="2" fillId="0" borderId="0" xfId="4" applyFill="1" applyProtection="1">
      <protection locked="0"/>
    </xf>
    <xf numFmtId="0" fontId="10" fillId="0" borderId="0" xfId="0" applyFont="1" applyProtection="1">
      <protection locked="0"/>
    </xf>
    <xf numFmtId="10" fontId="10" fillId="0" borderId="0" xfId="0" applyNumberFormat="1" applyFont="1" applyAlignment="1" applyProtection="1">
      <alignment horizontal="center" vertical="center"/>
      <protection locked="0"/>
    </xf>
    <xf numFmtId="41" fontId="10" fillId="0" borderId="1" xfId="1" applyNumberFormat="1" applyFont="1" applyBorder="1" applyAlignment="1" applyProtection="1">
      <protection locked="0"/>
    </xf>
    <xf numFmtId="41" fontId="10" fillId="0" borderId="9" xfId="1" applyNumberFormat="1" applyFont="1" applyBorder="1" applyAlignment="1" applyProtection="1">
      <protection locked="0"/>
    </xf>
    <xf numFmtId="41" fontId="9" fillId="0" borderId="1" xfId="0" applyNumberFormat="1" applyFont="1" applyBorder="1" applyAlignment="1" applyProtection="1">
      <alignment horizontal="center" vertical="center"/>
      <protection locked="0"/>
    </xf>
    <xf numFmtId="41" fontId="9" fillId="0" borderId="9" xfId="0" applyNumberFormat="1" applyFont="1" applyBorder="1" applyAlignment="1" applyProtection="1">
      <alignment horizontal="center" vertical="center"/>
      <protection locked="0"/>
    </xf>
    <xf numFmtId="41" fontId="9" fillId="0" borderId="1" xfId="1" applyNumberFormat="1" applyFont="1" applyBorder="1" applyAlignment="1" applyProtection="1">
      <protection locked="0"/>
    </xf>
    <xf numFmtId="41" fontId="9" fillId="0" borderId="9" xfId="1" applyNumberFormat="1" applyFont="1" applyBorder="1" applyAlignment="1" applyProtection="1">
      <protection locked="0"/>
    </xf>
    <xf numFmtId="0" fontId="10" fillId="0" borderId="0" xfId="0" applyFont="1" applyProtection="1"/>
    <xf numFmtId="0" fontId="10" fillId="0" borderId="0" xfId="0" applyFont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left"/>
    </xf>
    <xf numFmtId="0" fontId="7" fillId="0" borderId="0" xfId="2" applyFont="1" applyFill="1" applyProtection="1">
      <protection locked="0"/>
    </xf>
    <xf numFmtId="0" fontId="7" fillId="0" borderId="0" xfId="2" applyFont="1" applyFill="1" applyProtection="1"/>
    <xf numFmtId="0" fontId="7" fillId="0" borderId="0" xfId="2" applyFont="1" applyFill="1" applyAlignment="1" applyProtection="1">
      <alignment horizontal="left"/>
      <protection locked="0"/>
    </xf>
    <xf numFmtId="0" fontId="7" fillId="0" borderId="0" xfId="4" applyFont="1" applyFill="1" applyProtection="1">
      <protection locked="0"/>
    </xf>
    <xf numFmtId="0" fontId="0" fillId="0" borderId="0" xfId="0" applyProtection="1">
      <protection locked="0"/>
    </xf>
    <xf numFmtId="0" fontId="9" fillId="0" borderId="29" xfId="0" applyFont="1" applyBorder="1" applyAlignment="1">
      <alignment horizontal="center" vertical="center"/>
    </xf>
    <xf numFmtId="41" fontId="10" fillId="0" borderId="29" xfId="1" applyNumberFormat="1" applyFont="1" applyBorder="1" applyAlignment="1" applyProtection="1"/>
    <xf numFmtId="41" fontId="10" fillId="0" borderId="7" xfId="1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left"/>
    </xf>
    <xf numFmtId="0" fontId="9" fillId="0" borderId="0" xfId="0" applyFont="1" applyProtection="1"/>
    <xf numFmtId="41" fontId="10" fillId="0" borderId="8" xfId="1" applyNumberFormat="1" applyFont="1" applyBorder="1" applyAlignment="1" applyProtection="1">
      <protection locked="0"/>
    </xf>
    <xf numFmtId="41" fontId="9" fillId="0" borderId="10" xfId="0" applyNumberFormat="1" applyFont="1" applyBorder="1" applyAlignment="1" applyProtection="1"/>
    <xf numFmtId="41" fontId="10" fillId="0" borderId="11" xfId="1" applyNumberFormat="1" applyFont="1" applyBorder="1" applyAlignment="1" applyProtection="1"/>
    <xf numFmtId="41" fontId="9" fillId="0" borderId="1" xfId="1" applyNumberFormat="1" applyFont="1" applyBorder="1" applyAlignment="1" applyProtection="1"/>
    <xf numFmtId="41" fontId="9" fillId="0" borderId="9" xfId="1" applyNumberFormat="1" applyFont="1" applyBorder="1" applyAlignment="1" applyProtection="1"/>
    <xf numFmtId="41" fontId="10" fillId="0" borderId="1" xfId="0" applyNumberFormat="1" applyFont="1" applyBorder="1" applyAlignment="1" applyProtection="1">
      <protection locked="0"/>
    </xf>
    <xf numFmtId="41" fontId="10" fillId="0" borderId="9" xfId="0" applyNumberFormat="1" applyFont="1" applyBorder="1" applyAlignment="1" applyProtection="1">
      <protection locked="0"/>
    </xf>
    <xf numFmtId="41" fontId="10" fillId="0" borderId="28" xfId="1" applyNumberFormat="1" applyFont="1" applyBorder="1" applyAlignment="1" applyProtection="1">
      <protection locked="0"/>
    </xf>
    <xf numFmtId="41" fontId="9" fillId="0" borderId="2" xfId="0" applyNumberFormat="1" applyFont="1" applyBorder="1" applyAlignment="1" applyProtection="1"/>
    <xf numFmtId="41" fontId="9" fillId="0" borderId="3" xfId="0" applyNumberFormat="1" applyFont="1" applyBorder="1" applyAlignment="1" applyProtection="1"/>
    <xf numFmtId="41" fontId="9" fillId="0" borderId="11" xfId="0" applyNumberFormat="1" applyFont="1" applyBorder="1" applyAlignment="1" applyProtection="1"/>
    <xf numFmtId="17" fontId="9" fillId="0" borderId="4" xfId="0" applyNumberFormat="1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/>
    <xf numFmtId="0" fontId="10" fillId="0" borderId="0" xfId="0" applyFont="1"/>
    <xf numFmtId="165" fontId="10" fillId="0" borderId="0" xfId="1" applyFont="1"/>
    <xf numFmtId="0" fontId="9" fillId="0" borderId="0" xfId="0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1" fontId="9" fillId="0" borderId="0" xfId="0" applyNumberFormat="1" applyFont="1"/>
    <xf numFmtId="165" fontId="9" fillId="0" borderId="0" xfId="1" applyFont="1"/>
    <xf numFmtId="41" fontId="9" fillId="0" borderId="0" xfId="1" applyNumberFormat="1" applyFont="1"/>
    <xf numFmtId="165" fontId="14" fillId="0" borderId="0" xfId="1" applyFont="1"/>
    <xf numFmtId="41" fontId="10" fillId="0" borderId="0" xfId="1" applyNumberFormat="1" applyFont="1"/>
    <xf numFmtId="165" fontId="10" fillId="0" borderId="0" xfId="1" applyFont="1" applyAlignment="1">
      <alignment horizontal="left" indent="1"/>
    </xf>
    <xf numFmtId="165" fontId="10" fillId="0" borderId="0" xfId="1" applyFont="1" applyAlignment="1">
      <alignment horizontal="left" indent="2"/>
    </xf>
    <xf numFmtId="165" fontId="14" fillId="0" borderId="0" xfId="1" applyFont="1" applyAlignment="1">
      <alignment horizontal="left" indent="1"/>
    </xf>
    <xf numFmtId="41" fontId="10" fillId="0" borderId="0" xfId="0" applyNumberFormat="1" applyFont="1"/>
    <xf numFmtId="41" fontId="10" fillId="2" borderId="0" xfId="0" applyNumberFormat="1" applyFont="1" applyFill="1" applyProtection="1">
      <protection locked="0"/>
    </xf>
    <xf numFmtId="41" fontId="10" fillId="2" borderId="0" xfId="1" applyNumberFormat="1" applyFont="1" applyFill="1" applyProtection="1">
      <protection locked="0"/>
    </xf>
    <xf numFmtId="49" fontId="15" fillId="0" borderId="0" xfId="0" applyNumberFormat="1" applyFont="1" applyBorder="1" applyProtection="1">
      <protection locked="0"/>
    </xf>
    <xf numFmtId="0" fontId="10" fillId="0" borderId="0" xfId="0" applyFont="1" applyBorder="1"/>
    <xf numFmtId="14" fontId="15" fillId="0" borderId="0" xfId="0" applyNumberFormat="1" applyFont="1" applyBorder="1" applyProtection="1">
      <protection locked="0"/>
    </xf>
    <xf numFmtId="14" fontId="15" fillId="0" borderId="0" xfId="0" applyNumberFormat="1" applyFont="1" applyBorder="1" applyAlignment="1" applyProtection="1">
      <alignment horizontal="right"/>
      <protection locked="0"/>
    </xf>
    <xf numFmtId="41" fontId="10" fillId="0" borderId="0" xfId="0" applyNumberFormat="1" applyFont="1" applyAlignment="1">
      <alignment horizontal="center"/>
    </xf>
    <xf numFmtId="41" fontId="9" fillId="0" borderId="0" xfId="0" applyNumberFormat="1" applyFont="1" applyAlignment="1">
      <alignment horizontal="center"/>
    </xf>
    <xf numFmtId="41" fontId="15" fillId="2" borderId="0" xfId="0" applyNumberFormat="1" applyFont="1" applyFill="1" applyProtection="1">
      <protection locked="0"/>
    </xf>
    <xf numFmtId="0" fontId="9" fillId="0" borderId="22" xfId="0" applyFont="1" applyBorder="1" applyAlignment="1">
      <alignment horizontal="center"/>
    </xf>
    <xf numFmtId="0" fontId="10" fillId="0" borderId="17" xfId="0" applyFont="1" applyBorder="1"/>
    <xf numFmtId="17" fontId="9" fillId="0" borderId="18" xfId="0" applyNumberFormat="1" applyFont="1" applyBorder="1" applyAlignment="1">
      <alignment horizontal="center"/>
    </xf>
    <xf numFmtId="17" fontId="9" fillId="0" borderId="19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9" fillId="0" borderId="23" xfId="0" applyFont="1" applyBorder="1"/>
    <xf numFmtId="41" fontId="10" fillId="2" borderId="21" xfId="0" applyNumberFormat="1" applyFont="1" applyFill="1" applyBorder="1" applyProtection="1">
      <protection locked="0"/>
    </xf>
    <xf numFmtId="41" fontId="10" fillId="2" borderId="0" xfId="0" applyNumberFormat="1" applyFont="1" applyFill="1" applyBorder="1" applyProtection="1">
      <protection locked="0"/>
    </xf>
    <xf numFmtId="41" fontId="10" fillId="2" borderId="20" xfId="0" applyNumberFormat="1" applyFont="1" applyFill="1" applyBorder="1" applyProtection="1">
      <protection locked="0"/>
    </xf>
    <xf numFmtId="0" fontId="10" fillId="0" borderId="21" xfId="0" applyFont="1" applyBorder="1"/>
    <xf numFmtId="0" fontId="10" fillId="0" borderId="20" xfId="0" applyFont="1" applyBorder="1"/>
    <xf numFmtId="17" fontId="9" fillId="0" borderId="23" xfId="0" applyNumberFormat="1" applyFont="1" applyBorder="1" applyAlignment="1">
      <alignment horizontal="center"/>
    </xf>
    <xf numFmtId="41" fontId="10" fillId="0" borderId="21" xfId="0" applyNumberFormat="1" applyFont="1" applyBorder="1" applyAlignment="1">
      <alignment horizontal="center"/>
    </xf>
    <xf numFmtId="41" fontId="10" fillId="0" borderId="0" xfId="0" applyNumberFormat="1" applyFont="1" applyBorder="1" applyAlignment="1">
      <alignment horizontal="center"/>
    </xf>
    <xf numFmtId="41" fontId="10" fillId="0" borderId="20" xfId="0" applyNumberFormat="1" applyFont="1" applyBorder="1" applyAlignment="1">
      <alignment horizontal="center"/>
    </xf>
    <xf numFmtId="0" fontId="10" fillId="0" borderId="23" xfId="0" applyFont="1" applyBorder="1"/>
    <xf numFmtId="41" fontId="10" fillId="0" borderId="21" xfId="0" applyNumberFormat="1" applyFont="1" applyBorder="1"/>
    <xf numFmtId="41" fontId="10" fillId="0" borderId="0" xfId="0" applyNumberFormat="1" applyFont="1" applyBorder="1"/>
    <xf numFmtId="41" fontId="10" fillId="0" borderId="20" xfId="0" applyNumberFormat="1" applyFont="1" applyBorder="1"/>
    <xf numFmtId="0" fontId="10" fillId="0" borderId="24" xfId="0" applyFont="1" applyBorder="1"/>
    <xf numFmtId="41" fontId="10" fillId="0" borderId="25" xfId="0" applyNumberFormat="1" applyFont="1" applyBorder="1"/>
    <xf numFmtId="41" fontId="10" fillId="0" borderId="27" xfId="0" applyNumberFormat="1" applyFont="1" applyBorder="1"/>
    <xf numFmtId="41" fontId="10" fillId="0" borderId="26" xfId="0" applyNumberFormat="1" applyFont="1" applyBorder="1"/>
    <xf numFmtId="0" fontId="10" fillId="0" borderId="0" xfId="2" applyFont="1" applyFill="1"/>
    <xf numFmtId="0" fontId="10" fillId="0" borderId="0" xfId="2" applyFont="1" applyFill="1" applyAlignment="1">
      <alignment horizontal="center" vertical="center"/>
    </xf>
    <xf numFmtId="0" fontId="9" fillId="0" borderId="0" xfId="2" applyFont="1" applyFill="1"/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wrapText="1"/>
    </xf>
    <xf numFmtId="41" fontId="10" fillId="0" borderId="0" xfId="2" applyNumberFormat="1" applyFont="1" applyFill="1" applyAlignment="1">
      <alignment horizontal="right"/>
    </xf>
    <xf numFmtId="41" fontId="10" fillId="0" borderId="0" xfId="2" applyNumberFormat="1" applyFont="1" applyFill="1" applyAlignment="1"/>
    <xf numFmtId="0" fontId="10" fillId="0" borderId="0" xfId="2" applyFont="1" applyFill="1" applyAlignment="1">
      <alignment horizontal="left"/>
    </xf>
    <xf numFmtId="43" fontId="10" fillId="0" borderId="0" xfId="2" applyNumberFormat="1" applyFont="1" applyFill="1" applyAlignment="1"/>
    <xf numFmtId="41" fontId="10" fillId="0" borderId="0" xfId="2" applyNumberFormat="1" applyFont="1" applyFill="1"/>
    <xf numFmtId="0" fontId="9" fillId="0" borderId="0" xfId="4" applyFont="1" applyFill="1" applyAlignment="1">
      <alignment horizontal="center" vertical="center"/>
    </xf>
    <xf numFmtId="0" fontId="10" fillId="0" borderId="0" xfId="4" applyFont="1"/>
    <xf numFmtId="0" fontId="10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left"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0" fillId="0" borderId="0" xfId="4" applyFont="1" applyFill="1"/>
    <xf numFmtId="0" fontId="9" fillId="0" borderId="0" xfId="4" applyFont="1" applyFill="1"/>
    <xf numFmtId="0" fontId="9" fillId="0" borderId="0" xfId="4" applyFont="1"/>
    <xf numFmtId="0" fontId="10" fillId="0" borderId="0" xfId="4" applyFont="1" applyAlignment="1">
      <alignment horizontal="right"/>
    </xf>
    <xf numFmtId="41" fontId="10" fillId="0" borderId="0" xfId="4" applyNumberFormat="1" applyFont="1" applyAlignment="1"/>
    <xf numFmtId="41" fontId="10" fillId="0" borderId="0" xfId="4" applyNumberFormat="1" applyFont="1" applyAlignment="1">
      <alignment horizontal="right"/>
    </xf>
    <xf numFmtId="0" fontId="9" fillId="0" borderId="15" xfId="4" applyFont="1" applyFill="1" applyBorder="1"/>
    <xf numFmtId="41" fontId="9" fillId="0" borderId="15" xfId="4" applyNumberFormat="1" applyFont="1" applyFill="1" applyBorder="1" applyAlignment="1"/>
    <xf numFmtId="41" fontId="9" fillId="0" borderId="0" xfId="4" applyNumberFormat="1" applyFont="1" applyFill="1" applyBorder="1" applyAlignment="1"/>
    <xf numFmtId="41" fontId="10" fillId="0" borderId="0" xfId="1" applyNumberFormat="1" applyFont="1" applyBorder="1" applyAlignment="1" applyProtection="1">
      <protection locked="0"/>
    </xf>
    <xf numFmtId="41" fontId="9" fillId="0" borderId="3" xfId="1" applyNumberFormat="1" applyFont="1" applyBorder="1" applyAlignment="1" applyProtection="1"/>
    <xf numFmtId="41" fontId="10" fillId="0" borderId="29" xfId="1" applyNumberFormat="1" applyFont="1" applyBorder="1" applyAlignment="1" applyProtection="1">
      <protection locked="0"/>
    </xf>
    <xf numFmtId="41" fontId="9" fillId="0" borderId="8" xfId="1" applyNumberFormat="1" applyFont="1" applyBorder="1" applyAlignment="1" applyProtection="1">
      <protection locked="0"/>
    </xf>
    <xf numFmtId="41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7" xfId="0" applyFont="1" applyBorder="1" applyAlignment="1" applyProtection="1">
      <alignment horizontal="left"/>
    </xf>
    <xf numFmtId="17" fontId="9" fillId="0" borderId="4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 vertical="center"/>
    </xf>
    <xf numFmtId="17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</cellXfs>
  <cellStyles count="6">
    <cellStyle name="Comma" xfId="1" builtinId="3"/>
    <cellStyle name="Comma 2" xfId="3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238125</xdr:colOff>
      <xdr:row>5</xdr:row>
      <xdr:rowOff>47626</xdr:rowOff>
    </xdr:from>
    <xdr:to>
      <xdr:col>12</xdr:col>
      <xdr:colOff>209550</xdr:colOff>
      <xdr:row>8</xdr:row>
      <xdr:rowOff>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847726"/>
          <a:ext cx="14954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4" workbookViewId="0">
      <selection activeCell="B18" sqref="B18"/>
    </sheetView>
  </sheetViews>
  <sheetFormatPr defaultRowHeight="15.75" x14ac:dyDescent="0.25"/>
  <sheetData>
    <row r="1" spans="1:2" x14ac:dyDescent="0.25">
      <c r="A1" s="17" t="s">
        <v>136</v>
      </c>
    </row>
    <row r="2" spans="1:2" x14ac:dyDescent="0.25">
      <c r="A2">
        <v>1</v>
      </c>
      <c r="B2" t="s">
        <v>144</v>
      </c>
    </row>
    <row r="3" spans="1:2" x14ac:dyDescent="0.25">
      <c r="B3" t="s">
        <v>177</v>
      </c>
    </row>
    <row r="4" spans="1:2" x14ac:dyDescent="0.25">
      <c r="A4">
        <v>2</v>
      </c>
      <c r="B4" t="s">
        <v>147</v>
      </c>
    </row>
    <row r="5" spans="1:2" x14ac:dyDescent="0.25">
      <c r="A5">
        <v>3</v>
      </c>
      <c r="B5" t="s">
        <v>137</v>
      </c>
    </row>
    <row r="6" spans="1:2" x14ac:dyDescent="0.25">
      <c r="A6">
        <v>4</v>
      </c>
      <c r="B6" t="s">
        <v>138</v>
      </c>
    </row>
    <row r="7" spans="1:2" x14ac:dyDescent="0.25">
      <c r="A7">
        <v>5</v>
      </c>
      <c r="B7" t="s">
        <v>139</v>
      </c>
    </row>
    <row r="8" spans="1:2" x14ac:dyDescent="0.25">
      <c r="B8" s="18" t="s">
        <v>141</v>
      </c>
    </row>
    <row r="9" spans="1:2" x14ac:dyDescent="0.25">
      <c r="B9" s="18" t="s">
        <v>140</v>
      </c>
    </row>
    <row r="10" spans="1:2" x14ac:dyDescent="0.25">
      <c r="A10">
        <v>6</v>
      </c>
      <c r="B10" s="18" t="s">
        <v>178</v>
      </c>
    </row>
    <row r="11" spans="1:2" x14ac:dyDescent="0.25">
      <c r="A11">
        <v>7</v>
      </c>
      <c r="B11" s="18" t="s">
        <v>142</v>
      </c>
    </row>
    <row r="12" spans="1:2" x14ac:dyDescent="0.25">
      <c r="A12">
        <v>8</v>
      </c>
      <c r="B12" s="18" t="s">
        <v>143</v>
      </c>
    </row>
    <row r="13" spans="1:2" x14ac:dyDescent="0.25">
      <c r="A13">
        <v>9</v>
      </c>
      <c r="B13" s="18" t="s">
        <v>179</v>
      </c>
    </row>
    <row r="14" spans="1:2" x14ac:dyDescent="0.25">
      <c r="A14">
        <v>10</v>
      </c>
      <c r="B14" s="18" t="s">
        <v>180</v>
      </c>
    </row>
    <row r="15" spans="1:2" x14ac:dyDescent="0.25">
      <c r="A15">
        <v>11</v>
      </c>
      <c r="B15" s="18" t="s">
        <v>183</v>
      </c>
    </row>
  </sheetData>
  <sheetProtection password="CF28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07"/>
  <sheetViews>
    <sheetView zoomScaleNormal="100" workbookViewId="0">
      <pane xSplit="2" ySplit="4" topLeftCell="F59" activePane="bottomRight" state="frozen"/>
      <selection activeCell="B15" sqref="B15"/>
      <selection pane="topRight" activeCell="B15" sqref="B15"/>
      <selection pane="bottomLeft" activeCell="B15" sqref="B15"/>
      <selection pane="bottomRight" activeCell="G66" sqref="G66"/>
    </sheetView>
  </sheetViews>
  <sheetFormatPr defaultRowHeight="15" x14ac:dyDescent="0.25"/>
  <cols>
    <col min="1" max="1" width="3.21875" style="114" hidden="1" customWidth="1"/>
    <col min="2" max="2" width="20.33203125" style="114" bestFit="1" customWidth="1"/>
    <col min="3" max="11" width="15.77734375" style="114" customWidth="1"/>
    <col min="12" max="14" width="15.77734375" style="114" hidden="1" customWidth="1"/>
    <col min="15" max="17" width="8.88671875" style="114" hidden="1" customWidth="1"/>
    <col min="18" max="16384" width="8.88671875" style="114"/>
  </cols>
  <sheetData>
    <row r="1" spans="1:17" hidden="1" x14ac:dyDescent="0.25">
      <c r="A1" s="113"/>
      <c r="B1" s="113" t="s">
        <v>35</v>
      </c>
      <c r="C1" s="114">
        <v>1</v>
      </c>
      <c r="D1" s="114">
        <v>2</v>
      </c>
      <c r="E1" s="114">
        <v>3</v>
      </c>
      <c r="F1" s="114">
        <v>4</v>
      </c>
      <c r="G1" s="114">
        <v>5</v>
      </c>
      <c r="H1" s="114">
        <v>6</v>
      </c>
      <c r="I1" s="114">
        <v>7</v>
      </c>
      <c r="J1" s="114">
        <v>8</v>
      </c>
      <c r="K1" s="114">
        <v>9</v>
      </c>
      <c r="L1" s="114">
        <v>10</v>
      </c>
      <c r="M1" s="114">
        <v>11</v>
      </c>
      <c r="N1" s="114">
        <v>12</v>
      </c>
      <c r="O1" s="114">
        <v>13</v>
      </c>
      <c r="P1" s="114">
        <v>14</v>
      </c>
      <c r="Q1" s="114">
        <v>15</v>
      </c>
    </row>
    <row r="2" spans="1:17" x14ac:dyDescent="0.25">
      <c r="A2" s="115">
        <v>8</v>
      </c>
      <c r="B2" s="116" t="str">
        <f>IFERROR(VLOOKUP(C1&amp;"."&amp;$A$2,'PASTE GSTR-1'!$A$1:$W$853,9,0),0)&amp;" "&amp;IFERROR(VLOOKUP(C1&amp;"."&amp;$A$2,'PASTE GSTR-1'!$A$1:$W$853,10,0),0)&amp;" "&amp;IFERROR(VLOOKUP(C1&amp;"."&amp;$A$2,'PASTE GSTR-1'!$A$1:$W$853,11,0),0)&amp;" "&amp;IFERROR(VLOOKUP(C1&amp;"."&amp;$A$2,'PASTE GSTR-1'!$A$1:$W$853,12,0),0)&amp;" "&amp;IFERROR(VLOOKUP(C1&amp;"."&amp;$A$2,'PASTE GSTR-1'!$A$1:$W$853,13,0),0)&amp;" "&amp;IFERROR(VLOOKUP(C1&amp;"."&amp;$A$2,'PASTE GSTR-1'!$A$1:$W$853,14,0),0)</f>
        <v xml:space="preserve">     </v>
      </c>
    </row>
    <row r="3" spans="1:17" s="118" customFormat="1" x14ac:dyDescent="0.25">
      <c r="A3" s="115">
        <v>5</v>
      </c>
      <c r="B3" s="113" t="s">
        <v>23</v>
      </c>
      <c r="C3" s="117">
        <f>IFERROR(VLOOKUP(C1&amp;"."&amp;$A$3,'PASTE GSTR-1'!$A$1:$W$1279,5,0),0)</f>
        <v>0</v>
      </c>
      <c r="D3" s="117">
        <f>IFERROR(VLOOKUP(D1&amp;"."&amp;$A$3,'PASTE GSTR-1'!$A$1:$W$1279,5,0),0)</f>
        <v>0</v>
      </c>
      <c r="E3" s="117">
        <f>IFERROR(VLOOKUP(E1&amp;"."&amp;$A$3,'PASTE GSTR-1'!$A$1:$W$1279,5,0),0)</f>
        <v>0</v>
      </c>
      <c r="F3" s="117">
        <f>IFERROR(VLOOKUP(F1&amp;"."&amp;$A$3,'PASTE GSTR-1'!$A$1:$W$1279,5,0),0)</f>
        <v>0</v>
      </c>
      <c r="G3" s="117">
        <f>IFERROR(VLOOKUP(G1&amp;"."&amp;$A$3,'PASTE GSTR-1'!$A$1:$W$1279,5,0),0)</f>
        <v>0</v>
      </c>
      <c r="H3" s="117">
        <f>IFERROR(VLOOKUP(H1&amp;"."&amp;$A$3,'PASTE GSTR-1'!$A$1:$W$1279,5,0),0)</f>
        <v>0</v>
      </c>
      <c r="I3" s="117">
        <f>IFERROR(VLOOKUP(I1&amp;"."&amp;$A$3,'PASTE GSTR-1'!$A$1:$W$1279,5,0),0)</f>
        <v>0</v>
      </c>
      <c r="J3" s="117">
        <f>IFERROR(VLOOKUP(J1&amp;"."&amp;$A$3,'PASTE GSTR-1'!$A$1:$W$1279,5,0),0)</f>
        <v>0</v>
      </c>
      <c r="K3" s="117">
        <f>IFERROR(VLOOKUP(K1&amp;"."&amp;$A$3,'PASTE GSTR-1'!$A$1:$W$1279,5,0),0)</f>
        <v>0</v>
      </c>
      <c r="L3" s="117">
        <f>IFERROR(VLOOKUP(L1&amp;"."&amp;$A$3,'PASTE GSTR-1'!$A$1:$W$1279,5,0),0)</f>
        <v>0</v>
      </c>
      <c r="M3" s="117">
        <f>IFERROR(VLOOKUP(M1&amp;"."&amp;$A$3,'PASTE GSTR-1'!$A$1:$W$1279,5,0),0)</f>
        <v>0</v>
      </c>
      <c r="N3" s="117">
        <f>IFERROR(VLOOKUP(N1&amp;"."&amp;$A$3,'PASTE GSTR-1'!$A$1:$W$1279,5,0),0)</f>
        <v>0</v>
      </c>
      <c r="O3" s="117">
        <f>IFERROR(VLOOKUP(O1&amp;"."&amp;$A$3,'PASTE GSTR-1'!$A$1:$W$1279,5,0),0)</f>
        <v>0</v>
      </c>
      <c r="P3" s="117">
        <f>IFERROR(VLOOKUP(P1&amp;"."&amp;$A$3,'PASTE GSTR-1'!$A$1:$W$1279,5,0),0)</f>
        <v>0</v>
      </c>
      <c r="Q3" s="117">
        <f>IFERROR(VLOOKUP(Q1&amp;"."&amp;$A$3,'PASTE GSTR-1'!$A$1:$W$1279,5,0),0)</f>
        <v>0</v>
      </c>
    </row>
    <row r="4" spans="1:17" x14ac:dyDescent="0.25">
      <c r="A4" s="119">
        <v>6</v>
      </c>
      <c r="B4" s="120" t="s">
        <v>11</v>
      </c>
      <c r="C4" s="121">
        <f>IFERROR(VLOOKUP(C1&amp;"."&amp;$A$4,'PASTE GSTR-1'!$A$1:$W$1279,6,0),0)</f>
        <v>0</v>
      </c>
      <c r="D4" s="121">
        <f>IFERROR(VLOOKUP(D1&amp;"."&amp;$A$4,'PASTE GSTR-1'!$A$1:$W$1279,6,0),0)</f>
        <v>0</v>
      </c>
      <c r="E4" s="121">
        <f>IFERROR(VLOOKUP(E1&amp;"."&amp;$A$4,'PASTE GSTR-1'!$A$1:$W$1279,6,0),0)</f>
        <v>0</v>
      </c>
      <c r="F4" s="121">
        <f>IFERROR(VLOOKUP(F1&amp;"."&amp;$A$4,'PASTE GSTR-1'!$A$1:$W$1279,6,0),0)</f>
        <v>0</v>
      </c>
      <c r="G4" s="121">
        <f>IFERROR(VLOOKUP(G1&amp;"."&amp;$A$4,'PASTE GSTR-1'!$A$1:$W$1279,6,0),0)</f>
        <v>0</v>
      </c>
      <c r="H4" s="121">
        <f>IFERROR(VLOOKUP(H1&amp;"."&amp;$A$4,'PASTE GSTR-1'!$A$1:$W$1279,6,0),0)</f>
        <v>0</v>
      </c>
      <c r="I4" s="121">
        <f>IFERROR(VLOOKUP(I1&amp;"."&amp;$A$4,'PASTE GSTR-1'!$A$1:$W$1279,6,0),0)</f>
        <v>0</v>
      </c>
      <c r="J4" s="121">
        <f>IFERROR(VLOOKUP(J1&amp;"."&amp;$A$4,'PASTE GSTR-1'!$A$1:$W$1279,6,0),0)</f>
        <v>0</v>
      </c>
      <c r="K4" s="121">
        <f>IFERROR(VLOOKUP(K1&amp;"."&amp;$A$4,'PASTE GSTR-1'!$A$1:$W$1279,6,0),0)</f>
        <v>0</v>
      </c>
      <c r="L4" s="121">
        <f>IFERROR(VLOOKUP(L1&amp;"."&amp;$A$4,'PASTE GSTR-1'!$A$1:$W$1279,6,0),0)</f>
        <v>0</v>
      </c>
      <c r="M4" s="121">
        <f>IFERROR(VLOOKUP(M1&amp;"."&amp;$A$4,'PASTE GSTR-1'!$A$1:$W$1279,6,0),0)</f>
        <v>0</v>
      </c>
      <c r="N4" s="121">
        <f>IFERROR(VLOOKUP(N1&amp;"."&amp;$A$4,'PASTE GSTR-1'!$A$1:$W$1279,6,0),0)</f>
        <v>0</v>
      </c>
      <c r="O4" s="121">
        <f>IFERROR(VLOOKUP(O1&amp;"."&amp;$A$4,'PASTE GSTR-1'!$A$1:$W$1279,6,0),0)</f>
        <v>0</v>
      </c>
      <c r="P4" s="121">
        <f>IFERROR(VLOOKUP(P1&amp;"."&amp;$A$4,'PASTE GSTR-1'!$A$1:$W$1279,6,0),0)</f>
        <v>0</v>
      </c>
      <c r="Q4" s="121">
        <f>IFERROR(VLOOKUP(Q1&amp;"."&amp;$A$4,'PASTE GSTR-1'!$A$1:$W$1279,6,0),0)</f>
        <v>0</v>
      </c>
    </row>
    <row r="5" spans="1:17" x14ac:dyDescent="0.25">
      <c r="A5" s="119">
        <v>13</v>
      </c>
      <c r="B5" s="120" t="s">
        <v>21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7" x14ac:dyDescent="0.25">
      <c r="A6" s="119"/>
      <c r="B6" s="119" t="s">
        <v>24</v>
      </c>
      <c r="C6" s="123">
        <f>IFERROR(VLOOKUP(C$1&amp;"."&amp;$A$5,'PASTE GSTR-1'!$A$1:$W$1279,'PASTE GSTR-1'!$D$1,0),0)</f>
        <v>0</v>
      </c>
      <c r="D6" s="123">
        <f>IFERROR(VLOOKUP(D$1&amp;"."&amp;$A$5,'PASTE GSTR-1'!$A$1:$W$1279,'PASTE GSTR-1'!$D$1,0),0)</f>
        <v>0</v>
      </c>
      <c r="E6" s="123">
        <f>IFERROR(VLOOKUP(E$1&amp;"."&amp;$A$5,'PASTE GSTR-1'!$A$1:$W$1279,'PASTE GSTR-1'!$D$1,0),0)</f>
        <v>0</v>
      </c>
      <c r="F6" s="123">
        <f>IFERROR(VLOOKUP(F$1&amp;"."&amp;$A$5,'PASTE GSTR-1'!$A$1:$W$1279,'PASTE GSTR-1'!$D$1,0),0)</f>
        <v>0</v>
      </c>
      <c r="G6" s="123">
        <f>IFERROR(VLOOKUP(G$1&amp;"."&amp;$A$5,'PASTE GSTR-1'!$A$1:$W$1279,'PASTE GSTR-1'!$D$1,0),0)</f>
        <v>0</v>
      </c>
      <c r="H6" s="123">
        <f>IFERROR(VLOOKUP(H$1&amp;"."&amp;$A$5,'PASTE GSTR-1'!$A$1:$W$1279,'PASTE GSTR-1'!$D$1,0),0)</f>
        <v>0</v>
      </c>
      <c r="I6" s="123">
        <f>IFERROR(VLOOKUP(I$1&amp;"."&amp;$A$5,'PASTE GSTR-1'!$A$1:$W$1279,'PASTE GSTR-1'!$D$1,0),0)</f>
        <v>0</v>
      </c>
      <c r="J6" s="123">
        <f>IFERROR(VLOOKUP(J$1&amp;"."&amp;$A$5,'PASTE GSTR-1'!$A$1:$W$1279,'PASTE GSTR-1'!$D$1,0),0)</f>
        <v>0</v>
      </c>
      <c r="K6" s="123">
        <f>IFERROR(VLOOKUP(K$1&amp;"."&amp;$A$5,'PASTE GSTR-1'!$A$1:$W$1279,'PASTE GSTR-1'!$D$1,0),0)</f>
        <v>0</v>
      </c>
      <c r="L6" s="124">
        <f>IFERROR(VLOOKUP(L$1&amp;"."&amp;$A$5,'PASTE GSTR-1'!$A$1:$W$1279,'PASTE GSTR-1'!$D$1,0),0)</f>
        <v>0</v>
      </c>
      <c r="M6" s="124">
        <f>IFERROR(VLOOKUP(M$1&amp;"."&amp;$A$5,'PASTE GSTR-1'!$A$1:$W$1279,'PASTE GSTR-1'!$D$1,0),0)</f>
        <v>0</v>
      </c>
      <c r="N6" s="124">
        <f>IFERROR(VLOOKUP(N$1&amp;"."&amp;$A$5,'PASTE GSTR-1'!$A$1:$W$1279,'PASTE GSTR-1'!$D$1,0),0)</f>
        <v>0</v>
      </c>
      <c r="O6" s="124">
        <f>IFERROR(VLOOKUP(O$1&amp;"."&amp;$A$5,'PASTE GSTR-1'!$A$1:$W$1279,'PASTE GSTR-1'!$D$1,0),0)</f>
        <v>0</v>
      </c>
      <c r="P6" s="124">
        <f>IFERROR(VLOOKUP(P$1&amp;"."&amp;$A$5,'PASTE GSTR-1'!$A$1:$W$1279,'PASTE GSTR-1'!$D$1,0),0)</f>
        <v>0</v>
      </c>
      <c r="Q6" s="124">
        <f>IFERROR(VLOOKUP(Q$1&amp;"."&amp;$A$5,'PASTE GSTR-1'!$A$1:$W$1279,'PASTE GSTR-1'!$D$1,0),0)</f>
        <v>0</v>
      </c>
    </row>
    <row r="7" spans="1:17" x14ac:dyDescent="0.25">
      <c r="A7" s="119"/>
      <c r="B7" s="119" t="s">
        <v>25</v>
      </c>
      <c r="C7" s="123">
        <f>IFERROR(VLOOKUP(C$1&amp;"."&amp;$A$5,'PASTE GSTR-1'!$A$1:$W$1279,'PASTE GSTR-1'!$E$1,0),0)</f>
        <v>0</v>
      </c>
      <c r="D7" s="123">
        <f>IFERROR(VLOOKUP(D$1&amp;"."&amp;$A$5,'PASTE GSTR-1'!$A$1:$W$1279,'PASTE GSTR-1'!$E$1,0),0)</f>
        <v>0</v>
      </c>
      <c r="E7" s="123">
        <f>IFERROR(VLOOKUP(E$1&amp;"."&amp;$A$5,'PASTE GSTR-1'!$A$1:$W$1279,'PASTE GSTR-1'!$E$1,0),0)</f>
        <v>0</v>
      </c>
      <c r="F7" s="123">
        <f>IFERROR(VLOOKUP(F$1&amp;"."&amp;$A$5,'PASTE GSTR-1'!$A$1:$W$1279,'PASTE GSTR-1'!$E$1,0),0)</f>
        <v>0</v>
      </c>
      <c r="G7" s="123">
        <f>IFERROR(VLOOKUP(G$1&amp;"."&amp;$A$5,'PASTE GSTR-1'!$A$1:$W$1279,'PASTE GSTR-1'!$E$1,0),0)</f>
        <v>0</v>
      </c>
      <c r="H7" s="123">
        <f>IFERROR(VLOOKUP(H$1&amp;"."&amp;$A$5,'PASTE GSTR-1'!$A$1:$W$1279,'PASTE GSTR-1'!$E$1,0),0)</f>
        <v>0</v>
      </c>
      <c r="I7" s="123">
        <f>IFERROR(VLOOKUP(I$1&amp;"."&amp;$A$5,'PASTE GSTR-1'!$A$1:$W$1279,'PASTE GSTR-1'!$E$1,0),0)</f>
        <v>0</v>
      </c>
      <c r="J7" s="123">
        <f>IFERROR(VLOOKUP(J$1&amp;"."&amp;$A$5,'PASTE GSTR-1'!$A$1:$W$1279,'PASTE GSTR-1'!$E$1,0),0)</f>
        <v>0</v>
      </c>
      <c r="K7" s="123">
        <f>IFERROR(VLOOKUP(K$1&amp;"."&amp;$A$5,'PASTE GSTR-1'!$A$1:$W$1279,'PASTE GSTR-1'!$E$1,0),0)</f>
        <v>0</v>
      </c>
      <c r="L7" s="124">
        <f>IFERROR(VLOOKUP(L$1&amp;"."&amp;$A$5,'PASTE GSTR-1'!$A$1:$W$1279,'PASTE GSTR-1'!$E$1,0),0)</f>
        <v>0</v>
      </c>
      <c r="M7" s="124">
        <f>IFERROR(VLOOKUP(M$1&amp;"."&amp;$A$5,'PASTE GSTR-1'!$A$1:$W$1279,'PASTE GSTR-1'!$E$1,0),0)</f>
        <v>0</v>
      </c>
      <c r="N7" s="124">
        <f>IFERROR(VLOOKUP(N$1&amp;"."&amp;$A$5,'PASTE GSTR-1'!$A$1:$W$1279,'PASTE GSTR-1'!$E$1,0),0)</f>
        <v>0</v>
      </c>
      <c r="O7" s="124">
        <f>IFERROR(VLOOKUP(O$1&amp;"."&amp;$A$5,'PASTE GSTR-1'!$A$1:$W$1279,'PASTE GSTR-1'!$E$1,0),0)</f>
        <v>0</v>
      </c>
      <c r="P7" s="124">
        <f>IFERROR(VLOOKUP(P$1&amp;"."&amp;$A$5,'PASTE GSTR-1'!$A$1:$W$1279,'PASTE GSTR-1'!$E$1,0),0)</f>
        <v>0</v>
      </c>
      <c r="Q7" s="124">
        <f>IFERROR(VLOOKUP(Q$1&amp;"."&amp;$A$5,'PASTE GSTR-1'!$A$1:$W$1279,'PASTE GSTR-1'!$E$1,0),0)</f>
        <v>0</v>
      </c>
    </row>
    <row r="8" spans="1:17" x14ac:dyDescent="0.25">
      <c r="A8" s="119"/>
      <c r="B8" s="119" t="s">
        <v>26</v>
      </c>
      <c r="C8" s="123">
        <f>IFERROR(VLOOKUP(C$1&amp;"."&amp;$A$5,'PASTE GSTR-1'!$A$1:$W$1279,'PASTE GSTR-1'!$F$1,0),0)</f>
        <v>0</v>
      </c>
      <c r="D8" s="123">
        <f>IFERROR(VLOOKUP(D$1&amp;"."&amp;$A$5,'PASTE GSTR-1'!$A$1:$W$1279,'PASTE GSTR-1'!$F$1,0),0)</f>
        <v>0</v>
      </c>
      <c r="E8" s="123">
        <f>IFERROR(VLOOKUP(E$1&amp;"."&amp;$A$5,'PASTE GSTR-1'!$A$1:$W$1279,'PASTE GSTR-1'!$F$1,0),0)</f>
        <v>0</v>
      </c>
      <c r="F8" s="123">
        <f>IFERROR(VLOOKUP(F$1&amp;"."&amp;$A$5,'PASTE GSTR-1'!$A$1:$W$1279,'PASTE GSTR-1'!$F$1,0),0)</f>
        <v>0</v>
      </c>
      <c r="G8" s="123">
        <f>IFERROR(VLOOKUP(G$1&amp;"."&amp;$A$5,'PASTE GSTR-1'!$A$1:$W$1279,'PASTE GSTR-1'!$F$1,0),0)</f>
        <v>0</v>
      </c>
      <c r="H8" s="123">
        <f>IFERROR(VLOOKUP(H$1&amp;"."&amp;$A$5,'PASTE GSTR-1'!$A$1:$W$1279,'PASTE GSTR-1'!$F$1,0),0)</f>
        <v>0</v>
      </c>
      <c r="I8" s="123">
        <f>IFERROR(VLOOKUP(I$1&amp;"."&amp;$A$5,'PASTE GSTR-1'!$A$1:$W$1279,'PASTE GSTR-1'!$F$1,0),0)</f>
        <v>0</v>
      </c>
      <c r="J8" s="123">
        <f>IFERROR(VLOOKUP(J$1&amp;"."&amp;$A$5,'PASTE GSTR-1'!$A$1:$W$1279,'PASTE GSTR-1'!$F$1,0),0)</f>
        <v>0</v>
      </c>
      <c r="K8" s="123">
        <f>IFERROR(VLOOKUP(K$1&amp;"."&amp;$A$5,'PASTE GSTR-1'!$A$1:$W$1279,'PASTE GSTR-1'!$F$1,0),0)</f>
        <v>0</v>
      </c>
      <c r="L8" s="124">
        <f>IFERROR(VLOOKUP(L$1&amp;"."&amp;$A$5,'PASTE GSTR-1'!$A$1:$W$1279,'PASTE GSTR-1'!$F$1,0),0)</f>
        <v>0</v>
      </c>
      <c r="M8" s="124">
        <f>IFERROR(VLOOKUP(M$1&amp;"."&amp;$A$5,'PASTE GSTR-1'!$A$1:$W$1279,'PASTE GSTR-1'!$F$1,0),0)</f>
        <v>0</v>
      </c>
      <c r="N8" s="124">
        <f>IFERROR(VLOOKUP(N$1&amp;"."&amp;$A$5,'PASTE GSTR-1'!$A$1:$W$1279,'PASTE GSTR-1'!$F$1,0),0)</f>
        <v>0</v>
      </c>
      <c r="O8" s="124">
        <f>IFERROR(VLOOKUP(O$1&amp;"."&amp;$A$5,'PASTE GSTR-1'!$A$1:$W$1279,'PASTE GSTR-1'!$F$1,0),0)</f>
        <v>0</v>
      </c>
      <c r="P8" s="124">
        <f>IFERROR(VLOOKUP(P$1&amp;"."&amp;$A$5,'PASTE GSTR-1'!$A$1:$W$1279,'PASTE GSTR-1'!$F$1,0),0)</f>
        <v>0</v>
      </c>
      <c r="Q8" s="124">
        <f>IFERROR(VLOOKUP(Q$1&amp;"."&amp;$A$5,'PASTE GSTR-1'!$A$1:$W$1279,'PASTE GSTR-1'!$F$1,0),0)</f>
        <v>0</v>
      </c>
    </row>
    <row r="9" spans="1:17" x14ac:dyDescent="0.25">
      <c r="A9" s="119"/>
      <c r="B9" s="119" t="s">
        <v>27</v>
      </c>
      <c r="C9" s="123">
        <f>IFERROR(VLOOKUP(C$1&amp;"."&amp;$A$5,'PASTE GSTR-1'!$A$1:$W$1279,'PASTE GSTR-1'!$G$1,0),0)</f>
        <v>0</v>
      </c>
      <c r="D9" s="123">
        <f>IFERROR(VLOOKUP(D$1&amp;"."&amp;$A$5,'PASTE GSTR-1'!$A$1:$W$1279,'PASTE GSTR-1'!$G$1,0),0)</f>
        <v>0</v>
      </c>
      <c r="E9" s="123">
        <f>IFERROR(VLOOKUP(E$1&amp;"."&amp;$A$5,'PASTE GSTR-1'!$A$1:$W$1279,'PASTE GSTR-1'!$G$1,0),0)</f>
        <v>0</v>
      </c>
      <c r="F9" s="123">
        <f>IFERROR(VLOOKUP(F$1&amp;"."&amp;$A$5,'PASTE GSTR-1'!$A$1:$W$1279,'PASTE GSTR-1'!$G$1,0),0)</f>
        <v>0</v>
      </c>
      <c r="G9" s="123">
        <f>IFERROR(VLOOKUP(G$1&amp;"."&amp;$A$5,'PASTE GSTR-1'!$A$1:$W$1279,'PASTE GSTR-1'!$G$1,0),0)</f>
        <v>0</v>
      </c>
      <c r="H9" s="123">
        <f>IFERROR(VLOOKUP(H$1&amp;"."&amp;$A$5,'PASTE GSTR-1'!$A$1:$W$1279,'PASTE GSTR-1'!$G$1,0),0)</f>
        <v>0</v>
      </c>
      <c r="I9" s="123">
        <f>IFERROR(VLOOKUP(I$1&amp;"."&amp;$A$5,'PASTE GSTR-1'!$A$1:$W$1279,'PASTE GSTR-1'!$G$1,0),0)</f>
        <v>0</v>
      </c>
      <c r="J9" s="123">
        <f>IFERROR(VLOOKUP(J$1&amp;"."&amp;$A$5,'PASTE GSTR-1'!$A$1:$W$1279,'PASTE GSTR-1'!$G$1,0),0)</f>
        <v>0</v>
      </c>
      <c r="K9" s="123">
        <f>IFERROR(VLOOKUP(K$1&amp;"."&amp;$A$5,'PASTE GSTR-1'!$A$1:$W$1279,'PASTE GSTR-1'!$G$1,0),0)</f>
        <v>0</v>
      </c>
      <c r="L9" s="124">
        <f>IFERROR(VLOOKUP(L$1&amp;"."&amp;$A$5,'PASTE GSTR-1'!$A$1:$W$1279,'PASTE GSTR-1'!$G$1,0),0)</f>
        <v>0</v>
      </c>
      <c r="M9" s="124">
        <f>IFERROR(VLOOKUP(M$1&amp;"."&amp;$A$5,'PASTE GSTR-1'!$A$1:$W$1279,'PASTE GSTR-1'!$G$1,0),0)</f>
        <v>0</v>
      </c>
      <c r="N9" s="124">
        <f>IFERROR(VLOOKUP(N$1&amp;"."&amp;$A$5,'PASTE GSTR-1'!$A$1:$W$1279,'PASTE GSTR-1'!$G$1,0),0)</f>
        <v>0</v>
      </c>
      <c r="O9" s="124">
        <f>IFERROR(VLOOKUP(O$1&amp;"."&amp;$A$5,'PASTE GSTR-1'!$A$1:$W$1279,'PASTE GSTR-1'!$G$1,0),0)</f>
        <v>0</v>
      </c>
      <c r="P9" s="124">
        <f>IFERROR(VLOOKUP(P$1&amp;"."&amp;$A$5,'PASTE GSTR-1'!$A$1:$W$1279,'PASTE GSTR-1'!$G$1,0),0)</f>
        <v>0</v>
      </c>
      <c r="Q9" s="124">
        <f>IFERROR(VLOOKUP(Q$1&amp;"."&amp;$A$5,'PASTE GSTR-1'!$A$1:$W$1279,'PASTE GSTR-1'!$G$1,0),0)</f>
        <v>0</v>
      </c>
    </row>
    <row r="10" spans="1:17" x14ac:dyDescent="0.25">
      <c r="A10" s="119"/>
      <c r="B10" s="119" t="s">
        <v>28</v>
      </c>
      <c r="C10" s="123">
        <f>IFERROR(VLOOKUP(C$1&amp;"."&amp;$A$5,'PASTE GSTR-1'!$A$1:$W$1279,'PASTE GSTR-1'!$H$1,0),0)</f>
        <v>0</v>
      </c>
      <c r="D10" s="123">
        <f>IFERROR(VLOOKUP(D$1&amp;"."&amp;$A$5,'PASTE GSTR-1'!$A$1:$W$1279,'PASTE GSTR-1'!$H$1,0),0)</f>
        <v>0</v>
      </c>
      <c r="E10" s="123">
        <f>IFERROR(VLOOKUP(E$1&amp;"."&amp;$A$5,'PASTE GSTR-1'!$A$1:$W$1279,'PASTE GSTR-1'!$H$1,0),0)</f>
        <v>0</v>
      </c>
      <c r="F10" s="123">
        <f>IFERROR(VLOOKUP(F$1&amp;"."&amp;$A$5,'PASTE GSTR-1'!$A$1:$W$1279,'PASTE GSTR-1'!$H$1,0),0)</f>
        <v>0</v>
      </c>
      <c r="G10" s="123">
        <f>IFERROR(VLOOKUP(G$1&amp;"."&amp;$A$5,'PASTE GSTR-1'!$A$1:$W$1279,'PASTE GSTR-1'!$H$1,0),0)</f>
        <v>0</v>
      </c>
      <c r="H10" s="123">
        <f>IFERROR(VLOOKUP(H$1&amp;"."&amp;$A$5,'PASTE GSTR-1'!$A$1:$W$1279,'PASTE GSTR-1'!$H$1,0),0)</f>
        <v>0</v>
      </c>
      <c r="I10" s="123">
        <f>IFERROR(VLOOKUP(I$1&amp;"."&amp;$A$5,'PASTE GSTR-1'!$A$1:$W$1279,'PASTE GSTR-1'!$H$1,0),0)</f>
        <v>0</v>
      </c>
      <c r="J10" s="123">
        <f>IFERROR(VLOOKUP(J$1&amp;"."&amp;$A$5,'PASTE GSTR-1'!$A$1:$W$1279,'PASTE GSTR-1'!$H$1,0),0)</f>
        <v>0</v>
      </c>
      <c r="K10" s="123">
        <f>IFERROR(VLOOKUP(K$1&amp;"."&amp;$A$5,'PASTE GSTR-1'!$A$1:$W$1279,'PASTE GSTR-1'!$H$1,0),0)</f>
        <v>0</v>
      </c>
      <c r="L10" s="124">
        <f>IFERROR(VLOOKUP(L$1&amp;"."&amp;$A$5,'PASTE GSTR-1'!$A$1:$W$1279,'PASTE GSTR-1'!$H$1,0),0)</f>
        <v>0</v>
      </c>
      <c r="M10" s="124">
        <f>IFERROR(VLOOKUP(M$1&amp;"."&amp;$A$5,'PASTE GSTR-1'!$A$1:$W$1279,'PASTE GSTR-1'!$H$1,0),0)</f>
        <v>0</v>
      </c>
      <c r="N10" s="124">
        <f>IFERROR(VLOOKUP(N$1&amp;"."&amp;$A$5,'PASTE GSTR-1'!$A$1:$W$1279,'PASTE GSTR-1'!$H$1,0),0)</f>
        <v>0</v>
      </c>
      <c r="O10" s="124">
        <f>IFERROR(VLOOKUP(O$1&amp;"."&amp;$A$5,'PASTE GSTR-1'!$A$1:$W$1279,'PASTE GSTR-1'!$H$1,0),0)</f>
        <v>0</v>
      </c>
      <c r="P10" s="124">
        <f>IFERROR(VLOOKUP(P$1&amp;"."&amp;$A$5,'PASTE GSTR-1'!$A$1:$W$1279,'PASTE GSTR-1'!$H$1,0),0)</f>
        <v>0</v>
      </c>
      <c r="Q10" s="124">
        <f>IFERROR(VLOOKUP(Q$1&amp;"."&amp;$A$5,'PASTE GSTR-1'!$A$1:$W$1279,'PASTE GSTR-1'!$H$1,0),0)</f>
        <v>0</v>
      </c>
    </row>
    <row r="11" spans="1:17" x14ac:dyDescent="0.25">
      <c r="A11" s="119"/>
      <c r="B11" s="119" t="s">
        <v>29</v>
      </c>
      <c r="C11" s="123">
        <f>IFERROR(VLOOKUP(C$1&amp;"."&amp;$A$5,'PASTE GSTR-1'!$A$1:$W$1279,'PASTE GSTR-1'!$I$1,0),0)</f>
        <v>0</v>
      </c>
      <c r="D11" s="123">
        <f>IFERROR(VLOOKUP(D$1&amp;"."&amp;$A$5,'PASTE GSTR-1'!$A$1:$W$1279,'PASTE GSTR-1'!$I$1,0),0)</f>
        <v>0</v>
      </c>
      <c r="E11" s="123">
        <f>IFERROR(VLOOKUP(E$1&amp;"."&amp;$A$5,'PASTE GSTR-1'!$A$1:$W$1279,'PASTE GSTR-1'!$I$1,0),0)</f>
        <v>0</v>
      </c>
      <c r="F11" s="123">
        <f>IFERROR(VLOOKUP(F$1&amp;"."&amp;$A$5,'PASTE GSTR-1'!$A$1:$W$1279,'PASTE GSTR-1'!$I$1,0),0)</f>
        <v>0</v>
      </c>
      <c r="G11" s="123">
        <f>IFERROR(VLOOKUP(G$1&amp;"."&amp;$A$5,'PASTE GSTR-1'!$A$1:$W$1279,'PASTE GSTR-1'!$I$1,0),0)</f>
        <v>0</v>
      </c>
      <c r="H11" s="123">
        <f>IFERROR(VLOOKUP(H$1&amp;"."&amp;$A$5,'PASTE GSTR-1'!$A$1:$W$1279,'PASTE GSTR-1'!$I$1,0),0)</f>
        <v>0</v>
      </c>
      <c r="I11" s="123">
        <f>IFERROR(VLOOKUP(I$1&amp;"."&amp;$A$5,'PASTE GSTR-1'!$A$1:$W$1279,'PASTE GSTR-1'!$I$1,0),0)</f>
        <v>0</v>
      </c>
      <c r="J11" s="123">
        <f>IFERROR(VLOOKUP(J$1&amp;"."&amp;$A$5,'PASTE GSTR-1'!$A$1:$W$1279,'PASTE GSTR-1'!$I$1,0),0)</f>
        <v>0</v>
      </c>
      <c r="K11" s="123">
        <f>IFERROR(VLOOKUP(K$1&amp;"."&amp;$A$5,'PASTE GSTR-1'!$A$1:$W$1279,'PASTE GSTR-1'!$I$1,0),0)</f>
        <v>0</v>
      </c>
      <c r="L11" s="124">
        <f>IFERROR(VLOOKUP(L$1&amp;"."&amp;$A$5,'PASTE GSTR-1'!$A$1:$W$1279,'PASTE GSTR-1'!$I$1,0),0)</f>
        <v>0</v>
      </c>
      <c r="M11" s="124">
        <f>IFERROR(VLOOKUP(M$1&amp;"."&amp;$A$5,'PASTE GSTR-1'!$A$1:$W$1279,'PASTE GSTR-1'!$I$1,0),0)</f>
        <v>0</v>
      </c>
      <c r="N11" s="124">
        <f>IFERROR(VLOOKUP(N$1&amp;"."&amp;$A$5,'PASTE GSTR-1'!$A$1:$W$1279,'PASTE GSTR-1'!$I$1,0),0)</f>
        <v>0</v>
      </c>
      <c r="O11" s="124">
        <f>IFERROR(VLOOKUP(O$1&amp;"."&amp;$A$5,'PASTE GSTR-1'!$A$1:$W$1279,'PASTE GSTR-1'!$I$1,0),0)</f>
        <v>0</v>
      </c>
      <c r="P11" s="124">
        <f>IFERROR(VLOOKUP(P$1&amp;"."&amp;$A$5,'PASTE GSTR-1'!$A$1:$W$1279,'PASTE GSTR-1'!$I$1,0),0)</f>
        <v>0</v>
      </c>
      <c r="Q11" s="124">
        <f>IFERROR(VLOOKUP(Q$1&amp;"."&amp;$A$5,'PASTE GSTR-1'!$A$1:$W$1279,'PASTE GSTR-1'!$I$1,0),0)</f>
        <v>0</v>
      </c>
    </row>
    <row r="12" spans="1:17" x14ac:dyDescent="0.25">
      <c r="A12" s="119"/>
      <c r="B12" s="119" t="s">
        <v>30</v>
      </c>
      <c r="C12" s="123">
        <f>IFERROR(VLOOKUP(C$1&amp;"."&amp;$A$5,'PASTE GSTR-1'!$A$1:$W$1279,'PASTE GSTR-1'!$J$1,0),0)</f>
        <v>0</v>
      </c>
      <c r="D12" s="123">
        <f>IFERROR(VLOOKUP(D$1&amp;"."&amp;$A$5,'PASTE GSTR-1'!$A$1:$W$1279,'PASTE GSTR-1'!$J$1,0),0)</f>
        <v>0</v>
      </c>
      <c r="E12" s="123">
        <f>IFERROR(VLOOKUP(E$1&amp;"."&amp;$A$5,'PASTE GSTR-1'!$A$1:$W$1279,'PASTE GSTR-1'!$J$1,0),0)</f>
        <v>0</v>
      </c>
      <c r="F12" s="123">
        <f>IFERROR(VLOOKUP(F$1&amp;"."&amp;$A$5,'PASTE GSTR-1'!$A$1:$W$1279,'PASTE GSTR-1'!$J$1,0),0)</f>
        <v>0</v>
      </c>
      <c r="G12" s="123">
        <f>IFERROR(VLOOKUP(G$1&amp;"."&amp;$A$5,'PASTE GSTR-1'!$A$1:$W$1279,'PASTE GSTR-1'!$J$1,0),0)</f>
        <v>0</v>
      </c>
      <c r="H12" s="123">
        <f>IFERROR(VLOOKUP(H$1&amp;"."&amp;$A$5,'PASTE GSTR-1'!$A$1:$W$1279,'PASTE GSTR-1'!$J$1,0),0)</f>
        <v>0</v>
      </c>
      <c r="I12" s="123">
        <f>IFERROR(VLOOKUP(I$1&amp;"."&amp;$A$5,'PASTE GSTR-1'!$A$1:$W$1279,'PASTE GSTR-1'!$J$1,0),0)</f>
        <v>0</v>
      </c>
      <c r="J12" s="123">
        <f>IFERROR(VLOOKUP(J$1&amp;"."&amp;$A$5,'PASTE GSTR-1'!$A$1:$W$1279,'PASTE GSTR-1'!$J$1,0),0)</f>
        <v>0</v>
      </c>
      <c r="K12" s="123">
        <f>IFERROR(VLOOKUP(K$1&amp;"."&amp;$A$5,'PASTE GSTR-1'!$A$1:$W$1279,'PASTE GSTR-1'!$J$1,0),0)</f>
        <v>0</v>
      </c>
      <c r="L12" s="124">
        <f>IFERROR(VLOOKUP(L$1&amp;"."&amp;$A$5,'PASTE GSTR-1'!$A$1:$W$1279,'PASTE GSTR-1'!$J$1,0),0)</f>
        <v>0</v>
      </c>
      <c r="M12" s="124">
        <f>IFERROR(VLOOKUP(M$1&amp;"."&amp;$A$5,'PASTE GSTR-1'!$A$1:$W$1279,'PASTE GSTR-1'!$J$1,0),0)</f>
        <v>0</v>
      </c>
      <c r="N12" s="124">
        <f>IFERROR(VLOOKUP(N$1&amp;"."&amp;$A$5,'PASTE GSTR-1'!$A$1:$W$1279,'PASTE GSTR-1'!$J$1,0),0)</f>
        <v>0</v>
      </c>
      <c r="O12" s="124">
        <f>IFERROR(VLOOKUP(O$1&amp;"."&amp;$A$5,'PASTE GSTR-1'!$A$1:$W$1279,'PASTE GSTR-1'!$J$1,0),0)</f>
        <v>0</v>
      </c>
      <c r="P12" s="124">
        <f>IFERROR(VLOOKUP(P$1&amp;"."&amp;$A$5,'PASTE GSTR-1'!$A$1:$W$1279,'PASTE GSTR-1'!$J$1,0),0)</f>
        <v>0</v>
      </c>
      <c r="Q12" s="124">
        <f>IFERROR(VLOOKUP(Q$1&amp;"."&amp;$A$5,'PASTE GSTR-1'!$A$1:$W$1279,'PASTE GSTR-1'!$J$1,0),0)</f>
        <v>0</v>
      </c>
    </row>
    <row r="13" spans="1:17" x14ac:dyDescent="0.25">
      <c r="A13" s="119"/>
      <c r="B13" s="120" t="s">
        <v>146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4"/>
      <c r="M13" s="124"/>
      <c r="N13" s="124"/>
      <c r="O13" s="124"/>
      <c r="P13" s="124"/>
      <c r="Q13" s="124"/>
    </row>
    <row r="14" spans="1:17" x14ac:dyDescent="0.25">
      <c r="A14" s="119">
        <v>16</v>
      </c>
      <c r="B14" s="119" t="s">
        <v>24</v>
      </c>
      <c r="C14" s="123">
        <f>IFERROR(VLOOKUP(C$1&amp;"."&amp;$A$14,'PASTE GSTR-1'!$A$1:$W$1279,'PASTE GSTR-1'!$D$1,0),0)</f>
        <v>0</v>
      </c>
      <c r="D14" s="123">
        <f>IFERROR(VLOOKUP(D$1&amp;"."&amp;$A$14,'PASTE GSTR-1'!$A$1:$W$1279,'PASTE GSTR-1'!$D$1,0),0)</f>
        <v>0</v>
      </c>
      <c r="E14" s="123">
        <f>IFERROR(VLOOKUP(E$1&amp;"."&amp;$A$14,'PASTE GSTR-1'!$A$1:$W$1279,'PASTE GSTR-1'!$D$1,0),0)</f>
        <v>0</v>
      </c>
      <c r="F14" s="123">
        <f>IFERROR(VLOOKUP(F$1&amp;"."&amp;$A$14,'PASTE GSTR-1'!$A$1:$W$1279,'PASTE GSTR-1'!$D$1,0),0)</f>
        <v>0</v>
      </c>
      <c r="G14" s="123">
        <f>IFERROR(VLOOKUP(G$1&amp;"."&amp;$A$14,'PASTE GSTR-1'!$A$1:$W$1279,'PASTE GSTR-1'!$D$1,0),0)</f>
        <v>0</v>
      </c>
      <c r="H14" s="123">
        <f>IFERROR(VLOOKUP(H$1&amp;"."&amp;$A$14,'PASTE GSTR-1'!$A$1:$W$1279,'PASTE GSTR-1'!$D$1,0),0)</f>
        <v>0</v>
      </c>
      <c r="I14" s="123">
        <f>IFERROR(VLOOKUP(I$1&amp;"."&amp;$A$14,'PASTE GSTR-1'!$A$1:$W$1279,'PASTE GSTR-1'!$D$1,0),0)</f>
        <v>0</v>
      </c>
      <c r="J14" s="123">
        <f>IFERROR(VLOOKUP(J$1&amp;"."&amp;$A$14,'PASTE GSTR-1'!$A$1:$W$1279,'PASTE GSTR-1'!$D$1,0),0)</f>
        <v>0</v>
      </c>
      <c r="K14" s="123">
        <f>IFERROR(VLOOKUP(K$1&amp;"."&amp;$A$14,'PASTE GSTR-1'!$A$1:$W$1279,'PASTE GSTR-1'!$D$1,0),0)</f>
        <v>0</v>
      </c>
      <c r="L14" s="123">
        <f>IFERROR(VLOOKUP(L$1&amp;"."&amp;$A$14,'PASTE GSTR-1'!$A$1:$W$1279,'PASTE GSTR-1'!$D$1,0),0)</f>
        <v>0</v>
      </c>
      <c r="M14" s="123">
        <f>IFERROR(VLOOKUP(M$1&amp;"."&amp;$A$14,'PASTE GSTR-1'!$A$1:$W$1279,'PASTE GSTR-1'!$D$1,0),0)</f>
        <v>0</v>
      </c>
      <c r="N14" s="123">
        <f>IFERROR(VLOOKUP(N$1&amp;"."&amp;$A$14,'PASTE GSTR-1'!$A$1:$W$1279,'PASTE GSTR-1'!$D$1,0),0)</f>
        <v>0</v>
      </c>
      <c r="O14" s="123">
        <f>IFERROR(VLOOKUP(O$1&amp;"."&amp;$A$14,'PASTE GSTR-1'!$A$1:$W$1279,'PASTE GSTR-1'!$D$1,0),0)</f>
        <v>0</v>
      </c>
      <c r="P14" s="123">
        <f>IFERROR(VLOOKUP(P$1&amp;"."&amp;$A$14,'PASTE GSTR-1'!$A$1:$W$1279,'PASTE GSTR-1'!$D$1,0),0)</f>
        <v>0</v>
      </c>
      <c r="Q14" s="123">
        <f>IFERROR(VLOOKUP(Q$1&amp;"."&amp;$A$14,'PASTE GSTR-1'!$A$1:$W$1279,'PASTE GSTR-1'!$D$1,0),0)</f>
        <v>0</v>
      </c>
    </row>
    <row r="15" spans="1:17" x14ac:dyDescent="0.25">
      <c r="A15" s="119"/>
      <c r="B15" s="119" t="s">
        <v>25</v>
      </c>
      <c r="C15" s="123">
        <f>IFERROR(VLOOKUP(C$1&amp;"."&amp;$A$14,'PASTE GSTR-1'!$A$1:$W$1279,'PASTE GSTR-1'!$E$1,0),0)</f>
        <v>0</v>
      </c>
      <c r="D15" s="123">
        <f>IFERROR(VLOOKUP(D$1&amp;"."&amp;$A$14,'PASTE GSTR-1'!$A$1:$W$1279,'PASTE GSTR-1'!$E$1,0),0)</f>
        <v>0</v>
      </c>
      <c r="E15" s="123">
        <f>IFERROR(VLOOKUP(E$1&amp;"."&amp;$A$14,'PASTE GSTR-1'!$A$1:$W$1279,'PASTE GSTR-1'!$E$1,0),0)</f>
        <v>0</v>
      </c>
      <c r="F15" s="123">
        <f>IFERROR(VLOOKUP(F$1&amp;"."&amp;$A$14,'PASTE GSTR-1'!$A$1:$W$1279,'PASTE GSTR-1'!$E$1,0),0)</f>
        <v>0</v>
      </c>
      <c r="G15" s="123">
        <f>IFERROR(VLOOKUP(G$1&amp;"."&amp;$A$14,'PASTE GSTR-1'!$A$1:$W$1279,'PASTE GSTR-1'!$E$1,0),0)</f>
        <v>0</v>
      </c>
      <c r="H15" s="123">
        <f>IFERROR(VLOOKUP(H$1&amp;"."&amp;$A$14,'PASTE GSTR-1'!$A$1:$W$1279,'PASTE GSTR-1'!$E$1,0),0)</f>
        <v>0</v>
      </c>
      <c r="I15" s="123">
        <f>IFERROR(VLOOKUP(I$1&amp;"."&amp;$A$14,'PASTE GSTR-1'!$A$1:$W$1279,'PASTE GSTR-1'!$E$1,0),0)</f>
        <v>0</v>
      </c>
      <c r="J15" s="123">
        <f>IFERROR(VLOOKUP(J$1&amp;"."&amp;$A$14,'PASTE GSTR-1'!$A$1:$W$1279,'PASTE GSTR-1'!$E$1,0),0)</f>
        <v>0</v>
      </c>
      <c r="K15" s="123">
        <f>IFERROR(VLOOKUP(K$1&amp;"."&amp;$A$14,'PASTE GSTR-1'!$A$1:$W$1279,'PASTE GSTR-1'!$E$1,0),0)</f>
        <v>0</v>
      </c>
      <c r="L15" s="123">
        <f>IFERROR(VLOOKUP(L$1&amp;"."&amp;$A$14,'PASTE GSTR-1'!$A$1:$W$1279,'PASTE GSTR-1'!$E$1,0),0)</f>
        <v>0</v>
      </c>
      <c r="M15" s="123">
        <f>IFERROR(VLOOKUP(M$1&amp;"."&amp;$A$14,'PASTE GSTR-1'!$A$1:$W$1279,'PASTE GSTR-1'!$E$1,0),0)</f>
        <v>0</v>
      </c>
      <c r="N15" s="123">
        <f>IFERROR(VLOOKUP(N$1&amp;"."&amp;$A$14,'PASTE GSTR-1'!$A$1:$W$1279,'PASTE GSTR-1'!$E$1,0),0)</f>
        <v>0</v>
      </c>
      <c r="O15" s="123">
        <f>IFERROR(VLOOKUP(O$1&amp;"."&amp;$A$14,'PASTE GSTR-1'!$A$1:$W$1279,'PASTE GSTR-1'!$E$1,0),0)</f>
        <v>0</v>
      </c>
      <c r="P15" s="123">
        <f>IFERROR(VLOOKUP(P$1&amp;"."&amp;$A$14,'PASTE GSTR-1'!$A$1:$W$1279,'PASTE GSTR-1'!$E$1,0),0)</f>
        <v>0</v>
      </c>
      <c r="Q15" s="123">
        <f>IFERROR(VLOOKUP(Q$1&amp;"."&amp;$A$14,'PASTE GSTR-1'!$A$1:$W$1279,'PASTE GSTR-1'!$E$1,0),0)</f>
        <v>0</v>
      </c>
    </row>
    <row r="16" spans="1:17" x14ac:dyDescent="0.25">
      <c r="A16" s="119"/>
      <c r="B16" s="119" t="s">
        <v>26</v>
      </c>
      <c r="C16" s="123">
        <f>IFERROR(VLOOKUP(C$1&amp;"."&amp;$A$14,'PASTE GSTR-1'!$A$1:$W$1279,'PASTE GSTR-1'!$F$1,0),0)</f>
        <v>0</v>
      </c>
      <c r="D16" s="123">
        <f>IFERROR(VLOOKUP(D$1&amp;"."&amp;$A$14,'PASTE GSTR-1'!$A$1:$W$1279,'PASTE GSTR-1'!$F$1,0),0)</f>
        <v>0</v>
      </c>
      <c r="E16" s="123">
        <f>IFERROR(VLOOKUP(E$1&amp;"."&amp;$A$14,'PASTE GSTR-1'!$A$1:$W$1279,'PASTE GSTR-1'!$F$1,0),0)</f>
        <v>0</v>
      </c>
      <c r="F16" s="123">
        <f>IFERROR(VLOOKUP(F$1&amp;"."&amp;$A$14,'PASTE GSTR-1'!$A$1:$W$1279,'PASTE GSTR-1'!$F$1,0),0)</f>
        <v>0</v>
      </c>
      <c r="G16" s="123">
        <f>IFERROR(VLOOKUP(G$1&amp;"."&amp;$A$14,'PASTE GSTR-1'!$A$1:$W$1279,'PASTE GSTR-1'!$F$1,0),0)</f>
        <v>0</v>
      </c>
      <c r="H16" s="123">
        <f>IFERROR(VLOOKUP(H$1&amp;"."&amp;$A$14,'PASTE GSTR-1'!$A$1:$W$1279,'PASTE GSTR-1'!$F$1,0),0)</f>
        <v>0</v>
      </c>
      <c r="I16" s="123">
        <f>IFERROR(VLOOKUP(I$1&amp;"."&amp;$A$14,'PASTE GSTR-1'!$A$1:$W$1279,'PASTE GSTR-1'!$F$1,0),0)</f>
        <v>0</v>
      </c>
      <c r="J16" s="123">
        <f>IFERROR(VLOOKUP(J$1&amp;"."&amp;$A$14,'PASTE GSTR-1'!$A$1:$W$1279,'PASTE GSTR-1'!$F$1,0),0)</f>
        <v>0</v>
      </c>
      <c r="K16" s="123">
        <f>IFERROR(VLOOKUP(K$1&amp;"."&amp;$A$14,'PASTE GSTR-1'!$A$1:$W$1279,'PASTE GSTR-1'!$F$1,0),0)</f>
        <v>0</v>
      </c>
      <c r="L16" s="123">
        <f>IFERROR(VLOOKUP(L$1&amp;"."&amp;$A$14,'PASTE GSTR-1'!$A$1:$W$1279,'PASTE GSTR-1'!$F$1,0),0)</f>
        <v>0</v>
      </c>
      <c r="M16" s="123">
        <f>IFERROR(VLOOKUP(M$1&amp;"."&amp;$A$14,'PASTE GSTR-1'!$A$1:$W$1279,'PASTE GSTR-1'!$F$1,0),0)</f>
        <v>0</v>
      </c>
      <c r="N16" s="123">
        <f>IFERROR(VLOOKUP(N$1&amp;"."&amp;$A$14,'PASTE GSTR-1'!$A$1:$W$1279,'PASTE GSTR-1'!$F$1,0),0)</f>
        <v>0</v>
      </c>
      <c r="O16" s="123">
        <f>IFERROR(VLOOKUP(O$1&amp;"."&amp;$A$14,'PASTE GSTR-1'!$A$1:$W$1279,'PASTE GSTR-1'!$F$1,0),0)</f>
        <v>0</v>
      </c>
      <c r="P16" s="123">
        <f>IFERROR(VLOOKUP(P$1&amp;"."&amp;$A$14,'PASTE GSTR-1'!$A$1:$W$1279,'PASTE GSTR-1'!$F$1,0),0)</f>
        <v>0</v>
      </c>
      <c r="Q16" s="123">
        <f>IFERROR(VLOOKUP(Q$1&amp;"."&amp;$A$14,'PASTE GSTR-1'!$A$1:$W$1279,'PASTE GSTR-1'!$F$1,0),0)</f>
        <v>0</v>
      </c>
    </row>
    <row r="17" spans="1:17" x14ac:dyDescent="0.25">
      <c r="A17" s="119"/>
      <c r="B17" s="119" t="s">
        <v>27</v>
      </c>
      <c r="C17" s="123">
        <f>IFERROR(VLOOKUP(C$1&amp;"."&amp;$A$14,'PASTE GSTR-1'!$A$1:$W$1279,'PASTE GSTR-1'!$G$1,0),0)</f>
        <v>0</v>
      </c>
      <c r="D17" s="123">
        <f>IFERROR(VLOOKUP(D$1&amp;"."&amp;$A$14,'PASTE GSTR-1'!$A$1:$W$1279,'PASTE GSTR-1'!$G$1,0),0)</f>
        <v>0</v>
      </c>
      <c r="E17" s="123">
        <f>IFERROR(VLOOKUP(E$1&amp;"."&amp;$A$14,'PASTE GSTR-1'!$A$1:$W$1279,'PASTE GSTR-1'!$G$1,0),0)</f>
        <v>0</v>
      </c>
      <c r="F17" s="123">
        <f>IFERROR(VLOOKUP(F$1&amp;"."&amp;$A$14,'PASTE GSTR-1'!$A$1:$W$1279,'PASTE GSTR-1'!$G$1,0),0)</f>
        <v>0</v>
      </c>
      <c r="G17" s="123">
        <f>IFERROR(VLOOKUP(G$1&amp;"."&amp;$A$14,'PASTE GSTR-1'!$A$1:$W$1279,'PASTE GSTR-1'!$G$1,0),0)</f>
        <v>0</v>
      </c>
      <c r="H17" s="123">
        <f>IFERROR(VLOOKUP(H$1&amp;"."&amp;$A$14,'PASTE GSTR-1'!$A$1:$W$1279,'PASTE GSTR-1'!$G$1,0),0)</f>
        <v>0</v>
      </c>
      <c r="I17" s="123">
        <f>IFERROR(VLOOKUP(I$1&amp;"."&amp;$A$14,'PASTE GSTR-1'!$A$1:$W$1279,'PASTE GSTR-1'!$G$1,0),0)</f>
        <v>0</v>
      </c>
      <c r="J17" s="123">
        <f>IFERROR(VLOOKUP(J$1&amp;"."&amp;$A$14,'PASTE GSTR-1'!$A$1:$W$1279,'PASTE GSTR-1'!$G$1,0),0)</f>
        <v>0</v>
      </c>
      <c r="K17" s="123">
        <f>IFERROR(VLOOKUP(K$1&amp;"."&amp;$A$14,'PASTE GSTR-1'!$A$1:$W$1279,'PASTE GSTR-1'!$G$1,0),0)</f>
        <v>0</v>
      </c>
      <c r="L17" s="123">
        <f>IFERROR(VLOOKUP(L$1&amp;"."&amp;$A$14,'PASTE GSTR-1'!$A$1:$W$1279,'PASTE GSTR-1'!$G$1,0),0)</f>
        <v>0</v>
      </c>
      <c r="M17" s="123">
        <f>IFERROR(VLOOKUP(M$1&amp;"."&amp;$A$14,'PASTE GSTR-1'!$A$1:$W$1279,'PASTE GSTR-1'!$G$1,0),0)</f>
        <v>0</v>
      </c>
      <c r="N17" s="123">
        <f>IFERROR(VLOOKUP(N$1&amp;"."&amp;$A$14,'PASTE GSTR-1'!$A$1:$W$1279,'PASTE GSTR-1'!$G$1,0),0)</f>
        <v>0</v>
      </c>
      <c r="O17" s="123">
        <f>IFERROR(VLOOKUP(O$1&amp;"."&amp;$A$14,'PASTE GSTR-1'!$A$1:$W$1279,'PASTE GSTR-1'!$G$1,0),0)</f>
        <v>0</v>
      </c>
      <c r="P17" s="123">
        <f>IFERROR(VLOOKUP(P$1&amp;"."&amp;$A$14,'PASTE GSTR-1'!$A$1:$W$1279,'PASTE GSTR-1'!$G$1,0),0)</f>
        <v>0</v>
      </c>
      <c r="Q17" s="123">
        <f>IFERROR(VLOOKUP(Q$1&amp;"."&amp;$A$14,'PASTE GSTR-1'!$A$1:$W$1279,'PASTE GSTR-1'!$G$1,0),0)</f>
        <v>0</v>
      </c>
    </row>
    <row r="18" spans="1:17" x14ac:dyDescent="0.25">
      <c r="A18" s="119"/>
      <c r="B18" s="119" t="s">
        <v>30</v>
      </c>
      <c r="C18" s="123">
        <f>IFERROR(VLOOKUP(C$1&amp;"."&amp;$A$14,'PASTE GSTR-1'!$A$1:$W$1279,'PASTE GSTR-1'!$H$1,0),0)</f>
        <v>0</v>
      </c>
      <c r="D18" s="123">
        <f>IFERROR(VLOOKUP(D$1&amp;"."&amp;$A$14,'PASTE GSTR-1'!$A$1:$W$1279,'PASTE GSTR-1'!$H$1,0),0)</f>
        <v>0</v>
      </c>
      <c r="E18" s="123">
        <f>IFERROR(VLOOKUP(E$1&amp;"."&amp;$A$14,'PASTE GSTR-1'!$A$1:$W$1279,'PASTE GSTR-1'!$H$1,0),0)</f>
        <v>0</v>
      </c>
      <c r="F18" s="123">
        <f>IFERROR(VLOOKUP(F$1&amp;"."&amp;$A$14,'PASTE GSTR-1'!$A$1:$W$1279,'PASTE GSTR-1'!$H$1,0),0)</f>
        <v>0</v>
      </c>
      <c r="G18" s="123">
        <f>IFERROR(VLOOKUP(G$1&amp;"."&amp;$A$14,'PASTE GSTR-1'!$A$1:$W$1279,'PASTE GSTR-1'!$H$1,0),0)</f>
        <v>0</v>
      </c>
      <c r="H18" s="123">
        <f>IFERROR(VLOOKUP(H$1&amp;"."&amp;$A$14,'PASTE GSTR-1'!$A$1:$W$1279,'PASTE GSTR-1'!$H$1,0),0)</f>
        <v>0</v>
      </c>
      <c r="I18" s="123">
        <f>IFERROR(VLOOKUP(I$1&amp;"."&amp;$A$14,'PASTE GSTR-1'!$A$1:$W$1279,'PASTE GSTR-1'!$H$1,0),0)</f>
        <v>0</v>
      </c>
      <c r="J18" s="123">
        <f>IFERROR(VLOOKUP(J$1&amp;"."&amp;$A$14,'PASTE GSTR-1'!$A$1:$W$1279,'PASTE GSTR-1'!$H$1,0),0)</f>
        <v>0</v>
      </c>
      <c r="K18" s="123">
        <f>IFERROR(VLOOKUP(K$1&amp;"."&amp;$A$14,'PASTE GSTR-1'!$A$1:$W$1279,'PASTE GSTR-1'!$H$1,0),0)</f>
        <v>0</v>
      </c>
      <c r="L18" s="123">
        <f>IFERROR(VLOOKUP(L$1&amp;"."&amp;$A$14,'PASTE GSTR-1'!$A$1:$W$1279,'PASTE GSTR-1'!$H$1,0),0)</f>
        <v>0</v>
      </c>
      <c r="M18" s="123">
        <f>IFERROR(VLOOKUP(M$1&amp;"."&amp;$A$14,'PASTE GSTR-1'!$A$1:$W$1279,'PASTE GSTR-1'!$H$1,0),0)</f>
        <v>0</v>
      </c>
      <c r="N18" s="123">
        <f>IFERROR(VLOOKUP(N$1&amp;"."&amp;$A$14,'PASTE GSTR-1'!$A$1:$W$1279,'PASTE GSTR-1'!$H$1,0),0)</f>
        <v>0</v>
      </c>
      <c r="O18" s="123">
        <f>IFERROR(VLOOKUP(O$1&amp;"."&amp;$A$14,'PASTE GSTR-1'!$A$1:$W$1279,'PASTE GSTR-1'!$H$1,0),0)</f>
        <v>0</v>
      </c>
      <c r="P18" s="123">
        <f>IFERROR(VLOOKUP(P$1&amp;"."&amp;$A$14,'PASTE GSTR-1'!$A$1:$W$1279,'PASTE GSTR-1'!$H$1,0),0)</f>
        <v>0</v>
      </c>
      <c r="Q18" s="123">
        <f>IFERROR(VLOOKUP(Q$1&amp;"."&amp;$A$14,'PASTE GSTR-1'!$A$1:$W$1279,'PASTE GSTR-1'!$H$1,0),0)</f>
        <v>0</v>
      </c>
    </row>
    <row r="19" spans="1:17" x14ac:dyDescent="0.25">
      <c r="A19" s="119"/>
      <c r="B19" s="120" t="s">
        <v>50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4"/>
      <c r="M19" s="124"/>
      <c r="N19" s="124"/>
      <c r="O19" s="124"/>
      <c r="P19" s="124"/>
      <c r="Q19" s="124"/>
    </row>
    <row r="20" spans="1:17" x14ac:dyDescent="0.25">
      <c r="A20" s="119">
        <v>19</v>
      </c>
      <c r="B20" s="119" t="s">
        <v>24</v>
      </c>
      <c r="C20" s="123">
        <f>IFERROR(VLOOKUP(C$1&amp;"."&amp;$A$20,'PASTE GSTR-1'!$A$1:$W$1279,'PASTE GSTR-1'!$D$1,0),0)</f>
        <v>0</v>
      </c>
      <c r="D20" s="123">
        <f>IFERROR(VLOOKUP(D$1&amp;"."&amp;$A$20,'PASTE GSTR-1'!$A$1:$W$1279,'PASTE GSTR-1'!$D$1,0),0)</f>
        <v>0</v>
      </c>
      <c r="E20" s="123">
        <f>IFERROR(VLOOKUP(E$1&amp;"."&amp;$A$20,'PASTE GSTR-1'!$A$1:$W$1279,'PASTE GSTR-1'!$D$1,0),0)</f>
        <v>0</v>
      </c>
      <c r="F20" s="123">
        <f>IFERROR(VLOOKUP(F$1&amp;"."&amp;$A$20,'PASTE GSTR-1'!$A$1:$W$1279,'PASTE GSTR-1'!$D$1,0),0)</f>
        <v>0</v>
      </c>
      <c r="G20" s="123">
        <f>IFERROR(VLOOKUP(G$1&amp;"."&amp;$A$20,'PASTE GSTR-1'!$A$1:$W$1279,'PASTE GSTR-1'!$D$1,0),0)</f>
        <v>0</v>
      </c>
      <c r="H20" s="123">
        <f>IFERROR(VLOOKUP(H$1&amp;"."&amp;$A$20,'PASTE GSTR-1'!$A$1:$W$1279,'PASTE GSTR-1'!$D$1,0),0)</f>
        <v>0</v>
      </c>
      <c r="I20" s="123">
        <f>IFERROR(VLOOKUP(I$1&amp;"."&amp;$A$20,'PASTE GSTR-1'!$A$1:$W$1279,'PASTE GSTR-1'!$D$1,0),0)</f>
        <v>0</v>
      </c>
      <c r="J20" s="123">
        <f>IFERROR(VLOOKUP(J$1&amp;"."&amp;$A$20,'PASTE GSTR-1'!$A$1:$W$1279,'PASTE GSTR-1'!$D$1,0),0)</f>
        <v>0</v>
      </c>
      <c r="K20" s="123">
        <f>IFERROR(VLOOKUP(K$1&amp;"."&amp;$A$20,'PASTE GSTR-1'!$A$1:$W$1279,'PASTE GSTR-1'!$D$1,0),0)</f>
        <v>0</v>
      </c>
      <c r="L20" s="124">
        <f>IFERROR(VLOOKUP(L$1&amp;"."&amp;$A$20,'PASTE GSTR-1'!$A$1:$W$1279,'PASTE GSTR-1'!$D$1,0),0)</f>
        <v>0</v>
      </c>
      <c r="M20" s="124">
        <f>IFERROR(VLOOKUP(M$1&amp;"."&amp;$A$20,'PASTE GSTR-1'!$A$1:$W$1279,'PASTE GSTR-1'!$D$1,0),0)</f>
        <v>0</v>
      </c>
      <c r="N20" s="124">
        <f>IFERROR(VLOOKUP(N$1&amp;"."&amp;$A$20,'PASTE GSTR-1'!$A$1:$W$1279,'PASTE GSTR-1'!$D$1,0),0)</f>
        <v>0</v>
      </c>
      <c r="O20" s="124">
        <f>IFERROR(VLOOKUP(O$1&amp;"."&amp;$A$20,'PASTE GSTR-1'!$A$1:$W$1279,'PASTE GSTR-1'!$D$1,0),0)</f>
        <v>0</v>
      </c>
      <c r="P20" s="124">
        <f>IFERROR(VLOOKUP(P$1&amp;"."&amp;$A$20,'PASTE GSTR-1'!$A$1:$W$1279,'PASTE GSTR-1'!$D$1,0),0)</f>
        <v>0</v>
      </c>
      <c r="Q20" s="124">
        <f>IFERROR(VLOOKUP(Q$1&amp;"."&amp;$A$20,'PASTE GSTR-1'!$A$1:$W$1279,'PASTE GSTR-1'!$D$1,0),0)</f>
        <v>0</v>
      </c>
    </row>
    <row r="21" spans="1:17" x14ac:dyDescent="0.25">
      <c r="A21" s="119"/>
      <c r="B21" s="119" t="s">
        <v>25</v>
      </c>
      <c r="C21" s="123">
        <f>-IFERROR(VLOOKUP(C$1&amp;"."&amp;$A$20,'PASTE GSTR-1'!$A$1:$W$1279,'PASTE GSTR-1'!$E$1,0),0)</f>
        <v>0</v>
      </c>
      <c r="D21" s="123">
        <f>-IFERROR(VLOOKUP(D$1&amp;"."&amp;$A$20,'PASTE GSTR-1'!$A$1:$W$1279,'PASTE GSTR-1'!$E$1,0),0)</f>
        <v>0</v>
      </c>
      <c r="E21" s="123">
        <f>-IFERROR(VLOOKUP(E$1&amp;"."&amp;$A$20,'PASTE GSTR-1'!$A$1:$W$1279,'PASTE GSTR-1'!$E$1,0),0)</f>
        <v>0</v>
      </c>
      <c r="F21" s="123">
        <f>-IFERROR(VLOOKUP(F$1&amp;"."&amp;$A$20,'PASTE GSTR-1'!$A$1:$W$1279,'PASTE GSTR-1'!$E$1,0),0)</f>
        <v>0</v>
      </c>
      <c r="G21" s="123">
        <f>-IFERROR(VLOOKUP(G$1&amp;"."&amp;$A$20,'PASTE GSTR-1'!$A$1:$W$1279,'PASTE GSTR-1'!$E$1,0),0)</f>
        <v>0</v>
      </c>
      <c r="H21" s="123">
        <f>-IFERROR(VLOOKUP(H$1&amp;"."&amp;$A$20,'PASTE GSTR-1'!$A$1:$W$1279,'PASTE GSTR-1'!$E$1,0),0)</f>
        <v>0</v>
      </c>
      <c r="I21" s="123">
        <f>-IFERROR(VLOOKUP(I$1&amp;"."&amp;$A$20,'PASTE GSTR-1'!$A$1:$W$1279,'PASTE GSTR-1'!$E$1,0),0)</f>
        <v>0</v>
      </c>
      <c r="J21" s="123">
        <f>-IFERROR(VLOOKUP(J$1&amp;"."&amp;$A$20,'PASTE GSTR-1'!$A$1:$W$1279,'PASTE GSTR-1'!$E$1,0),0)</f>
        <v>0</v>
      </c>
      <c r="K21" s="123">
        <f>-IFERROR(VLOOKUP(K$1&amp;"."&amp;$A$20,'PASTE GSTR-1'!$A$1:$W$1279,'PASTE GSTR-1'!$E$1,0),0)</f>
        <v>0</v>
      </c>
      <c r="L21" s="124">
        <f>IFERROR(VLOOKUP(L$1&amp;"."&amp;$A$20,'PASTE GSTR-1'!$A$1:$W$1279,'PASTE GSTR-1'!$E$1,0),0)</f>
        <v>0</v>
      </c>
      <c r="M21" s="124">
        <f>IFERROR(VLOOKUP(M$1&amp;"."&amp;$A$20,'PASTE GSTR-1'!$A$1:$W$1279,'PASTE GSTR-1'!$E$1,0),0)</f>
        <v>0</v>
      </c>
      <c r="N21" s="124">
        <f>IFERROR(VLOOKUP(N$1&amp;"."&amp;$A$20,'PASTE GSTR-1'!$A$1:$W$1279,'PASTE GSTR-1'!$E$1,0),0)</f>
        <v>0</v>
      </c>
      <c r="O21" s="124">
        <f>IFERROR(VLOOKUP(O$1&amp;"."&amp;$A$20,'PASTE GSTR-1'!$A$1:$W$1279,'PASTE GSTR-1'!$E$1,0),0)</f>
        <v>0</v>
      </c>
      <c r="P21" s="124">
        <f>IFERROR(VLOOKUP(P$1&amp;"."&amp;$A$20,'PASTE GSTR-1'!$A$1:$W$1279,'PASTE GSTR-1'!$E$1,0),0)</f>
        <v>0</v>
      </c>
      <c r="Q21" s="124">
        <f>IFERROR(VLOOKUP(Q$1&amp;"."&amp;$A$20,'PASTE GSTR-1'!$A$1:$W$1279,'PASTE GSTR-1'!$E$1,0),0)</f>
        <v>0</v>
      </c>
    </row>
    <row r="22" spans="1:17" x14ac:dyDescent="0.25">
      <c r="A22" s="119"/>
      <c r="B22" s="119" t="s">
        <v>26</v>
      </c>
      <c r="C22" s="123">
        <f>-IFERROR(VLOOKUP(C$1&amp;"."&amp;$A$20,'PASTE GSTR-1'!$A$1:$W$1279,'PASTE GSTR-1'!$F$1,0),0)</f>
        <v>0</v>
      </c>
      <c r="D22" s="123">
        <f>-IFERROR(VLOOKUP(D$1&amp;"."&amp;$A$20,'PASTE GSTR-1'!$A$1:$W$1279,'PASTE GSTR-1'!$F$1,0),0)</f>
        <v>0</v>
      </c>
      <c r="E22" s="123">
        <f>-IFERROR(VLOOKUP(E$1&amp;"."&amp;$A$20,'PASTE GSTR-1'!$A$1:$W$1279,'PASTE GSTR-1'!$F$1,0),0)</f>
        <v>0</v>
      </c>
      <c r="F22" s="123">
        <f>-IFERROR(VLOOKUP(F$1&amp;"."&amp;$A$20,'PASTE GSTR-1'!$A$1:$W$1279,'PASTE GSTR-1'!$F$1,0),0)</f>
        <v>0</v>
      </c>
      <c r="G22" s="123">
        <f>-IFERROR(VLOOKUP(G$1&amp;"."&amp;$A$20,'PASTE GSTR-1'!$A$1:$W$1279,'PASTE GSTR-1'!$F$1,0),0)</f>
        <v>0</v>
      </c>
      <c r="H22" s="123">
        <f>-IFERROR(VLOOKUP(H$1&amp;"."&amp;$A$20,'PASTE GSTR-1'!$A$1:$W$1279,'PASTE GSTR-1'!$F$1,0),0)</f>
        <v>0</v>
      </c>
      <c r="I22" s="123">
        <f>-IFERROR(VLOOKUP(I$1&amp;"."&amp;$A$20,'PASTE GSTR-1'!$A$1:$W$1279,'PASTE GSTR-1'!$F$1,0),0)</f>
        <v>0</v>
      </c>
      <c r="J22" s="123">
        <f>-IFERROR(VLOOKUP(J$1&amp;"."&amp;$A$20,'PASTE GSTR-1'!$A$1:$W$1279,'PASTE GSTR-1'!$F$1,0),0)</f>
        <v>0</v>
      </c>
      <c r="K22" s="123">
        <f>-IFERROR(VLOOKUP(K$1&amp;"."&amp;$A$20,'PASTE GSTR-1'!$A$1:$W$1279,'PASTE GSTR-1'!$F$1,0),0)</f>
        <v>0</v>
      </c>
      <c r="L22" s="124">
        <f>IFERROR(VLOOKUP(L$1&amp;"."&amp;$A$20,'PASTE GSTR-1'!$A$1:$W$1279,'PASTE GSTR-1'!$F$1,0),0)</f>
        <v>0</v>
      </c>
      <c r="M22" s="124">
        <f>IFERROR(VLOOKUP(M$1&amp;"."&amp;$A$20,'PASTE GSTR-1'!$A$1:$W$1279,'PASTE GSTR-1'!$F$1,0),0)</f>
        <v>0</v>
      </c>
      <c r="N22" s="124">
        <f>IFERROR(VLOOKUP(N$1&amp;"."&amp;$A$20,'PASTE GSTR-1'!$A$1:$W$1279,'PASTE GSTR-1'!$F$1,0),0)</f>
        <v>0</v>
      </c>
      <c r="O22" s="124">
        <f>IFERROR(VLOOKUP(O$1&amp;"."&amp;$A$20,'PASTE GSTR-1'!$A$1:$W$1279,'PASTE GSTR-1'!$F$1,0),0)</f>
        <v>0</v>
      </c>
      <c r="P22" s="124">
        <f>IFERROR(VLOOKUP(P$1&amp;"."&amp;$A$20,'PASTE GSTR-1'!$A$1:$W$1279,'PASTE GSTR-1'!$F$1,0),0)</f>
        <v>0</v>
      </c>
      <c r="Q22" s="124">
        <f>IFERROR(VLOOKUP(Q$1&amp;"."&amp;$A$20,'PASTE GSTR-1'!$A$1:$W$1279,'PASTE GSTR-1'!$F$1,0),0)</f>
        <v>0</v>
      </c>
    </row>
    <row r="23" spans="1:17" x14ac:dyDescent="0.25">
      <c r="A23" s="119"/>
      <c r="B23" s="119" t="s">
        <v>27</v>
      </c>
      <c r="C23" s="123">
        <f>-IFERROR(VLOOKUP(C$1&amp;"."&amp;$A$20,'PASTE GSTR-1'!$A$1:$W$1279,'PASTE GSTR-1'!$G$1,0),0)</f>
        <v>0</v>
      </c>
      <c r="D23" s="123">
        <f>-IFERROR(VLOOKUP(D$1&amp;"."&amp;$A$20,'PASTE GSTR-1'!$A$1:$W$1279,'PASTE GSTR-1'!$G$1,0),0)</f>
        <v>0</v>
      </c>
      <c r="E23" s="123">
        <f>-IFERROR(VLOOKUP(E$1&amp;"."&amp;$A$20,'PASTE GSTR-1'!$A$1:$W$1279,'PASTE GSTR-1'!$G$1,0),0)</f>
        <v>0</v>
      </c>
      <c r="F23" s="123">
        <f>-IFERROR(VLOOKUP(F$1&amp;"."&amp;$A$20,'PASTE GSTR-1'!$A$1:$W$1279,'PASTE GSTR-1'!$G$1,0),0)</f>
        <v>0</v>
      </c>
      <c r="G23" s="123">
        <f>-IFERROR(VLOOKUP(G$1&amp;"."&amp;$A$20,'PASTE GSTR-1'!$A$1:$W$1279,'PASTE GSTR-1'!$G$1,0),0)</f>
        <v>0</v>
      </c>
      <c r="H23" s="123">
        <f>-IFERROR(VLOOKUP(H$1&amp;"."&amp;$A$20,'PASTE GSTR-1'!$A$1:$W$1279,'PASTE GSTR-1'!$G$1,0),0)</f>
        <v>0</v>
      </c>
      <c r="I23" s="123">
        <f>-IFERROR(VLOOKUP(I$1&amp;"."&amp;$A$20,'PASTE GSTR-1'!$A$1:$W$1279,'PASTE GSTR-1'!$G$1,0),0)</f>
        <v>0</v>
      </c>
      <c r="J23" s="123">
        <f>-IFERROR(VLOOKUP(J$1&amp;"."&amp;$A$20,'PASTE GSTR-1'!$A$1:$W$1279,'PASTE GSTR-1'!$G$1,0),0)</f>
        <v>0</v>
      </c>
      <c r="K23" s="123">
        <f>-IFERROR(VLOOKUP(K$1&amp;"."&amp;$A$20,'PASTE GSTR-1'!$A$1:$W$1279,'PASTE GSTR-1'!$G$1,0),0)</f>
        <v>0</v>
      </c>
      <c r="L23" s="124">
        <f>IFERROR(VLOOKUP(L$1&amp;"."&amp;$A$20,'PASTE GSTR-1'!$A$1:$W$1279,'PASTE GSTR-1'!$G$1,0),0)</f>
        <v>0</v>
      </c>
      <c r="M23" s="124">
        <f>IFERROR(VLOOKUP(M$1&amp;"."&amp;$A$20,'PASTE GSTR-1'!$A$1:$W$1279,'PASTE GSTR-1'!$G$1,0),0)</f>
        <v>0</v>
      </c>
      <c r="N23" s="124">
        <f>IFERROR(VLOOKUP(N$1&amp;"."&amp;$A$20,'PASTE GSTR-1'!$A$1:$W$1279,'PASTE GSTR-1'!$G$1,0),0)</f>
        <v>0</v>
      </c>
      <c r="O23" s="124">
        <f>IFERROR(VLOOKUP(O$1&amp;"."&amp;$A$20,'PASTE GSTR-1'!$A$1:$W$1279,'PASTE GSTR-1'!$G$1,0),0)</f>
        <v>0</v>
      </c>
      <c r="P23" s="124">
        <f>IFERROR(VLOOKUP(P$1&amp;"."&amp;$A$20,'PASTE GSTR-1'!$A$1:$W$1279,'PASTE GSTR-1'!$G$1,0),0)</f>
        <v>0</v>
      </c>
      <c r="Q23" s="124">
        <f>IFERROR(VLOOKUP(Q$1&amp;"."&amp;$A$20,'PASTE GSTR-1'!$A$1:$W$1279,'PASTE GSTR-1'!$G$1,0),0)</f>
        <v>0</v>
      </c>
    </row>
    <row r="24" spans="1:17" x14ac:dyDescent="0.25">
      <c r="A24" s="119"/>
      <c r="B24" s="119" t="s">
        <v>28</v>
      </c>
      <c r="C24" s="123">
        <f>-IFERROR(VLOOKUP(C$1&amp;"."&amp;$A$20,'PASTE GSTR-1'!$A$1:$W$1279,'PASTE GSTR-1'!$H$1,0),0)</f>
        <v>0</v>
      </c>
      <c r="D24" s="123">
        <f>-IFERROR(VLOOKUP(D$1&amp;"."&amp;$A$20,'PASTE GSTR-1'!$A$1:$W$1279,'PASTE GSTR-1'!$H$1,0),0)</f>
        <v>0</v>
      </c>
      <c r="E24" s="123">
        <f>-IFERROR(VLOOKUP(E$1&amp;"."&amp;$A$20,'PASTE GSTR-1'!$A$1:$W$1279,'PASTE GSTR-1'!$H$1,0),0)</f>
        <v>0</v>
      </c>
      <c r="F24" s="123">
        <f>-IFERROR(VLOOKUP(F$1&amp;"."&amp;$A$20,'PASTE GSTR-1'!$A$1:$W$1279,'PASTE GSTR-1'!$H$1,0),0)</f>
        <v>0</v>
      </c>
      <c r="G24" s="123">
        <f>-IFERROR(VLOOKUP(G$1&amp;"."&amp;$A$20,'PASTE GSTR-1'!$A$1:$W$1279,'PASTE GSTR-1'!$H$1,0),0)</f>
        <v>0</v>
      </c>
      <c r="H24" s="123">
        <f>-IFERROR(VLOOKUP(H$1&amp;"."&amp;$A$20,'PASTE GSTR-1'!$A$1:$W$1279,'PASTE GSTR-1'!$H$1,0),0)</f>
        <v>0</v>
      </c>
      <c r="I24" s="123">
        <f>-IFERROR(VLOOKUP(I$1&amp;"."&amp;$A$20,'PASTE GSTR-1'!$A$1:$W$1279,'PASTE GSTR-1'!$H$1,0),0)</f>
        <v>0</v>
      </c>
      <c r="J24" s="123">
        <f>-IFERROR(VLOOKUP(J$1&amp;"."&amp;$A$20,'PASTE GSTR-1'!$A$1:$W$1279,'PASTE GSTR-1'!$H$1,0),0)</f>
        <v>0</v>
      </c>
      <c r="K24" s="123">
        <f>-IFERROR(VLOOKUP(K$1&amp;"."&amp;$A$20,'PASTE GSTR-1'!$A$1:$W$1279,'PASTE GSTR-1'!$H$1,0),0)</f>
        <v>0</v>
      </c>
      <c r="L24" s="124">
        <f>IFERROR(VLOOKUP(L$1&amp;"."&amp;$A$20,'PASTE GSTR-1'!$A$1:$W$1279,'PASTE GSTR-1'!$H$1,0),0)</f>
        <v>0</v>
      </c>
      <c r="M24" s="124">
        <f>IFERROR(VLOOKUP(M$1&amp;"."&amp;$A$20,'PASTE GSTR-1'!$A$1:$W$1279,'PASTE GSTR-1'!$H$1,0),0)</f>
        <v>0</v>
      </c>
      <c r="N24" s="124">
        <f>IFERROR(VLOOKUP(N$1&amp;"."&amp;$A$20,'PASTE GSTR-1'!$A$1:$W$1279,'PASTE GSTR-1'!$H$1,0),0)</f>
        <v>0</v>
      </c>
      <c r="O24" s="124">
        <f>IFERROR(VLOOKUP(O$1&amp;"."&amp;$A$20,'PASTE GSTR-1'!$A$1:$W$1279,'PASTE GSTR-1'!$H$1,0),0)</f>
        <v>0</v>
      </c>
      <c r="P24" s="124">
        <f>IFERROR(VLOOKUP(P$1&amp;"."&amp;$A$20,'PASTE GSTR-1'!$A$1:$W$1279,'PASTE GSTR-1'!$H$1,0),0)</f>
        <v>0</v>
      </c>
      <c r="Q24" s="124">
        <f>IFERROR(VLOOKUP(Q$1&amp;"."&amp;$A$20,'PASTE GSTR-1'!$A$1:$W$1279,'PASTE GSTR-1'!$H$1,0),0)</f>
        <v>0</v>
      </c>
    </row>
    <row r="25" spans="1:17" x14ac:dyDescent="0.25">
      <c r="A25" s="119"/>
      <c r="B25" s="119" t="s">
        <v>29</v>
      </c>
      <c r="C25" s="123">
        <f>-IFERROR(VLOOKUP(C$1&amp;"."&amp;$A$20,'PASTE GSTR-1'!$A$1:$W$1279,'PASTE GSTR-1'!$I$1,0),0)</f>
        <v>0</v>
      </c>
      <c r="D25" s="123">
        <f>-IFERROR(VLOOKUP(D$1&amp;"."&amp;$A$20,'PASTE GSTR-1'!$A$1:$W$1279,'PASTE GSTR-1'!$I$1,0),0)</f>
        <v>0</v>
      </c>
      <c r="E25" s="123">
        <f>-IFERROR(VLOOKUP(E$1&amp;"."&amp;$A$20,'PASTE GSTR-1'!$A$1:$W$1279,'PASTE GSTR-1'!$I$1,0),0)</f>
        <v>0</v>
      </c>
      <c r="F25" s="123">
        <f>-IFERROR(VLOOKUP(F$1&amp;"."&amp;$A$20,'PASTE GSTR-1'!$A$1:$W$1279,'PASTE GSTR-1'!$I$1,0),0)</f>
        <v>0</v>
      </c>
      <c r="G25" s="123">
        <f>-IFERROR(VLOOKUP(G$1&amp;"."&amp;$A$20,'PASTE GSTR-1'!$A$1:$W$1279,'PASTE GSTR-1'!$I$1,0),0)</f>
        <v>0</v>
      </c>
      <c r="H25" s="123">
        <f>-IFERROR(VLOOKUP(H$1&amp;"."&amp;$A$20,'PASTE GSTR-1'!$A$1:$W$1279,'PASTE GSTR-1'!$I$1,0),0)</f>
        <v>0</v>
      </c>
      <c r="I25" s="123">
        <f>-IFERROR(VLOOKUP(I$1&amp;"."&amp;$A$20,'PASTE GSTR-1'!$A$1:$W$1279,'PASTE GSTR-1'!$I$1,0),0)</f>
        <v>0</v>
      </c>
      <c r="J25" s="123">
        <f>-IFERROR(VLOOKUP(J$1&amp;"."&amp;$A$20,'PASTE GSTR-1'!$A$1:$W$1279,'PASTE GSTR-1'!$I$1,0),0)</f>
        <v>0</v>
      </c>
      <c r="K25" s="123">
        <f>-IFERROR(VLOOKUP(K$1&amp;"."&amp;$A$20,'PASTE GSTR-1'!$A$1:$W$1279,'PASTE GSTR-1'!$I$1,0),0)</f>
        <v>0</v>
      </c>
      <c r="L25" s="124">
        <f>IFERROR(VLOOKUP(L$1&amp;"."&amp;$A$20,'PASTE GSTR-1'!$A$1:$W$1279,'PASTE GSTR-1'!$I$1,0),0)</f>
        <v>0</v>
      </c>
      <c r="M25" s="124">
        <f>IFERROR(VLOOKUP(M$1&amp;"."&amp;$A$20,'PASTE GSTR-1'!$A$1:$W$1279,'PASTE GSTR-1'!$I$1,0),0)</f>
        <v>0</v>
      </c>
      <c r="N25" s="124">
        <f>IFERROR(VLOOKUP(N$1&amp;"."&amp;$A$20,'PASTE GSTR-1'!$A$1:$W$1279,'PASTE GSTR-1'!$I$1,0),0)</f>
        <v>0</v>
      </c>
      <c r="O25" s="124">
        <f>IFERROR(VLOOKUP(O$1&amp;"."&amp;$A$20,'PASTE GSTR-1'!$A$1:$W$1279,'PASTE GSTR-1'!$I$1,0),0)</f>
        <v>0</v>
      </c>
      <c r="P25" s="124">
        <f>IFERROR(VLOOKUP(P$1&amp;"."&amp;$A$20,'PASTE GSTR-1'!$A$1:$W$1279,'PASTE GSTR-1'!$I$1,0),0)</f>
        <v>0</v>
      </c>
      <c r="Q25" s="124">
        <f>IFERROR(VLOOKUP(Q$1&amp;"."&amp;$A$20,'PASTE GSTR-1'!$A$1:$W$1279,'PASTE GSTR-1'!$I$1,0),0)</f>
        <v>0</v>
      </c>
    </row>
    <row r="26" spans="1:17" x14ac:dyDescent="0.25">
      <c r="A26" s="119"/>
      <c r="B26" s="119" t="s">
        <v>30</v>
      </c>
      <c r="C26" s="123">
        <f>-IFERROR(VLOOKUP(C$1&amp;"."&amp;$A$20,'PASTE GSTR-1'!$A$1:$W$1279,'PASTE GSTR-1'!$J$1,0),0)</f>
        <v>0</v>
      </c>
      <c r="D26" s="123">
        <f>-IFERROR(VLOOKUP(D$1&amp;"."&amp;$A$20,'PASTE GSTR-1'!$A$1:$W$1279,'PASTE GSTR-1'!$J$1,0),0)</f>
        <v>0</v>
      </c>
      <c r="E26" s="123">
        <f>-IFERROR(VLOOKUP(E$1&amp;"."&amp;$A$20,'PASTE GSTR-1'!$A$1:$W$1279,'PASTE GSTR-1'!$J$1,0),0)</f>
        <v>0</v>
      </c>
      <c r="F26" s="123">
        <f>-IFERROR(VLOOKUP(F$1&amp;"."&amp;$A$20,'PASTE GSTR-1'!$A$1:$W$1279,'PASTE GSTR-1'!$J$1,0),0)</f>
        <v>0</v>
      </c>
      <c r="G26" s="123">
        <f>-IFERROR(VLOOKUP(G$1&amp;"."&amp;$A$20,'PASTE GSTR-1'!$A$1:$W$1279,'PASTE GSTR-1'!$J$1,0),0)</f>
        <v>0</v>
      </c>
      <c r="H26" s="123">
        <f>-IFERROR(VLOOKUP(H$1&amp;"."&amp;$A$20,'PASTE GSTR-1'!$A$1:$W$1279,'PASTE GSTR-1'!$J$1,0),0)</f>
        <v>0</v>
      </c>
      <c r="I26" s="123">
        <f>-IFERROR(VLOOKUP(I$1&amp;"."&amp;$A$20,'PASTE GSTR-1'!$A$1:$W$1279,'PASTE GSTR-1'!$J$1,0),0)</f>
        <v>0</v>
      </c>
      <c r="J26" s="123">
        <f>-IFERROR(VLOOKUP(J$1&amp;"."&amp;$A$20,'PASTE GSTR-1'!$A$1:$W$1279,'PASTE GSTR-1'!$J$1,0),0)</f>
        <v>0</v>
      </c>
      <c r="K26" s="123">
        <f>-IFERROR(VLOOKUP(K$1&amp;"."&amp;$A$20,'PASTE GSTR-1'!$A$1:$W$1279,'PASTE GSTR-1'!$J$1,0),0)</f>
        <v>0</v>
      </c>
      <c r="L26" s="124">
        <f>IFERROR(VLOOKUP(L$1&amp;"."&amp;$A$20,'PASTE GSTR-1'!$A$1:$W$1279,'PASTE GSTR-1'!$J$1,0),0)</f>
        <v>0</v>
      </c>
      <c r="M26" s="124">
        <f>IFERROR(VLOOKUP(M$1&amp;"."&amp;$A$20,'PASTE GSTR-1'!$A$1:$W$1279,'PASTE GSTR-1'!$J$1,0),0)</f>
        <v>0</v>
      </c>
      <c r="N26" s="124">
        <f>IFERROR(VLOOKUP(N$1&amp;"."&amp;$A$20,'PASTE GSTR-1'!$A$1:$W$1279,'PASTE GSTR-1'!$J$1,0),0)</f>
        <v>0</v>
      </c>
      <c r="O26" s="124">
        <f>IFERROR(VLOOKUP(O$1&amp;"."&amp;$A$20,'PASTE GSTR-1'!$A$1:$W$1279,'PASTE GSTR-1'!$J$1,0),0)</f>
        <v>0</v>
      </c>
      <c r="P26" s="124">
        <f>IFERROR(VLOOKUP(P$1&amp;"."&amp;$A$20,'PASTE GSTR-1'!$A$1:$W$1279,'PASTE GSTR-1'!$J$1,0),0)</f>
        <v>0</v>
      </c>
      <c r="Q26" s="124">
        <f>IFERROR(VLOOKUP(Q$1&amp;"."&amp;$A$20,'PASTE GSTR-1'!$A$1:$W$1279,'PASTE GSTR-1'!$J$1,0),0)</f>
        <v>0</v>
      </c>
    </row>
    <row r="27" spans="1:17" x14ac:dyDescent="0.25">
      <c r="A27" s="119">
        <v>26</v>
      </c>
      <c r="B27" s="120" t="s">
        <v>51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4"/>
      <c r="M27" s="124"/>
      <c r="N27" s="124"/>
      <c r="O27" s="124"/>
      <c r="P27" s="124"/>
      <c r="Q27" s="124"/>
    </row>
    <row r="28" spans="1:17" x14ac:dyDescent="0.25">
      <c r="A28" s="119"/>
      <c r="B28" s="119" t="s">
        <v>24</v>
      </c>
      <c r="C28" s="123">
        <f>IFERROR(VLOOKUP(C$1&amp;"."&amp;$A$27,'PASTE GSTR-1'!$A$1:$W$1279,'PASTE GSTR-1'!$D$1,0),0)</f>
        <v>0</v>
      </c>
      <c r="D28" s="123">
        <f>IFERROR(VLOOKUP(D$1&amp;"."&amp;$A$27,'PASTE GSTR-1'!$A$1:$W$1279,'PASTE GSTR-1'!$D$1,0),0)</f>
        <v>0</v>
      </c>
      <c r="E28" s="123">
        <f>IFERROR(VLOOKUP(E$1&amp;"."&amp;$A$27,'PASTE GSTR-1'!$A$1:$W$1279,'PASTE GSTR-1'!$D$1,0),0)</f>
        <v>0</v>
      </c>
      <c r="F28" s="123">
        <f>IFERROR(VLOOKUP(F$1&amp;"."&amp;$A$27,'PASTE GSTR-1'!$A$1:$W$1279,'PASTE GSTR-1'!$D$1,0),0)</f>
        <v>0</v>
      </c>
      <c r="G28" s="123">
        <f>IFERROR(VLOOKUP(G$1&amp;"."&amp;$A$27,'PASTE GSTR-1'!$A$1:$W$1279,'PASTE GSTR-1'!$D$1,0),0)</f>
        <v>0</v>
      </c>
      <c r="H28" s="123">
        <f>IFERROR(VLOOKUP(H$1&amp;"."&amp;$A$27,'PASTE GSTR-1'!$A$1:$W$1279,'PASTE GSTR-1'!$D$1,0),0)</f>
        <v>0</v>
      </c>
      <c r="I28" s="123">
        <f>IFERROR(VLOOKUP(I$1&amp;"."&amp;$A$27,'PASTE GSTR-1'!$A$1:$W$1279,'PASTE GSTR-1'!$D$1,0),0)</f>
        <v>0</v>
      </c>
      <c r="J28" s="123">
        <f>IFERROR(VLOOKUP(J$1&amp;"."&amp;$A$27,'PASTE GSTR-1'!$A$1:$W$1279,'PASTE GSTR-1'!$D$1,0),0)</f>
        <v>0</v>
      </c>
      <c r="K28" s="123">
        <f>IFERROR(VLOOKUP(K$1&amp;"."&amp;$A$27,'PASTE GSTR-1'!$A$1:$W$1279,'PASTE GSTR-1'!$D$1,0),0)</f>
        <v>0</v>
      </c>
      <c r="L28" s="124">
        <f>IFERROR(VLOOKUP(L$1&amp;"."&amp;$A$27,'PASTE GSTR-1'!$A$1:$W$1279,'PASTE GSTR-1'!$D$1,0),0)</f>
        <v>0</v>
      </c>
      <c r="M28" s="124">
        <f>IFERROR(VLOOKUP(M$1&amp;"."&amp;$A$27,'PASTE GSTR-1'!$A$1:$W$1279,'PASTE GSTR-1'!$D$1,0),0)</f>
        <v>0</v>
      </c>
      <c r="N28" s="124">
        <f>IFERROR(VLOOKUP(N$1&amp;"."&amp;$A$27,'PASTE GSTR-1'!$A$1:$W$1279,'PASTE GSTR-1'!$D$1,0),0)</f>
        <v>0</v>
      </c>
      <c r="O28" s="124">
        <f>IFERROR(VLOOKUP(O$1&amp;"."&amp;$A$27,'PASTE GSTR-1'!$A$1:$W$1279,'PASTE GSTR-1'!$D$1,0),0)</f>
        <v>0</v>
      </c>
      <c r="P28" s="124">
        <f>IFERROR(VLOOKUP(P$1&amp;"."&amp;$A$27,'PASTE GSTR-1'!$A$1:$W$1279,'PASTE GSTR-1'!$D$1,0),0)</f>
        <v>0</v>
      </c>
      <c r="Q28" s="124">
        <f>IFERROR(VLOOKUP(Q$1&amp;"."&amp;$A$27,'PASTE GSTR-1'!$A$1:$W$1279,'PASTE GSTR-1'!$D$1,0),0)</f>
        <v>0</v>
      </c>
    </row>
    <row r="29" spans="1:17" x14ac:dyDescent="0.25">
      <c r="A29" s="119"/>
      <c r="B29" s="119" t="s">
        <v>25</v>
      </c>
      <c r="C29" s="123">
        <f>IFERROR(VLOOKUP(C$1&amp;"."&amp;$A$27,'PASTE GSTR-1'!$A$1:$W$1279,'PASTE GSTR-1'!$E$1,0),0)</f>
        <v>0</v>
      </c>
      <c r="D29" s="123">
        <f>IFERROR(VLOOKUP(D$1&amp;"."&amp;$A$27,'PASTE GSTR-1'!$A$1:$W$1279,'PASTE GSTR-1'!$E$1,0),0)</f>
        <v>0</v>
      </c>
      <c r="E29" s="123">
        <f>IFERROR(VLOOKUP(E$1&amp;"."&amp;$A$27,'PASTE GSTR-1'!$A$1:$W$1279,'PASTE GSTR-1'!$E$1,0),0)</f>
        <v>0</v>
      </c>
      <c r="F29" s="123">
        <f>IFERROR(VLOOKUP(F$1&amp;"."&amp;$A$27,'PASTE GSTR-1'!$A$1:$W$1279,'PASTE GSTR-1'!$E$1,0),0)</f>
        <v>0</v>
      </c>
      <c r="G29" s="123">
        <f>IFERROR(VLOOKUP(G$1&amp;"."&amp;$A$27,'PASTE GSTR-1'!$A$1:$W$1279,'PASTE GSTR-1'!$E$1,0),0)</f>
        <v>0</v>
      </c>
      <c r="H29" s="123">
        <f>IFERROR(VLOOKUP(H$1&amp;"."&amp;$A$27,'PASTE GSTR-1'!$A$1:$W$1279,'PASTE GSTR-1'!$E$1,0),0)</f>
        <v>0</v>
      </c>
      <c r="I29" s="123">
        <f>IFERROR(VLOOKUP(I$1&amp;"."&amp;$A$27,'PASTE GSTR-1'!$A$1:$W$1279,'PASTE GSTR-1'!$E$1,0),0)</f>
        <v>0</v>
      </c>
      <c r="J29" s="123">
        <f>IFERROR(VLOOKUP(J$1&amp;"."&amp;$A$27,'PASTE GSTR-1'!$A$1:$W$1279,'PASTE GSTR-1'!$E$1,0),0)</f>
        <v>0</v>
      </c>
      <c r="K29" s="123">
        <f>IFERROR(VLOOKUP(K$1&amp;"."&amp;$A$27,'PASTE GSTR-1'!$A$1:$W$1279,'PASTE GSTR-1'!$E$1,0),0)</f>
        <v>0</v>
      </c>
      <c r="L29" s="124">
        <f>IFERROR(VLOOKUP(L$1&amp;"."&amp;$A$27,'PASTE GSTR-1'!$A$1:$W$1279,'PASTE GSTR-1'!$E$1,0),0)</f>
        <v>0</v>
      </c>
      <c r="M29" s="124">
        <f>IFERROR(VLOOKUP(M$1&amp;"."&amp;$A$27,'PASTE GSTR-1'!$A$1:$W$1279,'PASTE GSTR-1'!$E$1,0),0)</f>
        <v>0</v>
      </c>
      <c r="N29" s="124">
        <f>IFERROR(VLOOKUP(N$1&amp;"."&amp;$A$27,'PASTE GSTR-1'!$A$1:$W$1279,'PASTE GSTR-1'!$E$1,0),0)</f>
        <v>0</v>
      </c>
      <c r="O29" s="124">
        <f>IFERROR(VLOOKUP(O$1&amp;"."&amp;$A$27,'PASTE GSTR-1'!$A$1:$W$1279,'PASTE GSTR-1'!$E$1,0),0)</f>
        <v>0</v>
      </c>
      <c r="P29" s="124">
        <f>IFERROR(VLOOKUP(P$1&amp;"."&amp;$A$27,'PASTE GSTR-1'!$A$1:$W$1279,'PASTE GSTR-1'!$E$1,0),0)</f>
        <v>0</v>
      </c>
      <c r="Q29" s="124">
        <f>IFERROR(VLOOKUP(Q$1&amp;"."&amp;$A$27,'PASTE GSTR-1'!$A$1:$W$1279,'PASTE GSTR-1'!$E$1,0),0)</f>
        <v>0</v>
      </c>
    </row>
    <row r="30" spans="1:17" x14ac:dyDescent="0.25">
      <c r="A30" s="119"/>
      <c r="B30" s="119" t="s">
        <v>26</v>
      </c>
      <c r="C30" s="123">
        <f>IFERROR(VLOOKUP(C$1&amp;"."&amp;$A$27,'PASTE GSTR-1'!$A$1:$W$1279,'PASTE GSTR-1'!$F$1,0),0)</f>
        <v>0</v>
      </c>
      <c r="D30" s="123">
        <f>IFERROR(VLOOKUP(D$1&amp;"."&amp;$A$27,'PASTE GSTR-1'!$A$1:$W$1279,'PASTE GSTR-1'!$F$1,0),0)</f>
        <v>0</v>
      </c>
      <c r="E30" s="123">
        <f>IFERROR(VLOOKUP(E$1&amp;"."&amp;$A$27,'PASTE GSTR-1'!$A$1:$W$1279,'PASTE GSTR-1'!$F$1,0),0)</f>
        <v>0</v>
      </c>
      <c r="F30" s="123">
        <f>IFERROR(VLOOKUP(F$1&amp;"."&amp;$A$27,'PASTE GSTR-1'!$A$1:$W$1279,'PASTE GSTR-1'!$F$1,0),0)</f>
        <v>0</v>
      </c>
      <c r="G30" s="123">
        <f>IFERROR(VLOOKUP(G$1&amp;"."&amp;$A$27,'PASTE GSTR-1'!$A$1:$W$1279,'PASTE GSTR-1'!$F$1,0),0)</f>
        <v>0</v>
      </c>
      <c r="H30" s="123">
        <f>IFERROR(VLOOKUP(H$1&amp;"."&amp;$A$27,'PASTE GSTR-1'!$A$1:$W$1279,'PASTE GSTR-1'!$F$1,0),0)</f>
        <v>0</v>
      </c>
      <c r="I30" s="123">
        <f>IFERROR(VLOOKUP(I$1&amp;"."&amp;$A$27,'PASTE GSTR-1'!$A$1:$W$1279,'PASTE GSTR-1'!$F$1,0),0)</f>
        <v>0</v>
      </c>
      <c r="J30" s="123">
        <f>IFERROR(VLOOKUP(J$1&amp;"."&amp;$A$27,'PASTE GSTR-1'!$A$1:$W$1279,'PASTE GSTR-1'!$F$1,0),0)</f>
        <v>0</v>
      </c>
      <c r="K30" s="123">
        <f>IFERROR(VLOOKUP(K$1&amp;"."&amp;$A$27,'PASTE GSTR-1'!$A$1:$W$1279,'PASTE GSTR-1'!$F$1,0),0)</f>
        <v>0</v>
      </c>
      <c r="L30" s="124">
        <f>IFERROR(VLOOKUP(L$1&amp;"."&amp;$A$27,'PASTE GSTR-1'!$A$1:$W$1279,'PASTE GSTR-1'!$F$1,0),0)</f>
        <v>0</v>
      </c>
      <c r="M30" s="124">
        <f>IFERROR(VLOOKUP(M$1&amp;"."&amp;$A$27,'PASTE GSTR-1'!$A$1:$W$1279,'PASTE GSTR-1'!$F$1,0),0)</f>
        <v>0</v>
      </c>
      <c r="N30" s="124">
        <f>IFERROR(VLOOKUP(N$1&amp;"."&amp;$A$27,'PASTE GSTR-1'!$A$1:$W$1279,'PASTE GSTR-1'!$F$1,0),0)</f>
        <v>0</v>
      </c>
      <c r="O30" s="124">
        <f>IFERROR(VLOOKUP(O$1&amp;"."&amp;$A$27,'PASTE GSTR-1'!$A$1:$W$1279,'PASTE GSTR-1'!$F$1,0),0)</f>
        <v>0</v>
      </c>
      <c r="P30" s="124">
        <f>IFERROR(VLOOKUP(P$1&amp;"."&amp;$A$27,'PASTE GSTR-1'!$A$1:$W$1279,'PASTE GSTR-1'!$F$1,0),0)</f>
        <v>0</v>
      </c>
      <c r="Q30" s="124">
        <f>IFERROR(VLOOKUP(Q$1&amp;"."&amp;$A$27,'PASTE GSTR-1'!$A$1:$W$1279,'PASTE GSTR-1'!$F$1,0),0)</f>
        <v>0</v>
      </c>
    </row>
    <row r="31" spans="1:17" x14ac:dyDescent="0.25">
      <c r="A31" s="119"/>
      <c r="B31" s="119" t="s">
        <v>27</v>
      </c>
      <c r="C31" s="123">
        <f>IFERROR(VLOOKUP(C$1&amp;"."&amp;$A$27,'PASTE GSTR-1'!$A$1:$W$1279,'PASTE GSTR-1'!$G$1,0),0)</f>
        <v>0</v>
      </c>
      <c r="D31" s="123">
        <f>IFERROR(VLOOKUP(D$1&amp;"."&amp;$A$27,'PASTE GSTR-1'!$A$1:$W$1279,'PASTE GSTR-1'!$G$1,0),0)</f>
        <v>0</v>
      </c>
      <c r="E31" s="123">
        <f>IFERROR(VLOOKUP(E$1&amp;"."&amp;$A$27,'PASTE GSTR-1'!$A$1:$W$1279,'PASTE GSTR-1'!$G$1,0),0)</f>
        <v>0</v>
      </c>
      <c r="F31" s="123">
        <f>IFERROR(VLOOKUP(F$1&amp;"."&amp;$A$27,'PASTE GSTR-1'!$A$1:$W$1279,'PASTE GSTR-1'!$G$1,0),0)</f>
        <v>0</v>
      </c>
      <c r="G31" s="123">
        <f>IFERROR(VLOOKUP(G$1&amp;"."&amp;$A$27,'PASTE GSTR-1'!$A$1:$W$1279,'PASTE GSTR-1'!$G$1,0),0)</f>
        <v>0</v>
      </c>
      <c r="H31" s="123">
        <f>IFERROR(VLOOKUP(H$1&amp;"."&amp;$A$27,'PASTE GSTR-1'!$A$1:$W$1279,'PASTE GSTR-1'!$G$1,0),0)</f>
        <v>0</v>
      </c>
      <c r="I31" s="123">
        <f>IFERROR(VLOOKUP(I$1&amp;"."&amp;$A$27,'PASTE GSTR-1'!$A$1:$W$1279,'PASTE GSTR-1'!$G$1,0),0)</f>
        <v>0</v>
      </c>
      <c r="J31" s="123">
        <f>IFERROR(VLOOKUP(J$1&amp;"."&amp;$A$27,'PASTE GSTR-1'!$A$1:$W$1279,'PASTE GSTR-1'!$G$1,0),0)</f>
        <v>0</v>
      </c>
      <c r="K31" s="123">
        <f>IFERROR(VLOOKUP(K$1&amp;"."&amp;$A$27,'PASTE GSTR-1'!$A$1:$W$1279,'PASTE GSTR-1'!$G$1,0),0)</f>
        <v>0</v>
      </c>
      <c r="L31" s="124">
        <f>IFERROR(VLOOKUP(L$1&amp;"."&amp;$A$27,'PASTE GSTR-1'!$A$1:$W$1279,'PASTE GSTR-1'!$G$1,0),0)</f>
        <v>0</v>
      </c>
      <c r="M31" s="124">
        <f>IFERROR(VLOOKUP(M$1&amp;"."&amp;$A$27,'PASTE GSTR-1'!$A$1:$W$1279,'PASTE GSTR-1'!$G$1,0),0)</f>
        <v>0</v>
      </c>
      <c r="N31" s="124">
        <f>IFERROR(VLOOKUP(N$1&amp;"."&amp;$A$27,'PASTE GSTR-1'!$A$1:$W$1279,'PASTE GSTR-1'!$G$1,0),0)</f>
        <v>0</v>
      </c>
      <c r="O31" s="124">
        <f>IFERROR(VLOOKUP(O$1&amp;"."&amp;$A$27,'PASTE GSTR-1'!$A$1:$W$1279,'PASTE GSTR-1'!$G$1,0),0)</f>
        <v>0</v>
      </c>
      <c r="P31" s="124">
        <f>IFERROR(VLOOKUP(P$1&amp;"."&amp;$A$27,'PASTE GSTR-1'!$A$1:$W$1279,'PASTE GSTR-1'!$G$1,0),0)</f>
        <v>0</v>
      </c>
      <c r="Q31" s="124">
        <f>IFERROR(VLOOKUP(Q$1&amp;"."&amp;$A$27,'PASTE GSTR-1'!$A$1:$W$1279,'PASTE GSTR-1'!$G$1,0),0)</f>
        <v>0</v>
      </c>
    </row>
    <row r="32" spans="1:17" x14ac:dyDescent="0.25">
      <c r="A32" s="119">
        <v>29</v>
      </c>
      <c r="B32" s="120" t="s">
        <v>20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4"/>
      <c r="M32" s="124"/>
      <c r="N32" s="124"/>
      <c r="O32" s="124"/>
      <c r="P32" s="124"/>
      <c r="Q32" s="124"/>
    </row>
    <row r="33" spans="1:17" x14ac:dyDescent="0.25">
      <c r="A33" s="119"/>
      <c r="B33" s="119" t="s">
        <v>24</v>
      </c>
      <c r="C33" s="123">
        <f>IFERROR(VLOOKUP(C$1&amp;"."&amp;$A$32,'PASTE GSTR-1'!$A$1:$W$1279,'PASTE GSTR-1'!$D$1,0),0)</f>
        <v>0</v>
      </c>
      <c r="D33" s="123">
        <f>IFERROR(VLOOKUP(D$1&amp;"."&amp;$A$32,'PASTE GSTR-1'!$A$1:$W$1279,'PASTE GSTR-1'!$D$1,0),0)</f>
        <v>0</v>
      </c>
      <c r="E33" s="123">
        <f>IFERROR(VLOOKUP(E$1&amp;"."&amp;$A$32,'PASTE GSTR-1'!$A$1:$W$1279,'PASTE GSTR-1'!$D$1,0),0)</f>
        <v>0</v>
      </c>
      <c r="F33" s="123">
        <f>IFERROR(VLOOKUP(F$1&amp;"."&amp;$A$32,'PASTE GSTR-1'!$A$1:$W$1279,'PASTE GSTR-1'!$D$1,0),0)</f>
        <v>0</v>
      </c>
      <c r="G33" s="123">
        <f>IFERROR(VLOOKUP(G$1&amp;"."&amp;$A$32,'PASTE GSTR-1'!$A$1:$W$1279,'PASTE GSTR-1'!$D$1,0),0)</f>
        <v>0</v>
      </c>
      <c r="H33" s="123">
        <f>IFERROR(VLOOKUP(H$1&amp;"."&amp;$A$32,'PASTE GSTR-1'!$A$1:$W$1279,'PASTE GSTR-1'!$D$1,0),0)</f>
        <v>0</v>
      </c>
      <c r="I33" s="123">
        <f>IFERROR(VLOOKUP(I$1&amp;"."&amp;$A$32,'PASTE GSTR-1'!$A$1:$W$1279,'PASTE GSTR-1'!$D$1,0),0)</f>
        <v>0</v>
      </c>
      <c r="J33" s="123">
        <f>IFERROR(VLOOKUP(J$1&amp;"."&amp;$A$32,'PASTE GSTR-1'!$A$1:$W$1279,'PASTE GSTR-1'!$D$1,0),0)</f>
        <v>0</v>
      </c>
      <c r="K33" s="123">
        <f>IFERROR(VLOOKUP(K$1&amp;"."&amp;$A$32,'PASTE GSTR-1'!$A$1:$W$1279,'PASTE GSTR-1'!$D$1,0),0)</f>
        <v>0</v>
      </c>
      <c r="L33" s="124">
        <f>IFERROR(VLOOKUP(L$1&amp;"."&amp;$A$32,'PASTE GSTR-1'!$A$1:$W$1279,'PASTE GSTR-1'!$D$1,0),0)</f>
        <v>0</v>
      </c>
      <c r="M33" s="124">
        <f>IFERROR(VLOOKUP(M$1&amp;"."&amp;$A$32,'PASTE GSTR-1'!$A$1:$W$1279,'PASTE GSTR-1'!$D$1,0),0)</f>
        <v>0</v>
      </c>
      <c r="N33" s="124">
        <f>IFERROR(VLOOKUP(N$1&amp;"."&amp;$A$32,'PASTE GSTR-1'!$A$1:$W$1279,'PASTE GSTR-1'!$D$1,0),0)</f>
        <v>0</v>
      </c>
      <c r="O33" s="124">
        <f>IFERROR(VLOOKUP(O$1&amp;"."&amp;$A$32,'PASTE GSTR-1'!$A$1:$W$1279,'PASTE GSTR-1'!$D$1,0),0)</f>
        <v>0</v>
      </c>
      <c r="P33" s="124">
        <f>IFERROR(VLOOKUP(P$1&amp;"."&amp;$A$32,'PASTE GSTR-1'!$A$1:$W$1279,'PASTE GSTR-1'!$D$1,0),0)</f>
        <v>0</v>
      </c>
      <c r="Q33" s="124">
        <f>IFERROR(VLOOKUP(Q$1&amp;"."&amp;$A$32,'PASTE GSTR-1'!$A$1:$W$1279,'PASTE GSTR-1'!$D$1,0),0)</f>
        <v>0</v>
      </c>
    </row>
    <row r="34" spans="1:17" x14ac:dyDescent="0.25">
      <c r="A34" s="119"/>
      <c r="B34" s="119" t="s">
        <v>25</v>
      </c>
      <c r="C34" s="123">
        <f>IFERROR(VLOOKUP(C$1&amp;"."&amp;$A$32,'PASTE GSTR-1'!$A$1:$W$1279,'PASTE GSTR-1'!$E$1,0),0)</f>
        <v>0</v>
      </c>
      <c r="D34" s="123">
        <f>IFERROR(VLOOKUP(D$1&amp;"."&amp;$A$32,'PASTE GSTR-1'!$A$1:$W$1279,'PASTE GSTR-1'!$E$1,0),0)</f>
        <v>0</v>
      </c>
      <c r="E34" s="123">
        <f>IFERROR(VLOOKUP(E$1&amp;"."&amp;$A$32,'PASTE GSTR-1'!$A$1:$W$1279,'PASTE GSTR-1'!$E$1,0),0)</f>
        <v>0</v>
      </c>
      <c r="F34" s="123">
        <f>IFERROR(VLOOKUP(F$1&amp;"."&amp;$A$32,'PASTE GSTR-1'!$A$1:$W$1279,'PASTE GSTR-1'!$E$1,0),0)</f>
        <v>0</v>
      </c>
      <c r="G34" s="123">
        <f>IFERROR(VLOOKUP(G$1&amp;"."&amp;$A$32,'PASTE GSTR-1'!$A$1:$W$1279,'PASTE GSTR-1'!$E$1,0),0)</f>
        <v>0</v>
      </c>
      <c r="H34" s="123">
        <f>IFERROR(VLOOKUP(H$1&amp;"."&amp;$A$32,'PASTE GSTR-1'!$A$1:$W$1279,'PASTE GSTR-1'!$E$1,0),0)</f>
        <v>0</v>
      </c>
      <c r="I34" s="123">
        <f>IFERROR(VLOOKUP(I$1&amp;"."&amp;$A$32,'PASTE GSTR-1'!$A$1:$W$1279,'PASTE GSTR-1'!$E$1,0),0)</f>
        <v>0</v>
      </c>
      <c r="J34" s="123">
        <f>IFERROR(VLOOKUP(J$1&amp;"."&amp;$A$32,'PASTE GSTR-1'!$A$1:$W$1279,'PASTE GSTR-1'!$E$1,0),0)</f>
        <v>0</v>
      </c>
      <c r="K34" s="123">
        <f>IFERROR(VLOOKUP(K$1&amp;"."&amp;$A$32,'PASTE GSTR-1'!$A$1:$W$1279,'PASTE GSTR-1'!$E$1,0),0)</f>
        <v>0</v>
      </c>
      <c r="L34" s="124">
        <f>IFERROR(VLOOKUP(L$1&amp;"."&amp;$A$32,'PASTE GSTR-1'!$A$1:$W$1279,'PASTE GSTR-1'!$E$1,0),0)</f>
        <v>0</v>
      </c>
      <c r="M34" s="124">
        <f>IFERROR(VLOOKUP(M$1&amp;"."&amp;$A$32,'PASTE GSTR-1'!$A$1:$W$1279,'PASTE GSTR-1'!$E$1,0),0)</f>
        <v>0</v>
      </c>
      <c r="N34" s="124">
        <f>IFERROR(VLOOKUP(N$1&amp;"."&amp;$A$32,'PASTE GSTR-1'!$A$1:$W$1279,'PASTE GSTR-1'!$E$1,0),0)</f>
        <v>0</v>
      </c>
      <c r="O34" s="124">
        <f>IFERROR(VLOOKUP(O$1&amp;"."&amp;$A$32,'PASTE GSTR-1'!$A$1:$W$1279,'PASTE GSTR-1'!$E$1,0),0)</f>
        <v>0</v>
      </c>
      <c r="P34" s="124">
        <f>IFERROR(VLOOKUP(P$1&amp;"."&amp;$A$32,'PASTE GSTR-1'!$A$1:$W$1279,'PASTE GSTR-1'!$E$1,0),0)</f>
        <v>0</v>
      </c>
      <c r="Q34" s="124">
        <f>IFERROR(VLOOKUP(Q$1&amp;"."&amp;$A$32,'PASTE GSTR-1'!$A$1:$W$1279,'PASTE GSTR-1'!$E$1,0),0)</f>
        <v>0</v>
      </c>
    </row>
    <row r="35" spans="1:17" x14ac:dyDescent="0.25">
      <c r="A35" s="119"/>
      <c r="B35" s="119" t="s">
        <v>26</v>
      </c>
      <c r="C35" s="123">
        <f>IFERROR(VLOOKUP(C$1&amp;"."&amp;$A$32,'PASTE GSTR-1'!$A$1:$W$1279,'PASTE GSTR-1'!$F$1,0),0)</f>
        <v>0</v>
      </c>
      <c r="D35" s="123">
        <f>IFERROR(VLOOKUP(D$1&amp;"."&amp;$A$32,'PASTE GSTR-1'!$A$1:$W$1279,'PASTE GSTR-1'!$F$1,0),0)</f>
        <v>0</v>
      </c>
      <c r="E35" s="123">
        <f>IFERROR(VLOOKUP(E$1&amp;"."&amp;$A$32,'PASTE GSTR-1'!$A$1:$W$1279,'PASTE GSTR-1'!$F$1,0),0)</f>
        <v>0</v>
      </c>
      <c r="F35" s="123">
        <f>IFERROR(VLOOKUP(F$1&amp;"."&amp;$A$32,'PASTE GSTR-1'!$A$1:$W$1279,'PASTE GSTR-1'!$F$1,0),0)</f>
        <v>0</v>
      </c>
      <c r="G35" s="123">
        <f>IFERROR(VLOOKUP(G$1&amp;"."&amp;$A$32,'PASTE GSTR-1'!$A$1:$W$1279,'PASTE GSTR-1'!$F$1,0),0)</f>
        <v>0</v>
      </c>
      <c r="H35" s="123">
        <f>IFERROR(VLOOKUP(H$1&amp;"."&amp;$A$32,'PASTE GSTR-1'!$A$1:$W$1279,'PASTE GSTR-1'!$F$1,0),0)</f>
        <v>0</v>
      </c>
      <c r="I35" s="123">
        <f>IFERROR(VLOOKUP(I$1&amp;"."&amp;$A$32,'PASTE GSTR-1'!$A$1:$W$1279,'PASTE GSTR-1'!$F$1,0),0)</f>
        <v>0</v>
      </c>
      <c r="J35" s="123">
        <f>IFERROR(VLOOKUP(J$1&amp;"."&amp;$A$32,'PASTE GSTR-1'!$A$1:$W$1279,'PASTE GSTR-1'!$F$1,0),0)</f>
        <v>0</v>
      </c>
      <c r="K35" s="123">
        <f>IFERROR(VLOOKUP(K$1&amp;"."&amp;$A$32,'PASTE GSTR-1'!$A$1:$W$1279,'PASTE GSTR-1'!$F$1,0),0)</f>
        <v>0</v>
      </c>
      <c r="L35" s="124">
        <f>IFERROR(VLOOKUP(L$1&amp;"."&amp;$A$32,'PASTE GSTR-1'!$A$1:$W$1279,'PASTE GSTR-1'!$F$1,0),0)</f>
        <v>0</v>
      </c>
      <c r="M35" s="124">
        <f>IFERROR(VLOOKUP(M$1&amp;"."&amp;$A$32,'PASTE GSTR-1'!$A$1:$W$1279,'PASTE GSTR-1'!$F$1,0),0)</f>
        <v>0</v>
      </c>
      <c r="N35" s="124">
        <f>IFERROR(VLOOKUP(N$1&amp;"."&amp;$A$32,'PASTE GSTR-1'!$A$1:$W$1279,'PASTE GSTR-1'!$F$1,0),0)</f>
        <v>0</v>
      </c>
      <c r="O35" s="124">
        <f>IFERROR(VLOOKUP(O$1&amp;"."&amp;$A$32,'PASTE GSTR-1'!$A$1:$W$1279,'PASTE GSTR-1'!$F$1,0),0)</f>
        <v>0</v>
      </c>
      <c r="P35" s="124">
        <f>IFERROR(VLOOKUP(P$1&amp;"."&amp;$A$32,'PASTE GSTR-1'!$A$1:$W$1279,'PASTE GSTR-1'!$F$1,0),0)</f>
        <v>0</v>
      </c>
      <c r="Q35" s="124">
        <f>IFERROR(VLOOKUP(Q$1&amp;"."&amp;$A$32,'PASTE GSTR-1'!$A$1:$W$1279,'PASTE GSTR-1'!$F$1,0),0)</f>
        <v>0</v>
      </c>
    </row>
    <row r="36" spans="1:17" x14ac:dyDescent="0.25">
      <c r="A36" s="119"/>
      <c r="B36" s="119" t="s">
        <v>27</v>
      </c>
      <c r="C36" s="123">
        <f>IFERROR(VLOOKUP(C$1&amp;"."&amp;$A$32,'PASTE GSTR-1'!$A$1:$W$1279,'PASTE GSTR-1'!$G$1,0),0)</f>
        <v>0</v>
      </c>
      <c r="D36" s="123">
        <f>IFERROR(VLOOKUP(D$1&amp;"."&amp;$A$32,'PASTE GSTR-1'!$A$1:$W$1279,'PASTE GSTR-1'!$G$1,0),0)</f>
        <v>0</v>
      </c>
      <c r="E36" s="123">
        <f>IFERROR(VLOOKUP(E$1&amp;"."&amp;$A$32,'PASTE GSTR-1'!$A$1:$W$1279,'PASTE GSTR-1'!$G$1,0),0)</f>
        <v>0</v>
      </c>
      <c r="F36" s="123">
        <f>IFERROR(VLOOKUP(F$1&amp;"."&amp;$A$32,'PASTE GSTR-1'!$A$1:$W$1279,'PASTE GSTR-1'!$G$1,0),0)</f>
        <v>0</v>
      </c>
      <c r="G36" s="123">
        <f>IFERROR(VLOOKUP(G$1&amp;"."&amp;$A$32,'PASTE GSTR-1'!$A$1:$W$1279,'PASTE GSTR-1'!$G$1,0),0)</f>
        <v>0</v>
      </c>
      <c r="H36" s="123">
        <f>IFERROR(VLOOKUP(H$1&amp;"."&amp;$A$32,'PASTE GSTR-1'!$A$1:$W$1279,'PASTE GSTR-1'!$G$1,0),0)</f>
        <v>0</v>
      </c>
      <c r="I36" s="123">
        <f>IFERROR(VLOOKUP(I$1&amp;"."&amp;$A$32,'PASTE GSTR-1'!$A$1:$W$1279,'PASTE GSTR-1'!$G$1,0),0)</f>
        <v>0</v>
      </c>
      <c r="J36" s="123">
        <f>IFERROR(VLOOKUP(J$1&amp;"."&amp;$A$32,'PASTE GSTR-1'!$A$1:$W$1279,'PASTE GSTR-1'!$G$1,0),0)</f>
        <v>0</v>
      </c>
      <c r="K36" s="123">
        <f>IFERROR(VLOOKUP(K$1&amp;"."&amp;$A$32,'PASTE GSTR-1'!$A$1:$W$1279,'PASTE GSTR-1'!$G$1,0),0)</f>
        <v>0</v>
      </c>
      <c r="L36" s="124">
        <f>IFERROR(VLOOKUP(L$1&amp;"."&amp;$A$32,'PASTE GSTR-1'!$A$1:$W$1279,'PASTE GSTR-1'!$G$1,0),0)</f>
        <v>0</v>
      </c>
      <c r="M36" s="124">
        <f>IFERROR(VLOOKUP(M$1&amp;"."&amp;$A$32,'PASTE GSTR-1'!$A$1:$W$1279,'PASTE GSTR-1'!$G$1,0),0)</f>
        <v>0</v>
      </c>
      <c r="N36" s="124">
        <f>IFERROR(VLOOKUP(N$1&amp;"."&amp;$A$32,'PASTE GSTR-1'!$A$1:$W$1279,'PASTE GSTR-1'!$G$1,0),0)</f>
        <v>0</v>
      </c>
      <c r="O36" s="124">
        <f>IFERROR(VLOOKUP(O$1&amp;"."&amp;$A$32,'PASTE GSTR-1'!$A$1:$W$1279,'PASTE GSTR-1'!$G$1,0),0)</f>
        <v>0</v>
      </c>
      <c r="P36" s="124">
        <f>IFERROR(VLOOKUP(P$1&amp;"."&amp;$A$32,'PASTE GSTR-1'!$A$1:$W$1279,'PASTE GSTR-1'!$G$1,0),0)</f>
        <v>0</v>
      </c>
      <c r="Q36" s="124">
        <f>IFERROR(VLOOKUP(Q$1&amp;"."&amp;$A$32,'PASTE GSTR-1'!$A$1:$W$1279,'PASTE GSTR-1'!$G$1,0),0)</f>
        <v>0</v>
      </c>
    </row>
    <row r="37" spans="1:17" x14ac:dyDescent="0.25">
      <c r="A37" s="119"/>
      <c r="B37" s="119" t="s">
        <v>28</v>
      </c>
      <c r="C37" s="123">
        <f>IFERROR(VLOOKUP(C$1&amp;"."&amp;$A$32,'PASTE GSTR-1'!$A$1:$W$1279,'PASTE GSTR-1'!$H$1,0),0)</f>
        <v>0</v>
      </c>
      <c r="D37" s="123">
        <f>IFERROR(VLOOKUP(D$1&amp;"."&amp;$A$32,'PASTE GSTR-1'!$A$1:$W$1279,'PASTE GSTR-1'!$H$1,0),0)</f>
        <v>0</v>
      </c>
      <c r="E37" s="123">
        <f>IFERROR(VLOOKUP(E$1&amp;"."&amp;$A$32,'PASTE GSTR-1'!$A$1:$W$1279,'PASTE GSTR-1'!$H$1,0),0)</f>
        <v>0</v>
      </c>
      <c r="F37" s="123">
        <f>IFERROR(VLOOKUP(F$1&amp;"."&amp;$A$32,'PASTE GSTR-1'!$A$1:$W$1279,'PASTE GSTR-1'!$H$1,0),0)</f>
        <v>0</v>
      </c>
      <c r="G37" s="123">
        <f>IFERROR(VLOOKUP(G$1&amp;"."&amp;$A$32,'PASTE GSTR-1'!$A$1:$W$1279,'PASTE GSTR-1'!$H$1,0),0)</f>
        <v>0</v>
      </c>
      <c r="H37" s="123">
        <f>IFERROR(VLOOKUP(H$1&amp;"."&amp;$A$32,'PASTE GSTR-1'!$A$1:$W$1279,'PASTE GSTR-1'!$H$1,0),0)</f>
        <v>0</v>
      </c>
      <c r="I37" s="123">
        <f>IFERROR(VLOOKUP(I$1&amp;"."&amp;$A$32,'PASTE GSTR-1'!$A$1:$W$1279,'PASTE GSTR-1'!$H$1,0),0)</f>
        <v>0</v>
      </c>
      <c r="J37" s="123">
        <f>IFERROR(VLOOKUP(J$1&amp;"."&amp;$A$32,'PASTE GSTR-1'!$A$1:$W$1279,'PASTE GSTR-1'!$H$1,0),0)</f>
        <v>0</v>
      </c>
      <c r="K37" s="123">
        <f>IFERROR(VLOOKUP(K$1&amp;"."&amp;$A$32,'PASTE GSTR-1'!$A$1:$W$1279,'PASTE GSTR-1'!$H$1,0),0)</f>
        <v>0</v>
      </c>
      <c r="L37" s="124">
        <f>IFERROR(VLOOKUP(L$1&amp;"."&amp;$A$32,'PASTE GSTR-1'!$A$1:$W$1279,'PASTE GSTR-1'!$H$1,0),0)</f>
        <v>0</v>
      </c>
      <c r="M37" s="124">
        <f>IFERROR(VLOOKUP(M$1&amp;"."&amp;$A$32,'PASTE GSTR-1'!$A$1:$W$1279,'PASTE GSTR-1'!$H$1,0),0)</f>
        <v>0</v>
      </c>
      <c r="N37" s="124">
        <f>IFERROR(VLOOKUP(N$1&amp;"."&amp;$A$32,'PASTE GSTR-1'!$A$1:$W$1279,'PASTE GSTR-1'!$H$1,0),0)</f>
        <v>0</v>
      </c>
      <c r="O37" s="124">
        <f>IFERROR(VLOOKUP(O$1&amp;"."&amp;$A$32,'PASTE GSTR-1'!$A$1:$W$1279,'PASTE GSTR-1'!$H$1,0),0)</f>
        <v>0</v>
      </c>
      <c r="P37" s="124">
        <f>IFERROR(VLOOKUP(P$1&amp;"."&amp;$A$32,'PASTE GSTR-1'!$A$1:$W$1279,'PASTE GSTR-1'!$H$1,0),0)</f>
        <v>0</v>
      </c>
      <c r="Q37" s="124">
        <f>IFERROR(VLOOKUP(Q$1&amp;"."&amp;$A$32,'PASTE GSTR-1'!$A$1:$W$1279,'PASTE GSTR-1'!$H$1,0),0)</f>
        <v>0</v>
      </c>
    </row>
    <row r="38" spans="1:17" x14ac:dyDescent="0.25">
      <c r="A38" s="119"/>
      <c r="B38" s="119" t="s">
        <v>29</v>
      </c>
      <c r="C38" s="123">
        <f>IFERROR(VLOOKUP(C$1&amp;"."&amp;$A$32,'PASTE GSTR-1'!$A$1:$W$1279,'PASTE GSTR-1'!$I$1,0),0)</f>
        <v>0</v>
      </c>
      <c r="D38" s="123">
        <f>IFERROR(VLOOKUP(D$1&amp;"."&amp;$A$32,'PASTE GSTR-1'!$A$1:$W$1279,'PASTE GSTR-1'!$I$1,0),0)</f>
        <v>0</v>
      </c>
      <c r="E38" s="123">
        <f>IFERROR(VLOOKUP(E$1&amp;"."&amp;$A$32,'PASTE GSTR-1'!$A$1:$W$1279,'PASTE GSTR-1'!$I$1,0),0)</f>
        <v>0</v>
      </c>
      <c r="F38" s="123">
        <f>IFERROR(VLOOKUP(F$1&amp;"."&amp;$A$32,'PASTE GSTR-1'!$A$1:$W$1279,'PASTE GSTR-1'!$I$1,0),0)</f>
        <v>0</v>
      </c>
      <c r="G38" s="123">
        <f>IFERROR(VLOOKUP(G$1&amp;"."&amp;$A$32,'PASTE GSTR-1'!$A$1:$W$1279,'PASTE GSTR-1'!$I$1,0),0)</f>
        <v>0</v>
      </c>
      <c r="H38" s="123">
        <f>IFERROR(VLOOKUP(H$1&amp;"."&amp;$A$32,'PASTE GSTR-1'!$A$1:$W$1279,'PASTE GSTR-1'!$I$1,0),0)</f>
        <v>0</v>
      </c>
      <c r="I38" s="123">
        <f>IFERROR(VLOOKUP(I$1&amp;"."&amp;$A$32,'PASTE GSTR-1'!$A$1:$W$1279,'PASTE GSTR-1'!$I$1,0),0)</f>
        <v>0</v>
      </c>
      <c r="J38" s="123">
        <f>IFERROR(VLOOKUP(J$1&amp;"."&amp;$A$32,'PASTE GSTR-1'!$A$1:$W$1279,'PASTE GSTR-1'!$I$1,0),0)</f>
        <v>0</v>
      </c>
      <c r="K38" s="123">
        <f>IFERROR(VLOOKUP(K$1&amp;"."&amp;$A$32,'PASTE GSTR-1'!$A$1:$W$1279,'PASTE GSTR-1'!$I$1,0),0)</f>
        <v>0</v>
      </c>
      <c r="L38" s="124">
        <f>IFERROR(VLOOKUP(L$1&amp;"."&amp;$A$32,'PASTE GSTR-1'!$A$1:$W$1279,'PASTE GSTR-1'!$I$1,0),0)</f>
        <v>0</v>
      </c>
      <c r="M38" s="124">
        <f>IFERROR(VLOOKUP(M$1&amp;"."&amp;$A$32,'PASTE GSTR-1'!$A$1:$W$1279,'PASTE GSTR-1'!$I$1,0),0)</f>
        <v>0</v>
      </c>
      <c r="N38" s="124">
        <f>IFERROR(VLOOKUP(N$1&amp;"."&amp;$A$32,'PASTE GSTR-1'!$A$1:$W$1279,'PASTE GSTR-1'!$I$1,0),0)</f>
        <v>0</v>
      </c>
      <c r="O38" s="124">
        <f>IFERROR(VLOOKUP(O$1&amp;"."&amp;$A$32,'PASTE GSTR-1'!$A$1:$W$1279,'PASTE GSTR-1'!$I$1,0),0)</f>
        <v>0</v>
      </c>
      <c r="P38" s="124">
        <f>IFERROR(VLOOKUP(P$1&amp;"."&amp;$A$32,'PASTE GSTR-1'!$A$1:$W$1279,'PASTE GSTR-1'!$I$1,0),0)</f>
        <v>0</v>
      </c>
      <c r="Q38" s="124">
        <f>IFERROR(VLOOKUP(Q$1&amp;"."&amp;$A$32,'PASTE GSTR-1'!$A$1:$W$1279,'PASTE GSTR-1'!$I$1,0),0)</f>
        <v>0</v>
      </c>
    </row>
    <row r="39" spans="1:17" x14ac:dyDescent="0.25">
      <c r="A39" s="119"/>
      <c r="B39" s="119" t="s">
        <v>30</v>
      </c>
      <c r="C39" s="123">
        <f>IFERROR(VLOOKUP(C$1&amp;"."&amp;$A$32,'PASTE GSTR-1'!$A$1:$W$1279,'PASTE GSTR-1'!$J$1,0),0)</f>
        <v>0</v>
      </c>
      <c r="D39" s="123">
        <f>IFERROR(VLOOKUP(D$1&amp;"."&amp;$A$32,'PASTE GSTR-1'!$A$1:$W$1279,'PASTE GSTR-1'!$J$1,0),0)</f>
        <v>0</v>
      </c>
      <c r="E39" s="123">
        <f>IFERROR(VLOOKUP(E$1&amp;"."&amp;$A$32,'PASTE GSTR-1'!$A$1:$W$1279,'PASTE GSTR-1'!$J$1,0),0)</f>
        <v>0</v>
      </c>
      <c r="F39" s="123">
        <f>IFERROR(VLOOKUP(F$1&amp;"."&amp;$A$32,'PASTE GSTR-1'!$A$1:$W$1279,'PASTE GSTR-1'!$J$1,0),0)</f>
        <v>0</v>
      </c>
      <c r="G39" s="123">
        <f>IFERROR(VLOOKUP(G$1&amp;"."&amp;$A$32,'PASTE GSTR-1'!$A$1:$W$1279,'PASTE GSTR-1'!$J$1,0),0)</f>
        <v>0</v>
      </c>
      <c r="H39" s="123">
        <f>IFERROR(VLOOKUP(H$1&amp;"."&amp;$A$32,'PASTE GSTR-1'!$A$1:$W$1279,'PASTE GSTR-1'!$J$1,0),0)</f>
        <v>0</v>
      </c>
      <c r="I39" s="123">
        <f>IFERROR(VLOOKUP(I$1&amp;"."&amp;$A$32,'PASTE GSTR-1'!$A$1:$W$1279,'PASTE GSTR-1'!$J$1,0),0)</f>
        <v>0</v>
      </c>
      <c r="J39" s="123">
        <f>IFERROR(VLOOKUP(J$1&amp;"."&amp;$A$32,'PASTE GSTR-1'!$A$1:$W$1279,'PASTE GSTR-1'!$J$1,0),0)</f>
        <v>0</v>
      </c>
      <c r="K39" s="123">
        <f>IFERROR(VLOOKUP(K$1&amp;"."&amp;$A$32,'PASTE GSTR-1'!$A$1:$W$1279,'PASTE GSTR-1'!$J$1,0),0)</f>
        <v>0</v>
      </c>
      <c r="L39" s="124">
        <f>IFERROR(VLOOKUP(L$1&amp;"."&amp;$A$32,'PASTE GSTR-1'!$A$1:$W$1279,'PASTE GSTR-1'!$J$1,0),0)</f>
        <v>0</v>
      </c>
      <c r="M39" s="124">
        <f>IFERROR(VLOOKUP(M$1&amp;"."&amp;$A$32,'PASTE GSTR-1'!$A$1:$W$1279,'PASTE GSTR-1'!$J$1,0),0)</f>
        <v>0</v>
      </c>
      <c r="N39" s="124">
        <f>IFERROR(VLOOKUP(N$1&amp;"."&amp;$A$32,'PASTE GSTR-1'!$A$1:$W$1279,'PASTE GSTR-1'!$J$1,0),0)</f>
        <v>0</v>
      </c>
      <c r="O39" s="124">
        <f>IFERROR(VLOOKUP(O$1&amp;"."&amp;$A$32,'PASTE GSTR-1'!$A$1:$W$1279,'PASTE GSTR-1'!$J$1,0),0)</f>
        <v>0</v>
      </c>
      <c r="P39" s="124">
        <f>IFERROR(VLOOKUP(P$1&amp;"."&amp;$A$32,'PASTE GSTR-1'!$A$1:$W$1279,'PASTE GSTR-1'!$J$1,0),0)</f>
        <v>0</v>
      </c>
      <c r="Q39" s="124">
        <f>IFERROR(VLOOKUP(Q$1&amp;"."&amp;$A$32,'PASTE GSTR-1'!$A$1:$W$1279,'PASTE GSTR-1'!$J$1,0),0)</f>
        <v>0</v>
      </c>
    </row>
    <row r="40" spans="1:17" x14ac:dyDescent="0.25">
      <c r="A40" s="119">
        <v>32</v>
      </c>
      <c r="B40" s="120" t="s">
        <v>55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4"/>
      <c r="M40" s="124"/>
      <c r="N40" s="124"/>
      <c r="O40" s="124"/>
      <c r="P40" s="124"/>
      <c r="Q40" s="124"/>
    </row>
    <row r="41" spans="1:17" x14ac:dyDescent="0.25">
      <c r="A41" s="119"/>
      <c r="B41" s="119" t="s">
        <v>24</v>
      </c>
      <c r="C41" s="123">
        <f>IFERROR(VLOOKUP(C$1&amp;"."&amp;$A$40,'PASTE GSTR-1'!$A$1:$W$1279,'PASTE GSTR-1'!$D$1,0),0)</f>
        <v>0</v>
      </c>
      <c r="D41" s="123">
        <f>IFERROR(VLOOKUP(D$1&amp;"."&amp;$A$40,'PASTE GSTR-1'!$A$1:$W$1279,'PASTE GSTR-1'!$D$1,0),0)</f>
        <v>0</v>
      </c>
      <c r="E41" s="123">
        <f>IFERROR(VLOOKUP(E$1&amp;"."&amp;$A$40,'PASTE GSTR-1'!$A$1:$W$1279,'PASTE GSTR-1'!$D$1,0),0)</f>
        <v>0</v>
      </c>
      <c r="F41" s="123">
        <f>IFERROR(VLOOKUP(F$1&amp;"."&amp;$A$40,'PASTE GSTR-1'!$A$1:$W$1279,'PASTE GSTR-1'!$D$1,0),0)</f>
        <v>0</v>
      </c>
      <c r="G41" s="123">
        <f>IFERROR(VLOOKUP(G$1&amp;"."&amp;$A$40,'PASTE GSTR-1'!$A$1:$W$1279,'PASTE GSTR-1'!$D$1,0),0)</f>
        <v>0</v>
      </c>
      <c r="H41" s="123">
        <f>IFERROR(VLOOKUP(H$1&amp;"."&amp;$A$40,'PASTE GSTR-1'!$A$1:$W$1279,'PASTE GSTR-1'!$D$1,0),0)</f>
        <v>0</v>
      </c>
      <c r="I41" s="123">
        <f>IFERROR(VLOOKUP(I$1&amp;"."&amp;$A$40,'PASTE GSTR-1'!$A$1:$W$1279,'PASTE GSTR-1'!$D$1,0),0)</f>
        <v>0</v>
      </c>
      <c r="J41" s="123">
        <f>IFERROR(VLOOKUP(J$1&amp;"."&amp;$A$40,'PASTE GSTR-1'!$A$1:$W$1279,'PASTE GSTR-1'!$D$1,0),0)</f>
        <v>0</v>
      </c>
      <c r="K41" s="123">
        <f>IFERROR(VLOOKUP(K$1&amp;"."&amp;$A$40,'PASTE GSTR-1'!$A$1:$W$1279,'PASTE GSTR-1'!$D$1,0),0)</f>
        <v>0</v>
      </c>
      <c r="L41" s="123">
        <f>IFERROR(VLOOKUP(L$1&amp;"."&amp;$A$40,'PASTE GSTR-1'!$A$1:$W$1279,'PASTE GSTR-1'!$D$1,0),0)</f>
        <v>0</v>
      </c>
      <c r="M41" s="123">
        <f>IFERROR(VLOOKUP(M$1&amp;"."&amp;$A$40,'PASTE GSTR-1'!$A$1:$W$1279,'PASTE GSTR-1'!$D$1,0),0)</f>
        <v>0</v>
      </c>
      <c r="N41" s="123">
        <f>IFERROR(VLOOKUP(N$1&amp;"."&amp;$A$40,'PASTE GSTR-1'!$A$1:$W$1279,'PASTE GSTR-1'!$D$1,0),0)</f>
        <v>0</v>
      </c>
      <c r="O41" s="123">
        <f>IFERROR(VLOOKUP(O$1&amp;"."&amp;$A$40,'PASTE GSTR-1'!$A$1:$W$1279,'PASTE GSTR-1'!$D$1,0),0)</f>
        <v>0</v>
      </c>
      <c r="P41" s="123">
        <f>IFERROR(VLOOKUP(P$1&amp;"."&amp;$A$40,'PASTE GSTR-1'!$A$1:$W$1279,'PASTE GSTR-1'!$D$1,0),0)</f>
        <v>0</v>
      </c>
      <c r="Q41" s="123">
        <f>IFERROR(VLOOKUP(Q$1&amp;"."&amp;$A$40,'PASTE GSTR-1'!$A$1:$W$1279,'PASTE GSTR-1'!$D$1,0),0)</f>
        <v>0</v>
      </c>
    </row>
    <row r="42" spans="1:17" x14ac:dyDescent="0.25">
      <c r="A42" s="119"/>
      <c r="B42" s="119" t="s">
        <v>52</v>
      </c>
      <c r="C42" s="123">
        <f>IFERROR(VLOOKUP(C$1&amp;"."&amp;$A$40,'PASTE GSTR-1'!$A$1:$W$1279,'PASTE GSTR-1'!$E$1,0),0)</f>
        <v>0</v>
      </c>
      <c r="D42" s="123">
        <f>IFERROR(VLOOKUP(D$1&amp;"."&amp;$A$40,'PASTE GSTR-1'!$A$1:$W$1279,'PASTE GSTR-1'!$E$1,0),0)</f>
        <v>0</v>
      </c>
      <c r="E42" s="123">
        <f>IFERROR(VLOOKUP(E$1&amp;"."&amp;$A$40,'PASTE GSTR-1'!$A$1:$W$1279,'PASTE GSTR-1'!$E$1,0),0)</f>
        <v>0</v>
      </c>
      <c r="F42" s="123">
        <f>IFERROR(VLOOKUP(F$1&amp;"."&amp;$A$40,'PASTE GSTR-1'!$A$1:$W$1279,'PASTE GSTR-1'!$E$1,0),0)</f>
        <v>0</v>
      </c>
      <c r="G42" s="123">
        <f>IFERROR(VLOOKUP(G$1&amp;"."&amp;$A$40,'PASTE GSTR-1'!$A$1:$W$1279,'PASTE GSTR-1'!$E$1,0),0)</f>
        <v>0</v>
      </c>
      <c r="H42" s="123">
        <f>IFERROR(VLOOKUP(H$1&amp;"."&amp;$A$40,'PASTE GSTR-1'!$A$1:$W$1279,'PASTE GSTR-1'!$E$1,0),0)</f>
        <v>0</v>
      </c>
      <c r="I42" s="123">
        <f>IFERROR(VLOOKUP(I$1&amp;"."&amp;$A$40,'PASTE GSTR-1'!$A$1:$W$1279,'PASTE GSTR-1'!$E$1,0),0)</f>
        <v>0</v>
      </c>
      <c r="J42" s="123">
        <f>IFERROR(VLOOKUP(J$1&amp;"."&amp;$A$40,'PASTE GSTR-1'!$A$1:$W$1279,'PASTE GSTR-1'!$E$1,0),0)</f>
        <v>0</v>
      </c>
      <c r="K42" s="123">
        <f>IFERROR(VLOOKUP(K$1&amp;"."&amp;$A$40,'PASTE GSTR-1'!$A$1:$W$1279,'PASTE GSTR-1'!$E$1,0),0)</f>
        <v>0</v>
      </c>
      <c r="L42" s="123">
        <f>IFERROR(VLOOKUP(L$1&amp;"."&amp;$A$40,'PASTE GSTR-1'!$A$1:$W$1279,'PASTE GSTR-1'!$E$1,0),0)</f>
        <v>0</v>
      </c>
      <c r="M42" s="123">
        <f>IFERROR(VLOOKUP(M$1&amp;"."&amp;$A$40,'PASTE GSTR-1'!$A$1:$W$1279,'PASTE GSTR-1'!$E$1,0),0)</f>
        <v>0</v>
      </c>
      <c r="N42" s="123">
        <f>IFERROR(VLOOKUP(N$1&amp;"."&amp;$A$40,'PASTE GSTR-1'!$A$1:$W$1279,'PASTE GSTR-1'!$E$1,0),0)</f>
        <v>0</v>
      </c>
      <c r="O42" s="123">
        <f>IFERROR(VLOOKUP(O$1&amp;"."&amp;$A$40,'PASTE GSTR-1'!$A$1:$W$1279,'PASTE GSTR-1'!$E$1,0),0)</f>
        <v>0</v>
      </c>
      <c r="P42" s="123">
        <f>IFERROR(VLOOKUP(P$1&amp;"."&amp;$A$40,'PASTE GSTR-1'!$A$1:$W$1279,'PASTE GSTR-1'!$E$1,0),0)</f>
        <v>0</v>
      </c>
      <c r="Q42" s="123">
        <f>IFERROR(VLOOKUP(Q$1&amp;"."&amp;$A$40,'PASTE GSTR-1'!$A$1:$W$1279,'PASTE GSTR-1'!$E$1,0),0)</f>
        <v>0</v>
      </c>
    </row>
    <row r="43" spans="1:17" x14ac:dyDescent="0.25">
      <c r="A43" s="119"/>
      <c r="B43" s="119" t="s">
        <v>53</v>
      </c>
      <c r="C43" s="123">
        <f>IFERROR(VLOOKUP(C$1&amp;"."&amp;$A$40,'PASTE GSTR-1'!$A$1:$W$1279,'PASTE GSTR-1'!$F$1,0),0)</f>
        <v>0</v>
      </c>
      <c r="D43" s="123">
        <f>IFERROR(VLOOKUP(D$1&amp;"."&amp;$A$40,'PASTE GSTR-1'!$A$1:$W$1279,'PASTE GSTR-1'!$F$1,0),0)</f>
        <v>0</v>
      </c>
      <c r="E43" s="123">
        <f>IFERROR(VLOOKUP(E$1&amp;"."&amp;$A$40,'PASTE GSTR-1'!$A$1:$W$1279,'PASTE GSTR-1'!$F$1,0),0)</f>
        <v>0</v>
      </c>
      <c r="F43" s="123">
        <f>IFERROR(VLOOKUP(F$1&amp;"."&amp;$A$40,'PASTE GSTR-1'!$A$1:$W$1279,'PASTE GSTR-1'!$F$1,0),0)</f>
        <v>0</v>
      </c>
      <c r="G43" s="123">
        <f>IFERROR(VLOOKUP(G$1&amp;"."&amp;$A$40,'PASTE GSTR-1'!$A$1:$W$1279,'PASTE GSTR-1'!$F$1,0),0)</f>
        <v>0</v>
      </c>
      <c r="H43" s="123">
        <f>IFERROR(VLOOKUP(H$1&amp;"."&amp;$A$40,'PASTE GSTR-1'!$A$1:$W$1279,'PASTE GSTR-1'!$F$1,0),0)</f>
        <v>0</v>
      </c>
      <c r="I43" s="123">
        <f>IFERROR(VLOOKUP(I$1&amp;"."&amp;$A$40,'PASTE GSTR-1'!$A$1:$W$1279,'PASTE GSTR-1'!$F$1,0),0)</f>
        <v>0</v>
      </c>
      <c r="J43" s="123">
        <f>IFERROR(VLOOKUP(J$1&amp;"."&amp;$A$40,'PASTE GSTR-1'!$A$1:$W$1279,'PASTE GSTR-1'!$F$1,0),0)</f>
        <v>0</v>
      </c>
      <c r="K43" s="123">
        <f>IFERROR(VLOOKUP(K$1&amp;"."&amp;$A$40,'PASTE GSTR-1'!$A$1:$W$1279,'PASTE GSTR-1'!$F$1,0),0)</f>
        <v>0</v>
      </c>
      <c r="L43" s="123">
        <f>IFERROR(VLOOKUP(L$1&amp;"."&amp;$A$40,'PASTE GSTR-1'!$A$1:$W$1279,'PASTE GSTR-1'!$F$1,0),0)</f>
        <v>0</v>
      </c>
      <c r="M43" s="123">
        <f>IFERROR(VLOOKUP(M$1&amp;"."&amp;$A$40,'PASTE GSTR-1'!$A$1:$W$1279,'PASTE GSTR-1'!$F$1,0),0)</f>
        <v>0</v>
      </c>
      <c r="N43" s="123">
        <f>IFERROR(VLOOKUP(N$1&amp;"."&amp;$A$40,'PASTE GSTR-1'!$A$1:$W$1279,'PASTE GSTR-1'!$F$1,0),0)</f>
        <v>0</v>
      </c>
      <c r="O43" s="123">
        <f>IFERROR(VLOOKUP(O$1&amp;"."&amp;$A$40,'PASTE GSTR-1'!$A$1:$W$1279,'PASTE GSTR-1'!$F$1,0),0)</f>
        <v>0</v>
      </c>
      <c r="P43" s="123">
        <f>IFERROR(VLOOKUP(P$1&amp;"."&amp;$A$40,'PASTE GSTR-1'!$A$1:$W$1279,'PASTE GSTR-1'!$F$1,0),0)</f>
        <v>0</v>
      </c>
      <c r="Q43" s="123">
        <f>IFERROR(VLOOKUP(Q$1&amp;"."&amp;$A$40,'PASTE GSTR-1'!$A$1:$W$1279,'PASTE GSTR-1'!$F$1,0),0)</f>
        <v>0</v>
      </c>
    </row>
    <row r="44" spans="1:17" x14ac:dyDescent="0.25">
      <c r="A44" s="119"/>
      <c r="B44" s="119" t="s">
        <v>54</v>
      </c>
      <c r="C44" s="123">
        <f>IFERROR(VLOOKUP(C$1&amp;"."&amp;$A$40,'PASTE GSTR-1'!$A$1:$W$1279,'PASTE GSTR-1'!$G$1,0),0)</f>
        <v>0</v>
      </c>
      <c r="D44" s="123">
        <f>IFERROR(VLOOKUP(D$1&amp;"."&amp;$A$40,'PASTE GSTR-1'!$A$1:$W$1279,'PASTE GSTR-1'!$G$1,0),0)</f>
        <v>0</v>
      </c>
      <c r="E44" s="123">
        <f>IFERROR(VLOOKUP(E$1&amp;"."&amp;$A$40,'PASTE GSTR-1'!$A$1:$W$1279,'PASTE GSTR-1'!$G$1,0),0)</f>
        <v>0</v>
      </c>
      <c r="F44" s="123">
        <f>IFERROR(VLOOKUP(F$1&amp;"."&amp;$A$40,'PASTE GSTR-1'!$A$1:$W$1279,'PASTE GSTR-1'!$G$1,0),0)</f>
        <v>0</v>
      </c>
      <c r="G44" s="123">
        <f>IFERROR(VLOOKUP(G$1&amp;"."&amp;$A$40,'PASTE GSTR-1'!$A$1:$W$1279,'PASTE GSTR-1'!$G$1,0),0)</f>
        <v>0</v>
      </c>
      <c r="H44" s="123">
        <f>IFERROR(VLOOKUP(H$1&amp;"."&amp;$A$40,'PASTE GSTR-1'!$A$1:$W$1279,'PASTE GSTR-1'!$G$1,0),0)</f>
        <v>0</v>
      </c>
      <c r="I44" s="123">
        <f>IFERROR(VLOOKUP(I$1&amp;"."&amp;$A$40,'PASTE GSTR-1'!$A$1:$W$1279,'PASTE GSTR-1'!$G$1,0),0)</f>
        <v>0</v>
      </c>
      <c r="J44" s="123">
        <f>IFERROR(VLOOKUP(J$1&amp;"."&amp;$A$40,'PASTE GSTR-1'!$A$1:$W$1279,'PASTE GSTR-1'!$G$1,0),0)</f>
        <v>0</v>
      </c>
      <c r="K44" s="123">
        <f>IFERROR(VLOOKUP(K$1&amp;"."&amp;$A$40,'PASTE GSTR-1'!$A$1:$W$1279,'PASTE GSTR-1'!$G$1,0),0)</f>
        <v>0</v>
      </c>
      <c r="L44" s="123">
        <f>IFERROR(VLOOKUP(L$1&amp;"."&amp;$A$40,'PASTE GSTR-1'!$A$1:$W$1279,'PASTE GSTR-1'!$G$1,0),0)</f>
        <v>0</v>
      </c>
      <c r="M44" s="123">
        <f>IFERROR(VLOOKUP(M$1&amp;"."&amp;$A$40,'PASTE GSTR-1'!$A$1:$W$1279,'PASTE GSTR-1'!$G$1,0),0)</f>
        <v>0</v>
      </c>
      <c r="N44" s="123">
        <f>IFERROR(VLOOKUP(N$1&amp;"."&amp;$A$40,'PASTE GSTR-1'!$A$1:$W$1279,'PASTE GSTR-1'!$G$1,0),0)</f>
        <v>0</v>
      </c>
      <c r="O44" s="123">
        <f>IFERROR(VLOOKUP(O$1&amp;"."&amp;$A$40,'PASTE GSTR-1'!$A$1:$W$1279,'PASTE GSTR-1'!$G$1,0),0)</f>
        <v>0</v>
      </c>
      <c r="P44" s="123">
        <f>IFERROR(VLOOKUP(P$1&amp;"."&amp;$A$40,'PASTE GSTR-1'!$A$1:$W$1279,'PASTE GSTR-1'!$G$1,0),0)</f>
        <v>0</v>
      </c>
      <c r="Q44" s="123">
        <f>IFERROR(VLOOKUP(Q$1&amp;"."&amp;$A$40,'PASTE GSTR-1'!$A$1:$W$1279,'PASTE GSTR-1'!$G$1,0),0)</f>
        <v>0</v>
      </c>
    </row>
    <row r="45" spans="1:17" x14ac:dyDescent="0.25">
      <c r="A45" s="119">
        <v>35</v>
      </c>
      <c r="B45" s="120" t="s">
        <v>56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4"/>
      <c r="M45" s="124"/>
      <c r="N45" s="124"/>
      <c r="O45" s="124"/>
      <c r="P45" s="124"/>
      <c r="Q45" s="124"/>
    </row>
    <row r="46" spans="1:17" x14ac:dyDescent="0.25">
      <c r="A46" s="119"/>
      <c r="B46" s="119" t="s">
        <v>24</v>
      </c>
      <c r="C46" s="123">
        <f>IFERROR(VLOOKUP(C$1&amp;"."&amp;$A$45,'PASTE GSTR-1'!$A$1:$W$1279,'PASTE GSTR-1'!$D$1,0),0)</f>
        <v>0</v>
      </c>
      <c r="D46" s="123">
        <f>IFERROR(VLOOKUP(D$1&amp;"."&amp;$A$45,'PASTE GSTR-1'!$A$1:$W$1279,'PASTE GSTR-1'!$D$1,0),0)</f>
        <v>0</v>
      </c>
      <c r="E46" s="123">
        <f>IFERROR(VLOOKUP(E$1&amp;"."&amp;$A$45,'PASTE GSTR-1'!$A$1:$W$1279,'PASTE GSTR-1'!$D$1,0),0)</f>
        <v>0</v>
      </c>
      <c r="F46" s="123">
        <f>IFERROR(VLOOKUP(F$1&amp;"."&amp;$A$45,'PASTE GSTR-1'!$A$1:$W$1279,'PASTE GSTR-1'!$D$1,0),0)</f>
        <v>0</v>
      </c>
      <c r="G46" s="123">
        <f>IFERROR(VLOOKUP(G$1&amp;"."&amp;$A$45,'PASTE GSTR-1'!$A$1:$W$1279,'PASTE GSTR-1'!$D$1,0),0)</f>
        <v>0</v>
      </c>
      <c r="H46" s="123">
        <f>IFERROR(VLOOKUP(H$1&amp;"."&amp;$A$45,'PASTE GSTR-1'!$A$1:$W$1279,'PASTE GSTR-1'!$D$1,0),0)</f>
        <v>0</v>
      </c>
      <c r="I46" s="123">
        <f>IFERROR(VLOOKUP(I$1&amp;"."&amp;$A$45,'PASTE GSTR-1'!$A$1:$W$1279,'PASTE GSTR-1'!$D$1,0),0)</f>
        <v>0</v>
      </c>
      <c r="J46" s="123">
        <f>IFERROR(VLOOKUP(J$1&amp;"."&amp;$A$45,'PASTE GSTR-1'!$A$1:$W$1279,'PASTE GSTR-1'!$D$1,0),0)</f>
        <v>0</v>
      </c>
      <c r="K46" s="123">
        <f>IFERROR(VLOOKUP(K$1&amp;"."&amp;$A$45,'PASTE GSTR-1'!$A$1:$W$1279,'PASTE GSTR-1'!$D$1,0),0)</f>
        <v>0</v>
      </c>
      <c r="L46" s="124">
        <f>IFERROR(VLOOKUP(L$1&amp;"."&amp;$A$45,'PASTE GSTR-1'!$A$1:$W$1279,'PASTE GSTR-1'!$D$1,0),0)</f>
        <v>0</v>
      </c>
      <c r="M46" s="124">
        <f>IFERROR(VLOOKUP(M$1&amp;"."&amp;$A$45,'PASTE GSTR-1'!$A$1:$W$1279,'PASTE GSTR-1'!$D$1,0),0)</f>
        <v>0</v>
      </c>
      <c r="N46" s="124">
        <f>IFERROR(VLOOKUP(N$1&amp;"."&amp;$A$45,'PASTE GSTR-1'!$A$1:$W$1279,'PASTE GSTR-1'!$D$1,0),0)</f>
        <v>0</v>
      </c>
      <c r="O46" s="124">
        <f>IFERROR(VLOOKUP(O$1&amp;"."&amp;$A$45,'PASTE GSTR-1'!$A$1:$W$1279,'PASTE GSTR-1'!$D$1,0),0)</f>
        <v>0</v>
      </c>
      <c r="P46" s="124">
        <f>IFERROR(VLOOKUP(P$1&amp;"."&amp;$A$45,'PASTE GSTR-1'!$A$1:$W$1279,'PASTE GSTR-1'!$D$1,0),0)</f>
        <v>0</v>
      </c>
      <c r="Q46" s="124">
        <f>IFERROR(VLOOKUP(Q$1&amp;"."&amp;$A$45,'PASTE GSTR-1'!$A$1:$W$1279,'PASTE GSTR-1'!$D$1,0),0)</f>
        <v>0</v>
      </c>
    </row>
    <row r="47" spans="1:17" x14ac:dyDescent="0.25">
      <c r="A47" s="119"/>
      <c r="B47" s="119" t="s">
        <v>25</v>
      </c>
      <c r="C47" s="123">
        <f>IFERROR(VLOOKUP(C$1&amp;"."&amp;$A$45,'PASTE GSTR-1'!$A$1:$W$1279,'PASTE GSTR-1'!$E$1,0),0)</f>
        <v>0</v>
      </c>
      <c r="D47" s="123">
        <f>IFERROR(VLOOKUP(D$1&amp;"."&amp;$A$45,'PASTE GSTR-1'!$A$1:$W$1279,'PASTE GSTR-1'!$E$1,0),0)</f>
        <v>0</v>
      </c>
      <c r="E47" s="123">
        <f>IFERROR(VLOOKUP(E$1&amp;"."&amp;$A$45,'PASTE GSTR-1'!$A$1:$W$1279,'PASTE GSTR-1'!$E$1,0),0)</f>
        <v>0</v>
      </c>
      <c r="F47" s="123">
        <f>IFERROR(VLOOKUP(F$1&amp;"."&amp;$A$45,'PASTE GSTR-1'!$A$1:$W$1279,'PASTE GSTR-1'!$E$1,0),0)</f>
        <v>0</v>
      </c>
      <c r="G47" s="123">
        <f>IFERROR(VLOOKUP(G$1&amp;"."&amp;$A$45,'PASTE GSTR-1'!$A$1:$W$1279,'PASTE GSTR-1'!$E$1,0),0)</f>
        <v>0</v>
      </c>
      <c r="H47" s="123">
        <f>IFERROR(VLOOKUP(H$1&amp;"."&amp;$A$45,'PASTE GSTR-1'!$A$1:$W$1279,'PASTE GSTR-1'!$E$1,0),0)</f>
        <v>0</v>
      </c>
      <c r="I47" s="123">
        <f>IFERROR(VLOOKUP(I$1&amp;"."&amp;$A$45,'PASTE GSTR-1'!$A$1:$W$1279,'PASTE GSTR-1'!$E$1,0),0)</f>
        <v>0</v>
      </c>
      <c r="J47" s="123">
        <f>IFERROR(VLOOKUP(J$1&amp;"."&amp;$A$45,'PASTE GSTR-1'!$A$1:$W$1279,'PASTE GSTR-1'!$E$1,0),0)</f>
        <v>0</v>
      </c>
      <c r="K47" s="123">
        <f>IFERROR(VLOOKUP(K$1&amp;"."&amp;$A$45,'PASTE GSTR-1'!$A$1:$W$1279,'PASTE GSTR-1'!$E$1,0),0)</f>
        <v>0</v>
      </c>
      <c r="L47" s="124">
        <f>IFERROR(VLOOKUP(L$1&amp;"."&amp;$A$45,'PASTE GSTR-1'!$A$1:$W$1279,'PASTE GSTR-1'!$E$1,0),0)</f>
        <v>0</v>
      </c>
      <c r="M47" s="124">
        <f>IFERROR(VLOOKUP(M$1&amp;"."&amp;$A$45,'PASTE GSTR-1'!$A$1:$W$1279,'PASTE GSTR-1'!$E$1,0),0)</f>
        <v>0</v>
      </c>
      <c r="N47" s="124">
        <f>IFERROR(VLOOKUP(N$1&amp;"."&amp;$A$45,'PASTE GSTR-1'!$A$1:$W$1279,'PASTE GSTR-1'!$E$1,0),0)</f>
        <v>0</v>
      </c>
      <c r="O47" s="124">
        <f>IFERROR(VLOOKUP(O$1&amp;"."&amp;$A$45,'PASTE GSTR-1'!$A$1:$W$1279,'PASTE GSTR-1'!$E$1,0),0)</f>
        <v>0</v>
      </c>
      <c r="P47" s="124">
        <f>IFERROR(VLOOKUP(P$1&amp;"."&amp;$A$45,'PASTE GSTR-1'!$A$1:$W$1279,'PASTE GSTR-1'!$E$1,0),0)</f>
        <v>0</v>
      </c>
      <c r="Q47" s="124">
        <f>IFERROR(VLOOKUP(Q$1&amp;"."&amp;$A$45,'PASTE GSTR-1'!$A$1:$W$1279,'PASTE GSTR-1'!$E$1,0),0)</f>
        <v>0</v>
      </c>
    </row>
    <row r="48" spans="1:17" x14ac:dyDescent="0.25">
      <c r="A48" s="119"/>
      <c r="B48" s="119" t="s">
        <v>26</v>
      </c>
      <c r="C48" s="123">
        <f>IFERROR(VLOOKUP(C$1&amp;"."&amp;$A$45,'PASTE GSTR-1'!$A$1:$W$1279,'PASTE GSTR-1'!$F$1,0),0)</f>
        <v>0</v>
      </c>
      <c r="D48" s="123">
        <f>IFERROR(VLOOKUP(D$1&amp;"."&amp;$A$45,'PASTE GSTR-1'!$A$1:$W$1279,'PASTE GSTR-1'!$F$1,0),0)</f>
        <v>0</v>
      </c>
      <c r="E48" s="123">
        <f>IFERROR(VLOOKUP(E$1&amp;"."&amp;$A$45,'PASTE GSTR-1'!$A$1:$W$1279,'PASTE GSTR-1'!$F$1,0),0)</f>
        <v>0</v>
      </c>
      <c r="F48" s="123">
        <f>IFERROR(VLOOKUP(F$1&amp;"."&amp;$A$45,'PASTE GSTR-1'!$A$1:$W$1279,'PASTE GSTR-1'!$F$1,0),0)</f>
        <v>0</v>
      </c>
      <c r="G48" s="123">
        <f>IFERROR(VLOOKUP(G$1&amp;"."&amp;$A$45,'PASTE GSTR-1'!$A$1:$W$1279,'PASTE GSTR-1'!$F$1,0),0)</f>
        <v>0</v>
      </c>
      <c r="H48" s="123">
        <f>IFERROR(VLOOKUP(H$1&amp;"."&amp;$A$45,'PASTE GSTR-1'!$A$1:$W$1279,'PASTE GSTR-1'!$F$1,0),0)</f>
        <v>0</v>
      </c>
      <c r="I48" s="123">
        <f>IFERROR(VLOOKUP(I$1&amp;"."&amp;$A$45,'PASTE GSTR-1'!$A$1:$W$1279,'PASTE GSTR-1'!$F$1,0),0)</f>
        <v>0</v>
      </c>
      <c r="J48" s="123">
        <f>IFERROR(VLOOKUP(J$1&amp;"."&amp;$A$45,'PASTE GSTR-1'!$A$1:$W$1279,'PASTE GSTR-1'!$F$1,0),0)</f>
        <v>0</v>
      </c>
      <c r="K48" s="123">
        <f>IFERROR(VLOOKUP(K$1&amp;"."&amp;$A$45,'PASTE GSTR-1'!$A$1:$W$1279,'PASTE GSTR-1'!$F$1,0),0)</f>
        <v>0</v>
      </c>
      <c r="L48" s="124">
        <f>IFERROR(VLOOKUP(L$1&amp;"."&amp;$A$45,'PASTE GSTR-1'!$A$1:$W$1279,'PASTE GSTR-1'!$F$1,0),0)</f>
        <v>0</v>
      </c>
      <c r="M48" s="124">
        <f>IFERROR(VLOOKUP(M$1&amp;"."&amp;$A$45,'PASTE GSTR-1'!$A$1:$W$1279,'PASTE GSTR-1'!$F$1,0),0)</f>
        <v>0</v>
      </c>
      <c r="N48" s="124">
        <f>IFERROR(VLOOKUP(N$1&amp;"."&amp;$A$45,'PASTE GSTR-1'!$A$1:$W$1279,'PASTE GSTR-1'!$F$1,0),0)</f>
        <v>0</v>
      </c>
      <c r="O48" s="124">
        <f>IFERROR(VLOOKUP(O$1&amp;"."&amp;$A$45,'PASTE GSTR-1'!$A$1:$W$1279,'PASTE GSTR-1'!$F$1,0),0)</f>
        <v>0</v>
      </c>
      <c r="P48" s="124">
        <f>IFERROR(VLOOKUP(P$1&amp;"."&amp;$A$45,'PASTE GSTR-1'!$A$1:$W$1279,'PASTE GSTR-1'!$F$1,0),0)</f>
        <v>0</v>
      </c>
      <c r="Q48" s="124">
        <f>IFERROR(VLOOKUP(Q$1&amp;"."&amp;$A$45,'PASTE GSTR-1'!$A$1:$W$1279,'PASTE GSTR-1'!$F$1,0),0)</f>
        <v>0</v>
      </c>
    </row>
    <row r="49" spans="1:17" x14ac:dyDescent="0.25">
      <c r="A49" s="119"/>
      <c r="B49" s="119" t="s">
        <v>27</v>
      </c>
      <c r="C49" s="123">
        <f>IFERROR(VLOOKUP(C$1&amp;"."&amp;$A$45,'PASTE GSTR-1'!$A$1:$W$1279,'PASTE GSTR-1'!$G$1,0),0)</f>
        <v>0</v>
      </c>
      <c r="D49" s="123">
        <f>IFERROR(VLOOKUP(D$1&amp;"."&amp;$A$45,'PASTE GSTR-1'!$A$1:$W$1279,'PASTE GSTR-1'!$G$1,0),0)</f>
        <v>0</v>
      </c>
      <c r="E49" s="123">
        <f>IFERROR(VLOOKUP(E$1&amp;"."&amp;$A$45,'PASTE GSTR-1'!$A$1:$W$1279,'PASTE GSTR-1'!$G$1,0),0)</f>
        <v>0</v>
      </c>
      <c r="F49" s="123">
        <f>IFERROR(VLOOKUP(F$1&amp;"."&amp;$A$45,'PASTE GSTR-1'!$A$1:$W$1279,'PASTE GSTR-1'!$G$1,0),0)</f>
        <v>0</v>
      </c>
      <c r="G49" s="123">
        <f>IFERROR(VLOOKUP(G$1&amp;"."&amp;$A$45,'PASTE GSTR-1'!$A$1:$W$1279,'PASTE GSTR-1'!$G$1,0),0)</f>
        <v>0</v>
      </c>
      <c r="H49" s="123">
        <f>IFERROR(VLOOKUP(H$1&amp;"."&amp;$A$45,'PASTE GSTR-1'!$A$1:$W$1279,'PASTE GSTR-1'!$G$1,0),0)</f>
        <v>0</v>
      </c>
      <c r="I49" s="123">
        <f>IFERROR(VLOOKUP(I$1&amp;"."&amp;$A$45,'PASTE GSTR-1'!$A$1:$W$1279,'PASTE GSTR-1'!$G$1,0),0)</f>
        <v>0</v>
      </c>
      <c r="J49" s="123">
        <f>IFERROR(VLOOKUP(J$1&amp;"."&amp;$A$45,'PASTE GSTR-1'!$A$1:$W$1279,'PASTE GSTR-1'!$G$1,0),0)</f>
        <v>0</v>
      </c>
      <c r="K49" s="123">
        <f>IFERROR(VLOOKUP(K$1&amp;"."&amp;$A$45,'PASTE GSTR-1'!$A$1:$W$1279,'PASTE GSTR-1'!$G$1,0),0)</f>
        <v>0</v>
      </c>
      <c r="L49" s="124">
        <f>IFERROR(VLOOKUP(L$1&amp;"."&amp;$A$45,'PASTE GSTR-1'!$A$1:$W$1279,'PASTE GSTR-1'!$G$1,0),0)</f>
        <v>0</v>
      </c>
      <c r="M49" s="124">
        <f>IFERROR(VLOOKUP(M$1&amp;"."&amp;$A$45,'PASTE GSTR-1'!$A$1:$W$1279,'PASTE GSTR-1'!$G$1,0),0)</f>
        <v>0</v>
      </c>
      <c r="N49" s="124">
        <f>IFERROR(VLOOKUP(N$1&amp;"."&amp;$A$45,'PASTE GSTR-1'!$A$1:$W$1279,'PASTE GSTR-1'!$G$1,0),0)</f>
        <v>0</v>
      </c>
      <c r="O49" s="124">
        <f>IFERROR(VLOOKUP(O$1&amp;"."&amp;$A$45,'PASTE GSTR-1'!$A$1:$W$1279,'PASTE GSTR-1'!$G$1,0),0)</f>
        <v>0</v>
      </c>
      <c r="P49" s="124">
        <f>IFERROR(VLOOKUP(P$1&amp;"."&amp;$A$45,'PASTE GSTR-1'!$A$1:$W$1279,'PASTE GSTR-1'!$G$1,0),0)</f>
        <v>0</v>
      </c>
      <c r="Q49" s="124">
        <f>IFERROR(VLOOKUP(Q$1&amp;"."&amp;$A$45,'PASTE GSTR-1'!$A$1:$W$1279,'PASTE GSTR-1'!$G$1,0),0)</f>
        <v>0</v>
      </c>
    </row>
    <row r="50" spans="1:17" x14ac:dyDescent="0.25">
      <c r="A50" s="119"/>
      <c r="B50" s="119" t="s">
        <v>28</v>
      </c>
      <c r="C50" s="123">
        <f>IFERROR(VLOOKUP(C$1&amp;"."&amp;$A$45,'PASTE GSTR-1'!$A$1:$W$1279,'PASTE GSTR-1'!$H$1,0),0)</f>
        <v>0</v>
      </c>
      <c r="D50" s="123">
        <f>IFERROR(VLOOKUP(D$1&amp;"."&amp;$A$45,'PASTE GSTR-1'!$A$1:$W$1279,'PASTE GSTR-1'!$H$1,0),0)</f>
        <v>0</v>
      </c>
      <c r="E50" s="123">
        <f>IFERROR(VLOOKUP(E$1&amp;"."&amp;$A$45,'PASTE GSTR-1'!$A$1:$W$1279,'PASTE GSTR-1'!$H$1,0),0)</f>
        <v>0</v>
      </c>
      <c r="F50" s="123">
        <f>IFERROR(VLOOKUP(F$1&amp;"."&amp;$A$45,'PASTE GSTR-1'!$A$1:$W$1279,'PASTE GSTR-1'!$H$1,0),0)</f>
        <v>0</v>
      </c>
      <c r="G50" s="123">
        <f>IFERROR(VLOOKUP(G$1&amp;"."&amp;$A$45,'PASTE GSTR-1'!$A$1:$W$1279,'PASTE GSTR-1'!$H$1,0),0)</f>
        <v>0</v>
      </c>
      <c r="H50" s="123">
        <f>IFERROR(VLOOKUP(H$1&amp;"."&amp;$A$45,'PASTE GSTR-1'!$A$1:$W$1279,'PASTE GSTR-1'!$H$1,0),0)</f>
        <v>0</v>
      </c>
      <c r="I50" s="123">
        <f>IFERROR(VLOOKUP(I$1&amp;"."&amp;$A$45,'PASTE GSTR-1'!$A$1:$W$1279,'PASTE GSTR-1'!$H$1,0),0)</f>
        <v>0</v>
      </c>
      <c r="J50" s="123">
        <f>IFERROR(VLOOKUP(J$1&amp;"."&amp;$A$45,'PASTE GSTR-1'!$A$1:$W$1279,'PASTE GSTR-1'!$H$1,0),0)</f>
        <v>0</v>
      </c>
      <c r="K50" s="123">
        <f>IFERROR(VLOOKUP(K$1&amp;"."&amp;$A$45,'PASTE GSTR-1'!$A$1:$W$1279,'PASTE GSTR-1'!$H$1,0),0)</f>
        <v>0</v>
      </c>
      <c r="L50" s="124">
        <f>IFERROR(VLOOKUP(L$1&amp;"."&amp;$A$45,'PASTE GSTR-1'!$A$1:$W$1279,'PASTE GSTR-1'!$H$1,0),0)</f>
        <v>0</v>
      </c>
      <c r="M50" s="124">
        <f>IFERROR(VLOOKUP(M$1&amp;"."&amp;$A$45,'PASTE GSTR-1'!$A$1:$W$1279,'PASTE GSTR-1'!$H$1,0),0)</f>
        <v>0</v>
      </c>
      <c r="N50" s="124">
        <f>IFERROR(VLOOKUP(N$1&amp;"."&amp;$A$45,'PASTE GSTR-1'!$A$1:$W$1279,'PASTE GSTR-1'!$H$1,0),0)</f>
        <v>0</v>
      </c>
      <c r="O50" s="124">
        <f>IFERROR(VLOOKUP(O$1&amp;"."&amp;$A$45,'PASTE GSTR-1'!$A$1:$W$1279,'PASTE GSTR-1'!$H$1,0),0)</f>
        <v>0</v>
      </c>
      <c r="P50" s="124">
        <f>IFERROR(VLOOKUP(P$1&amp;"."&amp;$A$45,'PASTE GSTR-1'!$A$1:$W$1279,'PASTE GSTR-1'!$H$1,0),0)</f>
        <v>0</v>
      </c>
      <c r="Q50" s="124">
        <f>IFERROR(VLOOKUP(Q$1&amp;"."&amp;$A$45,'PASTE GSTR-1'!$A$1:$W$1279,'PASTE GSTR-1'!$H$1,0),0)</f>
        <v>0</v>
      </c>
    </row>
    <row r="51" spans="1:17" x14ac:dyDescent="0.25">
      <c r="A51" s="119"/>
      <c r="B51" s="119" t="s">
        <v>29</v>
      </c>
      <c r="C51" s="123">
        <f>IFERROR(VLOOKUP(C$1&amp;"."&amp;$A$45,'PASTE GSTR-1'!$A$1:$W$1279,'PASTE GSTR-1'!$I$1,0),0)</f>
        <v>0</v>
      </c>
      <c r="D51" s="123">
        <f>IFERROR(VLOOKUP(D$1&amp;"."&amp;$A$45,'PASTE GSTR-1'!$A$1:$W$1279,'PASTE GSTR-1'!$I$1,0),0)</f>
        <v>0</v>
      </c>
      <c r="E51" s="123">
        <f>IFERROR(VLOOKUP(E$1&amp;"."&amp;$A$45,'PASTE GSTR-1'!$A$1:$W$1279,'PASTE GSTR-1'!$I$1,0),0)</f>
        <v>0</v>
      </c>
      <c r="F51" s="123">
        <f>IFERROR(VLOOKUP(F$1&amp;"."&amp;$A$45,'PASTE GSTR-1'!$A$1:$W$1279,'PASTE GSTR-1'!$I$1,0),0)</f>
        <v>0</v>
      </c>
      <c r="G51" s="123">
        <f>IFERROR(VLOOKUP(G$1&amp;"."&amp;$A$45,'PASTE GSTR-1'!$A$1:$W$1279,'PASTE GSTR-1'!$I$1,0),0)</f>
        <v>0</v>
      </c>
      <c r="H51" s="123">
        <f>IFERROR(VLOOKUP(H$1&amp;"."&amp;$A$45,'PASTE GSTR-1'!$A$1:$W$1279,'PASTE GSTR-1'!$I$1,0),0)</f>
        <v>0</v>
      </c>
      <c r="I51" s="123">
        <f>IFERROR(VLOOKUP(I$1&amp;"."&amp;$A$45,'PASTE GSTR-1'!$A$1:$W$1279,'PASTE GSTR-1'!$I$1,0),0)</f>
        <v>0</v>
      </c>
      <c r="J51" s="123">
        <f>IFERROR(VLOOKUP(J$1&amp;"."&amp;$A$45,'PASTE GSTR-1'!$A$1:$W$1279,'PASTE GSTR-1'!$I$1,0),0)</f>
        <v>0</v>
      </c>
      <c r="K51" s="123">
        <f>IFERROR(VLOOKUP(K$1&amp;"."&amp;$A$45,'PASTE GSTR-1'!$A$1:$W$1279,'PASTE GSTR-1'!$I$1,0),0)</f>
        <v>0</v>
      </c>
      <c r="L51" s="124">
        <f>IFERROR(VLOOKUP(L$1&amp;"."&amp;$A$45,'PASTE GSTR-1'!$A$1:$W$1279,'PASTE GSTR-1'!$I$1,0),0)</f>
        <v>0</v>
      </c>
      <c r="M51" s="124">
        <f>IFERROR(VLOOKUP(M$1&amp;"."&amp;$A$45,'PASTE GSTR-1'!$A$1:$W$1279,'PASTE GSTR-1'!$I$1,0),0)</f>
        <v>0</v>
      </c>
      <c r="N51" s="124">
        <f>IFERROR(VLOOKUP(N$1&amp;"."&amp;$A$45,'PASTE GSTR-1'!$A$1:$W$1279,'PASTE GSTR-1'!$I$1,0),0)</f>
        <v>0</v>
      </c>
      <c r="O51" s="124">
        <f>IFERROR(VLOOKUP(O$1&amp;"."&amp;$A$45,'PASTE GSTR-1'!$A$1:$W$1279,'PASTE GSTR-1'!$I$1,0),0)</f>
        <v>0</v>
      </c>
      <c r="P51" s="124">
        <f>IFERROR(VLOOKUP(P$1&amp;"."&amp;$A$45,'PASTE GSTR-1'!$A$1:$W$1279,'PASTE GSTR-1'!$I$1,0),0)</f>
        <v>0</v>
      </c>
      <c r="Q51" s="124">
        <f>IFERROR(VLOOKUP(Q$1&amp;"."&amp;$A$45,'PASTE GSTR-1'!$A$1:$W$1279,'PASTE GSTR-1'!$I$1,0),0)</f>
        <v>0</v>
      </c>
    </row>
    <row r="52" spans="1:17" x14ac:dyDescent="0.25">
      <c r="A52" s="119"/>
      <c r="B52" s="119" t="s">
        <v>30</v>
      </c>
      <c r="C52" s="123">
        <f>IFERROR(VLOOKUP(C$1&amp;"."&amp;$A$45,'PASTE GSTR-1'!$A$1:$W$1279,'PASTE GSTR-1'!$J$1,0),0)</f>
        <v>0</v>
      </c>
      <c r="D52" s="123">
        <f>IFERROR(VLOOKUP(D$1&amp;"."&amp;$A$45,'PASTE GSTR-1'!$A$1:$W$1279,'PASTE GSTR-1'!$J$1,0),0)</f>
        <v>0</v>
      </c>
      <c r="E52" s="123">
        <f>IFERROR(VLOOKUP(E$1&amp;"."&amp;$A$45,'PASTE GSTR-1'!$A$1:$W$1279,'PASTE GSTR-1'!$J$1,0),0)</f>
        <v>0</v>
      </c>
      <c r="F52" s="123">
        <f>IFERROR(VLOOKUP(F$1&amp;"."&amp;$A$45,'PASTE GSTR-1'!$A$1:$W$1279,'PASTE GSTR-1'!$J$1,0),0)</f>
        <v>0</v>
      </c>
      <c r="G52" s="123">
        <f>IFERROR(VLOOKUP(G$1&amp;"."&amp;$A$45,'PASTE GSTR-1'!$A$1:$W$1279,'PASTE GSTR-1'!$J$1,0),0)</f>
        <v>0</v>
      </c>
      <c r="H52" s="123">
        <f>IFERROR(VLOOKUP(H$1&amp;"."&amp;$A$45,'PASTE GSTR-1'!$A$1:$W$1279,'PASTE GSTR-1'!$J$1,0),0)</f>
        <v>0</v>
      </c>
      <c r="I52" s="123">
        <f>IFERROR(VLOOKUP(I$1&amp;"."&amp;$A$45,'PASTE GSTR-1'!$A$1:$W$1279,'PASTE GSTR-1'!$J$1,0),0)</f>
        <v>0</v>
      </c>
      <c r="J52" s="123">
        <f>IFERROR(VLOOKUP(J$1&amp;"."&amp;$A$45,'PASTE GSTR-1'!$A$1:$W$1279,'PASTE GSTR-1'!$J$1,0),0)</f>
        <v>0</v>
      </c>
      <c r="K52" s="123">
        <f>IFERROR(VLOOKUP(K$1&amp;"."&amp;$A$45,'PASTE GSTR-1'!$A$1:$W$1279,'PASTE GSTR-1'!$J$1,0),0)</f>
        <v>0</v>
      </c>
      <c r="L52" s="124">
        <f>IFERROR(VLOOKUP(L$1&amp;"."&amp;$A$45,'PASTE GSTR-1'!$A$1:$W$1279,'PASTE GSTR-1'!$J$1,0),0)</f>
        <v>0</v>
      </c>
      <c r="M52" s="124">
        <f>IFERROR(VLOOKUP(M$1&amp;"."&amp;$A$45,'PASTE GSTR-1'!$A$1:$W$1279,'PASTE GSTR-1'!$J$1,0),0)</f>
        <v>0</v>
      </c>
      <c r="N52" s="124">
        <f>IFERROR(VLOOKUP(N$1&amp;"."&amp;$A$45,'PASTE GSTR-1'!$A$1:$W$1279,'PASTE GSTR-1'!$J$1,0),0)</f>
        <v>0</v>
      </c>
      <c r="O52" s="124">
        <f>IFERROR(VLOOKUP(O$1&amp;"."&amp;$A$45,'PASTE GSTR-1'!$A$1:$W$1279,'PASTE GSTR-1'!$J$1,0),0)</f>
        <v>0</v>
      </c>
      <c r="P52" s="124">
        <f>IFERROR(VLOOKUP(P$1&amp;"."&amp;$A$45,'PASTE GSTR-1'!$A$1:$W$1279,'PASTE GSTR-1'!$J$1,0),0)</f>
        <v>0</v>
      </c>
      <c r="Q52" s="124">
        <f>IFERROR(VLOOKUP(Q$1&amp;"."&amp;$A$45,'PASTE GSTR-1'!$A$1:$W$1279,'PASTE GSTR-1'!$J$1,0),0)</f>
        <v>0</v>
      </c>
    </row>
    <row r="53" spans="1:17" x14ac:dyDescent="0.25">
      <c r="A53" s="119">
        <v>42</v>
      </c>
      <c r="B53" s="120" t="s">
        <v>19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4"/>
      <c r="M53" s="124"/>
      <c r="N53" s="124"/>
      <c r="O53" s="124"/>
      <c r="P53" s="124"/>
      <c r="Q53" s="124"/>
    </row>
    <row r="54" spans="1:17" x14ac:dyDescent="0.25">
      <c r="A54" s="119"/>
      <c r="B54" s="119" t="s">
        <v>24</v>
      </c>
      <c r="C54" s="123">
        <f>IFERROR(VLOOKUP(C$1&amp;"."&amp;$A$53,'PASTE GSTR-1'!$A$1:$W$1279,'PASTE GSTR-1'!$D$1,0),0)</f>
        <v>0</v>
      </c>
      <c r="D54" s="123">
        <f>IFERROR(VLOOKUP(D$1&amp;"."&amp;$A$53,'PASTE GSTR-1'!$A$1:$W$1279,'PASTE GSTR-1'!$D$1,0),0)</f>
        <v>0</v>
      </c>
      <c r="E54" s="123">
        <f>IFERROR(VLOOKUP(E$1&amp;"."&amp;$A$53,'PASTE GSTR-1'!$A$1:$W$1279,'PASTE GSTR-1'!$D$1,0),0)</f>
        <v>0</v>
      </c>
      <c r="F54" s="123">
        <f>IFERROR(VLOOKUP(F$1&amp;"."&amp;$A$53,'PASTE GSTR-1'!$A$1:$W$1279,'PASTE GSTR-1'!$D$1,0),0)</f>
        <v>0</v>
      </c>
      <c r="G54" s="123">
        <f>IFERROR(VLOOKUP(G$1&amp;"."&amp;$A$53,'PASTE GSTR-1'!$A$1:$W$1279,'PASTE GSTR-1'!$D$1,0),0)</f>
        <v>0</v>
      </c>
      <c r="H54" s="123">
        <f>IFERROR(VLOOKUP(H$1&amp;"."&amp;$A$53,'PASTE GSTR-1'!$A$1:$W$1279,'PASTE GSTR-1'!$D$1,0),0)</f>
        <v>0</v>
      </c>
      <c r="I54" s="123">
        <f>IFERROR(VLOOKUP(I$1&amp;"."&amp;$A$53,'PASTE GSTR-1'!$A$1:$W$1279,'PASTE GSTR-1'!$D$1,0),0)</f>
        <v>0</v>
      </c>
      <c r="J54" s="123">
        <f>IFERROR(VLOOKUP(J$1&amp;"."&amp;$A$53,'PASTE GSTR-1'!$A$1:$W$1279,'PASTE GSTR-1'!$D$1,0),0)</f>
        <v>0</v>
      </c>
      <c r="K54" s="123">
        <f>IFERROR(VLOOKUP(K$1&amp;"."&amp;$A$53,'PASTE GSTR-1'!$A$1:$W$1279,'PASTE GSTR-1'!$D$1,0),0)</f>
        <v>0</v>
      </c>
      <c r="L54" s="124">
        <f>IFERROR(VLOOKUP(L$1&amp;"."&amp;$A$53,'PASTE GSTR-1'!$A$1:$W$1279,'PASTE GSTR-1'!$D$1,0),0)</f>
        <v>0</v>
      </c>
      <c r="M54" s="124">
        <f>IFERROR(VLOOKUP(M$1&amp;"."&amp;$A$53,'PASTE GSTR-1'!$A$1:$W$1279,'PASTE GSTR-1'!$D$1,0),0)</f>
        <v>0</v>
      </c>
      <c r="N54" s="124">
        <f>IFERROR(VLOOKUP(N$1&amp;"."&amp;$A$53,'PASTE GSTR-1'!$A$1:$W$1279,'PASTE GSTR-1'!$D$1,0),0)</f>
        <v>0</v>
      </c>
      <c r="O54" s="124">
        <f>IFERROR(VLOOKUP(O$1&amp;"."&amp;$A$53,'PASTE GSTR-1'!$A$1:$W$1279,'PASTE GSTR-1'!$D$1,0),0)</f>
        <v>0</v>
      </c>
      <c r="P54" s="124">
        <f>IFERROR(VLOOKUP(P$1&amp;"."&amp;$A$53,'PASTE GSTR-1'!$A$1:$W$1279,'PASTE GSTR-1'!$D$1,0),0)</f>
        <v>0</v>
      </c>
      <c r="Q54" s="124">
        <f>IFERROR(VLOOKUP(Q$1&amp;"."&amp;$A$53,'PASTE GSTR-1'!$A$1:$W$1279,'PASTE GSTR-1'!$D$1,0),0)</f>
        <v>0</v>
      </c>
    </row>
    <row r="55" spans="1:17" x14ac:dyDescent="0.25">
      <c r="A55" s="119"/>
      <c r="B55" s="119" t="s">
        <v>25</v>
      </c>
      <c r="C55" s="123">
        <f>IFERROR(VLOOKUP(C$1&amp;"."&amp;$A$53,'PASTE GSTR-1'!$A$1:$W$1279,'PASTE GSTR-1'!$E$1,0),0)</f>
        <v>0</v>
      </c>
      <c r="D55" s="123">
        <f>IFERROR(VLOOKUP(D$1&amp;"."&amp;$A$53,'PASTE GSTR-1'!$A$1:$W$1279,'PASTE GSTR-1'!$E$1,0),0)</f>
        <v>0</v>
      </c>
      <c r="E55" s="123">
        <f>IFERROR(VLOOKUP(E$1&amp;"."&amp;$A$53,'PASTE GSTR-1'!$A$1:$W$1279,'PASTE GSTR-1'!$E$1,0),0)</f>
        <v>0</v>
      </c>
      <c r="F55" s="123">
        <f>IFERROR(VLOOKUP(F$1&amp;"."&amp;$A$53,'PASTE GSTR-1'!$A$1:$W$1279,'PASTE GSTR-1'!$E$1,0),0)</f>
        <v>0</v>
      </c>
      <c r="G55" s="123">
        <f>IFERROR(VLOOKUP(G$1&amp;"."&amp;$A$53,'PASTE GSTR-1'!$A$1:$W$1279,'PASTE GSTR-1'!$E$1,0),0)</f>
        <v>0</v>
      </c>
      <c r="H55" s="123">
        <f>IFERROR(VLOOKUP(H$1&amp;"."&amp;$A$53,'PASTE GSTR-1'!$A$1:$W$1279,'PASTE GSTR-1'!$E$1,0),0)</f>
        <v>0</v>
      </c>
      <c r="I55" s="123">
        <f>IFERROR(VLOOKUP(I$1&amp;"."&amp;$A$53,'PASTE GSTR-1'!$A$1:$W$1279,'PASTE GSTR-1'!$E$1,0),0)</f>
        <v>0</v>
      </c>
      <c r="J55" s="123">
        <f>IFERROR(VLOOKUP(J$1&amp;"."&amp;$A$53,'PASTE GSTR-1'!$A$1:$W$1279,'PASTE GSTR-1'!$E$1,0),0)</f>
        <v>0</v>
      </c>
      <c r="K55" s="123">
        <f>IFERROR(VLOOKUP(K$1&amp;"."&amp;$A$53,'PASTE GSTR-1'!$A$1:$W$1279,'PASTE GSTR-1'!$E$1,0),0)</f>
        <v>0</v>
      </c>
      <c r="L55" s="124">
        <f>IFERROR(VLOOKUP(L$1&amp;"."&amp;$A$53,'PASTE GSTR-1'!$A$1:$W$1279,'PASTE GSTR-1'!$E$1,0),0)</f>
        <v>0</v>
      </c>
      <c r="M55" s="124">
        <f>IFERROR(VLOOKUP(M$1&amp;"."&amp;$A$53,'PASTE GSTR-1'!$A$1:$W$1279,'PASTE GSTR-1'!$E$1,0),0)</f>
        <v>0</v>
      </c>
      <c r="N55" s="124">
        <f>IFERROR(VLOOKUP(N$1&amp;"."&amp;$A$53,'PASTE GSTR-1'!$A$1:$W$1279,'PASTE GSTR-1'!$E$1,0),0)</f>
        <v>0</v>
      </c>
      <c r="O55" s="124">
        <f>IFERROR(VLOOKUP(O$1&amp;"."&amp;$A$53,'PASTE GSTR-1'!$A$1:$W$1279,'PASTE GSTR-1'!$E$1,0),0)</f>
        <v>0</v>
      </c>
      <c r="P55" s="124">
        <f>IFERROR(VLOOKUP(P$1&amp;"."&amp;$A$53,'PASTE GSTR-1'!$A$1:$W$1279,'PASTE GSTR-1'!$E$1,0),0)</f>
        <v>0</v>
      </c>
      <c r="Q55" s="124">
        <f>IFERROR(VLOOKUP(Q$1&amp;"."&amp;$A$53,'PASTE GSTR-1'!$A$1:$W$1279,'PASTE GSTR-1'!$E$1,0),0)</f>
        <v>0</v>
      </c>
    </row>
    <row r="56" spans="1:17" x14ac:dyDescent="0.25">
      <c r="A56" s="119"/>
      <c r="B56" s="119" t="s">
        <v>26</v>
      </c>
      <c r="C56" s="123">
        <f>IFERROR(VLOOKUP(C$1&amp;"."&amp;$A$53,'PASTE GSTR-1'!$A$1:$W$1279,'PASTE GSTR-1'!$F$1,0),0)</f>
        <v>0</v>
      </c>
      <c r="D56" s="123">
        <f>IFERROR(VLOOKUP(D$1&amp;"."&amp;$A$53,'PASTE GSTR-1'!$A$1:$W$1279,'PASTE GSTR-1'!$F$1,0),0)</f>
        <v>0</v>
      </c>
      <c r="E56" s="123">
        <f>IFERROR(VLOOKUP(E$1&amp;"."&amp;$A$53,'PASTE GSTR-1'!$A$1:$W$1279,'PASTE GSTR-1'!$F$1,0),0)</f>
        <v>0</v>
      </c>
      <c r="F56" s="123">
        <f>IFERROR(VLOOKUP(F$1&amp;"."&amp;$A$53,'PASTE GSTR-1'!$A$1:$W$1279,'PASTE GSTR-1'!$F$1,0),0)</f>
        <v>0</v>
      </c>
      <c r="G56" s="123">
        <f>IFERROR(VLOOKUP(G$1&amp;"."&amp;$A$53,'PASTE GSTR-1'!$A$1:$W$1279,'PASTE GSTR-1'!$F$1,0),0)</f>
        <v>0</v>
      </c>
      <c r="H56" s="123">
        <f>IFERROR(VLOOKUP(H$1&amp;"."&amp;$A$53,'PASTE GSTR-1'!$A$1:$W$1279,'PASTE GSTR-1'!$F$1,0),0)</f>
        <v>0</v>
      </c>
      <c r="I56" s="123">
        <f>IFERROR(VLOOKUP(I$1&amp;"."&amp;$A$53,'PASTE GSTR-1'!$A$1:$W$1279,'PASTE GSTR-1'!$F$1,0),0)</f>
        <v>0</v>
      </c>
      <c r="J56" s="123">
        <f>IFERROR(VLOOKUP(J$1&amp;"."&amp;$A$53,'PASTE GSTR-1'!$A$1:$W$1279,'PASTE GSTR-1'!$F$1,0),0)</f>
        <v>0</v>
      </c>
      <c r="K56" s="123">
        <f>IFERROR(VLOOKUP(K$1&amp;"."&amp;$A$53,'PASTE GSTR-1'!$A$1:$W$1279,'PASTE GSTR-1'!$F$1,0),0)</f>
        <v>0</v>
      </c>
      <c r="L56" s="124">
        <f>IFERROR(VLOOKUP(L$1&amp;"."&amp;$A$53,'PASTE GSTR-1'!$A$1:$W$1279,'PASTE GSTR-1'!$F$1,0),0)</f>
        <v>0</v>
      </c>
      <c r="M56" s="124">
        <f>IFERROR(VLOOKUP(M$1&amp;"."&amp;$A$53,'PASTE GSTR-1'!$A$1:$W$1279,'PASTE GSTR-1'!$F$1,0),0)</f>
        <v>0</v>
      </c>
      <c r="N56" s="124">
        <f>IFERROR(VLOOKUP(N$1&amp;"."&amp;$A$53,'PASTE GSTR-1'!$A$1:$W$1279,'PASTE GSTR-1'!$F$1,0),0)</f>
        <v>0</v>
      </c>
      <c r="O56" s="124">
        <f>IFERROR(VLOOKUP(O$1&amp;"."&amp;$A$53,'PASTE GSTR-1'!$A$1:$W$1279,'PASTE GSTR-1'!$F$1,0),0)</f>
        <v>0</v>
      </c>
      <c r="P56" s="124">
        <f>IFERROR(VLOOKUP(P$1&amp;"."&amp;$A$53,'PASTE GSTR-1'!$A$1:$W$1279,'PASTE GSTR-1'!$F$1,0),0)</f>
        <v>0</v>
      </c>
      <c r="Q56" s="124">
        <f>IFERROR(VLOOKUP(Q$1&amp;"."&amp;$A$53,'PASTE GSTR-1'!$A$1:$W$1279,'PASTE GSTR-1'!$F$1,0),0)</f>
        <v>0</v>
      </c>
    </row>
    <row r="57" spans="1:17" x14ac:dyDescent="0.25">
      <c r="A57" s="119"/>
      <c r="B57" s="119" t="s">
        <v>27</v>
      </c>
      <c r="C57" s="123">
        <f>IFERROR(VLOOKUP(C$1&amp;"."&amp;$A$53,'PASTE GSTR-1'!$A$1:$W$1279,'PASTE GSTR-1'!$G$1,0),0)</f>
        <v>0</v>
      </c>
      <c r="D57" s="123">
        <f>IFERROR(VLOOKUP(D$1&amp;"."&amp;$A$53,'PASTE GSTR-1'!$A$1:$W$1279,'PASTE GSTR-1'!$G$1,0),0)</f>
        <v>0</v>
      </c>
      <c r="E57" s="123">
        <f>IFERROR(VLOOKUP(E$1&amp;"."&amp;$A$53,'PASTE GSTR-1'!$A$1:$W$1279,'PASTE GSTR-1'!$G$1,0),0)</f>
        <v>0</v>
      </c>
      <c r="F57" s="123">
        <f>IFERROR(VLOOKUP(F$1&amp;"."&amp;$A$53,'PASTE GSTR-1'!$A$1:$W$1279,'PASTE GSTR-1'!$G$1,0),0)</f>
        <v>0</v>
      </c>
      <c r="G57" s="123">
        <f>IFERROR(VLOOKUP(G$1&amp;"."&amp;$A$53,'PASTE GSTR-1'!$A$1:$W$1279,'PASTE GSTR-1'!$G$1,0),0)</f>
        <v>0</v>
      </c>
      <c r="H57" s="123">
        <f>IFERROR(VLOOKUP(H$1&amp;"."&amp;$A$53,'PASTE GSTR-1'!$A$1:$W$1279,'PASTE GSTR-1'!$G$1,0),0)</f>
        <v>0</v>
      </c>
      <c r="I57" s="123">
        <f>IFERROR(VLOOKUP(I$1&amp;"."&amp;$A$53,'PASTE GSTR-1'!$A$1:$W$1279,'PASTE GSTR-1'!$G$1,0),0)</f>
        <v>0</v>
      </c>
      <c r="J57" s="123">
        <f>IFERROR(VLOOKUP(J$1&amp;"."&amp;$A$53,'PASTE GSTR-1'!$A$1:$W$1279,'PASTE GSTR-1'!$G$1,0),0)</f>
        <v>0</v>
      </c>
      <c r="K57" s="123">
        <f>IFERROR(VLOOKUP(K$1&amp;"."&amp;$A$53,'PASTE GSTR-1'!$A$1:$W$1279,'PASTE GSTR-1'!$G$1,0),0)</f>
        <v>0</v>
      </c>
      <c r="L57" s="124">
        <f>IFERROR(VLOOKUP(L$1&amp;"."&amp;$A$53,'PASTE GSTR-1'!$A$1:$W$1279,'PASTE GSTR-1'!$G$1,0),0)</f>
        <v>0</v>
      </c>
      <c r="M57" s="124">
        <f>IFERROR(VLOOKUP(M$1&amp;"."&amp;$A$53,'PASTE GSTR-1'!$A$1:$W$1279,'PASTE GSTR-1'!$G$1,0),0)</f>
        <v>0</v>
      </c>
      <c r="N57" s="124">
        <f>IFERROR(VLOOKUP(N$1&amp;"."&amp;$A$53,'PASTE GSTR-1'!$A$1:$W$1279,'PASTE GSTR-1'!$G$1,0),0)</f>
        <v>0</v>
      </c>
      <c r="O57" s="124">
        <f>IFERROR(VLOOKUP(O$1&amp;"."&amp;$A$53,'PASTE GSTR-1'!$A$1:$W$1279,'PASTE GSTR-1'!$G$1,0),0)</f>
        <v>0</v>
      </c>
      <c r="P57" s="124">
        <f>IFERROR(VLOOKUP(P$1&amp;"."&amp;$A$53,'PASTE GSTR-1'!$A$1:$W$1279,'PASTE GSTR-1'!$G$1,0),0)</f>
        <v>0</v>
      </c>
      <c r="Q57" s="124">
        <f>IFERROR(VLOOKUP(Q$1&amp;"."&amp;$A$53,'PASTE GSTR-1'!$A$1:$W$1279,'PASTE GSTR-1'!$G$1,0),0)</f>
        <v>0</v>
      </c>
    </row>
    <row r="58" spans="1:17" x14ac:dyDescent="0.25">
      <c r="A58" s="119"/>
      <c r="B58" s="119" t="s">
        <v>28</v>
      </c>
      <c r="C58" s="123">
        <f>IFERROR(VLOOKUP(C$1&amp;"."&amp;$A$53,'PASTE GSTR-1'!$A$1:$W$1279,'PASTE GSTR-1'!$H$1,0),0)</f>
        <v>0</v>
      </c>
      <c r="D58" s="123">
        <f>IFERROR(VLOOKUP(D$1&amp;"."&amp;$A$53,'PASTE GSTR-1'!$A$1:$W$1279,'PASTE GSTR-1'!$H$1,0),0)</f>
        <v>0</v>
      </c>
      <c r="E58" s="123">
        <f>IFERROR(VLOOKUP(E$1&amp;"."&amp;$A$53,'PASTE GSTR-1'!$A$1:$W$1279,'PASTE GSTR-1'!$H$1,0),0)</f>
        <v>0</v>
      </c>
      <c r="F58" s="123">
        <f>IFERROR(VLOOKUP(F$1&amp;"."&amp;$A$53,'PASTE GSTR-1'!$A$1:$W$1279,'PASTE GSTR-1'!$H$1,0),0)</f>
        <v>0</v>
      </c>
      <c r="G58" s="123">
        <f>IFERROR(VLOOKUP(G$1&amp;"."&amp;$A$53,'PASTE GSTR-1'!$A$1:$W$1279,'PASTE GSTR-1'!$H$1,0),0)</f>
        <v>0</v>
      </c>
      <c r="H58" s="123">
        <f>IFERROR(VLOOKUP(H$1&amp;"."&amp;$A$53,'PASTE GSTR-1'!$A$1:$W$1279,'PASTE GSTR-1'!$H$1,0),0)</f>
        <v>0</v>
      </c>
      <c r="I58" s="123">
        <f>IFERROR(VLOOKUP(I$1&amp;"."&amp;$A$53,'PASTE GSTR-1'!$A$1:$W$1279,'PASTE GSTR-1'!$H$1,0),0)</f>
        <v>0</v>
      </c>
      <c r="J58" s="123">
        <f>IFERROR(VLOOKUP(J$1&amp;"."&amp;$A$53,'PASTE GSTR-1'!$A$1:$W$1279,'PASTE GSTR-1'!$H$1,0),0)</f>
        <v>0</v>
      </c>
      <c r="K58" s="123">
        <f>IFERROR(VLOOKUP(K$1&amp;"."&amp;$A$53,'PASTE GSTR-1'!$A$1:$W$1279,'PASTE GSTR-1'!$H$1,0),0)</f>
        <v>0</v>
      </c>
      <c r="L58" s="124">
        <f>IFERROR(VLOOKUP(L$1&amp;"."&amp;$A$53,'PASTE GSTR-1'!$A$1:$W$1279,'PASTE GSTR-1'!$H$1,0),0)</f>
        <v>0</v>
      </c>
      <c r="M58" s="124">
        <f>IFERROR(VLOOKUP(M$1&amp;"."&amp;$A$53,'PASTE GSTR-1'!$A$1:$W$1279,'PASTE GSTR-1'!$H$1,0),0)</f>
        <v>0</v>
      </c>
      <c r="N58" s="124">
        <f>IFERROR(VLOOKUP(N$1&amp;"."&amp;$A$53,'PASTE GSTR-1'!$A$1:$W$1279,'PASTE GSTR-1'!$H$1,0),0)</f>
        <v>0</v>
      </c>
      <c r="O58" s="124">
        <f>IFERROR(VLOOKUP(O$1&amp;"."&amp;$A$53,'PASTE GSTR-1'!$A$1:$W$1279,'PASTE GSTR-1'!$H$1,0),0)</f>
        <v>0</v>
      </c>
      <c r="P58" s="124">
        <f>IFERROR(VLOOKUP(P$1&amp;"."&amp;$A$53,'PASTE GSTR-1'!$A$1:$W$1279,'PASTE GSTR-1'!$H$1,0),0)</f>
        <v>0</v>
      </c>
      <c r="Q58" s="124">
        <f>IFERROR(VLOOKUP(Q$1&amp;"."&amp;$A$53,'PASTE GSTR-1'!$A$1:$W$1279,'PASTE GSTR-1'!$H$1,0),0)</f>
        <v>0</v>
      </c>
    </row>
    <row r="59" spans="1:17" x14ac:dyDescent="0.25">
      <c r="A59" s="119"/>
      <c r="B59" s="119" t="s">
        <v>29</v>
      </c>
      <c r="C59" s="123">
        <f>IFERROR(VLOOKUP(C$1&amp;"."&amp;$A$53,'PASTE GSTR-1'!$A$1:$W$1279,'PASTE GSTR-1'!$I$1,0),0)</f>
        <v>0</v>
      </c>
      <c r="D59" s="123">
        <f>IFERROR(VLOOKUP(D$1&amp;"."&amp;$A$53,'PASTE GSTR-1'!$A$1:$W$1279,'PASTE GSTR-1'!$I$1,0),0)</f>
        <v>0</v>
      </c>
      <c r="E59" s="123">
        <f>IFERROR(VLOOKUP(E$1&amp;"."&amp;$A$53,'PASTE GSTR-1'!$A$1:$W$1279,'PASTE GSTR-1'!$I$1,0),0)</f>
        <v>0</v>
      </c>
      <c r="F59" s="123">
        <f>IFERROR(VLOOKUP(F$1&amp;"."&amp;$A$53,'PASTE GSTR-1'!$A$1:$W$1279,'PASTE GSTR-1'!$I$1,0),0)</f>
        <v>0</v>
      </c>
      <c r="G59" s="123">
        <f>IFERROR(VLOOKUP(G$1&amp;"."&amp;$A$53,'PASTE GSTR-1'!$A$1:$W$1279,'PASTE GSTR-1'!$I$1,0),0)</f>
        <v>0</v>
      </c>
      <c r="H59" s="123">
        <f>IFERROR(VLOOKUP(H$1&amp;"."&amp;$A$53,'PASTE GSTR-1'!$A$1:$W$1279,'PASTE GSTR-1'!$I$1,0),0)</f>
        <v>0</v>
      </c>
      <c r="I59" s="123">
        <f>IFERROR(VLOOKUP(I$1&amp;"."&amp;$A$53,'PASTE GSTR-1'!$A$1:$W$1279,'PASTE GSTR-1'!$I$1,0),0)</f>
        <v>0</v>
      </c>
      <c r="J59" s="123">
        <f>IFERROR(VLOOKUP(J$1&amp;"."&amp;$A$53,'PASTE GSTR-1'!$A$1:$W$1279,'PASTE GSTR-1'!$I$1,0),0)</f>
        <v>0</v>
      </c>
      <c r="K59" s="123">
        <f>IFERROR(VLOOKUP(K$1&amp;"."&amp;$A$53,'PASTE GSTR-1'!$A$1:$W$1279,'PASTE GSTR-1'!$I$1,0),0)</f>
        <v>0</v>
      </c>
      <c r="L59" s="124">
        <f>IFERROR(VLOOKUP(L$1&amp;"."&amp;$A$53,'PASTE GSTR-1'!$A$1:$W$1279,'PASTE GSTR-1'!$I$1,0),0)</f>
        <v>0</v>
      </c>
      <c r="M59" s="124">
        <f>IFERROR(VLOOKUP(M$1&amp;"."&amp;$A$53,'PASTE GSTR-1'!$A$1:$W$1279,'PASTE GSTR-1'!$I$1,0),0)</f>
        <v>0</v>
      </c>
      <c r="N59" s="124">
        <f>IFERROR(VLOOKUP(N$1&amp;"."&amp;$A$53,'PASTE GSTR-1'!$A$1:$W$1279,'PASTE GSTR-1'!$I$1,0),0)</f>
        <v>0</v>
      </c>
      <c r="O59" s="124">
        <f>IFERROR(VLOOKUP(O$1&amp;"."&amp;$A$53,'PASTE GSTR-1'!$A$1:$W$1279,'PASTE GSTR-1'!$I$1,0),0)</f>
        <v>0</v>
      </c>
      <c r="P59" s="124">
        <f>IFERROR(VLOOKUP(P$1&amp;"."&amp;$A$53,'PASTE GSTR-1'!$A$1:$W$1279,'PASTE GSTR-1'!$I$1,0),0)</f>
        <v>0</v>
      </c>
      <c r="Q59" s="124">
        <f>IFERROR(VLOOKUP(Q$1&amp;"."&amp;$A$53,'PASTE GSTR-1'!$A$1:$W$1279,'PASTE GSTR-1'!$I$1,0),0)</f>
        <v>0</v>
      </c>
    </row>
    <row r="60" spans="1:17" x14ac:dyDescent="0.25">
      <c r="A60" s="119"/>
      <c r="B60" s="119" t="s">
        <v>30</v>
      </c>
      <c r="C60" s="123">
        <f>IFERROR(VLOOKUP(C$1&amp;"."&amp;$A$53,'PASTE GSTR-1'!$A$1:$W$1279,'PASTE GSTR-1'!$J$1,0),0)</f>
        <v>0</v>
      </c>
      <c r="D60" s="123">
        <f>IFERROR(VLOOKUP(D$1&amp;"."&amp;$A$53,'PASTE GSTR-1'!$A$1:$W$1279,'PASTE GSTR-1'!$J$1,0),0)</f>
        <v>0</v>
      </c>
      <c r="E60" s="123">
        <f>IFERROR(VLOOKUP(E$1&amp;"."&amp;$A$53,'PASTE GSTR-1'!$A$1:$W$1279,'PASTE GSTR-1'!$J$1,0),0)</f>
        <v>0</v>
      </c>
      <c r="F60" s="123">
        <f>IFERROR(VLOOKUP(F$1&amp;"."&amp;$A$53,'PASTE GSTR-1'!$A$1:$W$1279,'PASTE GSTR-1'!$J$1,0),0)</f>
        <v>0</v>
      </c>
      <c r="G60" s="123">
        <f>IFERROR(VLOOKUP(G$1&amp;"."&amp;$A$53,'PASTE GSTR-1'!$A$1:$W$1279,'PASTE GSTR-1'!$J$1,0),0)</f>
        <v>0</v>
      </c>
      <c r="H60" s="123">
        <f>IFERROR(VLOOKUP(H$1&amp;"."&amp;$A$53,'PASTE GSTR-1'!$A$1:$W$1279,'PASTE GSTR-1'!$J$1,0),0)</f>
        <v>0</v>
      </c>
      <c r="I60" s="123">
        <f>IFERROR(VLOOKUP(I$1&amp;"."&amp;$A$53,'PASTE GSTR-1'!$A$1:$W$1279,'PASTE GSTR-1'!$J$1,0),0)</f>
        <v>0</v>
      </c>
      <c r="J60" s="123">
        <f>IFERROR(VLOOKUP(J$1&amp;"."&amp;$A$53,'PASTE GSTR-1'!$A$1:$W$1279,'PASTE GSTR-1'!$J$1,0),0)</f>
        <v>0</v>
      </c>
      <c r="K60" s="123">
        <f>IFERROR(VLOOKUP(K$1&amp;"."&amp;$A$53,'PASTE GSTR-1'!$A$1:$W$1279,'PASTE GSTR-1'!$J$1,0),0)</f>
        <v>0</v>
      </c>
      <c r="L60" s="124">
        <f>IFERROR(VLOOKUP(L$1&amp;"."&amp;$A$53,'PASTE GSTR-1'!$A$1:$W$1279,'PASTE GSTR-1'!$J$1,0),0)</f>
        <v>0</v>
      </c>
      <c r="M60" s="124">
        <f>IFERROR(VLOOKUP(M$1&amp;"."&amp;$A$53,'PASTE GSTR-1'!$A$1:$W$1279,'PASTE GSTR-1'!$J$1,0),0)</f>
        <v>0</v>
      </c>
      <c r="N60" s="124">
        <f>IFERROR(VLOOKUP(N$1&amp;"."&amp;$A$53,'PASTE GSTR-1'!$A$1:$W$1279,'PASTE GSTR-1'!$J$1,0),0)</f>
        <v>0</v>
      </c>
      <c r="O60" s="124">
        <f>IFERROR(VLOOKUP(O$1&amp;"."&amp;$A$53,'PASTE GSTR-1'!$A$1:$W$1279,'PASTE GSTR-1'!$J$1,0),0)</f>
        <v>0</v>
      </c>
      <c r="P60" s="124">
        <f>IFERROR(VLOOKUP(P$1&amp;"."&amp;$A$53,'PASTE GSTR-1'!$A$1:$W$1279,'PASTE GSTR-1'!$J$1,0),0)</f>
        <v>0</v>
      </c>
      <c r="Q60" s="124">
        <f>IFERROR(VLOOKUP(Q$1&amp;"."&amp;$A$53,'PASTE GSTR-1'!$A$1:$W$1279,'PASTE GSTR-1'!$J$1,0),0)</f>
        <v>0</v>
      </c>
    </row>
    <row r="61" spans="1:17" x14ac:dyDescent="0.25">
      <c r="A61" s="119">
        <v>45</v>
      </c>
      <c r="B61" s="120" t="s">
        <v>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4"/>
      <c r="M61" s="124"/>
      <c r="N61" s="124"/>
      <c r="O61" s="124"/>
      <c r="P61" s="124"/>
      <c r="Q61" s="124"/>
    </row>
    <row r="62" spans="1:17" x14ac:dyDescent="0.25">
      <c r="A62" s="119"/>
      <c r="B62" s="119" t="s">
        <v>24</v>
      </c>
      <c r="C62" s="123">
        <f>IFERROR(VLOOKUP(C$1&amp;"."&amp;$A$61,'PASTE GSTR-1'!$A$1:$W$1279,'PASTE GSTR-1'!$D$1,0),0)</f>
        <v>0</v>
      </c>
      <c r="D62" s="123">
        <f>IFERROR(VLOOKUP(D$1&amp;"."&amp;$A$61,'PASTE GSTR-1'!$A$1:$W$1279,'PASTE GSTR-1'!$D$1,0),0)</f>
        <v>0</v>
      </c>
      <c r="E62" s="123">
        <f>IFERROR(VLOOKUP(E$1&amp;"."&amp;$A$61,'PASTE GSTR-1'!$A$1:$W$1279,'PASTE GSTR-1'!$D$1,0),0)</f>
        <v>0</v>
      </c>
      <c r="F62" s="123">
        <f>IFERROR(VLOOKUP(F$1&amp;"."&amp;$A$61,'PASTE GSTR-1'!$A$1:$W$1279,'PASTE GSTR-1'!$D$1,0),0)</f>
        <v>0</v>
      </c>
      <c r="G62" s="123">
        <f>IFERROR(VLOOKUP(G$1&amp;"."&amp;$A$61,'PASTE GSTR-1'!$A$1:$W$1279,'PASTE GSTR-1'!$D$1,0),0)</f>
        <v>0</v>
      </c>
      <c r="H62" s="123">
        <f>IFERROR(VLOOKUP(H$1&amp;"."&amp;$A$61,'PASTE GSTR-1'!$A$1:$W$1279,'PASTE GSTR-1'!$D$1,0),0)</f>
        <v>0</v>
      </c>
      <c r="I62" s="123">
        <f>IFERROR(VLOOKUP(I$1&amp;"."&amp;$A$61,'PASTE GSTR-1'!$A$1:$W$1279,'PASTE GSTR-1'!$D$1,0),0)</f>
        <v>0</v>
      </c>
      <c r="J62" s="123">
        <f>IFERROR(VLOOKUP(J$1&amp;"."&amp;$A$61,'PASTE GSTR-1'!$A$1:$W$1279,'PASTE GSTR-1'!$D$1,0),0)</f>
        <v>0</v>
      </c>
      <c r="K62" s="123">
        <f>IFERROR(VLOOKUP(K$1&amp;"."&amp;$A$61,'PASTE GSTR-1'!$A$1:$W$1279,'PASTE GSTR-1'!$D$1,0),0)</f>
        <v>0</v>
      </c>
      <c r="L62" s="124">
        <f>IFERROR(VLOOKUP(L$1&amp;"."&amp;$A$61,'PASTE GSTR-1'!$A$1:$W$1279,'PASTE GSTR-1'!$D$1,0),0)</f>
        <v>0</v>
      </c>
      <c r="M62" s="124">
        <f>IFERROR(VLOOKUP(M$1&amp;"."&amp;$A$61,'PASTE GSTR-1'!$A$1:$W$1279,'PASTE GSTR-1'!$D$1,0),0)</f>
        <v>0</v>
      </c>
      <c r="N62" s="124">
        <f>IFERROR(VLOOKUP(N$1&amp;"."&amp;$A$61,'PASTE GSTR-1'!$A$1:$W$1279,'PASTE GSTR-1'!$D$1,0),0)</f>
        <v>0</v>
      </c>
      <c r="O62" s="124">
        <f>IFERROR(VLOOKUP(O$1&amp;"."&amp;$A$61,'PASTE GSTR-1'!$A$1:$W$1279,'PASTE GSTR-1'!$D$1,0),0)</f>
        <v>0</v>
      </c>
      <c r="P62" s="124">
        <f>IFERROR(VLOOKUP(P$1&amp;"."&amp;$A$61,'PASTE GSTR-1'!$A$1:$W$1279,'PASTE GSTR-1'!$D$1,0),0)</f>
        <v>0</v>
      </c>
      <c r="Q62" s="124">
        <f>IFERROR(VLOOKUP(Q$1&amp;"."&amp;$A$61,'PASTE GSTR-1'!$A$1:$W$1279,'PASTE GSTR-1'!$D$1,0),0)</f>
        <v>0</v>
      </c>
    </row>
    <row r="63" spans="1:17" x14ac:dyDescent="0.25">
      <c r="A63" s="119"/>
      <c r="B63" s="119" t="s">
        <v>18</v>
      </c>
      <c r="C63" s="123">
        <f>IFERROR(VLOOKUP(C$1&amp;"."&amp;$A$61,'PASTE GSTR-1'!$A$1:$W$1279,'PASTE GSTR-1'!$E$1,0),0)</f>
        <v>0</v>
      </c>
      <c r="D63" s="123">
        <f>IFERROR(VLOOKUP(D$1&amp;"."&amp;$A$61,'PASTE GSTR-1'!$A$1:$W$1279,'PASTE GSTR-1'!$E$1,0),0)</f>
        <v>0</v>
      </c>
      <c r="E63" s="123">
        <f>IFERROR(VLOOKUP(E$1&amp;"."&amp;$A$61,'PASTE GSTR-1'!$A$1:$W$1279,'PASTE GSTR-1'!$E$1,0),0)</f>
        <v>0</v>
      </c>
      <c r="F63" s="123">
        <f>IFERROR(VLOOKUP(F$1&amp;"."&amp;$A$61,'PASTE GSTR-1'!$A$1:$W$1279,'PASTE GSTR-1'!$E$1,0),0)</f>
        <v>0</v>
      </c>
      <c r="G63" s="123">
        <f>IFERROR(VLOOKUP(G$1&amp;"."&amp;$A$61,'PASTE GSTR-1'!$A$1:$W$1279,'PASTE GSTR-1'!$E$1,0),0)</f>
        <v>0</v>
      </c>
      <c r="H63" s="123">
        <f>IFERROR(VLOOKUP(H$1&amp;"."&amp;$A$61,'PASTE GSTR-1'!$A$1:$W$1279,'PASTE GSTR-1'!$E$1,0),0)</f>
        <v>0</v>
      </c>
      <c r="I63" s="123">
        <f>IFERROR(VLOOKUP(I$1&amp;"."&amp;$A$61,'PASTE GSTR-1'!$A$1:$W$1279,'PASTE GSTR-1'!$E$1,0),0)</f>
        <v>0</v>
      </c>
      <c r="J63" s="123">
        <f>IFERROR(VLOOKUP(J$1&amp;"."&amp;$A$61,'PASTE GSTR-1'!$A$1:$W$1279,'PASTE GSTR-1'!$E$1,0),0)</f>
        <v>0</v>
      </c>
      <c r="K63" s="123">
        <f>IFERROR(VLOOKUP(K$1&amp;"."&amp;$A$61,'PASTE GSTR-1'!$A$1:$W$1279,'PASTE GSTR-1'!$E$1,0),0)</f>
        <v>0</v>
      </c>
      <c r="L63" s="124">
        <f>IFERROR(VLOOKUP(L$1&amp;"."&amp;$A$61,'PASTE GSTR-1'!$A$1:$W$1279,'PASTE GSTR-1'!$E$1,0),0)</f>
        <v>0</v>
      </c>
      <c r="M63" s="124">
        <f>IFERROR(VLOOKUP(M$1&amp;"."&amp;$A$61,'PASTE GSTR-1'!$A$1:$W$1279,'PASTE GSTR-1'!$E$1,0),0)</f>
        <v>0</v>
      </c>
      <c r="N63" s="124">
        <f>IFERROR(VLOOKUP(N$1&amp;"."&amp;$A$61,'PASTE GSTR-1'!$A$1:$W$1279,'PASTE GSTR-1'!$E$1,0),0)</f>
        <v>0</v>
      </c>
      <c r="O63" s="124">
        <f>IFERROR(VLOOKUP(O$1&amp;"."&amp;$A$61,'PASTE GSTR-1'!$A$1:$W$1279,'PASTE GSTR-1'!$E$1,0),0)</f>
        <v>0</v>
      </c>
      <c r="P63" s="124">
        <f>IFERROR(VLOOKUP(P$1&amp;"."&amp;$A$61,'PASTE GSTR-1'!$A$1:$W$1279,'PASTE GSTR-1'!$E$1,0),0)</f>
        <v>0</v>
      </c>
      <c r="Q63" s="124">
        <f>IFERROR(VLOOKUP(Q$1&amp;"."&amp;$A$61,'PASTE GSTR-1'!$A$1:$W$1279,'PASTE GSTR-1'!$E$1,0),0)</f>
        <v>0</v>
      </c>
    </row>
    <row r="64" spans="1:17" x14ac:dyDescent="0.25">
      <c r="A64" s="119"/>
      <c r="B64" s="119" t="s">
        <v>31</v>
      </c>
      <c r="C64" s="123">
        <f>IFERROR(VLOOKUP(C$1&amp;"."&amp;$A$61,'PASTE GSTR-1'!$A$1:$W$1279,'PASTE GSTR-1'!$F$1,0),0)</f>
        <v>0</v>
      </c>
      <c r="D64" s="123">
        <f>IFERROR(VLOOKUP(D$1&amp;"."&amp;$A$61,'PASTE GSTR-1'!$A$1:$W$1279,'PASTE GSTR-1'!$F$1,0),0)</f>
        <v>0</v>
      </c>
      <c r="E64" s="123">
        <f>IFERROR(VLOOKUP(E$1&amp;"."&amp;$A$61,'PASTE GSTR-1'!$A$1:$W$1279,'PASTE GSTR-1'!$F$1,0),0)</f>
        <v>0</v>
      </c>
      <c r="F64" s="123">
        <f>IFERROR(VLOOKUP(F$1&amp;"."&amp;$A$61,'PASTE GSTR-1'!$A$1:$W$1279,'PASTE GSTR-1'!$F$1,0),0)</f>
        <v>0</v>
      </c>
      <c r="G64" s="123">
        <f>IFERROR(VLOOKUP(G$1&amp;"."&amp;$A$61,'PASTE GSTR-1'!$A$1:$W$1279,'PASTE GSTR-1'!$F$1,0),0)</f>
        <v>0</v>
      </c>
      <c r="H64" s="123">
        <f>IFERROR(VLOOKUP(H$1&amp;"."&amp;$A$61,'PASTE GSTR-1'!$A$1:$W$1279,'PASTE GSTR-1'!$F$1,0),0)</f>
        <v>0</v>
      </c>
      <c r="I64" s="123">
        <f>IFERROR(VLOOKUP(I$1&amp;"."&amp;$A$61,'PASTE GSTR-1'!$A$1:$W$1279,'PASTE GSTR-1'!$F$1,0),0)</f>
        <v>0</v>
      </c>
      <c r="J64" s="123">
        <f>IFERROR(VLOOKUP(J$1&amp;"."&amp;$A$61,'PASTE GSTR-1'!$A$1:$W$1279,'PASTE GSTR-1'!$F$1,0),0)</f>
        <v>0</v>
      </c>
      <c r="K64" s="123">
        <f>IFERROR(VLOOKUP(K$1&amp;"."&amp;$A$61,'PASTE GSTR-1'!$A$1:$W$1279,'PASTE GSTR-1'!$F$1,0),0)</f>
        <v>0</v>
      </c>
      <c r="L64" s="124">
        <f>IFERROR(VLOOKUP(L$1&amp;"."&amp;$A$61,'PASTE GSTR-1'!$A$1:$W$1279,'PASTE GSTR-1'!$F$1,0),0)</f>
        <v>0</v>
      </c>
      <c r="M64" s="124">
        <f>IFERROR(VLOOKUP(M$1&amp;"."&amp;$A$61,'PASTE GSTR-1'!$A$1:$W$1279,'PASTE GSTR-1'!$F$1,0),0)</f>
        <v>0</v>
      </c>
      <c r="N64" s="124">
        <f>IFERROR(VLOOKUP(N$1&amp;"."&amp;$A$61,'PASTE GSTR-1'!$A$1:$W$1279,'PASTE GSTR-1'!$F$1,0),0)</f>
        <v>0</v>
      </c>
      <c r="O64" s="124">
        <f>IFERROR(VLOOKUP(O$1&amp;"."&amp;$A$61,'PASTE GSTR-1'!$A$1:$W$1279,'PASTE GSTR-1'!$F$1,0),0)</f>
        <v>0</v>
      </c>
      <c r="P64" s="124">
        <f>IFERROR(VLOOKUP(P$1&amp;"."&amp;$A$61,'PASTE GSTR-1'!$A$1:$W$1279,'PASTE GSTR-1'!$F$1,0),0)</f>
        <v>0</v>
      </c>
      <c r="Q64" s="124">
        <f>IFERROR(VLOOKUP(Q$1&amp;"."&amp;$A$61,'PASTE GSTR-1'!$A$1:$W$1279,'PASTE GSTR-1'!$F$1,0),0)</f>
        <v>0</v>
      </c>
    </row>
    <row r="65" spans="1:17" x14ac:dyDescent="0.25">
      <c r="A65" s="119"/>
      <c r="B65" s="119" t="s">
        <v>32</v>
      </c>
      <c r="C65" s="123">
        <f>IFERROR(VLOOKUP(C$1&amp;"."&amp;$A$61,'PASTE GSTR-1'!$A$1:$W$1279,'PASTE GSTR-1'!$G$1,0),0)</f>
        <v>0</v>
      </c>
      <c r="D65" s="123">
        <f>IFERROR(VLOOKUP(D$1&amp;"."&amp;$A$61,'PASTE GSTR-1'!$A$1:$W$1279,'PASTE GSTR-1'!$G$1,0),0)</f>
        <v>0</v>
      </c>
      <c r="E65" s="123">
        <f>IFERROR(VLOOKUP(E$1&amp;"."&amp;$A$61,'PASTE GSTR-1'!$A$1:$W$1279,'PASTE GSTR-1'!$G$1,0),0)</f>
        <v>0</v>
      </c>
      <c r="F65" s="123">
        <f>IFERROR(VLOOKUP(F$1&amp;"."&amp;$A$61,'PASTE GSTR-1'!$A$1:$W$1279,'PASTE GSTR-1'!$G$1,0),0)</f>
        <v>0</v>
      </c>
      <c r="G65" s="123">
        <f>IFERROR(VLOOKUP(G$1&amp;"."&amp;$A$61,'PASTE GSTR-1'!$A$1:$W$1279,'PASTE GSTR-1'!$G$1,0),0)</f>
        <v>0</v>
      </c>
      <c r="H65" s="123">
        <f>IFERROR(VLOOKUP(H$1&amp;"."&amp;$A$61,'PASTE GSTR-1'!$A$1:$W$1279,'PASTE GSTR-1'!$G$1,0),0)</f>
        <v>0</v>
      </c>
      <c r="I65" s="123">
        <f>IFERROR(VLOOKUP(I$1&amp;"."&amp;$A$61,'PASTE GSTR-1'!$A$1:$W$1279,'PASTE GSTR-1'!$G$1,0),0)</f>
        <v>0</v>
      </c>
      <c r="J65" s="123">
        <f>IFERROR(VLOOKUP(J$1&amp;"."&amp;$A$61,'PASTE GSTR-1'!$A$1:$W$1279,'PASTE GSTR-1'!$G$1,0),0)</f>
        <v>0</v>
      </c>
      <c r="K65" s="123">
        <f>IFERROR(VLOOKUP(K$1&amp;"."&amp;$A$61,'PASTE GSTR-1'!$A$1:$W$1279,'PASTE GSTR-1'!$G$1,0),0)</f>
        <v>0</v>
      </c>
      <c r="L65" s="124">
        <f>IFERROR(VLOOKUP(L$1&amp;"."&amp;$A$61,'PASTE GSTR-1'!$A$1:$W$1279,'PASTE GSTR-1'!$G$1,0),0)</f>
        <v>0</v>
      </c>
      <c r="M65" s="124">
        <f>IFERROR(VLOOKUP(M$1&amp;"."&amp;$A$61,'PASTE GSTR-1'!$A$1:$W$1279,'PASTE GSTR-1'!$G$1,0),0)</f>
        <v>0</v>
      </c>
      <c r="N65" s="124">
        <f>IFERROR(VLOOKUP(N$1&amp;"."&amp;$A$61,'PASTE GSTR-1'!$A$1:$W$1279,'PASTE GSTR-1'!$G$1,0),0)</f>
        <v>0</v>
      </c>
      <c r="O65" s="124">
        <f>IFERROR(VLOOKUP(O$1&amp;"."&amp;$A$61,'PASTE GSTR-1'!$A$1:$W$1279,'PASTE GSTR-1'!$G$1,0),0)</f>
        <v>0</v>
      </c>
      <c r="P65" s="124">
        <f>IFERROR(VLOOKUP(P$1&amp;"."&amp;$A$61,'PASTE GSTR-1'!$A$1:$W$1279,'PASTE GSTR-1'!$G$1,0),0)</f>
        <v>0</v>
      </c>
      <c r="Q65" s="124">
        <f>IFERROR(VLOOKUP(Q$1&amp;"."&amp;$A$61,'PASTE GSTR-1'!$A$1:$W$1279,'PASTE GSTR-1'!$G$1,0),0)</f>
        <v>0</v>
      </c>
    </row>
    <row r="66" spans="1:17" s="121" customFormat="1" x14ac:dyDescent="0.25">
      <c r="B66" s="125" t="s">
        <v>25</v>
      </c>
      <c r="C66" s="126">
        <f>SUMIF($B$5:$B$52,$B66,C$5:C$52)+C42+C43+C44</f>
        <v>0</v>
      </c>
      <c r="D66" s="126">
        <f t="shared" ref="D66:K66" si="0">SUMIF($B$5:$B$52,$B66,D$5:D$52)+D42+D43+D44</f>
        <v>0</v>
      </c>
      <c r="E66" s="126">
        <f t="shared" si="0"/>
        <v>0</v>
      </c>
      <c r="F66" s="126">
        <f t="shared" si="0"/>
        <v>0</v>
      </c>
      <c r="G66" s="126">
        <f t="shared" si="0"/>
        <v>0</v>
      </c>
      <c r="H66" s="126">
        <f t="shared" si="0"/>
        <v>0</v>
      </c>
      <c r="I66" s="126">
        <f t="shared" si="0"/>
        <v>0</v>
      </c>
      <c r="J66" s="126">
        <f t="shared" si="0"/>
        <v>0</v>
      </c>
      <c r="K66" s="126">
        <f t="shared" si="0"/>
        <v>0</v>
      </c>
      <c r="L66" s="126">
        <f t="shared" ref="L66:Q66" si="1">SUMIF($B$5:$B$52,$B66,L$5:L$52)+L42+L43+L44</f>
        <v>0</v>
      </c>
      <c r="M66" s="126">
        <f t="shared" si="1"/>
        <v>0</v>
      </c>
      <c r="N66" s="126">
        <f t="shared" si="1"/>
        <v>0</v>
      </c>
      <c r="O66" s="126">
        <f t="shared" si="1"/>
        <v>0</v>
      </c>
      <c r="P66" s="126">
        <f t="shared" si="1"/>
        <v>0</v>
      </c>
      <c r="Q66" s="126">
        <f t="shared" si="1"/>
        <v>0</v>
      </c>
    </row>
    <row r="67" spans="1:17" s="120" customFormat="1" x14ac:dyDescent="0.25">
      <c r="B67" s="120" t="s">
        <v>26</v>
      </c>
      <c r="C67" s="127">
        <f>SUMIF($B$5:$B$52,$B67,C$5:C$52)+C42+C43+C44</f>
        <v>0</v>
      </c>
      <c r="D67" s="127">
        <f t="shared" ref="D67:K67" si="2">SUMIF($B$5:$B$52,$B67,D$5:D$52)+D42+D43+D44</f>
        <v>0</v>
      </c>
      <c r="E67" s="127">
        <f t="shared" si="2"/>
        <v>0</v>
      </c>
      <c r="F67" s="127">
        <f t="shared" si="2"/>
        <v>0</v>
      </c>
      <c r="G67" s="127">
        <f t="shared" si="2"/>
        <v>0</v>
      </c>
      <c r="H67" s="127">
        <f t="shared" si="2"/>
        <v>0</v>
      </c>
      <c r="I67" s="127">
        <f t="shared" si="2"/>
        <v>0</v>
      </c>
      <c r="J67" s="127">
        <f t="shared" si="2"/>
        <v>0</v>
      </c>
      <c r="K67" s="127">
        <f t="shared" si="2"/>
        <v>0</v>
      </c>
      <c r="L67" s="127">
        <f t="shared" ref="L67:Q67" si="3">SUMIF($B$5:$B$52,$B67,L$5:L$52)+L42+L43+L44</f>
        <v>0</v>
      </c>
      <c r="M67" s="127">
        <f t="shared" si="3"/>
        <v>0</v>
      </c>
      <c r="N67" s="127">
        <f t="shared" si="3"/>
        <v>0</v>
      </c>
      <c r="O67" s="127">
        <f t="shared" si="3"/>
        <v>0</v>
      </c>
      <c r="P67" s="127">
        <f t="shared" si="3"/>
        <v>0</v>
      </c>
      <c r="Q67" s="127">
        <f t="shared" si="3"/>
        <v>0</v>
      </c>
    </row>
    <row r="68" spans="1:17" s="121" customFormat="1" x14ac:dyDescent="0.25">
      <c r="B68" s="105" t="s">
        <v>27</v>
      </c>
      <c r="C68" s="127">
        <f t="shared" ref="C68:Q71" si="4">SUMIF($B$5:$B$52,$B68,C$5:C$52)</f>
        <v>0</v>
      </c>
      <c r="D68" s="127">
        <f t="shared" si="4"/>
        <v>0</v>
      </c>
      <c r="E68" s="127">
        <f t="shared" si="4"/>
        <v>0</v>
      </c>
      <c r="F68" s="127">
        <f t="shared" si="4"/>
        <v>0</v>
      </c>
      <c r="G68" s="127">
        <f t="shared" si="4"/>
        <v>0</v>
      </c>
      <c r="H68" s="127">
        <f t="shared" si="4"/>
        <v>0</v>
      </c>
      <c r="I68" s="127">
        <f t="shared" si="4"/>
        <v>0</v>
      </c>
      <c r="J68" s="127">
        <f t="shared" si="4"/>
        <v>0</v>
      </c>
      <c r="K68" s="127">
        <f t="shared" si="4"/>
        <v>0</v>
      </c>
      <c r="L68" s="127">
        <f t="shared" si="4"/>
        <v>0</v>
      </c>
      <c r="M68" s="127">
        <f t="shared" si="4"/>
        <v>0</v>
      </c>
      <c r="N68" s="127">
        <f t="shared" si="4"/>
        <v>0</v>
      </c>
      <c r="O68" s="127">
        <f t="shared" si="4"/>
        <v>0</v>
      </c>
      <c r="P68" s="127">
        <f t="shared" si="4"/>
        <v>0</v>
      </c>
      <c r="Q68" s="127">
        <f t="shared" si="4"/>
        <v>0</v>
      </c>
    </row>
    <row r="69" spans="1:17" s="121" customFormat="1" x14ac:dyDescent="0.25">
      <c r="B69" s="105" t="s">
        <v>28</v>
      </c>
      <c r="C69" s="127">
        <f t="shared" si="4"/>
        <v>0</v>
      </c>
      <c r="D69" s="127">
        <f t="shared" si="4"/>
        <v>0</v>
      </c>
      <c r="E69" s="127">
        <f t="shared" si="4"/>
        <v>0</v>
      </c>
      <c r="F69" s="127">
        <f t="shared" si="4"/>
        <v>0</v>
      </c>
      <c r="G69" s="127">
        <f t="shared" si="4"/>
        <v>0</v>
      </c>
      <c r="H69" s="127">
        <f t="shared" si="4"/>
        <v>0</v>
      </c>
      <c r="I69" s="127">
        <f t="shared" si="4"/>
        <v>0</v>
      </c>
      <c r="J69" s="127">
        <f t="shared" si="4"/>
        <v>0</v>
      </c>
      <c r="K69" s="127">
        <f t="shared" si="4"/>
        <v>0</v>
      </c>
      <c r="L69" s="127">
        <f t="shared" si="4"/>
        <v>0</v>
      </c>
      <c r="M69" s="127">
        <f t="shared" si="4"/>
        <v>0</v>
      </c>
      <c r="N69" s="127">
        <f t="shared" si="4"/>
        <v>0</v>
      </c>
      <c r="O69" s="127">
        <f t="shared" si="4"/>
        <v>0</v>
      </c>
      <c r="P69" s="127">
        <f t="shared" si="4"/>
        <v>0</v>
      </c>
      <c r="Q69" s="127">
        <f t="shared" si="4"/>
        <v>0</v>
      </c>
    </row>
    <row r="70" spans="1:17" s="121" customFormat="1" x14ac:dyDescent="0.25">
      <c r="B70" s="105" t="s">
        <v>29</v>
      </c>
      <c r="C70" s="127">
        <f t="shared" si="4"/>
        <v>0</v>
      </c>
      <c r="D70" s="127">
        <f t="shared" si="4"/>
        <v>0</v>
      </c>
      <c r="E70" s="127">
        <f t="shared" si="4"/>
        <v>0</v>
      </c>
      <c r="F70" s="127">
        <f t="shared" si="4"/>
        <v>0</v>
      </c>
      <c r="G70" s="127">
        <f t="shared" si="4"/>
        <v>0</v>
      </c>
      <c r="H70" s="127">
        <f t="shared" si="4"/>
        <v>0</v>
      </c>
      <c r="I70" s="127">
        <f t="shared" si="4"/>
        <v>0</v>
      </c>
      <c r="J70" s="127">
        <f t="shared" si="4"/>
        <v>0</v>
      </c>
      <c r="K70" s="127">
        <f t="shared" si="4"/>
        <v>0</v>
      </c>
      <c r="L70" s="127">
        <f t="shared" si="4"/>
        <v>0</v>
      </c>
      <c r="M70" s="127">
        <f t="shared" si="4"/>
        <v>0</v>
      </c>
      <c r="N70" s="127">
        <f t="shared" si="4"/>
        <v>0</v>
      </c>
      <c r="O70" s="127">
        <f t="shared" si="4"/>
        <v>0</v>
      </c>
      <c r="P70" s="127">
        <f t="shared" si="4"/>
        <v>0</v>
      </c>
      <c r="Q70" s="127">
        <f t="shared" si="4"/>
        <v>0</v>
      </c>
    </row>
    <row r="71" spans="1:17" s="121" customFormat="1" x14ac:dyDescent="0.25">
      <c r="B71" s="121" t="s">
        <v>30</v>
      </c>
      <c r="C71" s="127">
        <f t="shared" si="4"/>
        <v>0</v>
      </c>
      <c r="D71" s="127">
        <f t="shared" si="4"/>
        <v>0</v>
      </c>
      <c r="E71" s="127">
        <f t="shared" si="4"/>
        <v>0</v>
      </c>
      <c r="F71" s="127">
        <f t="shared" si="4"/>
        <v>0</v>
      </c>
      <c r="G71" s="127">
        <f t="shared" si="4"/>
        <v>0</v>
      </c>
      <c r="H71" s="127">
        <f t="shared" si="4"/>
        <v>0</v>
      </c>
      <c r="I71" s="127">
        <f t="shared" si="4"/>
        <v>0</v>
      </c>
      <c r="J71" s="127">
        <f t="shared" si="4"/>
        <v>0</v>
      </c>
      <c r="K71" s="127">
        <f t="shared" si="4"/>
        <v>0</v>
      </c>
      <c r="L71" s="127">
        <f t="shared" si="4"/>
        <v>0</v>
      </c>
      <c r="M71" s="127">
        <f t="shared" si="4"/>
        <v>0</v>
      </c>
      <c r="N71" s="127">
        <f t="shared" si="4"/>
        <v>0</v>
      </c>
      <c r="O71" s="127">
        <f t="shared" si="4"/>
        <v>0</v>
      </c>
      <c r="P71" s="127">
        <f t="shared" si="4"/>
        <v>0</v>
      </c>
      <c r="Q71" s="127">
        <f t="shared" si="4"/>
        <v>0</v>
      </c>
    </row>
    <row r="72" spans="1:17" x14ac:dyDescent="0.25"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</row>
    <row r="73" spans="1:17" x14ac:dyDescent="0.25"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</row>
    <row r="74" spans="1:17" x14ac:dyDescent="0.25"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</row>
    <row r="75" spans="1:17" x14ac:dyDescent="0.25"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</row>
    <row r="76" spans="1:17" x14ac:dyDescent="0.25"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</row>
    <row r="77" spans="1:17" x14ac:dyDescent="0.25"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</row>
    <row r="78" spans="1:17" x14ac:dyDescent="0.25"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</row>
    <row r="79" spans="1:17" x14ac:dyDescent="0.25"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</row>
    <row r="80" spans="1:17" x14ac:dyDescent="0.25"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</row>
    <row r="81" spans="3:14" x14ac:dyDescent="0.25"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</row>
    <row r="82" spans="3:14" x14ac:dyDescent="0.25"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</row>
    <row r="83" spans="3:14" x14ac:dyDescent="0.25"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</row>
    <row r="84" spans="3:14" x14ac:dyDescent="0.25"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</row>
    <row r="85" spans="3:14" x14ac:dyDescent="0.25"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</row>
    <row r="86" spans="3:14" x14ac:dyDescent="0.25"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</row>
    <row r="87" spans="3:14" x14ac:dyDescent="0.25"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</row>
    <row r="88" spans="3:14" x14ac:dyDescent="0.25"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</row>
    <row r="89" spans="3:14" x14ac:dyDescent="0.25"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</row>
    <row r="90" spans="3:14" x14ac:dyDescent="0.25"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</row>
    <row r="91" spans="3:14" x14ac:dyDescent="0.25"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</row>
    <row r="92" spans="3:14" x14ac:dyDescent="0.25"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</row>
    <row r="93" spans="3:14" x14ac:dyDescent="0.25"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</row>
    <row r="94" spans="3:14" x14ac:dyDescent="0.25"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</row>
    <row r="95" spans="3:14" x14ac:dyDescent="0.25"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</row>
    <row r="96" spans="3:14" x14ac:dyDescent="0.25"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</row>
    <row r="97" spans="3:14" x14ac:dyDescent="0.25"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</row>
    <row r="98" spans="3:14" x14ac:dyDescent="0.25"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</row>
    <row r="99" spans="3:14" x14ac:dyDescent="0.25"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</row>
    <row r="100" spans="3:14" x14ac:dyDescent="0.25"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</row>
    <row r="101" spans="3:14" x14ac:dyDescent="0.25"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</row>
    <row r="102" spans="3:14" x14ac:dyDescent="0.25"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</row>
    <row r="103" spans="3:14" x14ac:dyDescent="0.25"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</row>
    <row r="104" spans="3:14" x14ac:dyDescent="0.25"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</row>
    <row r="105" spans="3:14" x14ac:dyDescent="0.25"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</row>
    <row r="106" spans="3:14" x14ac:dyDescent="0.25"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</row>
    <row r="107" spans="3:14" x14ac:dyDescent="0.25"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</row>
  </sheetData>
  <sheetProtection password="CF28" sheet="1" objects="1" scenario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</sheetPr>
  <dimension ref="A1:AA135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.75" x14ac:dyDescent="0.25"/>
  <cols>
    <col min="1" max="1" width="11.21875" style="32" bestFit="1" customWidth="1"/>
    <col min="2" max="2" width="9.21875" style="32" bestFit="1" customWidth="1"/>
    <col min="3" max="3" width="8.6640625" style="32" bestFit="1" customWidth="1"/>
    <col min="4" max="4" width="11" style="34" bestFit="1" customWidth="1"/>
    <col min="5" max="5" width="8.44140625" style="32" bestFit="1" customWidth="1"/>
    <col min="6" max="6" width="15.5546875" style="32" bestFit="1" customWidth="1"/>
    <col min="7" max="7" width="10" style="32" bestFit="1" customWidth="1"/>
    <col min="8" max="10" width="9" style="32" bestFit="1" customWidth="1"/>
    <col min="11" max="11" width="7" style="32" bestFit="1" customWidth="1"/>
    <col min="12" max="13" width="9" style="32" bestFit="1" customWidth="1"/>
    <col min="14" max="20" width="6.5546875" style="32" bestFit="1" customWidth="1"/>
    <col min="21" max="16384" width="8.88671875" style="32"/>
  </cols>
  <sheetData>
    <row r="1" spans="1:25" x14ac:dyDescent="0.25">
      <c r="A1" s="30" t="s">
        <v>17</v>
      </c>
      <c r="B1" s="30" t="s">
        <v>16</v>
      </c>
      <c r="C1" s="30" t="s">
        <v>15</v>
      </c>
      <c r="D1" s="31">
        <v>4</v>
      </c>
      <c r="E1" s="30">
        <f>D1+1</f>
        <v>5</v>
      </c>
      <c r="F1" s="30">
        <f t="shared" ref="F1:T1" si="0">E1+1</f>
        <v>6</v>
      </c>
      <c r="G1" s="30">
        <f t="shared" si="0"/>
        <v>7</v>
      </c>
      <c r="H1" s="30">
        <f t="shared" si="0"/>
        <v>8</v>
      </c>
      <c r="I1" s="30">
        <f t="shared" si="0"/>
        <v>9</v>
      </c>
      <c r="J1" s="30">
        <f t="shared" si="0"/>
        <v>10</v>
      </c>
      <c r="K1" s="30">
        <f t="shared" si="0"/>
        <v>11</v>
      </c>
      <c r="L1" s="30">
        <f t="shared" si="0"/>
        <v>12</v>
      </c>
      <c r="M1" s="30">
        <f t="shared" si="0"/>
        <v>13</v>
      </c>
      <c r="N1" s="30">
        <f t="shared" si="0"/>
        <v>14</v>
      </c>
      <c r="O1" s="30">
        <f t="shared" si="0"/>
        <v>15</v>
      </c>
      <c r="P1" s="30">
        <f t="shared" si="0"/>
        <v>16</v>
      </c>
      <c r="Q1" s="30">
        <f t="shared" si="0"/>
        <v>17</v>
      </c>
      <c r="R1" s="30">
        <f t="shared" si="0"/>
        <v>18</v>
      </c>
      <c r="S1" s="30">
        <f t="shared" si="0"/>
        <v>19</v>
      </c>
      <c r="T1" s="30">
        <f t="shared" si="0"/>
        <v>20</v>
      </c>
    </row>
    <row r="2" spans="1:25" x14ac:dyDescent="0.25">
      <c r="A2" s="33" t="str">
        <f t="shared" ref="A2:A67" si="1">B2&amp;"."&amp;C2</f>
        <v>1.1</v>
      </c>
      <c r="B2" s="33">
        <v>1</v>
      </c>
      <c r="C2" s="33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x14ac:dyDescent="0.25">
      <c r="A3" s="33" t="str">
        <f t="shared" si="1"/>
        <v>1.2</v>
      </c>
      <c r="B3" s="33">
        <f t="shared" ref="B3:B12" si="2">IF(E3="GSTR-3B",B2+1,B2)</f>
        <v>1</v>
      </c>
      <c r="C3" s="33">
        <v>2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x14ac:dyDescent="0.25">
      <c r="A4" s="33" t="str">
        <f t="shared" si="1"/>
        <v>1.3</v>
      </c>
      <c r="B4" s="33">
        <f t="shared" si="2"/>
        <v>1</v>
      </c>
      <c r="C4" s="33">
        <f t="shared" ref="C4:C69" si="3">IF(B4=B3,C3+1,1)</f>
        <v>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x14ac:dyDescent="0.25">
      <c r="A5" s="33" t="str">
        <f t="shared" si="1"/>
        <v>1.4</v>
      </c>
      <c r="B5" s="33">
        <f t="shared" si="2"/>
        <v>1</v>
      </c>
      <c r="C5" s="33">
        <f t="shared" si="3"/>
        <v>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x14ac:dyDescent="0.25">
      <c r="A6" s="33" t="str">
        <f t="shared" si="1"/>
        <v>1.5</v>
      </c>
      <c r="B6" s="33">
        <f t="shared" si="2"/>
        <v>1</v>
      </c>
      <c r="C6" s="33">
        <f t="shared" si="3"/>
        <v>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 x14ac:dyDescent="0.25">
      <c r="A7" s="33" t="str">
        <f t="shared" si="1"/>
        <v>1.6</v>
      </c>
      <c r="B7" s="33">
        <f t="shared" si="2"/>
        <v>1</v>
      </c>
      <c r="C7" s="33">
        <f t="shared" si="3"/>
        <v>6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x14ac:dyDescent="0.25">
      <c r="A8" s="33" t="str">
        <f t="shared" si="1"/>
        <v>1.7</v>
      </c>
      <c r="B8" s="33">
        <f t="shared" si="2"/>
        <v>1</v>
      </c>
      <c r="C8" s="33">
        <f t="shared" si="3"/>
        <v>7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x14ac:dyDescent="0.25">
      <c r="A9" s="33" t="str">
        <f t="shared" si="1"/>
        <v>1.8</v>
      </c>
      <c r="B9" s="33">
        <f t="shared" si="2"/>
        <v>1</v>
      </c>
      <c r="C9" s="33">
        <f t="shared" si="3"/>
        <v>8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x14ac:dyDescent="0.25">
      <c r="A10" s="33" t="str">
        <f t="shared" si="1"/>
        <v>1.9</v>
      </c>
      <c r="B10" s="33">
        <f t="shared" si="2"/>
        <v>1</v>
      </c>
      <c r="C10" s="33">
        <f t="shared" si="3"/>
        <v>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x14ac:dyDescent="0.25">
      <c r="A11" s="33" t="str">
        <f t="shared" si="1"/>
        <v>1.10</v>
      </c>
      <c r="B11" s="33">
        <f t="shared" si="2"/>
        <v>1</v>
      </c>
      <c r="C11" s="33">
        <f t="shared" si="3"/>
        <v>10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x14ac:dyDescent="0.25">
      <c r="A12" s="33" t="str">
        <f t="shared" si="1"/>
        <v>1.11</v>
      </c>
      <c r="B12" s="33">
        <f t="shared" si="2"/>
        <v>1</v>
      </c>
      <c r="C12" s="33">
        <f t="shared" si="3"/>
        <v>11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x14ac:dyDescent="0.25">
      <c r="A13" s="33" t="str">
        <f t="shared" si="1"/>
        <v>1.12</v>
      </c>
      <c r="B13" s="33">
        <f>IF(D14="GSTR-3B",B12+1,B12)</f>
        <v>1</v>
      </c>
      <c r="C13" s="33">
        <f t="shared" si="3"/>
        <v>12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x14ac:dyDescent="0.25">
      <c r="A14" s="33" t="str">
        <f t="shared" si="1"/>
        <v>1.13</v>
      </c>
      <c r="B14" s="33">
        <f>IF(D15="GSTR-3B",B13+1,B13)</f>
        <v>1</v>
      </c>
      <c r="C14" s="33">
        <f t="shared" si="3"/>
        <v>13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x14ac:dyDescent="0.25">
      <c r="A15" s="33" t="str">
        <f t="shared" si="1"/>
        <v>1.14</v>
      </c>
      <c r="B15" s="33">
        <f>IF(D16="GSTR-3B",B14+1,B14)</f>
        <v>1</v>
      </c>
      <c r="C15" s="33">
        <f t="shared" si="3"/>
        <v>14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x14ac:dyDescent="0.25">
      <c r="A16" s="33" t="str">
        <f t="shared" si="1"/>
        <v>1.15</v>
      </c>
      <c r="B16" s="33">
        <f>IF(D17="GSTR-3B",B15+1,B15)</f>
        <v>1</v>
      </c>
      <c r="C16" s="33">
        <f t="shared" si="3"/>
        <v>15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x14ac:dyDescent="0.25">
      <c r="A17" s="33" t="str">
        <f t="shared" si="1"/>
        <v>1.16</v>
      </c>
      <c r="B17" s="33">
        <f t="shared" ref="B17:B80" si="4">IF(E17="GSTR-3B",B16+1,B16)</f>
        <v>1</v>
      </c>
      <c r="C17" s="33">
        <f t="shared" si="3"/>
        <v>16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x14ac:dyDescent="0.25">
      <c r="A18" s="33" t="str">
        <f t="shared" si="1"/>
        <v>1.17</v>
      </c>
      <c r="B18" s="33">
        <f t="shared" si="4"/>
        <v>1</v>
      </c>
      <c r="C18" s="33">
        <f t="shared" si="3"/>
        <v>17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x14ac:dyDescent="0.25">
      <c r="A19" s="33" t="str">
        <f t="shared" si="1"/>
        <v>1.18</v>
      </c>
      <c r="B19" s="33">
        <f t="shared" si="4"/>
        <v>1</v>
      </c>
      <c r="C19" s="33">
        <f t="shared" si="3"/>
        <v>18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x14ac:dyDescent="0.25">
      <c r="A20" s="33" t="str">
        <f t="shared" si="1"/>
        <v>1.19</v>
      </c>
      <c r="B20" s="33">
        <f t="shared" si="4"/>
        <v>1</v>
      </c>
      <c r="C20" s="33">
        <f t="shared" si="3"/>
        <v>19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x14ac:dyDescent="0.25">
      <c r="A21" s="33" t="str">
        <f t="shared" si="1"/>
        <v>1.20</v>
      </c>
      <c r="B21" s="33">
        <f t="shared" si="4"/>
        <v>1</v>
      </c>
      <c r="C21" s="33">
        <f t="shared" si="3"/>
        <v>20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x14ac:dyDescent="0.25">
      <c r="A22" s="33" t="str">
        <f t="shared" si="1"/>
        <v>1.21</v>
      </c>
      <c r="B22" s="33">
        <f t="shared" si="4"/>
        <v>1</v>
      </c>
      <c r="C22" s="33">
        <f t="shared" si="3"/>
        <v>21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x14ac:dyDescent="0.25">
      <c r="A23" s="33" t="str">
        <f t="shared" si="1"/>
        <v>1.22</v>
      </c>
      <c r="B23" s="33">
        <f t="shared" si="4"/>
        <v>1</v>
      </c>
      <c r="C23" s="33">
        <f t="shared" si="3"/>
        <v>22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x14ac:dyDescent="0.25">
      <c r="A24" s="33" t="str">
        <f t="shared" si="1"/>
        <v>1.23</v>
      </c>
      <c r="B24" s="33">
        <f t="shared" si="4"/>
        <v>1</v>
      </c>
      <c r="C24" s="33">
        <f t="shared" si="3"/>
        <v>23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x14ac:dyDescent="0.25">
      <c r="A25" s="33" t="str">
        <f t="shared" si="1"/>
        <v>1.24</v>
      </c>
      <c r="B25" s="33">
        <f t="shared" si="4"/>
        <v>1</v>
      </c>
      <c r="C25" s="33">
        <f t="shared" si="3"/>
        <v>24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x14ac:dyDescent="0.25">
      <c r="A26" s="33" t="str">
        <f t="shared" si="1"/>
        <v>1.25</v>
      </c>
      <c r="B26" s="33">
        <f t="shared" si="4"/>
        <v>1</v>
      </c>
      <c r="C26" s="33">
        <f t="shared" si="3"/>
        <v>25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x14ac:dyDescent="0.25">
      <c r="A27" s="33" t="str">
        <f t="shared" si="1"/>
        <v>1.26</v>
      </c>
      <c r="B27" s="33">
        <f t="shared" si="4"/>
        <v>1</v>
      </c>
      <c r="C27" s="33">
        <f t="shared" si="3"/>
        <v>26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x14ac:dyDescent="0.25">
      <c r="A28" s="33" t="str">
        <f t="shared" si="1"/>
        <v>1.27</v>
      </c>
      <c r="B28" s="33">
        <f t="shared" si="4"/>
        <v>1</v>
      </c>
      <c r="C28" s="33">
        <f t="shared" si="3"/>
        <v>27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x14ac:dyDescent="0.25">
      <c r="A29" s="33" t="str">
        <f t="shared" si="1"/>
        <v>1.28</v>
      </c>
      <c r="B29" s="33">
        <f t="shared" si="4"/>
        <v>1</v>
      </c>
      <c r="C29" s="33">
        <f t="shared" si="3"/>
        <v>28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x14ac:dyDescent="0.25">
      <c r="A30" s="33" t="str">
        <f t="shared" si="1"/>
        <v>1.29</v>
      </c>
      <c r="B30" s="33">
        <f t="shared" si="4"/>
        <v>1</v>
      </c>
      <c r="C30" s="33">
        <f t="shared" si="3"/>
        <v>29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x14ac:dyDescent="0.25">
      <c r="A31" s="33" t="str">
        <f t="shared" si="1"/>
        <v>1.30</v>
      </c>
      <c r="B31" s="33">
        <f t="shared" si="4"/>
        <v>1</v>
      </c>
      <c r="C31" s="33">
        <f t="shared" si="3"/>
        <v>30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x14ac:dyDescent="0.25">
      <c r="A32" s="33" t="str">
        <f t="shared" si="1"/>
        <v>1.31</v>
      </c>
      <c r="B32" s="33">
        <f t="shared" si="4"/>
        <v>1</v>
      </c>
      <c r="C32" s="33">
        <f t="shared" si="3"/>
        <v>31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x14ac:dyDescent="0.25">
      <c r="A33" s="33" t="str">
        <f t="shared" si="1"/>
        <v>1.32</v>
      </c>
      <c r="B33" s="33">
        <f t="shared" si="4"/>
        <v>1</v>
      </c>
      <c r="C33" s="33">
        <f t="shared" si="3"/>
        <v>32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x14ac:dyDescent="0.25">
      <c r="A34" s="33" t="str">
        <f t="shared" si="1"/>
        <v>1.33</v>
      </c>
      <c r="B34" s="33">
        <f t="shared" si="4"/>
        <v>1</v>
      </c>
      <c r="C34" s="33">
        <f t="shared" si="3"/>
        <v>33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x14ac:dyDescent="0.25">
      <c r="A35" s="33" t="str">
        <f t="shared" si="1"/>
        <v>1.34</v>
      </c>
      <c r="B35" s="33">
        <f t="shared" si="4"/>
        <v>1</v>
      </c>
      <c r="C35" s="33">
        <f t="shared" si="3"/>
        <v>34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x14ac:dyDescent="0.25">
      <c r="A36" s="33" t="str">
        <f t="shared" si="1"/>
        <v>1.35</v>
      </c>
      <c r="B36" s="33">
        <f t="shared" si="4"/>
        <v>1</v>
      </c>
      <c r="C36" s="33">
        <f t="shared" si="3"/>
        <v>35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x14ac:dyDescent="0.25">
      <c r="A37" s="33" t="str">
        <f t="shared" si="1"/>
        <v>1.36</v>
      </c>
      <c r="B37" s="33">
        <f t="shared" si="4"/>
        <v>1</v>
      </c>
      <c r="C37" s="33">
        <f t="shared" si="3"/>
        <v>36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x14ac:dyDescent="0.25">
      <c r="A38" s="33" t="str">
        <f t="shared" si="1"/>
        <v>1.37</v>
      </c>
      <c r="B38" s="33">
        <f t="shared" si="4"/>
        <v>1</v>
      </c>
      <c r="C38" s="33">
        <f t="shared" si="3"/>
        <v>37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x14ac:dyDescent="0.25">
      <c r="A39" s="33" t="str">
        <f t="shared" si="1"/>
        <v>1.38</v>
      </c>
      <c r="B39" s="33">
        <f t="shared" si="4"/>
        <v>1</v>
      </c>
      <c r="C39" s="33">
        <f t="shared" si="3"/>
        <v>38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x14ac:dyDescent="0.25">
      <c r="A40" s="33" t="str">
        <f t="shared" si="1"/>
        <v>1.39</v>
      </c>
      <c r="B40" s="33">
        <f t="shared" si="4"/>
        <v>1</v>
      </c>
      <c r="C40" s="33">
        <f t="shared" si="3"/>
        <v>39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x14ac:dyDescent="0.25">
      <c r="A41" s="33" t="str">
        <f t="shared" si="1"/>
        <v>1.40</v>
      </c>
      <c r="B41" s="33">
        <f t="shared" si="4"/>
        <v>1</v>
      </c>
      <c r="C41" s="33">
        <f t="shared" si="3"/>
        <v>40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x14ac:dyDescent="0.25">
      <c r="A42" s="33" t="str">
        <f t="shared" si="1"/>
        <v>1.41</v>
      </c>
      <c r="B42" s="33">
        <f t="shared" si="4"/>
        <v>1</v>
      </c>
      <c r="C42" s="33">
        <f t="shared" si="3"/>
        <v>41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x14ac:dyDescent="0.25">
      <c r="A43" s="33" t="str">
        <f t="shared" si="1"/>
        <v>1.42</v>
      </c>
      <c r="B43" s="33">
        <f t="shared" si="4"/>
        <v>1</v>
      </c>
      <c r="C43" s="33">
        <f t="shared" si="3"/>
        <v>42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x14ac:dyDescent="0.25">
      <c r="A44" s="33" t="str">
        <f t="shared" si="1"/>
        <v>1.43</v>
      </c>
      <c r="B44" s="33">
        <f t="shared" si="4"/>
        <v>1</v>
      </c>
      <c r="C44" s="33">
        <f t="shared" si="3"/>
        <v>43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x14ac:dyDescent="0.25">
      <c r="A45" s="33" t="str">
        <f t="shared" si="1"/>
        <v>1.44</v>
      </c>
      <c r="B45" s="33">
        <f t="shared" si="4"/>
        <v>1</v>
      </c>
      <c r="C45" s="33">
        <f t="shared" si="3"/>
        <v>44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x14ac:dyDescent="0.25">
      <c r="A46" s="33" t="str">
        <f t="shared" si="1"/>
        <v>1.45</v>
      </c>
      <c r="B46" s="33">
        <f t="shared" si="4"/>
        <v>1</v>
      </c>
      <c r="C46" s="33">
        <f t="shared" si="3"/>
        <v>45</v>
      </c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x14ac:dyDescent="0.25">
      <c r="A47" s="33" t="str">
        <f t="shared" si="1"/>
        <v>1.46</v>
      </c>
      <c r="B47" s="33">
        <f t="shared" si="4"/>
        <v>1</v>
      </c>
      <c r="C47" s="33">
        <f t="shared" si="3"/>
        <v>46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x14ac:dyDescent="0.25">
      <c r="A48" s="33" t="str">
        <f t="shared" si="1"/>
        <v>1.47</v>
      </c>
      <c r="B48" s="33">
        <f t="shared" si="4"/>
        <v>1</v>
      </c>
      <c r="C48" s="33">
        <f t="shared" si="3"/>
        <v>47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x14ac:dyDescent="0.25">
      <c r="A49" s="33" t="str">
        <f t="shared" si="1"/>
        <v>1.48</v>
      </c>
      <c r="B49" s="33">
        <f t="shared" si="4"/>
        <v>1</v>
      </c>
      <c r="C49" s="33">
        <f t="shared" si="3"/>
        <v>48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x14ac:dyDescent="0.25">
      <c r="A50" s="33" t="str">
        <f t="shared" si="1"/>
        <v>1.49</v>
      </c>
      <c r="B50" s="33">
        <f t="shared" si="4"/>
        <v>1</v>
      </c>
      <c r="C50" s="33">
        <f t="shared" si="3"/>
        <v>49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x14ac:dyDescent="0.25">
      <c r="A51" s="33" t="str">
        <f t="shared" si="1"/>
        <v>1.50</v>
      </c>
      <c r="B51" s="33">
        <f t="shared" si="4"/>
        <v>1</v>
      </c>
      <c r="C51" s="33">
        <f t="shared" si="3"/>
        <v>50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x14ac:dyDescent="0.25">
      <c r="A52" s="33" t="str">
        <f t="shared" si="1"/>
        <v>1.51</v>
      </c>
      <c r="B52" s="33">
        <f t="shared" si="4"/>
        <v>1</v>
      </c>
      <c r="C52" s="33">
        <f t="shared" si="3"/>
        <v>51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x14ac:dyDescent="0.25">
      <c r="A53" s="33" t="str">
        <f t="shared" si="1"/>
        <v>1.52</v>
      </c>
      <c r="B53" s="33">
        <f t="shared" si="4"/>
        <v>1</v>
      </c>
      <c r="C53" s="33">
        <f t="shared" si="3"/>
        <v>52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x14ac:dyDescent="0.25">
      <c r="A54" s="33" t="str">
        <f t="shared" si="1"/>
        <v>1.53</v>
      </c>
      <c r="B54" s="33">
        <f t="shared" si="4"/>
        <v>1</v>
      </c>
      <c r="C54" s="33">
        <f t="shared" si="3"/>
        <v>53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x14ac:dyDescent="0.25">
      <c r="A55" s="33" t="str">
        <f t="shared" si="1"/>
        <v>1.54</v>
      </c>
      <c r="B55" s="33">
        <f t="shared" si="4"/>
        <v>1</v>
      </c>
      <c r="C55" s="33">
        <f t="shared" si="3"/>
        <v>54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x14ac:dyDescent="0.25">
      <c r="A56" s="33" t="str">
        <f t="shared" si="1"/>
        <v>1.55</v>
      </c>
      <c r="B56" s="33">
        <f t="shared" si="4"/>
        <v>1</v>
      </c>
      <c r="C56" s="33">
        <f t="shared" si="3"/>
        <v>55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x14ac:dyDescent="0.25">
      <c r="A57" s="33" t="str">
        <f t="shared" si="1"/>
        <v>1.56</v>
      </c>
      <c r="B57" s="33">
        <f t="shared" si="4"/>
        <v>1</v>
      </c>
      <c r="C57" s="33">
        <f t="shared" si="3"/>
        <v>56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x14ac:dyDescent="0.25">
      <c r="A58" s="33" t="str">
        <f t="shared" si="1"/>
        <v>1.57</v>
      </c>
      <c r="B58" s="33">
        <f t="shared" si="4"/>
        <v>1</v>
      </c>
      <c r="C58" s="33">
        <f t="shared" si="3"/>
        <v>57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x14ac:dyDescent="0.25">
      <c r="A59" s="33" t="str">
        <f t="shared" si="1"/>
        <v>1.58</v>
      </c>
      <c r="B59" s="33">
        <f t="shared" si="4"/>
        <v>1</v>
      </c>
      <c r="C59" s="33">
        <f t="shared" si="3"/>
        <v>58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x14ac:dyDescent="0.25">
      <c r="A60" s="33" t="str">
        <f t="shared" si="1"/>
        <v>1.59</v>
      </c>
      <c r="B60" s="33">
        <f t="shared" si="4"/>
        <v>1</v>
      </c>
      <c r="C60" s="33">
        <f t="shared" si="3"/>
        <v>59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x14ac:dyDescent="0.25">
      <c r="A61" s="33" t="str">
        <f t="shared" si="1"/>
        <v>1.60</v>
      </c>
      <c r="B61" s="33">
        <f t="shared" si="4"/>
        <v>1</v>
      </c>
      <c r="C61" s="33">
        <f t="shared" si="3"/>
        <v>60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x14ac:dyDescent="0.25">
      <c r="A62" s="33" t="str">
        <f t="shared" si="1"/>
        <v>1.61</v>
      </c>
      <c r="B62" s="33">
        <f t="shared" si="4"/>
        <v>1</v>
      </c>
      <c r="C62" s="33">
        <f t="shared" si="3"/>
        <v>61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x14ac:dyDescent="0.25">
      <c r="A63" s="33" t="str">
        <f t="shared" si="1"/>
        <v>1.62</v>
      </c>
      <c r="B63" s="33">
        <f t="shared" si="4"/>
        <v>1</v>
      </c>
      <c r="C63" s="33">
        <f t="shared" si="3"/>
        <v>62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x14ac:dyDescent="0.25">
      <c r="A64" s="33" t="str">
        <f t="shared" si="1"/>
        <v>1.63</v>
      </c>
      <c r="B64" s="33">
        <f t="shared" si="4"/>
        <v>1</v>
      </c>
      <c r="C64" s="33">
        <f t="shared" si="3"/>
        <v>63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7" x14ac:dyDescent="0.25">
      <c r="A65" s="33" t="str">
        <f t="shared" si="1"/>
        <v>1.64</v>
      </c>
      <c r="B65" s="33">
        <f t="shared" si="4"/>
        <v>1</v>
      </c>
      <c r="C65" s="33">
        <f t="shared" si="3"/>
        <v>64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7" x14ac:dyDescent="0.25">
      <c r="A66" s="33" t="str">
        <f t="shared" si="1"/>
        <v>1.65</v>
      </c>
      <c r="B66" s="33">
        <f t="shared" si="4"/>
        <v>1</v>
      </c>
      <c r="C66" s="33">
        <f t="shared" si="3"/>
        <v>65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7" x14ac:dyDescent="0.25">
      <c r="A67" s="33" t="str">
        <f t="shared" si="1"/>
        <v>1.66</v>
      </c>
      <c r="B67" s="33">
        <f t="shared" si="4"/>
        <v>1</v>
      </c>
      <c r="C67" s="33">
        <f t="shared" si="3"/>
        <v>66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7" x14ac:dyDescent="0.25">
      <c r="A68" s="33" t="str">
        <f t="shared" ref="A68:A131" si="5">B68&amp;"."&amp;C68</f>
        <v>1.67</v>
      </c>
      <c r="B68" s="33">
        <f t="shared" si="4"/>
        <v>1</v>
      </c>
      <c r="C68" s="33">
        <f t="shared" si="3"/>
        <v>67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7" x14ac:dyDescent="0.25">
      <c r="A69" s="33" t="str">
        <f t="shared" si="5"/>
        <v>1.68</v>
      </c>
      <c r="B69" s="33">
        <f t="shared" si="4"/>
        <v>1</v>
      </c>
      <c r="C69" s="33">
        <f t="shared" si="3"/>
        <v>68</v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7" x14ac:dyDescent="0.25">
      <c r="A70" s="33" t="str">
        <f t="shared" si="5"/>
        <v>1.69</v>
      </c>
      <c r="B70" s="33">
        <f t="shared" si="4"/>
        <v>1</v>
      </c>
      <c r="C70" s="33">
        <f t="shared" ref="C70:C133" si="6">IF(B70=B69,C69+1,1)</f>
        <v>69</v>
      </c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7" x14ac:dyDescent="0.25">
      <c r="A71" s="33" t="str">
        <f t="shared" si="5"/>
        <v>1.70</v>
      </c>
      <c r="B71" s="33">
        <f t="shared" si="4"/>
        <v>1</v>
      </c>
      <c r="C71" s="33">
        <f t="shared" si="6"/>
        <v>70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7" x14ac:dyDescent="0.25">
      <c r="A72" s="33" t="str">
        <f t="shared" si="5"/>
        <v>1.71</v>
      </c>
      <c r="B72" s="33">
        <f>IF(E72="GSTR-3B",B71+1,B71)</f>
        <v>1</v>
      </c>
      <c r="C72" s="33">
        <f t="shared" si="6"/>
        <v>71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7" x14ac:dyDescent="0.25">
      <c r="A73" s="33" t="str">
        <f t="shared" si="5"/>
        <v>1.72</v>
      </c>
      <c r="B73" s="33">
        <f t="shared" si="4"/>
        <v>1</v>
      </c>
      <c r="C73" s="33">
        <f t="shared" si="6"/>
        <v>72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7" x14ac:dyDescent="0.25">
      <c r="A74" s="33" t="str">
        <f t="shared" si="5"/>
        <v>1.73</v>
      </c>
      <c r="B74" s="33">
        <f t="shared" si="4"/>
        <v>1</v>
      </c>
      <c r="C74" s="33">
        <f t="shared" si="6"/>
        <v>73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7" x14ac:dyDescent="0.25">
      <c r="A75" s="33" t="str">
        <f t="shared" si="5"/>
        <v>1.74</v>
      </c>
      <c r="B75" s="33">
        <f t="shared" si="4"/>
        <v>1</v>
      </c>
      <c r="C75" s="33">
        <f t="shared" si="6"/>
        <v>74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7" x14ac:dyDescent="0.25">
      <c r="A76" s="33" t="str">
        <f t="shared" si="5"/>
        <v>1.75</v>
      </c>
      <c r="B76" s="33">
        <f t="shared" si="4"/>
        <v>1</v>
      </c>
      <c r="C76" s="33">
        <f t="shared" si="6"/>
        <v>75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7" x14ac:dyDescent="0.25">
      <c r="A77" s="33" t="str">
        <f t="shared" si="5"/>
        <v>1.76</v>
      </c>
      <c r="B77" s="33">
        <f t="shared" si="4"/>
        <v>1</v>
      </c>
      <c r="C77" s="33">
        <f t="shared" si="6"/>
        <v>76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</row>
    <row r="78" spans="1:27" x14ac:dyDescent="0.25">
      <c r="A78" s="33" t="str">
        <f t="shared" si="5"/>
        <v>1.77</v>
      </c>
      <c r="B78" s="33">
        <f t="shared" si="4"/>
        <v>1</v>
      </c>
      <c r="C78" s="33">
        <f t="shared" si="6"/>
        <v>77</v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</row>
    <row r="79" spans="1:27" x14ac:dyDescent="0.25">
      <c r="A79" s="33" t="str">
        <f t="shared" si="5"/>
        <v>1.78</v>
      </c>
      <c r="B79" s="33">
        <f t="shared" si="4"/>
        <v>1</v>
      </c>
      <c r="C79" s="33">
        <f t="shared" si="6"/>
        <v>78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</row>
    <row r="80" spans="1:27" x14ac:dyDescent="0.25">
      <c r="A80" s="33" t="str">
        <f t="shared" si="5"/>
        <v>1.79</v>
      </c>
      <c r="B80" s="33">
        <f t="shared" si="4"/>
        <v>1</v>
      </c>
      <c r="C80" s="33">
        <f t="shared" si="6"/>
        <v>79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 spans="1:27" x14ac:dyDescent="0.25">
      <c r="A81" s="33" t="str">
        <f t="shared" si="5"/>
        <v>1.80</v>
      </c>
      <c r="B81" s="33">
        <f t="shared" ref="B81:B144" si="7">IF(E81="GSTR-3B",B80+1,B80)</f>
        <v>1</v>
      </c>
      <c r="C81" s="33">
        <f t="shared" si="6"/>
        <v>80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 spans="1:27" x14ac:dyDescent="0.25">
      <c r="A82" s="33" t="str">
        <f t="shared" si="5"/>
        <v>1.81</v>
      </c>
      <c r="B82" s="33">
        <f t="shared" si="7"/>
        <v>1</v>
      </c>
      <c r="C82" s="33">
        <f t="shared" si="6"/>
        <v>81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</row>
    <row r="83" spans="1:27" x14ac:dyDescent="0.25">
      <c r="A83" s="33" t="str">
        <f t="shared" si="5"/>
        <v>1.82</v>
      </c>
      <c r="B83" s="33">
        <f t="shared" si="7"/>
        <v>1</v>
      </c>
      <c r="C83" s="33">
        <f t="shared" si="6"/>
        <v>82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 spans="1:27" x14ac:dyDescent="0.25">
      <c r="A84" s="33" t="str">
        <f t="shared" si="5"/>
        <v>1.83</v>
      </c>
      <c r="B84" s="33">
        <f t="shared" si="7"/>
        <v>1</v>
      </c>
      <c r="C84" s="33">
        <f t="shared" si="6"/>
        <v>83</v>
      </c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</row>
    <row r="85" spans="1:27" x14ac:dyDescent="0.25">
      <c r="A85" s="33" t="str">
        <f t="shared" si="5"/>
        <v>1.84</v>
      </c>
      <c r="B85" s="33">
        <f t="shared" si="7"/>
        <v>1</v>
      </c>
      <c r="C85" s="33">
        <f t="shared" si="6"/>
        <v>84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spans="1:27" x14ac:dyDescent="0.25">
      <c r="A86" s="33" t="str">
        <f t="shared" si="5"/>
        <v>1.85</v>
      </c>
      <c r="B86" s="33">
        <f t="shared" si="7"/>
        <v>1</v>
      </c>
      <c r="C86" s="33">
        <f t="shared" si="6"/>
        <v>85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 spans="1:27" x14ac:dyDescent="0.25">
      <c r="A87" s="33" t="str">
        <f t="shared" si="5"/>
        <v>1.86</v>
      </c>
      <c r="B87" s="33">
        <f t="shared" si="7"/>
        <v>1</v>
      </c>
      <c r="C87" s="33">
        <f t="shared" si="6"/>
        <v>86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 spans="1:27" x14ac:dyDescent="0.25">
      <c r="A88" s="33" t="str">
        <f t="shared" si="5"/>
        <v>1.87</v>
      </c>
      <c r="B88" s="33">
        <f t="shared" si="7"/>
        <v>1</v>
      </c>
      <c r="C88" s="33">
        <f t="shared" si="6"/>
        <v>87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</row>
    <row r="89" spans="1:27" x14ac:dyDescent="0.25">
      <c r="A89" s="33" t="str">
        <f t="shared" si="5"/>
        <v>1.88</v>
      </c>
      <c r="B89" s="33">
        <f t="shared" si="7"/>
        <v>1</v>
      </c>
      <c r="C89" s="33">
        <f t="shared" si="6"/>
        <v>88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 spans="1:27" x14ac:dyDescent="0.25">
      <c r="A90" s="33" t="str">
        <f t="shared" si="5"/>
        <v>1.89</v>
      </c>
      <c r="B90" s="33">
        <f t="shared" si="7"/>
        <v>1</v>
      </c>
      <c r="C90" s="33">
        <f t="shared" si="6"/>
        <v>89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 spans="1:27" x14ac:dyDescent="0.25">
      <c r="A91" s="33" t="str">
        <f t="shared" si="5"/>
        <v>1.90</v>
      </c>
      <c r="B91" s="33">
        <f t="shared" si="7"/>
        <v>1</v>
      </c>
      <c r="C91" s="33">
        <f t="shared" si="6"/>
        <v>90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 spans="1:27" x14ac:dyDescent="0.25">
      <c r="A92" s="33" t="str">
        <f t="shared" si="5"/>
        <v>1.91</v>
      </c>
      <c r="B92" s="33">
        <f t="shared" si="7"/>
        <v>1</v>
      </c>
      <c r="C92" s="33">
        <f t="shared" si="6"/>
        <v>91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 spans="1:27" x14ac:dyDescent="0.25">
      <c r="A93" s="33" t="str">
        <f t="shared" si="5"/>
        <v>1.92</v>
      </c>
      <c r="B93" s="33">
        <f t="shared" si="7"/>
        <v>1</v>
      </c>
      <c r="C93" s="33">
        <f t="shared" si="6"/>
        <v>92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spans="1:27" x14ac:dyDescent="0.25">
      <c r="A94" s="33" t="str">
        <f t="shared" si="5"/>
        <v>1.93</v>
      </c>
      <c r="B94" s="33">
        <f t="shared" si="7"/>
        <v>1</v>
      </c>
      <c r="C94" s="33">
        <f t="shared" si="6"/>
        <v>93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 spans="1:27" x14ac:dyDescent="0.25">
      <c r="A95" s="33" t="str">
        <f t="shared" si="5"/>
        <v>1.94</v>
      </c>
      <c r="B95" s="33">
        <f t="shared" si="7"/>
        <v>1</v>
      </c>
      <c r="C95" s="33">
        <f t="shared" si="6"/>
        <v>94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</row>
    <row r="96" spans="1:27" x14ac:dyDescent="0.25">
      <c r="A96" s="33" t="str">
        <f t="shared" si="5"/>
        <v>1.95</v>
      </c>
      <c r="B96" s="33">
        <f t="shared" si="7"/>
        <v>1</v>
      </c>
      <c r="C96" s="33">
        <f t="shared" si="6"/>
        <v>95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spans="1:27" x14ac:dyDescent="0.25">
      <c r="A97" s="33" t="str">
        <f t="shared" si="5"/>
        <v>1.96</v>
      </c>
      <c r="B97" s="33">
        <f t="shared" si="7"/>
        <v>1</v>
      </c>
      <c r="C97" s="33">
        <f t="shared" si="6"/>
        <v>96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</row>
    <row r="98" spans="1:27" x14ac:dyDescent="0.25">
      <c r="A98" s="33" t="str">
        <f t="shared" si="5"/>
        <v>1.97</v>
      </c>
      <c r="B98" s="33">
        <f t="shared" si="7"/>
        <v>1</v>
      </c>
      <c r="C98" s="33">
        <f t="shared" si="6"/>
        <v>97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</row>
    <row r="99" spans="1:27" x14ac:dyDescent="0.25">
      <c r="A99" s="33" t="str">
        <f t="shared" si="5"/>
        <v>1.98</v>
      </c>
      <c r="B99" s="33">
        <f t="shared" si="7"/>
        <v>1</v>
      </c>
      <c r="C99" s="33">
        <f t="shared" si="6"/>
        <v>98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</row>
    <row r="100" spans="1:27" x14ac:dyDescent="0.25">
      <c r="A100" s="33" t="str">
        <f t="shared" si="5"/>
        <v>1.99</v>
      </c>
      <c r="B100" s="33">
        <f t="shared" si="7"/>
        <v>1</v>
      </c>
      <c r="C100" s="33">
        <f t="shared" si="6"/>
        <v>99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</row>
    <row r="101" spans="1:27" x14ac:dyDescent="0.25">
      <c r="A101" s="33" t="str">
        <f t="shared" si="5"/>
        <v>1.100</v>
      </c>
      <c r="B101" s="33">
        <f t="shared" si="7"/>
        <v>1</v>
      </c>
      <c r="C101" s="33">
        <f t="shared" si="6"/>
        <v>100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</row>
    <row r="102" spans="1:27" x14ac:dyDescent="0.25">
      <c r="A102" s="33" t="str">
        <f t="shared" si="5"/>
        <v>1.101</v>
      </c>
      <c r="B102" s="33">
        <f t="shared" si="7"/>
        <v>1</v>
      </c>
      <c r="C102" s="33">
        <f t="shared" si="6"/>
        <v>101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3" spans="1:27" x14ac:dyDescent="0.25">
      <c r="A103" s="33" t="str">
        <f t="shared" si="5"/>
        <v>1.102</v>
      </c>
      <c r="B103" s="33">
        <f t="shared" si="7"/>
        <v>1</v>
      </c>
      <c r="C103" s="33">
        <f t="shared" si="6"/>
        <v>102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</row>
    <row r="104" spans="1:27" x14ac:dyDescent="0.25">
      <c r="A104" s="33" t="str">
        <f t="shared" si="5"/>
        <v>1.103</v>
      </c>
      <c r="B104" s="33">
        <f t="shared" si="7"/>
        <v>1</v>
      </c>
      <c r="C104" s="33">
        <f t="shared" si="6"/>
        <v>103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</row>
    <row r="105" spans="1:27" x14ac:dyDescent="0.25">
      <c r="A105" s="33" t="str">
        <f t="shared" si="5"/>
        <v>1.104</v>
      </c>
      <c r="B105" s="33">
        <f t="shared" si="7"/>
        <v>1</v>
      </c>
      <c r="C105" s="33">
        <f t="shared" si="6"/>
        <v>104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spans="1:27" x14ac:dyDescent="0.25">
      <c r="A106" s="33" t="str">
        <f t="shared" si="5"/>
        <v>1.105</v>
      </c>
      <c r="B106" s="33">
        <f t="shared" si="7"/>
        <v>1</v>
      </c>
      <c r="C106" s="33">
        <f t="shared" si="6"/>
        <v>105</v>
      </c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</row>
    <row r="107" spans="1:27" x14ac:dyDescent="0.25">
      <c r="A107" s="33" t="str">
        <f t="shared" si="5"/>
        <v>1.106</v>
      </c>
      <c r="B107" s="33">
        <f t="shared" si="7"/>
        <v>1</v>
      </c>
      <c r="C107" s="33">
        <f t="shared" si="6"/>
        <v>106</v>
      </c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</row>
    <row r="108" spans="1:27" x14ac:dyDescent="0.25">
      <c r="A108" s="33" t="str">
        <f t="shared" si="5"/>
        <v>1.107</v>
      </c>
      <c r="B108" s="33">
        <f t="shared" si="7"/>
        <v>1</v>
      </c>
      <c r="C108" s="33">
        <f t="shared" si="6"/>
        <v>107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</row>
    <row r="109" spans="1:27" x14ac:dyDescent="0.25">
      <c r="A109" s="33" t="str">
        <f t="shared" si="5"/>
        <v>1.108</v>
      </c>
      <c r="B109" s="33">
        <f t="shared" si="7"/>
        <v>1</v>
      </c>
      <c r="C109" s="33">
        <f t="shared" si="6"/>
        <v>108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</row>
    <row r="110" spans="1:27" x14ac:dyDescent="0.25">
      <c r="A110" s="33" t="str">
        <f t="shared" si="5"/>
        <v>1.109</v>
      </c>
      <c r="B110" s="33">
        <f t="shared" si="7"/>
        <v>1</v>
      </c>
      <c r="C110" s="33">
        <f t="shared" si="6"/>
        <v>109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</row>
    <row r="111" spans="1:27" x14ac:dyDescent="0.25">
      <c r="A111" s="33" t="str">
        <f t="shared" si="5"/>
        <v>1.110</v>
      </c>
      <c r="B111" s="33">
        <f t="shared" si="7"/>
        <v>1</v>
      </c>
      <c r="C111" s="33">
        <f t="shared" si="6"/>
        <v>110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</row>
    <row r="112" spans="1:27" x14ac:dyDescent="0.25">
      <c r="A112" s="33" t="str">
        <f t="shared" si="5"/>
        <v>1.111</v>
      </c>
      <c r="B112" s="33">
        <f t="shared" si="7"/>
        <v>1</v>
      </c>
      <c r="C112" s="33">
        <f t="shared" si="6"/>
        <v>111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</row>
    <row r="113" spans="1:27" x14ac:dyDescent="0.25">
      <c r="A113" s="33" t="str">
        <f t="shared" si="5"/>
        <v>1.112</v>
      </c>
      <c r="B113" s="33">
        <f t="shared" si="7"/>
        <v>1</v>
      </c>
      <c r="C113" s="33">
        <f t="shared" si="6"/>
        <v>112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</row>
    <row r="114" spans="1:27" x14ac:dyDescent="0.25">
      <c r="A114" s="33" t="str">
        <f t="shared" si="5"/>
        <v>1.113</v>
      </c>
      <c r="B114" s="33">
        <f t="shared" si="7"/>
        <v>1</v>
      </c>
      <c r="C114" s="33">
        <f t="shared" si="6"/>
        <v>113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</row>
    <row r="115" spans="1:27" x14ac:dyDescent="0.25">
      <c r="A115" s="33" t="str">
        <f t="shared" si="5"/>
        <v>1.114</v>
      </c>
      <c r="B115" s="33">
        <f t="shared" si="7"/>
        <v>1</v>
      </c>
      <c r="C115" s="33">
        <f t="shared" si="6"/>
        <v>114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</row>
    <row r="116" spans="1:27" x14ac:dyDescent="0.25">
      <c r="A116" s="33" t="str">
        <f t="shared" si="5"/>
        <v>1.115</v>
      </c>
      <c r="B116" s="33">
        <f t="shared" si="7"/>
        <v>1</v>
      </c>
      <c r="C116" s="33">
        <f t="shared" si="6"/>
        <v>115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</row>
    <row r="117" spans="1:27" x14ac:dyDescent="0.25">
      <c r="A117" s="33" t="str">
        <f t="shared" si="5"/>
        <v>1.116</v>
      </c>
      <c r="B117" s="33">
        <f t="shared" si="7"/>
        <v>1</v>
      </c>
      <c r="C117" s="33">
        <f t="shared" si="6"/>
        <v>116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</row>
    <row r="118" spans="1:27" x14ac:dyDescent="0.25">
      <c r="A118" s="33" t="str">
        <f t="shared" si="5"/>
        <v>1.117</v>
      </c>
      <c r="B118" s="33">
        <f t="shared" si="7"/>
        <v>1</v>
      </c>
      <c r="C118" s="33">
        <f t="shared" si="6"/>
        <v>117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</row>
    <row r="119" spans="1:27" x14ac:dyDescent="0.25">
      <c r="A119" s="33" t="str">
        <f t="shared" si="5"/>
        <v>1.118</v>
      </c>
      <c r="B119" s="33">
        <f t="shared" si="7"/>
        <v>1</v>
      </c>
      <c r="C119" s="33">
        <f t="shared" si="6"/>
        <v>118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</row>
    <row r="120" spans="1:27" x14ac:dyDescent="0.25">
      <c r="A120" s="33" t="str">
        <f t="shared" si="5"/>
        <v>1.119</v>
      </c>
      <c r="B120" s="33">
        <f t="shared" si="7"/>
        <v>1</v>
      </c>
      <c r="C120" s="33">
        <f t="shared" si="6"/>
        <v>119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</row>
    <row r="121" spans="1:27" x14ac:dyDescent="0.25">
      <c r="A121" s="33" t="str">
        <f t="shared" si="5"/>
        <v>1.120</v>
      </c>
      <c r="B121" s="33">
        <f t="shared" si="7"/>
        <v>1</v>
      </c>
      <c r="C121" s="33">
        <f t="shared" si="6"/>
        <v>120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</row>
    <row r="122" spans="1:27" x14ac:dyDescent="0.25">
      <c r="A122" s="33" t="str">
        <f t="shared" si="5"/>
        <v>1.121</v>
      </c>
      <c r="B122" s="33">
        <f t="shared" si="7"/>
        <v>1</v>
      </c>
      <c r="C122" s="33">
        <f t="shared" si="6"/>
        <v>121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</row>
    <row r="123" spans="1:27" x14ac:dyDescent="0.25">
      <c r="A123" s="33" t="str">
        <f t="shared" si="5"/>
        <v>1.122</v>
      </c>
      <c r="B123" s="33">
        <f t="shared" si="7"/>
        <v>1</v>
      </c>
      <c r="C123" s="33">
        <f t="shared" si="6"/>
        <v>122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</row>
    <row r="124" spans="1:27" x14ac:dyDescent="0.25">
      <c r="A124" s="33" t="str">
        <f t="shared" si="5"/>
        <v>1.123</v>
      </c>
      <c r="B124" s="33">
        <f t="shared" si="7"/>
        <v>1</v>
      </c>
      <c r="C124" s="33">
        <f t="shared" si="6"/>
        <v>123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</row>
    <row r="125" spans="1:27" x14ac:dyDescent="0.25">
      <c r="A125" s="33" t="str">
        <f t="shared" si="5"/>
        <v>1.124</v>
      </c>
      <c r="B125" s="33">
        <f t="shared" si="7"/>
        <v>1</v>
      </c>
      <c r="C125" s="33">
        <f t="shared" si="6"/>
        <v>124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</row>
    <row r="126" spans="1:27" x14ac:dyDescent="0.25">
      <c r="A126" s="33" t="str">
        <f t="shared" si="5"/>
        <v>1.125</v>
      </c>
      <c r="B126" s="33">
        <f t="shared" si="7"/>
        <v>1</v>
      </c>
      <c r="C126" s="33">
        <f t="shared" si="6"/>
        <v>125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</row>
    <row r="127" spans="1:27" x14ac:dyDescent="0.25">
      <c r="A127" s="33" t="str">
        <f t="shared" si="5"/>
        <v>1.126</v>
      </c>
      <c r="B127" s="33">
        <f t="shared" si="7"/>
        <v>1</v>
      </c>
      <c r="C127" s="33">
        <f t="shared" si="6"/>
        <v>126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</row>
    <row r="128" spans="1:27" x14ac:dyDescent="0.25">
      <c r="A128" s="33" t="str">
        <f t="shared" si="5"/>
        <v>1.127</v>
      </c>
      <c r="B128" s="33">
        <f t="shared" si="7"/>
        <v>1</v>
      </c>
      <c r="C128" s="33">
        <f t="shared" si="6"/>
        <v>127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</row>
    <row r="129" spans="1:27" x14ac:dyDescent="0.25">
      <c r="A129" s="33" t="str">
        <f t="shared" si="5"/>
        <v>1.128</v>
      </c>
      <c r="B129" s="33">
        <f t="shared" si="7"/>
        <v>1</v>
      </c>
      <c r="C129" s="33">
        <f t="shared" si="6"/>
        <v>128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</row>
    <row r="130" spans="1:27" x14ac:dyDescent="0.25">
      <c r="A130" s="33" t="str">
        <f t="shared" si="5"/>
        <v>1.129</v>
      </c>
      <c r="B130" s="33">
        <f t="shared" si="7"/>
        <v>1</v>
      </c>
      <c r="C130" s="33">
        <f t="shared" si="6"/>
        <v>129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</row>
    <row r="131" spans="1:27" x14ac:dyDescent="0.25">
      <c r="A131" s="33" t="str">
        <f t="shared" si="5"/>
        <v>1.130</v>
      </c>
      <c r="B131" s="33">
        <f t="shared" si="7"/>
        <v>1</v>
      </c>
      <c r="C131" s="33">
        <f t="shared" si="6"/>
        <v>130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</row>
    <row r="132" spans="1:27" x14ac:dyDescent="0.25">
      <c r="A132" s="33" t="str">
        <f t="shared" ref="A132:A195" si="8">B132&amp;"."&amp;C132</f>
        <v>1.131</v>
      </c>
      <c r="B132" s="33">
        <f t="shared" si="7"/>
        <v>1</v>
      </c>
      <c r="C132" s="33">
        <f t="shared" si="6"/>
        <v>131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</row>
    <row r="133" spans="1:27" x14ac:dyDescent="0.25">
      <c r="A133" s="33" t="str">
        <f t="shared" si="8"/>
        <v>1.132</v>
      </c>
      <c r="B133" s="33">
        <f t="shared" si="7"/>
        <v>1</v>
      </c>
      <c r="C133" s="33">
        <f t="shared" si="6"/>
        <v>132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</row>
    <row r="134" spans="1:27" x14ac:dyDescent="0.25">
      <c r="A134" s="33" t="str">
        <f t="shared" si="8"/>
        <v>1.133</v>
      </c>
      <c r="B134" s="33">
        <f t="shared" si="7"/>
        <v>1</v>
      </c>
      <c r="C134" s="33">
        <f t="shared" ref="C134:C197" si="9">IF(B134=B133,C133+1,1)</f>
        <v>133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</row>
    <row r="135" spans="1:27" x14ac:dyDescent="0.25">
      <c r="A135" s="33" t="str">
        <f t="shared" si="8"/>
        <v>1.134</v>
      </c>
      <c r="B135" s="33">
        <f t="shared" si="7"/>
        <v>1</v>
      </c>
      <c r="C135" s="33">
        <f t="shared" si="9"/>
        <v>134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</row>
    <row r="136" spans="1:27" x14ac:dyDescent="0.25">
      <c r="A136" s="33" t="str">
        <f t="shared" si="8"/>
        <v>1.135</v>
      </c>
      <c r="B136" s="33">
        <f t="shared" si="7"/>
        <v>1</v>
      </c>
      <c r="C136" s="33">
        <f t="shared" si="9"/>
        <v>135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</row>
    <row r="137" spans="1:27" x14ac:dyDescent="0.25">
      <c r="A137" s="33" t="str">
        <f t="shared" si="8"/>
        <v>1.136</v>
      </c>
      <c r="B137" s="33">
        <f t="shared" si="7"/>
        <v>1</v>
      </c>
      <c r="C137" s="33">
        <f t="shared" si="9"/>
        <v>136</v>
      </c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</row>
    <row r="138" spans="1:27" x14ac:dyDescent="0.25">
      <c r="A138" s="33" t="str">
        <f t="shared" si="8"/>
        <v>1.137</v>
      </c>
      <c r="B138" s="33">
        <f t="shared" si="7"/>
        <v>1</v>
      </c>
      <c r="C138" s="33">
        <f t="shared" si="9"/>
        <v>137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</row>
    <row r="139" spans="1:27" x14ac:dyDescent="0.25">
      <c r="A139" s="33" t="str">
        <f t="shared" si="8"/>
        <v>1.138</v>
      </c>
      <c r="B139" s="33">
        <f t="shared" si="7"/>
        <v>1</v>
      </c>
      <c r="C139" s="33">
        <f t="shared" si="9"/>
        <v>138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</row>
    <row r="140" spans="1:27" x14ac:dyDescent="0.25">
      <c r="A140" s="33" t="str">
        <f t="shared" si="8"/>
        <v>1.139</v>
      </c>
      <c r="B140" s="33">
        <f t="shared" si="7"/>
        <v>1</v>
      </c>
      <c r="C140" s="33">
        <f t="shared" si="9"/>
        <v>139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</row>
    <row r="141" spans="1:27" x14ac:dyDescent="0.25">
      <c r="A141" s="33" t="str">
        <f t="shared" si="8"/>
        <v>1.140</v>
      </c>
      <c r="B141" s="33">
        <f t="shared" si="7"/>
        <v>1</v>
      </c>
      <c r="C141" s="33">
        <f t="shared" si="9"/>
        <v>140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</row>
    <row r="142" spans="1:27" x14ac:dyDescent="0.25">
      <c r="A142" s="33" t="str">
        <f t="shared" si="8"/>
        <v>1.141</v>
      </c>
      <c r="B142" s="33">
        <f t="shared" si="7"/>
        <v>1</v>
      </c>
      <c r="C142" s="33">
        <f t="shared" si="9"/>
        <v>141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</row>
    <row r="143" spans="1:27" x14ac:dyDescent="0.25">
      <c r="A143" s="33" t="str">
        <f t="shared" si="8"/>
        <v>1.142</v>
      </c>
      <c r="B143" s="33">
        <f t="shared" si="7"/>
        <v>1</v>
      </c>
      <c r="C143" s="33">
        <f t="shared" si="9"/>
        <v>142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</row>
    <row r="144" spans="1:27" x14ac:dyDescent="0.25">
      <c r="A144" s="33" t="str">
        <f t="shared" si="8"/>
        <v>1.143</v>
      </c>
      <c r="B144" s="33">
        <f t="shared" si="7"/>
        <v>1</v>
      </c>
      <c r="C144" s="33">
        <f t="shared" si="9"/>
        <v>143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</row>
    <row r="145" spans="1:27" x14ac:dyDescent="0.25">
      <c r="A145" s="33" t="str">
        <f t="shared" si="8"/>
        <v>1.144</v>
      </c>
      <c r="B145" s="33">
        <f t="shared" ref="B145:B208" si="10">IF(E145="GSTR-3B",B144+1,B144)</f>
        <v>1</v>
      </c>
      <c r="C145" s="33">
        <f t="shared" si="9"/>
        <v>144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</row>
    <row r="146" spans="1:27" x14ac:dyDescent="0.25">
      <c r="A146" s="33" t="str">
        <f t="shared" si="8"/>
        <v>1.145</v>
      </c>
      <c r="B146" s="33">
        <f t="shared" si="10"/>
        <v>1</v>
      </c>
      <c r="C146" s="33">
        <f t="shared" si="9"/>
        <v>145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</row>
    <row r="147" spans="1:27" x14ac:dyDescent="0.25">
      <c r="A147" s="33" t="str">
        <f t="shared" si="8"/>
        <v>1.146</v>
      </c>
      <c r="B147" s="33">
        <f t="shared" si="10"/>
        <v>1</v>
      </c>
      <c r="C147" s="33">
        <f t="shared" si="9"/>
        <v>146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</row>
    <row r="148" spans="1:27" x14ac:dyDescent="0.25">
      <c r="A148" s="33" t="str">
        <f t="shared" si="8"/>
        <v>1.147</v>
      </c>
      <c r="B148" s="33">
        <f t="shared" si="10"/>
        <v>1</v>
      </c>
      <c r="C148" s="33">
        <f t="shared" si="9"/>
        <v>147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</row>
    <row r="149" spans="1:27" x14ac:dyDescent="0.25">
      <c r="A149" s="33" t="str">
        <f t="shared" si="8"/>
        <v>1.148</v>
      </c>
      <c r="B149" s="33">
        <f t="shared" si="10"/>
        <v>1</v>
      </c>
      <c r="C149" s="33">
        <f t="shared" si="9"/>
        <v>148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</row>
    <row r="150" spans="1:27" x14ac:dyDescent="0.25">
      <c r="A150" s="33" t="str">
        <f t="shared" si="8"/>
        <v>1.149</v>
      </c>
      <c r="B150" s="33">
        <f t="shared" si="10"/>
        <v>1</v>
      </c>
      <c r="C150" s="33">
        <f t="shared" si="9"/>
        <v>149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spans="1:27" x14ac:dyDescent="0.25">
      <c r="A151" s="33" t="str">
        <f t="shared" si="8"/>
        <v>1.150</v>
      </c>
      <c r="B151" s="33">
        <f t="shared" si="10"/>
        <v>1</v>
      </c>
      <c r="C151" s="33">
        <f t="shared" si="9"/>
        <v>150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</row>
    <row r="152" spans="1:27" x14ac:dyDescent="0.25">
      <c r="A152" s="33" t="str">
        <f t="shared" si="8"/>
        <v>1.151</v>
      </c>
      <c r="B152" s="33">
        <f t="shared" si="10"/>
        <v>1</v>
      </c>
      <c r="C152" s="33">
        <f t="shared" si="9"/>
        <v>151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7" x14ac:dyDescent="0.25">
      <c r="A153" s="33" t="str">
        <f t="shared" si="8"/>
        <v>1.152</v>
      </c>
      <c r="B153" s="33">
        <f t="shared" si="10"/>
        <v>1</v>
      </c>
      <c r="C153" s="33">
        <f t="shared" si="9"/>
        <v>152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7" x14ac:dyDescent="0.25">
      <c r="A154" s="33" t="str">
        <f t="shared" si="8"/>
        <v>1.153</v>
      </c>
      <c r="B154" s="33">
        <f t="shared" si="10"/>
        <v>1</v>
      </c>
      <c r="C154" s="33">
        <f t="shared" si="9"/>
        <v>153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7" x14ac:dyDescent="0.25">
      <c r="A155" s="33" t="str">
        <f t="shared" si="8"/>
        <v>1.154</v>
      </c>
      <c r="B155" s="33">
        <f t="shared" si="10"/>
        <v>1</v>
      </c>
      <c r="C155" s="33">
        <f t="shared" si="9"/>
        <v>154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7" x14ac:dyDescent="0.25">
      <c r="A156" s="33" t="str">
        <f t="shared" si="8"/>
        <v>1.155</v>
      </c>
      <c r="B156" s="33">
        <f t="shared" si="10"/>
        <v>1</v>
      </c>
      <c r="C156" s="33">
        <f t="shared" si="9"/>
        <v>155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7" x14ac:dyDescent="0.25">
      <c r="A157" s="33" t="str">
        <f t="shared" si="8"/>
        <v>1.156</v>
      </c>
      <c r="B157" s="33">
        <f t="shared" si="10"/>
        <v>1</v>
      </c>
      <c r="C157" s="33">
        <f t="shared" si="9"/>
        <v>156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7" x14ac:dyDescent="0.25">
      <c r="A158" s="33" t="str">
        <f t="shared" si="8"/>
        <v>1.157</v>
      </c>
      <c r="B158" s="33">
        <f t="shared" si="10"/>
        <v>1</v>
      </c>
      <c r="C158" s="33">
        <f t="shared" si="9"/>
        <v>157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7" x14ac:dyDescent="0.25">
      <c r="A159" s="33" t="str">
        <f t="shared" si="8"/>
        <v>1.158</v>
      </c>
      <c r="B159" s="33">
        <f t="shared" si="10"/>
        <v>1</v>
      </c>
      <c r="C159" s="33">
        <f t="shared" si="9"/>
        <v>158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7" x14ac:dyDescent="0.25">
      <c r="A160" s="33" t="str">
        <f t="shared" si="8"/>
        <v>1.159</v>
      </c>
      <c r="B160" s="33">
        <f t="shared" si="10"/>
        <v>1</v>
      </c>
      <c r="C160" s="33">
        <f t="shared" si="9"/>
        <v>159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x14ac:dyDescent="0.25">
      <c r="A161" s="33" t="str">
        <f t="shared" si="8"/>
        <v>1.160</v>
      </c>
      <c r="B161" s="33">
        <f t="shared" si="10"/>
        <v>1</v>
      </c>
      <c r="C161" s="33">
        <f t="shared" si="9"/>
        <v>160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x14ac:dyDescent="0.25">
      <c r="A162" s="33" t="str">
        <f t="shared" si="8"/>
        <v>1.161</v>
      </c>
      <c r="B162" s="33">
        <f t="shared" si="10"/>
        <v>1</v>
      </c>
      <c r="C162" s="33">
        <f t="shared" si="9"/>
        <v>161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x14ac:dyDescent="0.25">
      <c r="A163" s="33" t="str">
        <f t="shared" si="8"/>
        <v>1.162</v>
      </c>
      <c r="B163" s="33">
        <f t="shared" si="10"/>
        <v>1</v>
      </c>
      <c r="C163" s="33">
        <f t="shared" si="9"/>
        <v>162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x14ac:dyDescent="0.25">
      <c r="A164" s="33" t="str">
        <f t="shared" si="8"/>
        <v>1.163</v>
      </c>
      <c r="B164" s="33">
        <f t="shared" si="10"/>
        <v>1</v>
      </c>
      <c r="C164" s="33">
        <f t="shared" si="9"/>
        <v>163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x14ac:dyDescent="0.25">
      <c r="A165" s="33" t="str">
        <f t="shared" si="8"/>
        <v>1.164</v>
      </c>
      <c r="B165" s="33">
        <f t="shared" si="10"/>
        <v>1</v>
      </c>
      <c r="C165" s="33">
        <f t="shared" si="9"/>
        <v>164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x14ac:dyDescent="0.25">
      <c r="A166" s="33" t="str">
        <f t="shared" si="8"/>
        <v>1.165</v>
      </c>
      <c r="B166" s="33">
        <f t="shared" si="10"/>
        <v>1</v>
      </c>
      <c r="C166" s="33">
        <f t="shared" si="9"/>
        <v>165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x14ac:dyDescent="0.25">
      <c r="A167" s="33" t="str">
        <f t="shared" si="8"/>
        <v>1.166</v>
      </c>
      <c r="B167" s="33">
        <f t="shared" si="10"/>
        <v>1</v>
      </c>
      <c r="C167" s="33">
        <f t="shared" si="9"/>
        <v>166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x14ac:dyDescent="0.25">
      <c r="A168" s="33" t="str">
        <f t="shared" si="8"/>
        <v>1.167</v>
      </c>
      <c r="B168" s="33">
        <f t="shared" si="10"/>
        <v>1</v>
      </c>
      <c r="C168" s="33">
        <f t="shared" si="9"/>
        <v>167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x14ac:dyDescent="0.25">
      <c r="A169" s="33" t="str">
        <f t="shared" si="8"/>
        <v>1.168</v>
      </c>
      <c r="B169" s="33">
        <f t="shared" si="10"/>
        <v>1</v>
      </c>
      <c r="C169" s="33">
        <f t="shared" si="9"/>
        <v>168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x14ac:dyDescent="0.25">
      <c r="A170" s="33" t="str">
        <f t="shared" si="8"/>
        <v>1.169</v>
      </c>
      <c r="B170" s="33">
        <f t="shared" si="10"/>
        <v>1</v>
      </c>
      <c r="C170" s="33">
        <f t="shared" si="9"/>
        <v>169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x14ac:dyDescent="0.25">
      <c r="A171" s="33" t="str">
        <f t="shared" si="8"/>
        <v>1.170</v>
      </c>
      <c r="B171" s="33">
        <f t="shared" si="10"/>
        <v>1</v>
      </c>
      <c r="C171" s="33">
        <f t="shared" si="9"/>
        <v>170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x14ac:dyDescent="0.25">
      <c r="A172" s="33" t="str">
        <f t="shared" si="8"/>
        <v>1.171</v>
      </c>
      <c r="B172" s="33">
        <f t="shared" si="10"/>
        <v>1</v>
      </c>
      <c r="C172" s="33">
        <f t="shared" si="9"/>
        <v>171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x14ac:dyDescent="0.25">
      <c r="A173" s="33" t="str">
        <f t="shared" si="8"/>
        <v>1.172</v>
      </c>
      <c r="B173" s="33">
        <f t="shared" si="10"/>
        <v>1</v>
      </c>
      <c r="C173" s="33">
        <f t="shared" si="9"/>
        <v>172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x14ac:dyDescent="0.25">
      <c r="A174" s="33" t="str">
        <f t="shared" si="8"/>
        <v>1.173</v>
      </c>
      <c r="B174" s="33">
        <f t="shared" si="10"/>
        <v>1</v>
      </c>
      <c r="C174" s="33">
        <f t="shared" si="9"/>
        <v>173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x14ac:dyDescent="0.25">
      <c r="A175" s="33" t="str">
        <f t="shared" si="8"/>
        <v>1.174</v>
      </c>
      <c r="B175" s="33">
        <f t="shared" si="10"/>
        <v>1</v>
      </c>
      <c r="C175" s="33">
        <f t="shared" si="9"/>
        <v>174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x14ac:dyDescent="0.25">
      <c r="A176" s="33" t="str">
        <f t="shared" si="8"/>
        <v>1.175</v>
      </c>
      <c r="B176" s="33">
        <f t="shared" si="10"/>
        <v>1</v>
      </c>
      <c r="C176" s="33">
        <f t="shared" si="9"/>
        <v>175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x14ac:dyDescent="0.25">
      <c r="A177" s="33" t="str">
        <f t="shared" si="8"/>
        <v>1.176</v>
      </c>
      <c r="B177" s="33">
        <f t="shared" si="10"/>
        <v>1</v>
      </c>
      <c r="C177" s="33">
        <f t="shared" si="9"/>
        <v>176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x14ac:dyDescent="0.25">
      <c r="A178" s="33" t="str">
        <f t="shared" si="8"/>
        <v>1.177</v>
      </c>
      <c r="B178" s="33">
        <f t="shared" si="10"/>
        <v>1</v>
      </c>
      <c r="C178" s="33">
        <f t="shared" si="9"/>
        <v>177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x14ac:dyDescent="0.25">
      <c r="A179" s="33" t="str">
        <f t="shared" si="8"/>
        <v>1.178</v>
      </c>
      <c r="B179" s="33">
        <f t="shared" si="10"/>
        <v>1</v>
      </c>
      <c r="C179" s="33">
        <f t="shared" si="9"/>
        <v>178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x14ac:dyDescent="0.25">
      <c r="A180" s="33" t="str">
        <f t="shared" si="8"/>
        <v>1.179</v>
      </c>
      <c r="B180" s="33">
        <f t="shared" si="10"/>
        <v>1</v>
      </c>
      <c r="C180" s="33">
        <f t="shared" si="9"/>
        <v>179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x14ac:dyDescent="0.25">
      <c r="A181" s="33" t="str">
        <f t="shared" si="8"/>
        <v>1.180</v>
      </c>
      <c r="B181" s="33">
        <f t="shared" si="10"/>
        <v>1</v>
      </c>
      <c r="C181" s="33">
        <f t="shared" si="9"/>
        <v>180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x14ac:dyDescent="0.25">
      <c r="A182" s="33" t="str">
        <f t="shared" si="8"/>
        <v>1.181</v>
      </c>
      <c r="B182" s="33">
        <f t="shared" si="10"/>
        <v>1</v>
      </c>
      <c r="C182" s="33">
        <f t="shared" si="9"/>
        <v>181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x14ac:dyDescent="0.25">
      <c r="A183" s="33" t="str">
        <f t="shared" si="8"/>
        <v>1.182</v>
      </c>
      <c r="B183" s="33">
        <f t="shared" si="10"/>
        <v>1</v>
      </c>
      <c r="C183" s="33">
        <f t="shared" si="9"/>
        <v>182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x14ac:dyDescent="0.25">
      <c r="A184" s="33" t="str">
        <f t="shared" si="8"/>
        <v>1.183</v>
      </c>
      <c r="B184" s="33">
        <f t="shared" si="10"/>
        <v>1</v>
      </c>
      <c r="C184" s="33">
        <f t="shared" si="9"/>
        <v>183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x14ac:dyDescent="0.25">
      <c r="A185" s="33" t="str">
        <f t="shared" si="8"/>
        <v>1.184</v>
      </c>
      <c r="B185" s="33">
        <f t="shared" si="10"/>
        <v>1</v>
      </c>
      <c r="C185" s="33">
        <f t="shared" si="9"/>
        <v>184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x14ac:dyDescent="0.25">
      <c r="A186" s="33" t="str">
        <f t="shared" si="8"/>
        <v>1.185</v>
      </c>
      <c r="B186" s="33">
        <f t="shared" si="10"/>
        <v>1</v>
      </c>
      <c r="C186" s="33">
        <f t="shared" si="9"/>
        <v>185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x14ac:dyDescent="0.25">
      <c r="A187" s="33" t="str">
        <f t="shared" si="8"/>
        <v>1.186</v>
      </c>
      <c r="B187" s="33">
        <f t="shared" si="10"/>
        <v>1</v>
      </c>
      <c r="C187" s="33">
        <f t="shared" si="9"/>
        <v>186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x14ac:dyDescent="0.25">
      <c r="A188" s="33" t="str">
        <f t="shared" si="8"/>
        <v>1.187</v>
      </c>
      <c r="B188" s="33">
        <f t="shared" si="10"/>
        <v>1</v>
      </c>
      <c r="C188" s="33">
        <f t="shared" si="9"/>
        <v>187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x14ac:dyDescent="0.25">
      <c r="A189" s="33" t="str">
        <f t="shared" si="8"/>
        <v>1.188</v>
      </c>
      <c r="B189" s="33">
        <f t="shared" si="10"/>
        <v>1</v>
      </c>
      <c r="C189" s="33">
        <f t="shared" si="9"/>
        <v>188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x14ac:dyDescent="0.25">
      <c r="A190" s="33" t="str">
        <f t="shared" si="8"/>
        <v>1.189</v>
      </c>
      <c r="B190" s="33">
        <f t="shared" si="10"/>
        <v>1</v>
      </c>
      <c r="C190" s="33">
        <f t="shared" si="9"/>
        <v>189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x14ac:dyDescent="0.25">
      <c r="A191" s="33" t="str">
        <f t="shared" si="8"/>
        <v>1.190</v>
      </c>
      <c r="B191" s="33">
        <f t="shared" si="10"/>
        <v>1</v>
      </c>
      <c r="C191" s="33">
        <f t="shared" si="9"/>
        <v>190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x14ac:dyDescent="0.25">
      <c r="A192" s="33" t="str">
        <f t="shared" si="8"/>
        <v>1.191</v>
      </c>
      <c r="B192" s="33">
        <f t="shared" si="10"/>
        <v>1</v>
      </c>
      <c r="C192" s="33">
        <f t="shared" si="9"/>
        <v>191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x14ac:dyDescent="0.25">
      <c r="A193" s="33" t="str">
        <f t="shared" si="8"/>
        <v>1.192</v>
      </c>
      <c r="B193" s="33">
        <f t="shared" si="10"/>
        <v>1</v>
      </c>
      <c r="C193" s="33">
        <f t="shared" si="9"/>
        <v>192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x14ac:dyDescent="0.25">
      <c r="A194" s="33" t="str">
        <f t="shared" si="8"/>
        <v>1.193</v>
      </c>
      <c r="B194" s="33">
        <f t="shared" si="10"/>
        <v>1</v>
      </c>
      <c r="C194" s="33">
        <f t="shared" si="9"/>
        <v>193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x14ac:dyDescent="0.25">
      <c r="A195" s="33" t="str">
        <f t="shared" si="8"/>
        <v>1.194</v>
      </c>
      <c r="B195" s="33">
        <f t="shared" si="10"/>
        <v>1</v>
      </c>
      <c r="C195" s="33">
        <f t="shared" si="9"/>
        <v>194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x14ac:dyDescent="0.25">
      <c r="A196" s="33" t="str">
        <f t="shared" ref="A196:A259" si="11">B196&amp;"."&amp;C196</f>
        <v>1.195</v>
      </c>
      <c r="B196" s="33">
        <f t="shared" si="10"/>
        <v>1</v>
      </c>
      <c r="C196" s="33">
        <f t="shared" si="9"/>
        <v>195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x14ac:dyDescent="0.25">
      <c r="A197" s="33" t="str">
        <f t="shared" si="11"/>
        <v>1.196</v>
      </c>
      <c r="B197" s="33">
        <f t="shared" si="10"/>
        <v>1</v>
      </c>
      <c r="C197" s="33">
        <f t="shared" si="9"/>
        <v>196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x14ac:dyDescent="0.25">
      <c r="A198" s="33" t="str">
        <f t="shared" si="11"/>
        <v>1.197</v>
      </c>
      <c r="B198" s="33">
        <f t="shared" si="10"/>
        <v>1</v>
      </c>
      <c r="C198" s="33">
        <f t="shared" ref="C198:C261" si="12">IF(B198=B197,C197+1,1)</f>
        <v>197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x14ac:dyDescent="0.25">
      <c r="A199" s="33" t="str">
        <f t="shared" si="11"/>
        <v>1.198</v>
      </c>
      <c r="B199" s="33">
        <f t="shared" si="10"/>
        <v>1</v>
      </c>
      <c r="C199" s="33">
        <f t="shared" si="12"/>
        <v>198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x14ac:dyDescent="0.25">
      <c r="A200" s="33" t="str">
        <f t="shared" si="11"/>
        <v>1.199</v>
      </c>
      <c r="B200" s="33">
        <f t="shared" si="10"/>
        <v>1</v>
      </c>
      <c r="C200" s="33">
        <f t="shared" si="12"/>
        <v>199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x14ac:dyDescent="0.25">
      <c r="A201" s="33" t="str">
        <f t="shared" si="11"/>
        <v>1.200</v>
      </c>
      <c r="B201" s="33">
        <f t="shared" si="10"/>
        <v>1</v>
      </c>
      <c r="C201" s="33">
        <f t="shared" si="12"/>
        <v>200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x14ac:dyDescent="0.25">
      <c r="A202" s="33" t="str">
        <f t="shared" si="11"/>
        <v>1.201</v>
      </c>
      <c r="B202" s="33">
        <f t="shared" si="10"/>
        <v>1</v>
      </c>
      <c r="C202" s="33">
        <f t="shared" si="12"/>
        <v>201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x14ac:dyDescent="0.25">
      <c r="A203" s="33" t="str">
        <f t="shared" si="11"/>
        <v>1.202</v>
      </c>
      <c r="B203" s="33">
        <f t="shared" si="10"/>
        <v>1</v>
      </c>
      <c r="C203" s="33">
        <f t="shared" si="12"/>
        <v>202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x14ac:dyDescent="0.25">
      <c r="A204" s="33" t="str">
        <f t="shared" si="11"/>
        <v>1.203</v>
      </c>
      <c r="B204" s="33">
        <f t="shared" si="10"/>
        <v>1</v>
      </c>
      <c r="C204" s="33">
        <f t="shared" si="12"/>
        <v>203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x14ac:dyDescent="0.25">
      <c r="A205" s="33" t="str">
        <f t="shared" si="11"/>
        <v>1.204</v>
      </c>
      <c r="B205" s="33">
        <f t="shared" si="10"/>
        <v>1</v>
      </c>
      <c r="C205" s="33">
        <f t="shared" si="12"/>
        <v>204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x14ac:dyDescent="0.25">
      <c r="A206" s="33" t="str">
        <f t="shared" si="11"/>
        <v>1.205</v>
      </c>
      <c r="B206" s="33">
        <f t="shared" si="10"/>
        <v>1</v>
      </c>
      <c r="C206" s="33">
        <f t="shared" si="12"/>
        <v>205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x14ac:dyDescent="0.25">
      <c r="A207" s="33" t="str">
        <f t="shared" si="11"/>
        <v>1.206</v>
      </c>
      <c r="B207" s="33">
        <f t="shared" si="10"/>
        <v>1</v>
      </c>
      <c r="C207" s="33">
        <f t="shared" si="12"/>
        <v>206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x14ac:dyDescent="0.25">
      <c r="A208" s="33" t="str">
        <f t="shared" si="11"/>
        <v>1.207</v>
      </c>
      <c r="B208" s="33">
        <f t="shared" si="10"/>
        <v>1</v>
      </c>
      <c r="C208" s="33">
        <f t="shared" si="12"/>
        <v>207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x14ac:dyDescent="0.25">
      <c r="A209" s="33" t="str">
        <f t="shared" si="11"/>
        <v>1.208</v>
      </c>
      <c r="B209" s="33">
        <f t="shared" ref="B209:B272" si="13">IF(E209="GSTR-3B",B208+1,B208)</f>
        <v>1</v>
      </c>
      <c r="C209" s="33">
        <f t="shared" si="12"/>
        <v>208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x14ac:dyDescent="0.25">
      <c r="A210" s="33" t="str">
        <f t="shared" si="11"/>
        <v>1.209</v>
      </c>
      <c r="B210" s="33">
        <f t="shared" si="13"/>
        <v>1</v>
      </c>
      <c r="C210" s="33">
        <f t="shared" si="12"/>
        <v>209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x14ac:dyDescent="0.25">
      <c r="A211" s="33" t="str">
        <f t="shared" si="11"/>
        <v>1.210</v>
      </c>
      <c r="B211" s="33">
        <f t="shared" si="13"/>
        <v>1</v>
      </c>
      <c r="C211" s="33">
        <f t="shared" si="12"/>
        <v>210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x14ac:dyDescent="0.25">
      <c r="A212" s="33" t="str">
        <f t="shared" si="11"/>
        <v>1.211</v>
      </c>
      <c r="B212" s="33">
        <f t="shared" si="13"/>
        <v>1</v>
      </c>
      <c r="C212" s="33">
        <f t="shared" si="12"/>
        <v>211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x14ac:dyDescent="0.25">
      <c r="A213" s="33" t="str">
        <f t="shared" si="11"/>
        <v>1.212</v>
      </c>
      <c r="B213" s="33">
        <f t="shared" si="13"/>
        <v>1</v>
      </c>
      <c r="C213" s="33">
        <f t="shared" si="12"/>
        <v>212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x14ac:dyDescent="0.25">
      <c r="A214" s="33" t="str">
        <f t="shared" si="11"/>
        <v>1.213</v>
      </c>
      <c r="B214" s="33">
        <f t="shared" si="13"/>
        <v>1</v>
      </c>
      <c r="C214" s="33">
        <f t="shared" si="12"/>
        <v>213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x14ac:dyDescent="0.25">
      <c r="A215" s="33" t="str">
        <f t="shared" si="11"/>
        <v>1.214</v>
      </c>
      <c r="B215" s="33">
        <f t="shared" si="13"/>
        <v>1</v>
      </c>
      <c r="C215" s="33">
        <f t="shared" si="12"/>
        <v>214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x14ac:dyDescent="0.25">
      <c r="A216" s="33" t="str">
        <f t="shared" si="11"/>
        <v>1.215</v>
      </c>
      <c r="B216" s="33">
        <f t="shared" si="13"/>
        <v>1</v>
      </c>
      <c r="C216" s="33">
        <f t="shared" si="12"/>
        <v>215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x14ac:dyDescent="0.25">
      <c r="A217" s="33" t="str">
        <f t="shared" si="11"/>
        <v>1.216</v>
      </c>
      <c r="B217" s="33">
        <f t="shared" si="13"/>
        <v>1</v>
      </c>
      <c r="C217" s="33">
        <f t="shared" si="12"/>
        <v>216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x14ac:dyDescent="0.25">
      <c r="A218" s="33" t="str">
        <f t="shared" si="11"/>
        <v>1.217</v>
      </c>
      <c r="B218" s="33">
        <f t="shared" si="13"/>
        <v>1</v>
      </c>
      <c r="C218" s="33">
        <f t="shared" si="12"/>
        <v>217</v>
      </c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x14ac:dyDescent="0.25">
      <c r="A219" s="33" t="str">
        <f t="shared" si="11"/>
        <v>1.218</v>
      </c>
      <c r="B219" s="33">
        <f t="shared" si="13"/>
        <v>1</v>
      </c>
      <c r="C219" s="33">
        <f t="shared" si="12"/>
        <v>218</v>
      </c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x14ac:dyDescent="0.25">
      <c r="A220" s="33" t="str">
        <f t="shared" si="11"/>
        <v>1.219</v>
      </c>
      <c r="B220" s="33">
        <f t="shared" si="13"/>
        <v>1</v>
      </c>
      <c r="C220" s="33">
        <f t="shared" si="12"/>
        <v>219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x14ac:dyDescent="0.25">
      <c r="A221" s="33" t="str">
        <f t="shared" si="11"/>
        <v>1.220</v>
      </c>
      <c r="B221" s="33">
        <f t="shared" si="13"/>
        <v>1</v>
      </c>
      <c r="C221" s="33">
        <f t="shared" si="12"/>
        <v>220</v>
      </c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x14ac:dyDescent="0.25">
      <c r="A222" s="33" t="str">
        <f t="shared" si="11"/>
        <v>1.221</v>
      </c>
      <c r="B222" s="33">
        <f t="shared" si="13"/>
        <v>1</v>
      </c>
      <c r="C222" s="33">
        <f t="shared" si="12"/>
        <v>221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x14ac:dyDescent="0.25">
      <c r="A223" s="33" t="str">
        <f t="shared" si="11"/>
        <v>1.222</v>
      </c>
      <c r="B223" s="33">
        <f t="shared" si="13"/>
        <v>1</v>
      </c>
      <c r="C223" s="33">
        <f t="shared" si="12"/>
        <v>222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x14ac:dyDescent="0.25">
      <c r="A224" s="33" t="str">
        <f t="shared" si="11"/>
        <v>1.223</v>
      </c>
      <c r="B224" s="33">
        <f t="shared" si="13"/>
        <v>1</v>
      </c>
      <c r="C224" s="33">
        <f t="shared" si="12"/>
        <v>223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x14ac:dyDescent="0.25">
      <c r="A225" s="33" t="str">
        <f t="shared" si="11"/>
        <v>1.224</v>
      </c>
      <c r="B225" s="33">
        <f t="shared" si="13"/>
        <v>1</v>
      </c>
      <c r="C225" s="33">
        <f t="shared" si="12"/>
        <v>224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x14ac:dyDescent="0.25">
      <c r="A226" s="33" t="str">
        <f t="shared" si="11"/>
        <v>1.225</v>
      </c>
      <c r="B226" s="33">
        <f t="shared" si="13"/>
        <v>1</v>
      </c>
      <c r="C226" s="33">
        <f t="shared" si="12"/>
        <v>225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x14ac:dyDescent="0.25">
      <c r="A227" s="33" t="str">
        <f t="shared" si="11"/>
        <v>1.226</v>
      </c>
      <c r="B227" s="33">
        <f t="shared" si="13"/>
        <v>1</v>
      </c>
      <c r="C227" s="33">
        <f t="shared" si="12"/>
        <v>226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x14ac:dyDescent="0.25">
      <c r="A228" s="33" t="str">
        <f t="shared" si="11"/>
        <v>1.227</v>
      </c>
      <c r="B228" s="33">
        <f t="shared" si="13"/>
        <v>1</v>
      </c>
      <c r="C228" s="33">
        <f t="shared" si="12"/>
        <v>227</v>
      </c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x14ac:dyDescent="0.25">
      <c r="A229" s="33" t="str">
        <f t="shared" si="11"/>
        <v>1.228</v>
      </c>
      <c r="B229" s="33">
        <f t="shared" si="13"/>
        <v>1</v>
      </c>
      <c r="C229" s="33">
        <f t="shared" si="12"/>
        <v>228</v>
      </c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x14ac:dyDescent="0.25">
      <c r="A230" s="33" t="str">
        <f t="shared" si="11"/>
        <v>1.229</v>
      </c>
      <c r="B230" s="33">
        <f t="shared" si="13"/>
        <v>1</v>
      </c>
      <c r="C230" s="33">
        <f t="shared" si="12"/>
        <v>229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x14ac:dyDescent="0.25">
      <c r="A231" s="33" t="str">
        <f t="shared" si="11"/>
        <v>1.230</v>
      </c>
      <c r="B231" s="33">
        <f t="shared" si="13"/>
        <v>1</v>
      </c>
      <c r="C231" s="33">
        <f t="shared" si="12"/>
        <v>230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x14ac:dyDescent="0.25">
      <c r="A232" s="33" t="str">
        <f t="shared" si="11"/>
        <v>1.231</v>
      </c>
      <c r="B232" s="33">
        <f t="shared" si="13"/>
        <v>1</v>
      </c>
      <c r="C232" s="33">
        <f t="shared" si="12"/>
        <v>231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x14ac:dyDescent="0.25">
      <c r="A233" s="33" t="str">
        <f t="shared" si="11"/>
        <v>1.232</v>
      </c>
      <c r="B233" s="33">
        <f t="shared" si="13"/>
        <v>1</v>
      </c>
      <c r="C233" s="33">
        <f t="shared" si="12"/>
        <v>232</v>
      </c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x14ac:dyDescent="0.25">
      <c r="A234" s="33" t="str">
        <f t="shared" si="11"/>
        <v>1.233</v>
      </c>
      <c r="B234" s="33">
        <f t="shared" si="13"/>
        <v>1</v>
      </c>
      <c r="C234" s="33">
        <f t="shared" si="12"/>
        <v>233</v>
      </c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x14ac:dyDescent="0.25">
      <c r="A235" s="33" t="str">
        <f t="shared" si="11"/>
        <v>1.234</v>
      </c>
      <c r="B235" s="33">
        <f t="shared" si="13"/>
        <v>1</v>
      </c>
      <c r="C235" s="33">
        <f t="shared" si="12"/>
        <v>234</v>
      </c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x14ac:dyDescent="0.25">
      <c r="A236" s="33" t="str">
        <f t="shared" si="11"/>
        <v>1.235</v>
      </c>
      <c r="B236" s="33">
        <f t="shared" si="13"/>
        <v>1</v>
      </c>
      <c r="C236" s="33">
        <f t="shared" si="12"/>
        <v>235</v>
      </c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x14ac:dyDescent="0.25">
      <c r="A237" s="33" t="str">
        <f t="shared" si="11"/>
        <v>1.236</v>
      </c>
      <c r="B237" s="33">
        <f t="shared" si="13"/>
        <v>1</v>
      </c>
      <c r="C237" s="33">
        <f t="shared" si="12"/>
        <v>236</v>
      </c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x14ac:dyDescent="0.25">
      <c r="A238" s="33" t="str">
        <f t="shared" si="11"/>
        <v>1.237</v>
      </c>
      <c r="B238" s="33">
        <f t="shared" si="13"/>
        <v>1</v>
      </c>
      <c r="C238" s="33">
        <f t="shared" si="12"/>
        <v>237</v>
      </c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x14ac:dyDescent="0.25">
      <c r="A239" s="33" t="str">
        <f t="shared" si="11"/>
        <v>1.238</v>
      </c>
      <c r="B239" s="33">
        <f t="shared" si="13"/>
        <v>1</v>
      </c>
      <c r="C239" s="33">
        <f t="shared" si="12"/>
        <v>238</v>
      </c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x14ac:dyDescent="0.25">
      <c r="A240" s="33" t="str">
        <f t="shared" si="11"/>
        <v>1.239</v>
      </c>
      <c r="B240" s="33">
        <f t="shared" si="13"/>
        <v>1</v>
      </c>
      <c r="C240" s="33">
        <f t="shared" si="12"/>
        <v>239</v>
      </c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x14ac:dyDescent="0.25">
      <c r="A241" s="33" t="str">
        <f t="shared" si="11"/>
        <v>1.240</v>
      </c>
      <c r="B241" s="33">
        <f t="shared" si="13"/>
        <v>1</v>
      </c>
      <c r="C241" s="33">
        <f t="shared" si="12"/>
        <v>240</v>
      </c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x14ac:dyDescent="0.25">
      <c r="A242" s="33" t="str">
        <f t="shared" si="11"/>
        <v>1.241</v>
      </c>
      <c r="B242" s="33">
        <f t="shared" si="13"/>
        <v>1</v>
      </c>
      <c r="C242" s="33">
        <f t="shared" si="12"/>
        <v>241</v>
      </c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x14ac:dyDescent="0.25">
      <c r="A243" s="33" t="str">
        <f t="shared" si="11"/>
        <v>1.242</v>
      </c>
      <c r="B243" s="33">
        <f t="shared" si="13"/>
        <v>1</v>
      </c>
      <c r="C243" s="33">
        <f t="shared" si="12"/>
        <v>242</v>
      </c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x14ac:dyDescent="0.25">
      <c r="A244" s="33" t="str">
        <f t="shared" si="11"/>
        <v>1.243</v>
      </c>
      <c r="B244" s="33">
        <f t="shared" si="13"/>
        <v>1</v>
      </c>
      <c r="C244" s="33">
        <f t="shared" si="12"/>
        <v>243</v>
      </c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x14ac:dyDescent="0.25">
      <c r="A245" s="33" t="str">
        <f t="shared" si="11"/>
        <v>1.244</v>
      </c>
      <c r="B245" s="33">
        <f t="shared" si="13"/>
        <v>1</v>
      </c>
      <c r="C245" s="33">
        <f t="shared" si="12"/>
        <v>244</v>
      </c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x14ac:dyDescent="0.25">
      <c r="A246" s="33" t="str">
        <f t="shared" si="11"/>
        <v>1.245</v>
      </c>
      <c r="B246" s="33">
        <f t="shared" si="13"/>
        <v>1</v>
      </c>
      <c r="C246" s="33">
        <f t="shared" si="12"/>
        <v>245</v>
      </c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x14ac:dyDescent="0.25">
      <c r="A247" s="33" t="str">
        <f t="shared" si="11"/>
        <v>1.246</v>
      </c>
      <c r="B247" s="33">
        <f t="shared" si="13"/>
        <v>1</v>
      </c>
      <c r="C247" s="33">
        <f t="shared" si="12"/>
        <v>246</v>
      </c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x14ac:dyDescent="0.25">
      <c r="A248" s="33" t="str">
        <f t="shared" si="11"/>
        <v>1.247</v>
      </c>
      <c r="B248" s="33">
        <f t="shared" si="13"/>
        <v>1</v>
      </c>
      <c r="C248" s="33">
        <f t="shared" si="12"/>
        <v>247</v>
      </c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x14ac:dyDescent="0.25">
      <c r="A249" s="33" t="str">
        <f t="shared" si="11"/>
        <v>1.248</v>
      </c>
      <c r="B249" s="33">
        <f t="shared" si="13"/>
        <v>1</v>
      </c>
      <c r="C249" s="33">
        <f t="shared" si="12"/>
        <v>248</v>
      </c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x14ac:dyDescent="0.25">
      <c r="A250" s="33" t="str">
        <f t="shared" si="11"/>
        <v>1.249</v>
      </c>
      <c r="B250" s="33">
        <f t="shared" si="13"/>
        <v>1</v>
      </c>
      <c r="C250" s="33">
        <f t="shared" si="12"/>
        <v>249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x14ac:dyDescent="0.25">
      <c r="A251" s="33" t="str">
        <f t="shared" si="11"/>
        <v>1.250</v>
      </c>
      <c r="B251" s="33">
        <f t="shared" si="13"/>
        <v>1</v>
      </c>
      <c r="C251" s="33">
        <f t="shared" si="12"/>
        <v>250</v>
      </c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x14ac:dyDescent="0.25">
      <c r="A252" s="33" t="str">
        <f t="shared" si="11"/>
        <v>1.251</v>
      </c>
      <c r="B252" s="33">
        <f t="shared" si="13"/>
        <v>1</v>
      </c>
      <c r="C252" s="33">
        <f t="shared" si="12"/>
        <v>251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x14ac:dyDescent="0.25">
      <c r="A253" s="33" t="str">
        <f t="shared" si="11"/>
        <v>1.252</v>
      </c>
      <c r="B253" s="33">
        <f t="shared" si="13"/>
        <v>1</v>
      </c>
      <c r="C253" s="33">
        <f t="shared" si="12"/>
        <v>252</v>
      </c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x14ac:dyDescent="0.25">
      <c r="A254" s="33" t="str">
        <f t="shared" si="11"/>
        <v>1.253</v>
      </c>
      <c r="B254" s="33">
        <f t="shared" si="13"/>
        <v>1</v>
      </c>
      <c r="C254" s="33">
        <f t="shared" si="12"/>
        <v>253</v>
      </c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x14ac:dyDescent="0.25">
      <c r="A255" s="33" t="str">
        <f t="shared" si="11"/>
        <v>1.254</v>
      </c>
      <c r="B255" s="33">
        <f t="shared" si="13"/>
        <v>1</v>
      </c>
      <c r="C255" s="33">
        <f t="shared" si="12"/>
        <v>254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x14ac:dyDescent="0.25">
      <c r="A256" s="33" t="str">
        <f t="shared" si="11"/>
        <v>1.255</v>
      </c>
      <c r="B256" s="33">
        <f t="shared" si="13"/>
        <v>1</v>
      </c>
      <c r="C256" s="33">
        <f t="shared" si="12"/>
        <v>255</v>
      </c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x14ac:dyDescent="0.25">
      <c r="A257" s="33" t="str">
        <f t="shared" si="11"/>
        <v>1.256</v>
      </c>
      <c r="B257" s="33">
        <f t="shared" si="13"/>
        <v>1</v>
      </c>
      <c r="C257" s="33">
        <f t="shared" si="12"/>
        <v>256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x14ac:dyDescent="0.25">
      <c r="A258" s="33" t="str">
        <f t="shared" si="11"/>
        <v>1.257</v>
      </c>
      <c r="B258" s="33">
        <f t="shared" si="13"/>
        <v>1</v>
      </c>
      <c r="C258" s="33">
        <f t="shared" si="12"/>
        <v>257</v>
      </c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x14ac:dyDescent="0.25">
      <c r="A259" s="33" t="str">
        <f t="shared" si="11"/>
        <v>1.258</v>
      </c>
      <c r="B259" s="33">
        <f t="shared" si="13"/>
        <v>1</v>
      </c>
      <c r="C259" s="33">
        <f t="shared" si="12"/>
        <v>258</v>
      </c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x14ac:dyDescent="0.25">
      <c r="A260" s="33" t="str">
        <f t="shared" ref="A260:A323" si="14">B260&amp;"."&amp;C260</f>
        <v>1.259</v>
      </c>
      <c r="B260" s="33">
        <f t="shared" si="13"/>
        <v>1</v>
      </c>
      <c r="C260" s="33">
        <f t="shared" si="12"/>
        <v>259</v>
      </c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x14ac:dyDescent="0.25">
      <c r="A261" s="33" t="str">
        <f t="shared" si="14"/>
        <v>1.260</v>
      </c>
      <c r="B261" s="33">
        <f t="shared" si="13"/>
        <v>1</v>
      </c>
      <c r="C261" s="33">
        <f t="shared" si="12"/>
        <v>260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x14ac:dyDescent="0.25">
      <c r="A262" s="33" t="str">
        <f t="shared" si="14"/>
        <v>1.261</v>
      </c>
      <c r="B262" s="33">
        <f t="shared" si="13"/>
        <v>1</v>
      </c>
      <c r="C262" s="33">
        <f t="shared" ref="C262:C325" si="15">IF(B262=B261,C261+1,1)</f>
        <v>261</v>
      </c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x14ac:dyDescent="0.25">
      <c r="A263" s="33" t="str">
        <f t="shared" si="14"/>
        <v>1.262</v>
      </c>
      <c r="B263" s="33">
        <f t="shared" si="13"/>
        <v>1</v>
      </c>
      <c r="C263" s="33">
        <f t="shared" si="15"/>
        <v>262</v>
      </c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x14ac:dyDescent="0.25">
      <c r="A264" s="33" t="str">
        <f t="shared" si="14"/>
        <v>1.263</v>
      </c>
      <c r="B264" s="33">
        <f t="shared" si="13"/>
        <v>1</v>
      </c>
      <c r="C264" s="33">
        <f t="shared" si="15"/>
        <v>263</v>
      </c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x14ac:dyDescent="0.25">
      <c r="A265" s="33" t="str">
        <f t="shared" si="14"/>
        <v>1.264</v>
      </c>
      <c r="B265" s="33">
        <f t="shared" si="13"/>
        <v>1</v>
      </c>
      <c r="C265" s="33">
        <f t="shared" si="15"/>
        <v>264</v>
      </c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x14ac:dyDescent="0.25">
      <c r="A266" s="33" t="str">
        <f t="shared" si="14"/>
        <v>1.265</v>
      </c>
      <c r="B266" s="33">
        <f t="shared" si="13"/>
        <v>1</v>
      </c>
      <c r="C266" s="33">
        <f t="shared" si="15"/>
        <v>265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x14ac:dyDescent="0.25">
      <c r="A267" s="33" t="str">
        <f t="shared" si="14"/>
        <v>1.266</v>
      </c>
      <c r="B267" s="33">
        <f t="shared" si="13"/>
        <v>1</v>
      </c>
      <c r="C267" s="33">
        <f t="shared" si="15"/>
        <v>266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x14ac:dyDescent="0.25">
      <c r="A268" s="33" t="str">
        <f t="shared" si="14"/>
        <v>1.267</v>
      </c>
      <c r="B268" s="33">
        <f t="shared" si="13"/>
        <v>1</v>
      </c>
      <c r="C268" s="33">
        <f t="shared" si="15"/>
        <v>267</v>
      </c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x14ac:dyDescent="0.25">
      <c r="A269" s="33" t="str">
        <f t="shared" si="14"/>
        <v>1.268</v>
      </c>
      <c r="B269" s="33">
        <f t="shared" si="13"/>
        <v>1</v>
      </c>
      <c r="C269" s="33">
        <f t="shared" si="15"/>
        <v>268</v>
      </c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x14ac:dyDescent="0.25">
      <c r="A270" s="33" t="str">
        <f t="shared" si="14"/>
        <v>1.269</v>
      </c>
      <c r="B270" s="33">
        <f t="shared" si="13"/>
        <v>1</v>
      </c>
      <c r="C270" s="33">
        <f t="shared" si="15"/>
        <v>269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x14ac:dyDescent="0.25">
      <c r="A271" s="33" t="str">
        <f t="shared" si="14"/>
        <v>1.270</v>
      </c>
      <c r="B271" s="33">
        <f t="shared" si="13"/>
        <v>1</v>
      </c>
      <c r="C271" s="33">
        <f t="shared" si="15"/>
        <v>270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x14ac:dyDescent="0.25">
      <c r="A272" s="33" t="str">
        <f t="shared" si="14"/>
        <v>1.271</v>
      </c>
      <c r="B272" s="33">
        <f t="shared" si="13"/>
        <v>1</v>
      </c>
      <c r="C272" s="33">
        <f t="shared" si="15"/>
        <v>271</v>
      </c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x14ac:dyDescent="0.25">
      <c r="A273" s="33" t="str">
        <f t="shared" si="14"/>
        <v>1.272</v>
      </c>
      <c r="B273" s="33">
        <f t="shared" ref="B273:B336" si="16">IF(E273="GSTR-3B",B272+1,B272)</f>
        <v>1</v>
      </c>
      <c r="C273" s="33">
        <f t="shared" si="15"/>
        <v>272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x14ac:dyDescent="0.25">
      <c r="A274" s="33" t="str">
        <f t="shared" si="14"/>
        <v>1.273</v>
      </c>
      <c r="B274" s="33">
        <f t="shared" si="16"/>
        <v>1</v>
      </c>
      <c r="C274" s="33">
        <f t="shared" si="15"/>
        <v>273</v>
      </c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x14ac:dyDescent="0.25">
      <c r="A275" s="33" t="str">
        <f t="shared" si="14"/>
        <v>1.274</v>
      </c>
      <c r="B275" s="33">
        <f t="shared" si="16"/>
        <v>1</v>
      </c>
      <c r="C275" s="33">
        <f t="shared" si="15"/>
        <v>274</v>
      </c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x14ac:dyDescent="0.25">
      <c r="A276" s="33" t="str">
        <f t="shared" si="14"/>
        <v>1.275</v>
      </c>
      <c r="B276" s="33">
        <f t="shared" si="16"/>
        <v>1</v>
      </c>
      <c r="C276" s="33">
        <f t="shared" si="15"/>
        <v>275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x14ac:dyDescent="0.25">
      <c r="A277" s="33" t="str">
        <f t="shared" si="14"/>
        <v>1.276</v>
      </c>
      <c r="B277" s="33">
        <f t="shared" si="16"/>
        <v>1</v>
      </c>
      <c r="C277" s="33">
        <f t="shared" si="15"/>
        <v>276</v>
      </c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x14ac:dyDescent="0.25">
      <c r="A278" s="33" t="str">
        <f t="shared" si="14"/>
        <v>1.277</v>
      </c>
      <c r="B278" s="33">
        <f t="shared" si="16"/>
        <v>1</v>
      </c>
      <c r="C278" s="33">
        <f t="shared" si="15"/>
        <v>277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x14ac:dyDescent="0.25">
      <c r="A279" s="33" t="str">
        <f t="shared" si="14"/>
        <v>1.278</v>
      </c>
      <c r="B279" s="33">
        <f t="shared" si="16"/>
        <v>1</v>
      </c>
      <c r="C279" s="33">
        <f t="shared" si="15"/>
        <v>278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x14ac:dyDescent="0.25">
      <c r="A280" s="33" t="str">
        <f t="shared" si="14"/>
        <v>1.279</v>
      </c>
      <c r="B280" s="33">
        <f t="shared" si="16"/>
        <v>1</v>
      </c>
      <c r="C280" s="33">
        <f t="shared" si="15"/>
        <v>279</v>
      </c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x14ac:dyDescent="0.25">
      <c r="A281" s="33" t="str">
        <f t="shared" si="14"/>
        <v>1.280</v>
      </c>
      <c r="B281" s="33">
        <f t="shared" si="16"/>
        <v>1</v>
      </c>
      <c r="C281" s="33">
        <f t="shared" si="15"/>
        <v>280</v>
      </c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x14ac:dyDescent="0.25">
      <c r="A282" s="33" t="str">
        <f t="shared" si="14"/>
        <v>1.281</v>
      </c>
      <c r="B282" s="33">
        <f t="shared" si="16"/>
        <v>1</v>
      </c>
      <c r="C282" s="33">
        <f t="shared" si="15"/>
        <v>281</v>
      </c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x14ac:dyDescent="0.25">
      <c r="A283" s="33" t="str">
        <f t="shared" si="14"/>
        <v>1.282</v>
      </c>
      <c r="B283" s="33">
        <f t="shared" si="16"/>
        <v>1</v>
      </c>
      <c r="C283" s="33">
        <f t="shared" si="15"/>
        <v>282</v>
      </c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x14ac:dyDescent="0.25">
      <c r="A284" s="33" t="str">
        <f t="shared" si="14"/>
        <v>1.283</v>
      </c>
      <c r="B284" s="33">
        <f t="shared" si="16"/>
        <v>1</v>
      </c>
      <c r="C284" s="33">
        <f t="shared" si="15"/>
        <v>283</v>
      </c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x14ac:dyDescent="0.25">
      <c r="A285" s="33" t="str">
        <f t="shared" si="14"/>
        <v>1.284</v>
      </c>
      <c r="B285" s="33">
        <f t="shared" si="16"/>
        <v>1</v>
      </c>
      <c r="C285" s="33">
        <f t="shared" si="15"/>
        <v>284</v>
      </c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x14ac:dyDescent="0.25">
      <c r="A286" s="33" t="str">
        <f t="shared" si="14"/>
        <v>1.285</v>
      </c>
      <c r="B286" s="33">
        <f t="shared" si="16"/>
        <v>1</v>
      </c>
      <c r="C286" s="33">
        <f t="shared" si="15"/>
        <v>285</v>
      </c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x14ac:dyDescent="0.25">
      <c r="A287" s="33" t="str">
        <f t="shared" si="14"/>
        <v>1.286</v>
      </c>
      <c r="B287" s="33">
        <f t="shared" si="16"/>
        <v>1</v>
      </c>
      <c r="C287" s="33">
        <f t="shared" si="15"/>
        <v>286</v>
      </c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x14ac:dyDescent="0.25">
      <c r="A288" s="33" t="str">
        <f t="shared" si="14"/>
        <v>1.287</v>
      </c>
      <c r="B288" s="33">
        <f t="shared" si="16"/>
        <v>1</v>
      </c>
      <c r="C288" s="33">
        <f t="shared" si="15"/>
        <v>287</v>
      </c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x14ac:dyDescent="0.25">
      <c r="A289" s="33" t="str">
        <f t="shared" si="14"/>
        <v>1.288</v>
      </c>
      <c r="B289" s="33">
        <f t="shared" si="16"/>
        <v>1</v>
      </c>
      <c r="C289" s="33">
        <f t="shared" si="15"/>
        <v>288</v>
      </c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x14ac:dyDescent="0.25">
      <c r="A290" s="33" t="str">
        <f t="shared" si="14"/>
        <v>1.289</v>
      </c>
      <c r="B290" s="33">
        <f t="shared" si="16"/>
        <v>1</v>
      </c>
      <c r="C290" s="33">
        <f t="shared" si="15"/>
        <v>289</v>
      </c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x14ac:dyDescent="0.25">
      <c r="A291" s="33" t="str">
        <f t="shared" si="14"/>
        <v>1.290</v>
      </c>
      <c r="B291" s="33">
        <f t="shared" si="16"/>
        <v>1</v>
      </c>
      <c r="C291" s="33">
        <f t="shared" si="15"/>
        <v>290</v>
      </c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x14ac:dyDescent="0.25">
      <c r="A292" s="33" t="str">
        <f t="shared" si="14"/>
        <v>1.291</v>
      </c>
      <c r="B292" s="33">
        <f t="shared" si="16"/>
        <v>1</v>
      </c>
      <c r="C292" s="33">
        <f t="shared" si="15"/>
        <v>291</v>
      </c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x14ac:dyDescent="0.25">
      <c r="A293" s="33" t="str">
        <f t="shared" si="14"/>
        <v>1.292</v>
      </c>
      <c r="B293" s="33">
        <f t="shared" si="16"/>
        <v>1</v>
      </c>
      <c r="C293" s="33">
        <f t="shared" si="15"/>
        <v>292</v>
      </c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x14ac:dyDescent="0.25">
      <c r="A294" s="33" t="str">
        <f t="shared" si="14"/>
        <v>1.293</v>
      </c>
      <c r="B294" s="33">
        <f t="shared" si="16"/>
        <v>1</v>
      </c>
      <c r="C294" s="33">
        <f t="shared" si="15"/>
        <v>293</v>
      </c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x14ac:dyDescent="0.25">
      <c r="A295" s="33" t="str">
        <f t="shared" si="14"/>
        <v>1.294</v>
      </c>
      <c r="B295" s="33">
        <f t="shared" si="16"/>
        <v>1</v>
      </c>
      <c r="C295" s="33">
        <f t="shared" si="15"/>
        <v>294</v>
      </c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x14ac:dyDescent="0.25">
      <c r="A296" s="33" t="str">
        <f t="shared" si="14"/>
        <v>1.295</v>
      </c>
      <c r="B296" s="33">
        <f t="shared" si="16"/>
        <v>1</v>
      </c>
      <c r="C296" s="33">
        <f t="shared" si="15"/>
        <v>295</v>
      </c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x14ac:dyDescent="0.25">
      <c r="A297" s="33" t="str">
        <f t="shared" si="14"/>
        <v>1.296</v>
      </c>
      <c r="B297" s="33">
        <f t="shared" si="16"/>
        <v>1</v>
      </c>
      <c r="C297" s="33">
        <f t="shared" si="15"/>
        <v>296</v>
      </c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x14ac:dyDescent="0.25">
      <c r="A298" s="33" t="str">
        <f t="shared" si="14"/>
        <v>1.297</v>
      </c>
      <c r="B298" s="33">
        <f t="shared" si="16"/>
        <v>1</v>
      </c>
      <c r="C298" s="33">
        <f t="shared" si="15"/>
        <v>297</v>
      </c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x14ac:dyDescent="0.25">
      <c r="A299" s="33" t="str">
        <f t="shared" si="14"/>
        <v>1.298</v>
      </c>
      <c r="B299" s="33">
        <f t="shared" si="16"/>
        <v>1</v>
      </c>
      <c r="C299" s="33">
        <f t="shared" si="15"/>
        <v>298</v>
      </c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x14ac:dyDescent="0.25">
      <c r="A300" s="33" t="str">
        <f t="shared" si="14"/>
        <v>1.299</v>
      </c>
      <c r="B300" s="33">
        <f t="shared" si="16"/>
        <v>1</v>
      </c>
      <c r="C300" s="33">
        <f t="shared" si="15"/>
        <v>299</v>
      </c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x14ac:dyDescent="0.25">
      <c r="A301" s="33" t="str">
        <f t="shared" si="14"/>
        <v>1.300</v>
      </c>
      <c r="B301" s="33">
        <f t="shared" si="16"/>
        <v>1</v>
      </c>
      <c r="C301" s="33">
        <f t="shared" si="15"/>
        <v>300</v>
      </c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x14ac:dyDescent="0.25">
      <c r="A302" s="33" t="str">
        <f t="shared" si="14"/>
        <v>1.301</v>
      </c>
      <c r="B302" s="33">
        <f t="shared" si="16"/>
        <v>1</v>
      </c>
      <c r="C302" s="33">
        <f t="shared" si="15"/>
        <v>301</v>
      </c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</row>
    <row r="303" spans="1:26" x14ac:dyDescent="0.25">
      <c r="A303" s="33" t="str">
        <f t="shared" si="14"/>
        <v>1.302</v>
      </c>
      <c r="B303" s="33">
        <f t="shared" si="16"/>
        <v>1</v>
      </c>
      <c r="C303" s="33">
        <f t="shared" si="15"/>
        <v>302</v>
      </c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</row>
    <row r="304" spans="1:26" x14ac:dyDescent="0.25">
      <c r="A304" s="33" t="str">
        <f t="shared" si="14"/>
        <v>1.303</v>
      </c>
      <c r="B304" s="33">
        <f t="shared" si="16"/>
        <v>1</v>
      </c>
      <c r="C304" s="33">
        <f t="shared" si="15"/>
        <v>303</v>
      </c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</row>
    <row r="305" spans="1:17" x14ac:dyDescent="0.25">
      <c r="A305" s="33" t="str">
        <f t="shared" si="14"/>
        <v>1.304</v>
      </c>
      <c r="B305" s="33">
        <f t="shared" si="16"/>
        <v>1</v>
      </c>
      <c r="C305" s="33">
        <f t="shared" si="15"/>
        <v>304</v>
      </c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</row>
    <row r="306" spans="1:17" x14ac:dyDescent="0.25">
      <c r="A306" s="33" t="str">
        <f t="shared" si="14"/>
        <v>1.305</v>
      </c>
      <c r="B306" s="33">
        <f t="shared" si="16"/>
        <v>1</v>
      </c>
      <c r="C306" s="33">
        <f t="shared" si="15"/>
        <v>305</v>
      </c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</row>
    <row r="307" spans="1:17" x14ac:dyDescent="0.25">
      <c r="A307" s="33" t="str">
        <f t="shared" si="14"/>
        <v>1.306</v>
      </c>
      <c r="B307" s="33">
        <f t="shared" si="16"/>
        <v>1</v>
      </c>
      <c r="C307" s="33">
        <f t="shared" si="15"/>
        <v>306</v>
      </c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</row>
    <row r="308" spans="1:17" x14ac:dyDescent="0.25">
      <c r="A308" s="33" t="str">
        <f t="shared" si="14"/>
        <v>1.307</v>
      </c>
      <c r="B308" s="33">
        <f t="shared" si="16"/>
        <v>1</v>
      </c>
      <c r="C308" s="33">
        <f t="shared" si="15"/>
        <v>307</v>
      </c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</row>
    <row r="309" spans="1:17" x14ac:dyDescent="0.25">
      <c r="A309" s="33" t="str">
        <f t="shared" si="14"/>
        <v>1.308</v>
      </c>
      <c r="B309" s="33">
        <f t="shared" si="16"/>
        <v>1</v>
      </c>
      <c r="C309" s="33">
        <f t="shared" si="15"/>
        <v>308</v>
      </c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</row>
    <row r="310" spans="1:17" x14ac:dyDescent="0.25">
      <c r="A310" s="33" t="str">
        <f t="shared" si="14"/>
        <v>1.309</v>
      </c>
      <c r="B310" s="33">
        <f t="shared" si="16"/>
        <v>1</v>
      </c>
      <c r="C310" s="33">
        <f t="shared" si="15"/>
        <v>309</v>
      </c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</row>
    <row r="311" spans="1:17" x14ac:dyDescent="0.25">
      <c r="A311" s="33" t="str">
        <f t="shared" si="14"/>
        <v>1.310</v>
      </c>
      <c r="B311" s="33">
        <f t="shared" si="16"/>
        <v>1</v>
      </c>
      <c r="C311" s="33">
        <f t="shared" si="15"/>
        <v>310</v>
      </c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</row>
    <row r="312" spans="1:17" x14ac:dyDescent="0.25">
      <c r="A312" s="33" t="str">
        <f t="shared" si="14"/>
        <v>1.311</v>
      </c>
      <c r="B312" s="33">
        <f t="shared" si="16"/>
        <v>1</v>
      </c>
      <c r="C312" s="33">
        <f t="shared" si="15"/>
        <v>311</v>
      </c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</row>
    <row r="313" spans="1:17" x14ac:dyDescent="0.25">
      <c r="A313" s="33" t="str">
        <f t="shared" si="14"/>
        <v>1.312</v>
      </c>
      <c r="B313" s="33">
        <f t="shared" si="16"/>
        <v>1</v>
      </c>
      <c r="C313" s="33">
        <f t="shared" si="15"/>
        <v>312</v>
      </c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</row>
    <row r="314" spans="1:17" x14ac:dyDescent="0.25">
      <c r="A314" s="33" t="str">
        <f t="shared" si="14"/>
        <v>1.313</v>
      </c>
      <c r="B314" s="33">
        <f t="shared" si="16"/>
        <v>1</v>
      </c>
      <c r="C314" s="33">
        <f t="shared" si="15"/>
        <v>313</v>
      </c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</row>
    <row r="315" spans="1:17" x14ac:dyDescent="0.25">
      <c r="A315" s="33" t="str">
        <f t="shared" si="14"/>
        <v>1.314</v>
      </c>
      <c r="B315" s="33">
        <f t="shared" si="16"/>
        <v>1</v>
      </c>
      <c r="C315" s="33">
        <f t="shared" si="15"/>
        <v>314</v>
      </c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</row>
    <row r="316" spans="1:17" x14ac:dyDescent="0.25">
      <c r="A316" s="33" t="str">
        <f t="shared" si="14"/>
        <v>1.315</v>
      </c>
      <c r="B316" s="33">
        <f t="shared" si="16"/>
        <v>1</v>
      </c>
      <c r="C316" s="33">
        <f t="shared" si="15"/>
        <v>315</v>
      </c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</row>
    <row r="317" spans="1:17" x14ac:dyDescent="0.25">
      <c r="A317" s="33" t="str">
        <f t="shared" si="14"/>
        <v>1.316</v>
      </c>
      <c r="B317" s="33">
        <f t="shared" si="16"/>
        <v>1</v>
      </c>
      <c r="C317" s="33">
        <f t="shared" si="15"/>
        <v>316</v>
      </c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</row>
    <row r="318" spans="1:17" x14ac:dyDescent="0.25">
      <c r="A318" s="33" t="str">
        <f t="shared" si="14"/>
        <v>1.317</v>
      </c>
      <c r="B318" s="33">
        <f t="shared" si="16"/>
        <v>1</v>
      </c>
      <c r="C318" s="33">
        <f t="shared" si="15"/>
        <v>317</v>
      </c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</row>
    <row r="319" spans="1:17" x14ac:dyDescent="0.25">
      <c r="A319" s="33" t="str">
        <f t="shared" si="14"/>
        <v>1.318</v>
      </c>
      <c r="B319" s="33">
        <f t="shared" si="16"/>
        <v>1</v>
      </c>
      <c r="C319" s="33">
        <f t="shared" si="15"/>
        <v>318</v>
      </c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</row>
    <row r="320" spans="1:17" x14ac:dyDescent="0.25">
      <c r="A320" s="33" t="str">
        <f t="shared" si="14"/>
        <v>1.319</v>
      </c>
      <c r="B320" s="33">
        <f t="shared" si="16"/>
        <v>1</v>
      </c>
      <c r="C320" s="33">
        <f t="shared" si="15"/>
        <v>319</v>
      </c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</row>
    <row r="321" spans="1:17" x14ac:dyDescent="0.25">
      <c r="A321" s="33" t="str">
        <f t="shared" si="14"/>
        <v>1.320</v>
      </c>
      <c r="B321" s="33">
        <f t="shared" si="16"/>
        <v>1</v>
      </c>
      <c r="C321" s="33">
        <f t="shared" si="15"/>
        <v>320</v>
      </c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</row>
    <row r="322" spans="1:17" x14ac:dyDescent="0.25">
      <c r="A322" s="33" t="str">
        <f t="shared" si="14"/>
        <v>1.321</v>
      </c>
      <c r="B322" s="33">
        <f t="shared" si="16"/>
        <v>1</v>
      </c>
      <c r="C322" s="33">
        <f t="shared" si="15"/>
        <v>321</v>
      </c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</row>
    <row r="323" spans="1:17" x14ac:dyDescent="0.25">
      <c r="A323" s="33" t="str">
        <f t="shared" si="14"/>
        <v>1.322</v>
      </c>
      <c r="B323" s="33">
        <f t="shared" si="16"/>
        <v>1</v>
      </c>
      <c r="C323" s="33">
        <f t="shared" si="15"/>
        <v>322</v>
      </c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</row>
    <row r="324" spans="1:17" x14ac:dyDescent="0.25">
      <c r="A324" s="33" t="str">
        <f t="shared" ref="A324:A387" si="17">B324&amp;"."&amp;C324</f>
        <v>1.323</v>
      </c>
      <c r="B324" s="33">
        <f t="shared" si="16"/>
        <v>1</v>
      </c>
      <c r="C324" s="33">
        <f t="shared" si="15"/>
        <v>323</v>
      </c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</row>
    <row r="325" spans="1:17" x14ac:dyDescent="0.25">
      <c r="A325" s="33" t="str">
        <f t="shared" si="17"/>
        <v>1.324</v>
      </c>
      <c r="B325" s="33">
        <f t="shared" si="16"/>
        <v>1</v>
      </c>
      <c r="C325" s="33">
        <f t="shared" si="15"/>
        <v>324</v>
      </c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</row>
    <row r="326" spans="1:17" x14ac:dyDescent="0.25">
      <c r="A326" s="33" t="str">
        <f t="shared" si="17"/>
        <v>1.325</v>
      </c>
      <c r="B326" s="33">
        <f t="shared" si="16"/>
        <v>1</v>
      </c>
      <c r="C326" s="33">
        <f t="shared" ref="C326:C389" si="18">IF(B326=B325,C325+1,1)</f>
        <v>325</v>
      </c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</row>
    <row r="327" spans="1:17" x14ac:dyDescent="0.25">
      <c r="A327" s="33" t="str">
        <f t="shared" si="17"/>
        <v>1.326</v>
      </c>
      <c r="B327" s="33">
        <f t="shared" si="16"/>
        <v>1</v>
      </c>
      <c r="C327" s="33">
        <f t="shared" si="18"/>
        <v>326</v>
      </c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</row>
    <row r="328" spans="1:17" x14ac:dyDescent="0.25">
      <c r="A328" s="33" t="str">
        <f t="shared" si="17"/>
        <v>1.327</v>
      </c>
      <c r="B328" s="33">
        <f t="shared" si="16"/>
        <v>1</v>
      </c>
      <c r="C328" s="33">
        <f t="shared" si="18"/>
        <v>327</v>
      </c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</row>
    <row r="329" spans="1:17" x14ac:dyDescent="0.25">
      <c r="A329" s="33" t="str">
        <f t="shared" si="17"/>
        <v>1.328</v>
      </c>
      <c r="B329" s="33">
        <f t="shared" si="16"/>
        <v>1</v>
      </c>
      <c r="C329" s="33">
        <f t="shared" si="18"/>
        <v>328</v>
      </c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</row>
    <row r="330" spans="1:17" x14ac:dyDescent="0.25">
      <c r="A330" s="33" t="str">
        <f t="shared" si="17"/>
        <v>1.329</v>
      </c>
      <c r="B330" s="33">
        <f t="shared" si="16"/>
        <v>1</v>
      </c>
      <c r="C330" s="33">
        <f t="shared" si="18"/>
        <v>329</v>
      </c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</row>
    <row r="331" spans="1:17" x14ac:dyDescent="0.25">
      <c r="A331" s="33" t="str">
        <f t="shared" si="17"/>
        <v>1.330</v>
      </c>
      <c r="B331" s="33">
        <f t="shared" si="16"/>
        <v>1</v>
      </c>
      <c r="C331" s="33">
        <f t="shared" si="18"/>
        <v>330</v>
      </c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</row>
    <row r="332" spans="1:17" x14ac:dyDescent="0.25">
      <c r="A332" s="33" t="str">
        <f t="shared" si="17"/>
        <v>1.331</v>
      </c>
      <c r="B332" s="33">
        <f t="shared" si="16"/>
        <v>1</v>
      </c>
      <c r="C332" s="33">
        <f t="shared" si="18"/>
        <v>331</v>
      </c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</row>
    <row r="333" spans="1:17" x14ac:dyDescent="0.25">
      <c r="A333" s="33" t="str">
        <f t="shared" si="17"/>
        <v>1.332</v>
      </c>
      <c r="B333" s="33">
        <f t="shared" si="16"/>
        <v>1</v>
      </c>
      <c r="C333" s="33">
        <f t="shared" si="18"/>
        <v>332</v>
      </c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</row>
    <row r="334" spans="1:17" x14ac:dyDescent="0.25">
      <c r="A334" s="33" t="str">
        <f t="shared" si="17"/>
        <v>1.333</v>
      </c>
      <c r="B334" s="33">
        <f t="shared" si="16"/>
        <v>1</v>
      </c>
      <c r="C334" s="33">
        <f t="shared" si="18"/>
        <v>333</v>
      </c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</row>
    <row r="335" spans="1:17" x14ac:dyDescent="0.25">
      <c r="A335" s="33" t="str">
        <f t="shared" si="17"/>
        <v>1.334</v>
      </c>
      <c r="B335" s="33">
        <f t="shared" si="16"/>
        <v>1</v>
      </c>
      <c r="C335" s="33">
        <f t="shared" si="18"/>
        <v>334</v>
      </c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</row>
    <row r="336" spans="1:17" x14ac:dyDescent="0.25">
      <c r="A336" s="33" t="str">
        <f t="shared" si="17"/>
        <v>1.335</v>
      </c>
      <c r="B336" s="33">
        <f t="shared" si="16"/>
        <v>1</v>
      </c>
      <c r="C336" s="33">
        <f t="shared" si="18"/>
        <v>335</v>
      </c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</row>
    <row r="337" spans="1:17" x14ac:dyDescent="0.25">
      <c r="A337" s="33" t="str">
        <f t="shared" si="17"/>
        <v>1.336</v>
      </c>
      <c r="B337" s="33">
        <f t="shared" ref="B337:B400" si="19">IF(E337="GSTR-3B",B336+1,B336)</f>
        <v>1</v>
      </c>
      <c r="C337" s="33">
        <f t="shared" si="18"/>
        <v>336</v>
      </c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</row>
    <row r="338" spans="1:17" x14ac:dyDescent="0.25">
      <c r="A338" s="33" t="str">
        <f t="shared" si="17"/>
        <v>1.337</v>
      </c>
      <c r="B338" s="33">
        <f t="shared" si="19"/>
        <v>1</v>
      </c>
      <c r="C338" s="33">
        <f t="shared" si="18"/>
        <v>337</v>
      </c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</row>
    <row r="339" spans="1:17" x14ac:dyDescent="0.25">
      <c r="A339" s="33" t="str">
        <f t="shared" si="17"/>
        <v>1.338</v>
      </c>
      <c r="B339" s="33">
        <f t="shared" si="19"/>
        <v>1</v>
      </c>
      <c r="C339" s="33">
        <f t="shared" si="18"/>
        <v>338</v>
      </c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</row>
    <row r="340" spans="1:17" x14ac:dyDescent="0.25">
      <c r="A340" s="33" t="str">
        <f t="shared" si="17"/>
        <v>1.339</v>
      </c>
      <c r="B340" s="33">
        <f t="shared" si="19"/>
        <v>1</v>
      </c>
      <c r="C340" s="33">
        <f t="shared" si="18"/>
        <v>339</v>
      </c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</row>
    <row r="341" spans="1:17" x14ac:dyDescent="0.25">
      <c r="A341" s="33" t="str">
        <f t="shared" si="17"/>
        <v>1.340</v>
      </c>
      <c r="B341" s="33">
        <f t="shared" si="19"/>
        <v>1</v>
      </c>
      <c r="C341" s="33">
        <f t="shared" si="18"/>
        <v>340</v>
      </c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</row>
    <row r="342" spans="1:17" x14ac:dyDescent="0.25">
      <c r="A342" s="33" t="str">
        <f t="shared" si="17"/>
        <v>1.341</v>
      </c>
      <c r="B342" s="33">
        <f t="shared" si="19"/>
        <v>1</v>
      </c>
      <c r="C342" s="33">
        <f t="shared" si="18"/>
        <v>341</v>
      </c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</row>
    <row r="343" spans="1:17" x14ac:dyDescent="0.25">
      <c r="A343" s="33" t="str">
        <f t="shared" si="17"/>
        <v>1.342</v>
      </c>
      <c r="B343" s="33">
        <f t="shared" si="19"/>
        <v>1</v>
      </c>
      <c r="C343" s="33">
        <f t="shared" si="18"/>
        <v>342</v>
      </c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</row>
    <row r="344" spans="1:17" x14ac:dyDescent="0.25">
      <c r="A344" s="33" t="str">
        <f t="shared" si="17"/>
        <v>1.343</v>
      </c>
      <c r="B344" s="33">
        <f t="shared" si="19"/>
        <v>1</v>
      </c>
      <c r="C344" s="33">
        <f t="shared" si="18"/>
        <v>343</v>
      </c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</row>
    <row r="345" spans="1:17" x14ac:dyDescent="0.25">
      <c r="A345" s="33" t="str">
        <f t="shared" si="17"/>
        <v>1.344</v>
      </c>
      <c r="B345" s="33">
        <f t="shared" si="19"/>
        <v>1</v>
      </c>
      <c r="C345" s="33">
        <f t="shared" si="18"/>
        <v>344</v>
      </c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</row>
    <row r="346" spans="1:17" x14ac:dyDescent="0.25">
      <c r="A346" s="33" t="str">
        <f t="shared" si="17"/>
        <v>1.345</v>
      </c>
      <c r="B346" s="33">
        <f t="shared" si="19"/>
        <v>1</v>
      </c>
      <c r="C346" s="33">
        <f t="shared" si="18"/>
        <v>345</v>
      </c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</row>
    <row r="347" spans="1:17" x14ac:dyDescent="0.25">
      <c r="A347" s="33" t="str">
        <f t="shared" si="17"/>
        <v>1.346</v>
      </c>
      <c r="B347" s="33">
        <f t="shared" si="19"/>
        <v>1</v>
      </c>
      <c r="C347" s="33">
        <f t="shared" si="18"/>
        <v>346</v>
      </c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</row>
    <row r="348" spans="1:17" x14ac:dyDescent="0.25">
      <c r="A348" s="33" t="str">
        <f t="shared" si="17"/>
        <v>1.347</v>
      </c>
      <c r="B348" s="33">
        <f t="shared" si="19"/>
        <v>1</v>
      </c>
      <c r="C348" s="33">
        <f t="shared" si="18"/>
        <v>347</v>
      </c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</row>
    <row r="349" spans="1:17" x14ac:dyDescent="0.25">
      <c r="A349" s="33" t="str">
        <f t="shared" si="17"/>
        <v>1.348</v>
      </c>
      <c r="B349" s="33">
        <f t="shared" si="19"/>
        <v>1</v>
      </c>
      <c r="C349" s="33">
        <f t="shared" si="18"/>
        <v>348</v>
      </c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</row>
    <row r="350" spans="1:17" x14ac:dyDescent="0.25">
      <c r="A350" s="33" t="str">
        <f t="shared" si="17"/>
        <v>1.349</v>
      </c>
      <c r="B350" s="33">
        <f t="shared" si="19"/>
        <v>1</v>
      </c>
      <c r="C350" s="33">
        <f t="shared" si="18"/>
        <v>349</v>
      </c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</row>
    <row r="351" spans="1:17" x14ac:dyDescent="0.25">
      <c r="A351" s="33" t="str">
        <f t="shared" si="17"/>
        <v>1.350</v>
      </c>
      <c r="B351" s="33">
        <f t="shared" si="19"/>
        <v>1</v>
      </c>
      <c r="C351" s="33">
        <f t="shared" si="18"/>
        <v>350</v>
      </c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</row>
    <row r="352" spans="1:17" x14ac:dyDescent="0.25">
      <c r="A352" s="33" t="str">
        <f t="shared" si="17"/>
        <v>1.351</v>
      </c>
      <c r="B352" s="33">
        <f t="shared" si="19"/>
        <v>1</v>
      </c>
      <c r="C352" s="33">
        <f t="shared" si="18"/>
        <v>351</v>
      </c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</row>
    <row r="353" spans="1:17" x14ac:dyDescent="0.25">
      <c r="A353" s="33" t="str">
        <f t="shared" si="17"/>
        <v>1.352</v>
      </c>
      <c r="B353" s="33">
        <f t="shared" si="19"/>
        <v>1</v>
      </c>
      <c r="C353" s="33">
        <f t="shared" si="18"/>
        <v>352</v>
      </c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</row>
    <row r="354" spans="1:17" x14ac:dyDescent="0.25">
      <c r="A354" s="33" t="str">
        <f t="shared" si="17"/>
        <v>1.353</v>
      </c>
      <c r="B354" s="33">
        <f t="shared" si="19"/>
        <v>1</v>
      </c>
      <c r="C354" s="33">
        <f t="shared" si="18"/>
        <v>353</v>
      </c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</row>
    <row r="355" spans="1:17" x14ac:dyDescent="0.25">
      <c r="A355" s="33" t="str">
        <f t="shared" si="17"/>
        <v>1.354</v>
      </c>
      <c r="B355" s="33">
        <f t="shared" si="19"/>
        <v>1</v>
      </c>
      <c r="C355" s="33">
        <f t="shared" si="18"/>
        <v>354</v>
      </c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</row>
    <row r="356" spans="1:17" x14ac:dyDescent="0.25">
      <c r="A356" s="33" t="str">
        <f t="shared" si="17"/>
        <v>1.355</v>
      </c>
      <c r="B356" s="33">
        <f t="shared" si="19"/>
        <v>1</v>
      </c>
      <c r="C356" s="33">
        <f t="shared" si="18"/>
        <v>355</v>
      </c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</row>
    <row r="357" spans="1:17" x14ac:dyDescent="0.25">
      <c r="A357" s="33" t="str">
        <f t="shared" si="17"/>
        <v>1.356</v>
      </c>
      <c r="B357" s="33">
        <f t="shared" si="19"/>
        <v>1</v>
      </c>
      <c r="C357" s="33">
        <f t="shared" si="18"/>
        <v>356</v>
      </c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</row>
    <row r="358" spans="1:17" x14ac:dyDescent="0.25">
      <c r="A358" s="33" t="str">
        <f t="shared" si="17"/>
        <v>1.357</v>
      </c>
      <c r="B358" s="33">
        <f t="shared" si="19"/>
        <v>1</v>
      </c>
      <c r="C358" s="33">
        <f t="shared" si="18"/>
        <v>357</v>
      </c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</row>
    <row r="359" spans="1:17" x14ac:dyDescent="0.25">
      <c r="A359" s="33" t="str">
        <f t="shared" si="17"/>
        <v>1.358</v>
      </c>
      <c r="B359" s="33">
        <f t="shared" si="19"/>
        <v>1</v>
      </c>
      <c r="C359" s="33">
        <f t="shared" si="18"/>
        <v>358</v>
      </c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</row>
    <row r="360" spans="1:17" x14ac:dyDescent="0.25">
      <c r="A360" s="33" t="str">
        <f t="shared" si="17"/>
        <v>1.359</v>
      </c>
      <c r="B360" s="33">
        <f t="shared" si="19"/>
        <v>1</v>
      </c>
      <c r="C360" s="33">
        <f t="shared" si="18"/>
        <v>359</v>
      </c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</row>
    <row r="361" spans="1:17" x14ac:dyDescent="0.25">
      <c r="A361" s="33" t="str">
        <f t="shared" si="17"/>
        <v>1.360</v>
      </c>
      <c r="B361" s="33">
        <f t="shared" si="19"/>
        <v>1</v>
      </c>
      <c r="C361" s="33">
        <f t="shared" si="18"/>
        <v>360</v>
      </c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</row>
    <row r="362" spans="1:17" x14ac:dyDescent="0.25">
      <c r="A362" s="33" t="str">
        <f t="shared" si="17"/>
        <v>1.361</v>
      </c>
      <c r="B362" s="33">
        <f t="shared" si="19"/>
        <v>1</v>
      </c>
      <c r="C362" s="33">
        <f t="shared" si="18"/>
        <v>361</v>
      </c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</row>
    <row r="363" spans="1:17" x14ac:dyDescent="0.25">
      <c r="A363" s="33" t="str">
        <f t="shared" si="17"/>
        <v>1.362</v>
      </c>
      <c r="B363" s="33">
        <f t="shared" si="19"/>
        <v>1</v>
      </c>
      <c r="C363" s="33">
        <f t="shared" si="18"/>
        <v>362</v>
      </c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</row>
    <row r="364" spans="1:17" x14ac:dyDescent="0.25">
      <c r="A364" s="33" t="str">
        <f t="shared" si="17"/>
        <v>1.363</v>
      </c>
      <c r="B364" s="33">
        <f t="shared" si="19"/>
        <v>1</v>
      </c>
      <c r="C364" s="33">
        <f t="shared" si="18"/>
        <v>363</v>
      </c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</row>
    <row r="365" spans="1:17" x14ac:dyDescent="0.25">
      <c r="A365" s="33" t="str">
        <f t="shared" si="17"/>
        <v>1.364</v>
      </c>
      <c r="B365" s="33">
        <f t="shared" si="19"/>
        <v>1</v>
      </c>
      <c r="C365" s="33">
        <f t="shared" si="18"/>
        <v>364</v>
      </c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</row>
    <row r="366" spans="1:17" x14ac:dyDescent="0.25">
      <c r="A366" s="33" t="str">
        <f t="shared" si="17"/>
        <v>1.365</v>
      </c>
      <c r="B366" s="33">
        <f t="shared" si="19"/>
        <v>1</v>
      </c>
      <c r="C366" s="33">
        <f t="shared" si="18"/>
        <v>365</v>
      </c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</row>
    <row r="367" spans="1:17" x14ac:dyDescent="0.25">
      <c r="A367" s="33" t="str">
        <f t="shared" si="17"/>
        <v>1.366</v>
      </c>
      <c r="B367" s="33">
        <f t="shared" si="19"/>
        <v>1</v>
      </c>
      <c r="C367" s="33">
        <f t="shared" si="18"/>
        <v>366</v>
      </c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</row>
    <row r="368" spans="1:17" x14ac:dyDescent="0.25">
      <c r="A368" s="33" t="str">
        <f t="shared" si="17"/>
        <v>1.367</v>
      </c>
      <c r="B368" s="33">
        <f t="shared" si="19"/>
        <v>1</v>
      </c>
      <c r="C368" s="33">
        <f t="shared" si="18"/>
        <v>367</v>
      </c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</row>
    <row r="369" spans="1:17" x14ac:dyDescent="0.25">
      <c r="A369" s="33" t="str">
        <f t="shared" si="17"/>
        <v>1.368</v>
      </c>
      <c r="B369" s="33">
        <f t="shared" si="19"/>
        <v>1</v>
      </c>
      <c r="C369" s="33">
        <f t="shared" si="18"/>
        <v>368</v>
      </c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</row>
    <row r="370" spans="1:17" x14ac:dyDescent="0.25">
      <c r="A370" s="33" t="str">
        <f t="shared" si="17"/>
        <v>1.369</v>
      </c>
      <c r="B370" s="33">
        <f t="shared" si="19"/>
        <v>1</v>
      </c>
      <c r="C370" s="33">
        <f t="shared" si="18"/>
        <v>369</v>
      </c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</row>
    <row r="371" spans="1:17" x14ac:dyDescent="0.25">
      <c r="A371" s="33" t="str">
        <f t="shared" si="17"/>
        <v>1.370</v>
      </c>
      <c r="B371" s="33">
        <f t="shared" si="19"/>
        <v>1</v>
      </c>
      <c r="C371" s="33">
        <f t="shared" si="18"/>
        <v>370</v>
      </c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</row>
    <row r="372" spans="1:17" x14ac:dyDescent="0.25">
      <c r="A372" s="33" t="str">
        <f t="shared" si="17"/>
        <v>1.371</v>
      </c>
      <c r="B372" s="33">
        <f t="shared" si="19"/>
        <v>1</v>
      </c>
      <c r="C372" s="33">
        <f t="shared" si="18"/>
        <v>371</v>
      </c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</row>
    <row r="373" spans="1:17" x14ac:dyDescent="0.25">
      <c r="A373" s="33" t="str">
        <f t="shared" si="17"/>
        <v>1.372</v>
      </c>
      <c r="B373" s="33">
        <f t="shared" si="19"/>
        <v>1</v>
      </c>
      <c r="C373" s="33">
        <f t="shared" si="18"/>
        <v>372</v>
      </c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</row>
    <row r="374" spans="1:17" x14ac:dyDescent="0.25">
      <c r="A374" s="33" t="str">
        <f t="shared" si="17"/>
        <v>1.373</v>
      </c>
      <c r="B374" s="33">
        <f t="shared" si="19"/>
        <v>1</v>
      </c>
      <c r="C374" s="33">
        <f t="shared" si="18"/>
        <v>373</v>
      </c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</row>
    <row r="375" spans="1:17" x14ac:dyDescent="0.25">
      <c r="A375" s="33" t="str">
        <f t="shared" si="17"/>
        <v>1.374</v>
      </c>
      <c r="B375" s="33">
        <f t="shared" si="19"/>
        <v>1</v>
      </c>
      <c r="C375" s="33">
        <f t="shared" si="18"/>
        <v>374</v>
      </c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</row>
    <row r="376" spans="1:17" x14ac:dyDescent="0.25">
      <c r="A376" s="33" t="str">
        <f t="shared" si="17"/>
        <v>1.375</v>
      </c>
      <c r="B376" s="33">
        <f t="shared" si="19"/>
        <v>1</v>
      </c>
      <c r="C376" s="33">
        <f t="shared" si="18"/>
        <v>375</v>
      </c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</row>
    <row r="377" spans="1:17" x14ac:dyDescent="0.25">
      <c r="A377" s="33" t="str">
        <f t="shared" si="17"/>
        <v>1.376</v>
      </c>
      <c r="B377" s="33">
        <f t="shared" si="19"/>
        <v>1</v>
      </c>
      <c r="C377" s="33">
        <f t="shared" si="18"/>
        <v>376</v>
      </c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</row>
    <row r="378" spans="1:17" x14ac:dyDescent="0.25">
      <c r="A378" s="33" t="str">
        <f t="shared" si="17"/>
        <v>1.377</v>
      </c>
      <c r="B378" s="33">
        <f t="shared" si="19"/>
        <v>1</v>
      </c>
      <c r="C378" s="33">
        <f t="shared" si="18"/>
        <v>377</v>
      </c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</row>
    <row r="379" spans="1:17" x14ac:dyDescent="0.25">
      <c r="A379" s="33" t="str">
        <f t="shared" si="17"/>
        <v>1.378</v>
      </c>
      <c r="B379" s="33">
        <f t="shared" si="19"/>
        <v>1</v>
      </c>
      <c r="C379" s="33">
        <f t="shared" si="18"/>
        <v>378</v>
      </c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</row>
    <row r="380" spans="1:17" x14ac:dyDescent="0.25">
      <c r="A380" s="33" t="str">
        <f t="shared" si="17"/>
        <v>1.379</v>
      </c>
      <c r="B380" s="33">
        <f t="shared" si="19"/>
        <v>1</v>
      </c>
      <c r="C380" s="33">
        <f t="shared" si="18"/>
        <v>379</v>
      </c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</row>
    <row r="381" spans="1:17" x14ac:dyDescent="0.25">
      <c r="A381" s="33" t="str">
        <f t="shared" si="17"/>
        <v>1.380</v>
      </c>
      <c r="B381" s="33">
        <f t="shared" si="19"/>
        <v>1</v>
      </c>
      <c r="C381" s="33">
        <f t="shared" si="18"/>
        <v>380</v>
      </c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</row>
    <row r="382" spans="1:17" x14ac:dyDescent="0.25">
      <c r="A382" s="33" t="str">
        <f t="shared" si="17"/>
        <v>1.381</v>
      </c>
      <c r="B382" s="33">
        <f t="shared" si="19"/>
        <v>1</v>
      </c>
      <c r="C382" s="33">
        <f t="shared" si="18"/>
        <v>381</v>
      </c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</row>
    <row r="383" spans="1:17" x14ac:dyDescent="0.25">
      <c r="A383" s="33" t="str">
        <f t="shared" si="17"/>
        <v>1.382</v>
      </c>
      <c r="B383" s="33">
        <f t="shared" si="19"/>
        <v>1</v>
      </c>
      <c r="C383" s="33">
        <f t="shared" si="18"/>
        <v>382</v>
      </c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</row>
    <row r="384" spans="1:17" x14ac:dyDescent="0.25">
      <c r="A384" s="33" t="str">
        <f t="shared" si="17"/>
        <v>1.383</v>
      </c>
      <c r="B384" s="33">
        <f t="shared" si="19"/>
        <v>1</v>
      </c>
      <c r="C384" s="33">
        <f t="shared" si="18"/>
        <v>383</v>
      </c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</row>
    <row r="385" spans="1:17" x14ac:dyDescent="0.25">
      <c r="A385" s="33" t="str">
        <f t="shared" si="17"/>
        <v>1.384</v>
      </c>
      <c r="B385" s="33">
        <f t="shared" si="19"/>
        <v>1</v>
      </c>
      <c r="C385" s="33">
        <f t="shared" si="18"/>
        <v>384</v>
      </c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</row>
    <row r="386" spans="1:17" x14ac:dyDescent="0.25">
      <c r="A386" s="33" t="str">
        <f t="shared" si="17"/>
        <v>1.385</v>
      </c>
      <c r="B386" s="33">
        <f t="shared" si="19"/>
        <v>1</v>
      </c>
      <c r="C386" s="33">
        <f t="shared" si="18"/>
        <v>385</v>
      </c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</row>
    <row r="387" spans="1:17" x14ac:dyDescent="0.25">
      <c r="A387" s="33" t="str">
        <f t="shared" si="17"/>
        <v>1.386</v>
      </c>
      <c r="B387" s="33">
        <f t="shared" si="19"/>
        <v>1</v>
      </c>
      <c r="C387" s="33">
        <f t="shared" si="18"/>
        <v>386</v>
      </c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</row>
    <row r="388" spans="1:17" x14ac:dyDescent="0.25">
      <c r="A388" s="33" t="str">
        <f t="shared" ref="A388:A451" si="20">B388&amp;"."&amp;C388</f>
        <v>1.387</v>
      </c>
      <c r="B388" s="33">
        <f t="shared" si="19"/>
        <v>1</v>
      </c>
      <c r="C388" s="33">
        <f t="shared" si="18"/>
        <v>387</v>
      </c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</row>
    <row r="389" spans="1:17" x14ac:dyDescent="0.25">
      <c r="A389" s="33" t="str">
        <f t="shared" si="20"/>
        <v>1.388</v>
      </c>
      <c r="B389" s="33">
        <f t="shared" si="19"/>
        <v>1</v>
      </c>
      <c r="C389" s="33">
        <f t="shared" si="18"/>
        <v>388</v>
      </c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</row>
    <row r="390" spans="1:17" x14ac:dyDescent="0.25">
      <c r="A390" s="33" t="str">
        <f t="shared" si="20"/>
        <v>1.389</v>
      </c>
      <c r="B390" s="33">
        <f t="shared" si="19"/>
        <v>1</v>
      </c>
      <c r="C390" s="33">
        <f t="shared" ref="C390:C453" si="21">IF(B390=B389,C389+1,1)</f>
        <v>389</v>
      </c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</row>
    <row r="391" spans="1:17" x14ac:dyDescent="0.25">
      <c r="A391" s="33" t="str">
        <f t="shared" si="20"/>
        <v>1.390</v>
      </c>
      <c r="B391" s="33">
        <f t="shared" si="19"/>
        <v>1</v>
      </c>
      <c r="C391" s="33">
        <f t="shared" si="21"/>
        <v>390</v>
      </c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</row>
    <row r="392" spans="1:17" x14ac:dyDescent="0.25">
      <c r="A392" s="33" t="str">
        <f t="shared" si="20"/>
        <v>1.391</v>
      </c>
      <c r="B392" s="33">
        <f t="shared" si="19"/>
        <v>1</v>
      </c>
      <c r="C392" s="33">
        <f t="shared" si="21"/>
        <v>391</v>
      </c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</row>
    <row r="393" spans="1:17" x14ac:dyDescent="0.25">
      <c r="A393" s="33" t="str">
        <f t="shared" si="20"/>
        <v>1.392</v>
      </c>
      <c r="B393" s="33">
        <f t="shared" si="19"/>
        <v>1</v>
      </c>
      <c r="C393" s="33">
        <f t="shared" si="21"/>
        <v>392</v>
      </c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</row>
    <row r="394" spans="1:17" x14ac:dyDescent="0.25">
      <c r="A394" s="33" t="str">
        <f t="shared" si="20"/>
        <v>1.393</v>
      </c>
      <c r="B394" s="33">
        <f t="shared" si="19"/>
        <v>1</v>
      </c>
      <c r="C394" s="33">
        <f t="shared" si="21"/>
        <v>393</v>
      </c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</row>
    <row r="395" spans="1:17" x14ac:dyDescent="0.25">
      <c r="A395" s="33" t="str">
        <f t="shared" si="20"/>
        <v>1.394</v>
      </c>
      <c r="B395" s="33">
        <f t="shared" si="19"/>
        <v>1</v>
      </c>
      <c r="C395" s="33">
        <f t="shared" si="21"/>
        <v>394</v>
      </c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</row>
    <row r="396" spans="1:17" x14ac:dyDescent="0.25">
      <c r="A396" s="33" t="str">
        <f t="shared" si="20"/>
        <v>1.395</v>
      </c>
      <c r="B396" s="33">
        <f t="shared" si="19"/>
        <v>1</v>
      </c>
      <c r="C396" s="33">
        <f t="shared" si="21"/>
        <v>395</v>
      </c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</row>
    <row r="397" spans="1:17" x14ac:dyDescent="0.25">
      <c r="A397" s="33" t="str">
        <f t="shared" si="20"/>
        <v>1.396</v>
      </c>
      <c r="B397" s="33">
        <f t="shared" si="19"/>
        <v>1</v>
      </c>
      <c r="C397" s="33">
        <f t="shared" si="21"/>
        <v>396</v>
      </c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</row>
    <row r="398" spans="1:17" x14ac:dyDescent="0.25">
      <c r="A398" s="33" t="str">
        <f t="shared" si="20"/>
        <v>1.397</v>
      </c>
      <c r="B398" s="33">
        <f t="shared" si="19"/>
        <v>1</v>
      </c>
      <c r="C398" s="33">
        <f t="shared" si="21"/>
        <v>397</v>
      </c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</row>
    <row r="399" spans="1:17" x14ac:dyDescent="0.25">
      <c r="A399" s="33" t="str">
        <f t="shared" si="20"/>
        <v>1.398</v>
      </c>
      <c r="B399" s="33">
        <f t="shared" si="19"/>
        <v>1</v>
      </c>
      <c r="C399" s="33">
        <f t="shared" si="21"/>
        <v>398</v>
      </c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</row>
    <row r="400" spans="1:17" x14ac:dyDescent="0.25">
      <c r="A400" s="33" t="str">
        <f t="shared" si="20"/>
        <v>1.399</v>
      </c>
      <c r="B400" s="33">
        <f t="shared" si="19"/>
        <v>1</v>
      </c>
      <c r="C400" s="33">
        <f t="shared" si="21"/>
        <v>399</v>
      </c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</row>
    <row r="401" spans="1:17" x14ac:dyDescent="0.25">
      <c r="A401" s="33" t="str">
        <f t="shared" si="20"/>
        <v>1.400</v>
      </c>
      <c r="B401" s="33">
        <f t="shared" ref="B401:B462" si="22">IF(E401="GSTR-3B",B400+1,B400)</f>
        <v>1</v>
      </c>
      <c r="C401" s="33">
        <f t="shared" si="21"/>
        <v>400</v>
      </c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</row>
    <row r="402" spans="1:17" x14ac:dyDescent="0.25">
      <c r="A402" s="33" t="str">
        <f t="shared" si="20"/>
        <v>1.401</v>
      </c>
      <c r="B402" s="33">
        <f t="shared" si="22"/>
        <v>1</v>
      </c>
      <c r="C402" s="33">
        <f t="shared" si="21"/>
        <v>401</v>
      </c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</row>
    <row r="403" spans="1:17" x14ac:dyDescent="0.25">
      <c r="A403" s="33" t="str">
        <f t="shared" si="20"/>
        <v>1.402</v>
      </c>
      <c r="B403" s="33">
        <f t="shared" si="22"/>
        <v>1</v>
      </c>
      <c r="C403" s="33">
        <f t="shared" si="21"/>
        <v>402</v>
      </c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</row>
    <row r="404" spans="1:17" x14ac:dyDescent="0.25">
      <c r="A404" s="33" t="str">
        <f t="shared" si="20"/>
        <v>1.403</v>
      </c>
      <c r="B404" s="33">
        <f t="shared" si="22"/>
        <v>1</v>
      </c>
      <c r="C404" s="33">
        <f t="shared" si="21"/>
        <v>403</v>
      </c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</row>
    <row r="405" spans="1:17" x14ac:dyDescent="0.25">
      <c r="A405" s="33" t="str">
        <f t="shared" si="20"/>
        <v>1.404</v>
      </c>
      <c r="B405" s="33">
        <f t="shared" si="22"/>
        <v>1</v>
      </c>
      <c r="C405" s="33">
        <f t="shared" si="21"/>
        <v>404</v>
      </c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</row>
    <row r="406" spans="1:17" x14ac:dyDescent="0.25">
      <c r="A406" s="33" t="str">
        <f t="shared" si="20"/>
        <v>1.405</v>
      </c>
      <c r="B406" s="33">
        <f t="shared" si="22"/>
        <v>1</v>
      </c>
      <c r="C406" s="33">
        <f t="shared" si="21"/>
        <v>405</v>
      </c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</row>
    <row r="407" spans="1:17" x14ac:dyDescent="0.25">
      <c r="A407" s="33" t="str">
        <f t="shared" si="20"/>
        <v>1.406</v>
      </c>
      <c r="B407" s="33">
        <f t="shared" si="22"/>
        <v>1</v>
      </c>
      <c r="C407" s="33">
        <f t="shared" si="21"/>
        <v>406</v>
      </c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</row>
    <row r="408" spans="1:17" x14ac:dyDescent="0.25">
      <c r="A408" s="33" t="str">
        <f t="shared" si="20"/>
        <v>1.407</v>
      </c>
      <c r="B408" s="33">
        <f t="shared" si="22"/>
        <v>1</v>
      </c>
      <c r="C408" s="33">
        <f t="shared" si="21"/>
        <v>407</v>
      </c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</row>
    <row r="409" spans="1:17" x14ac:dyDescent="0.25">
      <c r="A409" s="33" t="str">
        <f t="shared" si="20"/>
        <v>1.408</v>
      </c>
      <c r="B409" s="33">
        <f t="shared" si="22"/>
        <v>1</v>
      </c>
      <c r="C409" s="33">
        <f t="shared" si="21"/>
        <v>408</v>
      </c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</row>
    <row r="410" spans="1:17" x14ac:dyDescent="0.25">
      <c r="A410" s="33" t="str">
        <f t="shared" si="20"/>
        <v>1.409</v>
      </c>
      <c r="B410" s="33">
        <f t="shared" si="22"/>
        <v>1</v>
      </c>
      <c r="C410" s="33">
        <f t="shared" si="21"/>
        <v>409</v>
      </c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</row>
    <row r="411" spans="1:17" x14ac:dyDescent="0.25">
      <c r="A411" s="33" t="str">
        <f t="shared" si="20"/>
        <v>1.410</v>
      </c>
      <c r="B411" s="33">
        <f t="shared" si="22"/>
        <v>1</v>
      </c>
      <c r="C411" s="33">
        <f t="shared" si="21"/>
        <v>410</v>
      </c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</row>
    <row r="412" spans="1:17" x14ac:dyDescent="0.25">
      <c r="A412" s="33" t="str">
        <f t="shared" si="20"/>
        <v>1.411</v>
      </c>
      <c r="B412" s="33">
        <f t="shared" si="22"/>
        <v>1</v>
      </c>
      <c r="C412" s="33">
        <f t="shared" si="21"/>
        <v>411</v>
      </c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</row>
    <row r="413" spans="1:17" x14ac:dyDescent="0.25">
      <c r="A413" s="33" t="str">
        <f t="shared" si="20"/>
        <v>1.412</v>
      </c>
      <c r="B413" s="33">
        <f t="shared" si="22"/>
        <v>1</v>
      </c>
      <c r="C413" s="33">
        <f t="shared" si="21"/>
        <v>412</v>
      </c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</row>
    <row r="414" spans="1:17" x14ac:dyDescent="0.25">
      <c r="A414" s="33" t="str">
        <f t="shared" si="20"/>
        <v>1.413</v>
      </c>
      <c r="B414" s="33">
        <f t="shared" si="22"/>
        <v>1</v>
      </c>
      <c r="C414" s="33">
        <f t="shared" si="21"/>
        <v>413</v>
      </c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</row>
    <row r="415" spans="1:17" x14ac:dyDescent="0.25">
      <c r="A415" s="33" t="str">
        <f t="shared" si="20"/>
        <v>1.414</v>
      </c>
      <c r="B415" s="33">
        <f t="shared" si="22"/>
        <v>1</v>
      </c>
      <c r="C415" s="33">
        <f t="shared" si="21"/>
        <v>414</v>
      </c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</row>
    <row r="416" spans="1:17" x14ac:dyDescent="0.25">
      <c r="A416" s="33" t="str">
        <f t="shared" si="20"/>
        <v>1.415</v>
      </c>
      <c r="B416" s="33">
        <f t="shared" si="22"/>
        <v>1</v>
      </c>
      <c r="C416" s="33">
        <f t="shared" si="21"/>
        <v>415</v>
      </c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</row>
    <row r="417" spans="1:17" x14ac:dyDescent="0.25">
      <c r="A417" s="33" t="str">
        <f t="shared" si="20"/>
        <v>1.416</v>
      </c>
      <c r="B417" s="33">
        <f t="shared" si="22"/>
        <v>1</v>
      </c>
      <c r="C417" s="33">
        <f t="shared" si="21"/>
        <v>416</v>
      </c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</row>
    <row r="418" spans="1:17" x14ac:dyDescent="0.25">
      <c r="A418" s="33" t="str">
        <f t="shared" si="20"/>
        <v>1.417</v>
      </c>
      <c r="B418" s="33">
        <f t="shared" si="22"/>
        <v>1</v>
      </c>
      <c r="C418" s="33">
        <f t="shared" si="21"/>
        <v>417</v>
      </c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</row>
    <row r="419" spans="1:17" x14ac:dyDescent="0.25">
      <c r="A419" s="33" t="str">
        <f t="shared" si="20"/>
        <v>1.418</v>
      </c>
      <c r="B419" s="33">
        <f t="shared" si="22"/>
        <v>1</v>
      </c>
      <c r="C419" s="33">
        <f t="shared" si="21"/>
        <v>418</v>
      </c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</row>
    <row r="420" spans="1:17" x14ac:dyDescent="0.25">
      <c r="A420" s="33" t="str">
        <f t="shared" si="20"/>
        <v>1.419</v>
      </c>
      <c r="B420" s="33">
        <f t="shared" si="22"/>
        <v>1</v>
      </c>
      <c r="C420" s="33">
        <f t="shared" si="21"/>
        <v>419</v>
      </c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</row>
    <row r="421" spans="1:17" x14ac:dyDescent="0.25">
      <c r="A421" s="33" t="str">
        <f t="shared" si="20"/>
        <v>1.420</v>
      </c>
      <c r="B421" s="33">
        <f t="shared" si="22"/>
        <v>1</v>
      </c>
      <c r="C421" s="33">
        <f t="shared" si="21"/>
        <v>420</v>
      </c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</row>
    <row r="422" spans="1:17" x14ac:dyDescent="0.25">
      <c r="A422" s="33" t="str">
        <f t="shared" si="20"/>
        <v>1.421</v>
      </c>
      <c r="B422" s="33">
        <f t="shared" si="22"/>
        <v>1</v>
      </c>
      <c r="C422" s="33">
        <f t="shared" si="21"/>
        <v>421</v>
      </c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</row>
    <row r="423" spans="1:17" x14ac:dyDescent="0.25">
      <c r="A423" s="33" t="str">
        <f t="shared" si="20"/>
        <v>1.422</v>
      </c>
      <c r="B423" s="33">
        <f t="shared" si="22"/>
        <v>1</v>
      </c>
      <c r="C423" s="33">
        <f t="shared" si="21"/>
        <v>422</v>
      </c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</row>
    <row r="424" spans="1:17" x14ac:dyDescent="0.25">
      <c r="A424" s="33" t="str">
        <f t="shared" si="20"/>
        <v>1.423</v>
      </c>
      <c r="B424" s="33">
        <f t="shared" si="22"/>
        <v>1</v>
      </c>
      <c r="C424" s="33">
        <f t="shared" si="21"/>
        <v>423</v>
      </c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</row>
    <row r="425" spans="1:17" x14ac:dyDescent="0.25">
      <c r="A425" s="33" t="str">
        <f t="shared" si="20"/>
        <v>1.424</v>
      </c>
      <c r="B425" s="33">
        <f t="shared" si="22"/>
        <v>1</v>
      </c>
      <c r="C425" s="33">
        <f t="shared" si="21"/>
        <v>424</v>
      </c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</row>
    <row r="426" spans="1:17" x14ac:dyDescent="0.25">
      <c r="A426" s="33" t="str">
        <f t="shared" si="20"/>
        <v>1.425</v>
      </c>
      <c r="B426" s="33">
        <f t="shared" si="22"/>
        <v>1</v>
      </c>
      <c r="C426" s="33">
        <f t="shared" si="21"/>
        <v>425</v>
      </c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</row>
    <row r="427" spans="1:17" x14ac:dyDescent="0.25">
      <c r="A427" s="33" t="str">
        <f t="shared" si="20"/>
        <v>1.426</v>
      </c>
      <c r="B427" s="33">
        <f t="shared" si="22"/>
        <v>1</v>
      </c>
      <c r="C427" s="33">
        <f t="shared" si="21"/>
        <v>426</v>
      </c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</row>
    <row r="428" spans="1:17" x14ac:dyDescent="0.25">
      <c r="A428" s="33" t="str">
        <f t="shared" si="20"/>
        <v>1.427</v>
      </c>
      <c r="B428" s="33">
        <f t="shared" si="22"/>
        <v>1</v>
      </c>
      <c r="C428" s="33">
        <f t="shared" si="21"/>
        <v>427</v>
      </c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</row>
    <row r="429" spans="1:17" x14ac:dyDescent="0.25">
      <c r="A429" s="33" t="str">
        <f t="shared" si="20"/>
        <v>1.428</v>
      </c>
      <c r="B429" s="33">
        <f t="shared" si="22"/>
        <v>1</v>
      </c>
      <c r="C429" s="33">
        <f t="shared" si="21"/>
        <v>428</v>
      </c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</row>
    <row r="430" spans="1:17" x14ac:dyDescent="0.25">
      <c r="A430" s="33" t="str">
        <f t="shared" si="20"/>
        <v>1.429</v>
      </c>
      <c r="B430" s="33">
        <f t="shared" si="22"/>
        <v>1</v>
      </c>
      <c r="C430" s="33">
        <f t="shared" si="21"/>
        <v>429</v>
      </c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</row>
    <row r="431" spans="1:17" x14ac:dyDescent="0.25">
      <c r="A431" s="33" t="str">
        <f t="shared" si="20"/>
        <v>1.430</v>
      </c>
      <c r="B431" s="33">
        <f t="shared" si="22"/>
        <v>1</v>
      </c>
      <c r="C431" s="33">
        <f t="shared" si="21"/>
        <v>430</v>
      </c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</row>
    <row r="432" spans="1:17" x14ac:dyDescent="0.25">
      <c r="A432" s="33" t="str">
        <f t="shared" si="20"/>
        <v>1.431</v>
      </c>
      <c r="B432" s="33">
        <f t="shared" si="22"/>
        <v>1</v>
      </c>
      <c r="C432" s="33">
        <f t="shared" si="21"/>
        <v>431</v>
      </c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</row>
    <row r="433" spans="1:17" x14ac:dyDescent="0.25">
      <c r="A433" s="33" t="str">
        <f t="shared" si="20"/>
        <v>1.432</v>
      </c>
      <c r="B433" s="33">
        <f t="shared" si="22"/>
        <v>1</v>
      </c>
      <c r="C433" s="33">
        <f t="shared" si="21"/>
        <v>432</v>
      </c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</row>
    <row r="434" spans="1:17" x14ac:dyDescent="0.25">
      <c r="A434" s="33" t="str">
        <f t="shared" si="20"/>
        <v>1.433</v>
      </c>
      <c r="B434" s="33">
        <f t="shared" si="22"/>
        <v>1</v>
      </c>
      <c r="C434" s="33">
        <f t="shared" si="21"/>
        <v>433</v>
      </c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</row>
    <row r="435" spans="1:17" x14ac:dyDescent="0.25">
      <c r="A435" s="33" t="str">
        <f t="shared" si="20"/>
        <v>1.434</v>
      </c>
      <c r="B435" s="33">
        <f t="shared" si="22"/>
        <v>1</v>
      </c>
      <c r="C435" s="33">
        <f t="shared" si="21"/>
        <v>434</v>
      </c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</row>
    <row r="436" spans="1:17" x14ac:dyDescent="0.25">
      <c r="A436" s="33" t="str">
        <f t="shared" si="20"/>
        <v>1.435</v>
      </c>
      <c r="B436" s="33">
        <f t="shared" si="22"/>
        <v>1</v>
      </c>
      <c r="C436" s="33">
        <f t="shared" si="21"/>
        <v>435</v>
      </c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</row>
    <row r="437" spans="1:17" x14ac:dyDescent="0.25">
      <c r="A437" s="33" t="str">
        <f t="shared" si="20"/>
        <v>1.436</v>
      </c>
      <c r="B437" s="33">
        <f t="shared" si="22"/>
        <v>1</v>
      </c>
      <c r="C437" s="33">
        <f t="shared" si="21"/>
        <v>436</v>
      </c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</row>
    <row r="438" spans="1:17" x14ac:dyDescent="0.25">
      <c r="A438" s="33" t="str">
        <f t="shared" si="20"/>
        <v>1.437</v>
      </c>
      <c r="B438" s="33">
        <f t="shared" si="22"/>
        <v>1</v>
      </c>
      <c r="C438" s="33">
        <f t="shared" si="21"/>
        <v>437</v>
      </c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</row>
    <row r="439" spans="1:17" x14ac:dyDescent="0.25">
      <c r="A439" s="33" t="str">
        <f t="shared" si="20"/>
        <v>1.438</v>
      </c>
      <c r="B439" s="33">
        <f t="shared" si="22"/>
        <v>1</v>
      </c>
      <c r="C439" s="33">
        <f t="shared" si="21"/>
        <v>438</v>
      </c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</row>
    <row r="440" spans="1:17" x14ac:dyDescent="0.25">
      <c r="A440" s="33" t="str">
        <f t="shared" si="20"/>
        <v>1.439</v>
      </c>
      <c r="B440" s="33">
        <f t="shared" si="22"/>
        <v>1</v>
      </c>
      <c r="C440" s="33">
        <f t="shared" si="21"/>
        <v>439</v>
      </c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</row>
    <row r="441" spans="1:17" x14ac:dyDescent="0.25">
      <c r="A441" s="33" t="str">
        <f t="shared" si="20"/>
        <v>1.440</v>
      </c>
      <c r="B441" s="33">
        <f t="shared" si="22"/>
        <v>1</v>
      </c>
      <c r="C441" s="33">
        <f t="shared" si="21"/>
        <v>440</v>
      </c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</row>
    <row r="442" spans="1:17" x14ac:dyDescent="0.25">
      <c r="A442" s="33" t="str">
        <f t="shared" si="20"/>
        <v>1.441</v>
      </c>
      <c r="B442" s="33">
        <f t="shared" si="22"/>
        <v>1</v>
      </c>
      <c r="C442" s="33">
        <f t="shared" si="21"/>
        <v>441</v>
      </c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</row>
    <row r="443" spans="1:17" x14ac:dyDescent="0.25">
      <c r="A443" s="33" t="str">
        <f t="shared" si="20"/>
        <v>1.442</v>
      </c>
      <c r="B443" s="33">
        <f t="shared" si="22"/>
        <v>1</v>
      </c>
      <c r="C443" s="33">
        <f t="shared" si="21"/>
        <v>442</v>
      </c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</row>
    <row r="444" spans="1:17" x14ac:dyDescent="0.25">
      <c r="A444" s="33" t="str">
        <f t="shared" si="20"/>
        <v>1.443</v>
      </c>
      <c r="B444" s="33">
        <f t="shared" si="22"/>
        <v>1</v>
      </c>
      <c r="C444" s="33">
        <f t="shared" si="21"/>
        <v>443</v>
      </c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</row>
    <row r="445" spans="1:17" x14ac:dyDescent="0.25">
      <c r="A445" s="33" t="str">
        <f t="shared" si="20"/>
        <v>1.444</v>
      </c>
      <c r="B445" s="33">
        <f t="shared" si="22"/>
        <v>1</v>
      </c>
      <c r="C445" s="33">
        <f t="shared" si="21"/>
        <v>444</v>
      </c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</row>
    <row r="446" spans="1:17" x14ac:dyDescent="0.25">
      <c r="A446" s="33" t="str">
        <f t="shared" si="20"/>
        <v>1.445</v>
      </c>
      <c r="B446" s="33">
        <f t="shared" si="22"/>
        <v>1</v>
      </c>
      <c r="C446" s="33">
        <f t="shared" si="21"/>
        <v>445</v>
      </c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</row>
    <row r="447" spans="1:17" x14ac:dyDescent="0.25">
      <c r="A447" s="33" t="str">
        <f t="shared" si="20"/>
        <v>1.446</v>
      </c>
      <c r="B447" s="33">
        <f t="shared" si="22"/>
        <v>1</v>
      </c>
      <c r="C447" s="33">
        <f t="shared" si="21"/>
        <v>446</v>
      </c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</row>
    <row r="448" spans="1:17" x14ac:dyDescent="0.25">
      <c r="A448" s="33" t="str">
        <f t="shared" si="20"/>
        <v>1.447</v>
      </c>
      <c r="B448" s="33">
        <f t="shared" si="22"/>
        <v>1</v>
      </c>
      <c r="C448" s="33">
        <f t="shared" si="21"/>
        <v>447</v>
      </c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</row>
    <row r="449" spans="1:17" x14ac:dyDescent="0.25">
      <c r="A449" s="33" t="str">
        <f t="shared" si="20"/>
        <v>1.448</v>
      </c>
      <c r="B449" s="33">
        <f t="shared" si="22"/>
        <v>1</v>
      </c>
      <c r="C449" s="33">
        <f t="shared" si="21"/>
        <v>448</v>
      </c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</row>
    <row r="450" spans="1:17" x14ac:dyDescent="0.25">
      <c r="A450" s="33" t="str">
        <f t="shared" si="20"/>
        <v>1.449</v>
      </c>
      <c r="B450" s="33">
        <f t="shared" si="22"/>
        <v>1</v>
      </c>
      <c r="C450" s="33">
        <f t="shared" si="21"/>
        <v>449</v>
      </c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</row>
    <row r="451" spans="1:17" x14ac:dyDescent="0.25">
      <c r="A451" s="33" t="str">
        <f t="shared" si="20"/>
        <v>1.450</v>
      </c>
      <c r="B451" s="33">
        <f t="shared" si="22"/>
        <v>1</v>
      </c>
      <c r="C451" s="33">
        <f t="shared" si="21"/>
        <v>450</v>
      </c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</row>
    <row r="452" spans="1:17" x14ac:dyDescent="0.25">
      <c r="A452" s="33" t="str">
        <f t="shared" ref="A452:A517" si="23">B452&amp;"."&amp;C452</f>
        <v>1.451</v>
      </c>
      <c r="B452" s="33">
        <f t="shared" si="22"/>
        <v>1</v>
      </c>
      <c r="C452" s="33">
        <f t="shared" si="21"/>
        <v>451</v>
      </c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</row>
    <row r="453" spans="1:17" x14ac:dyDescent="0.25">
      <c r="A453" s="33" t="str">
        <f t="shared" si="23"/>
        <v>1.452</v>
      </c>
      <c r="B453" s="33">
        <f t="shared" si="22"/>
        <v>1</v>
      </c>
      <c r="C453" s="33">
        <f t="shared" si="21"/>
        <v>452</v>
      </c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</row>
    <row r="454" spans="1:17" x14ac:dyDescent="0.25">
      <c r="A454" s="33" t="str">
        <f t="shared" si="23"/>
        <v>1.453</v>
      </c>
      <c r="B454" s="33">
        <f t="shared" si="22"/>
        <v>1</v>
      </c>
      <c r="C454" s="33">
        <f t="shared" ref="C454:C519" si="24">IF(B454=B453,C453+1,1)</f>
        <v>453</v>
      </c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</row>
    <row r="455" spans="1:17" x14ac:dyDescent="0.25">
      <c r="A455" s="33" t="str">
        <f t="shared" si="23"/>
        <v>1.454</v>
      </c>
      <c r="B455" s="33">
        <f t="shared" si="22"/>
        <v>1</v>
      </c>
      <c r="C455" s="33">
        <f t="shared" si="24"/>
        <v>454</v>
      </c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</row>
    <row r="456" spans="1:17" x14ac:dyDescent="0.25">
      <c r="A456" s="33" t="str">
        <f t="shared" si="23"/>
        <v>1.455</v>
      </c>
      <c r="B456" s="33">
        <f t="shared" si="22"/>
        <v>1</v>
      </c>
      <c r="C456" s="33">
        <f t="shared" si="24"/>
        <v>455</v>
      </c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</row>
    <row r="457" spans="1:17" x14ac:dyDescent="0.25">
      <c r="A457" s="33" t="str">
        <f t="shared" si="23"/>
        <v>1.456</v>
      </c>
      <c r="B457" s="33">
        <f t="shared" si="22"/>
        <v>1</v>
      </c>
      <c r="C457" s="33">
        <f t="shared" si="24"/>
        <v>456</v>
      </c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</row>
    <row r="458" spans="1:17" x14ac:dyDescent="0.25">
      <c r="A458" s="33" t="str">
        <f t="shared" si="23"/>
        <v>1.457</v>
      </c>
      <c r="B458" s="33">
        <f t="shared" si="22"/>
        <v>1</v>
      </c>
      <c r="C458" s="33">
        <f t="shared" si="24"/>
        <v>457</v>
      </c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</row>
    <row r="459" spans="1:17" x14ac:dyDescent="0.25">
      <c r="A459" s="33" t="str">
        <f t="shared" si="23"/>
        <v>1.458</v>
      </c>
      <c r="B459" s="33">
        <f t="shared" si="22"/>
        <v>1</v>
      </c>
      <c r="C459" s="33">
        <f t="shared" si="24"/>
        <v>458</v>
      </c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</row>
    <row r="460" spans="1:17" x14ac:dyDescent="0.25">
      <c r="A460" s="33" t="str">
        <f t="shared" si="23"/>
        <v>1.459</v>
      </c>
      <c r="B460" s="33">
        <f t="shared" si="22"/>
        <v>1</v>
      </c>
      <c r="C460" s="33">
        <f t="shared" si="24"/>
        <v>459</v>
      </c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</row>
    <row r="461" spans="1:17" x14ac:dyDescent="0.25">
      <c r="A461" s="33" t="str">
        <f t="shared" si="23"/>
        <v>1.460</v>
      </c>
      <c r="B461" s="33">
        <f t="shared" si="22"/>
        <v>1</v>
      </c>
      <c r="C461" s="33">
        <f t="shared" si="24"/>
        <v>460</v>
      </c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</row>
    <row r="462" spans="1:17" x14ac:dyDescent="0.25">
      <c r="A462" s="33" t="str">
        <f t="shared" si="23"/>
        <v>1.461</v>
      </c>
      <c r="B462" s="33">
        <f t="shared" si="22"/>
        <v>1</v>
      </c>
      <c r="C462" s="33">
        <f t="shared" si="24"/>
        <v>461</v>
      </c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</row>
    <row r="463" spans="1:17" x14ac:dyDescent="0.25">
      <c r="A463" s="33" t="str">
        <f t="shared" si="23"/>
        <v>1.462</v>
      </c>
      <c r="B463" s="33">
        <f>IF(D464="GSTR-3B",B462+1,B462)</f>
        <v>1</v>
      </c>
      <c r="C463" s="33">
        <f t="shared" si="24"/>
        <v>462</v>
      </c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</row>
    <row r="464" spans="1:17" x14ac:dyDescent="0.25">
      <c r="A464" s="33" t="str">
        <f t="shared" ref="A464:A466" si="25">B464&amp;"."&amp;C464</f>
        <v>1.463</v>
      </c>
      <c r="B464" s="33">
        <f t="shared" ref="B464:B466" si="26">IF(D465="GSTR-3B",B463+1,B463)</f>
        <v>1</v>
      </c>
      <c r="C464" s="33">
        <f t="shared" ref="C464:C466" si="27">IF(B464=B463,C463+1,1)</f>
        <v>463</v>
      </c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</row>
    <row r="465" spans="1:17" x14ac:dyDescent="0.25">
      <c r="A465" s="33" t="str">
        <f t="shared" si="25"/>
        <v>1.464</v>
      </c>
      <c r="B465" s="33">
        <f t="shared" si="26"/>
        <v>1</v>
      </c>
      <c r="C465" s="33">
        <f t="shared" si="27"/>
        <v>464</v>
      </c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</row>
    <row r="466" spans="1:17" x14ac:dyDescent="0.25">
      <c r="A466" s="33" t="str">
        <f t="shared" si="25"/>
        <v>1.465</v>
      </c>
      <c r="B466" s="33">
        <f t="shared" si="26"/>
        <v>1</v>
      </c>
      <c r="C466" s="33">
        <f t="shared" si="27"/>
        <v>465</v>
      </c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</row>
    <row r="467" spans="1:17" x14ac:dyDescent="0.25">
      <c r="A467" s="33" t="str">
        <f t="shared" si="23"/>
        <v>1.466</v>
      </c>
      <c r="B467" s="33">
        <f t="shared" ref="B467:B498" si="28">IF(E467="GSTR-3B",B466+1,B466)</f>
        <v>1</v>
      </c>
      <c r="C467" s="33">
        <f t="shared" si="24"/>
        <v>466</v>
      </c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</row>
    <row r="468" spans="1:17" x14ac:dyDescent="0.25">
      <c r="A468" s="33" t="str">
        <f t="shared" si="23"/>
        <v>1.467</v>
      </c>
      <c r="B468" s="33">
        <f t="shared" si="28"/>
        <v>1</v>
      </c>
      <c r="C468" s="33">
        <f t="shared" si="24"/>
        <v>467</v>
      </c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</row>
    <row r="469" spans="1:17" x14ac:dyDescent="0.25">
      <c r="A469" s="33" t="str">
        <f t="shared" si="23"/>
        <v>1.468</v>
      </c>
      <c r="B469" s="33">
        <f t="shared" si="28"/>
        <v>1</v>
      </c>
      <c r="C469" s="33">
        <f t="shared" si="24"/>
        <v>468</v>
      </c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</row>
    <row r="470" spans="1:17" x14ac:dyDescent="0.25">
      <c r="A470" s="33" t="str">
        <f t="shared" si="23"/>
        <v>1.469</v>
      </c>
      <c r="B470" s="33">
        <f t="shared" si="28"/>
        <v>1</v>
      </c>
      <c r="C470" s="33">
        <f t="shared" si="24"/>
        <v>469</v>
      </c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</row>
    <row r="471" spans="1:17" x14ac:dyDescent="0.25">
      <c r="A471" s="33" t="str">
        <f t="shared" si="23"/>
        <v>1.470</v>
      </c>
      <c r="B471" s="33">
        <f t="shared" si="28"/>
        <v>1</v>
      </c>
      <c r="C471" s="33">
        <f t="shared" si="24"/>
        <v>470</v>
      </c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</row>
    <row r="472" spans="1:17" x14ac:dyDescent="0.25">
      <c r="A472" s="33" t="str">
        <f t="shared" si="23"/>
        <v>1.471</v>
      </c>
      <c r="B472" s="33">
        <f t="shared" si="28"/>
        <v>1</v>
      </c>
      <c r="C472" s="33">
        <f t="shared" si="24"/>
        <v>471</v>
      </c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</row>
    <row r="473" spans="1:17" x14ac:dyDescent="0.25">
      <c r="A473" s="33" t="str">
        <f t="shared" si="23"/>
        <v>1.472</v>
      </c>
      <c r="B473" s="33">
        <f t="shared" si="28"/>
        <v>1</v>
      </c>
      <c r="C473" s="33">
        <f t="shared" si="24"/>
        <v>472</v>
      </c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</row>
    <row r="474" spans="1:17" x14ac:dyDescent="0.25">
      <c r="A474" s="33" t="str">
        <f t="shared" si="23"/>
        <v>1.473</v>
      </c>
      <c r="B474" s="33">
        <f t="shared" si="28"/>
        <v>1</v>
      </c>
      <c r="C474" s="33">
        <f t="shared" si="24"/>
        <v>473</v>
      </c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</row>
    <row r="475" spans="1:17" x14ac:dyDescent="0.25">
      <c r="A475" s="33" t="str">
        <f t="shared" si="23"/>
        <v>1.474</v>
      </c>
      <c r="B475" s="33">
        <f t="shared" si="28"/>
        <v>1</v>
      </c>
      <c r="C475" s="33">
        <f t="shared" si="24"/>
        <v>474</v>
      </c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</row>
    <row r="476" spans="1:17" x14ac:dyDescent="0.25">
      <c r="A476" s="33" t="str">
        <f t="shared" si="23"/>
        <v>1.475</v>
      </c>
      <c r="B476" s="33">
        <f t="shared" si="28"/>
        <v>1</v>
      </c>
      <c r="C476" s="33">
        <f t="shared" si="24"/>
        <v>475</v>
      </c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</row>
    <row r="477" spans="1:17" x14ac:dyDescent="0.25">
      <c r="A477" s="33" t="str">
        <f t="shared" si="23"/>
        <v>1.476</v>
      </c>
      <c r="B477" s="33">
        <f t="shared" si="28"/>
        <v>1</v>
      </c>
      <c r="C477" s="33">
        <f t="shared" si="24"/>
        <v>476</v>
      </c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</row>
    <row r="478" spans="1:17" x14ac:dyDescent="0.25">
      <c r="A478" s="33" t="str">
        <f t="shared" si="23"/>
        <v>1.477</v>
      </c>
      <c r="B478" s="33">
        <f t="shared" si="28"/>
        <v>1</v>
      </c>
      <c r="C478" s="33">
        <f t="shared" si="24"/>
        <v>477</v>
      </c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</row>
    <row r="479" spans="1:17" x14ac:dyDescent="0.25">
      <c r="A479" s="33" t="str">
        <f t="shared" si="23"/>
        <v>1.478</v>
      </c>
      <c r="B479" s="33">
        <f t="shared" si="28"/>
        <v>1</v>
      </c>
      <c r="C479" s="33">
        <f t="shared" si="24"/>
        <v>478</v>
      </c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</row>
    <row r="480" spans="1:17" x14ac:dyDescent="0.25">
      <c r="A480" s="33" t="str">
        <f t="shared" si="23"/>
        <v>1.479</v>
      </c>
      <c r="B480" s="33">
        <f t="shared" si="28"/>
        <v>1</v>
      </c>
      <c r="C480" s="33">
        <f t="shared" si="24"/>
        <v>479</v>
      </c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</row>
    <row r="481" spans="1:17" x14ac:dyDescent="0.25">
      <c r="A481" s="33" t="str">
        <f t="shared" si="23"/>
        <v>1.480</v>
      </c>
      <c r="B481" s="33">
        <f t="shared" si="28"/>
        <v>1</v>
      </c>
      <c r="C481" s="33">
        <f t="shared" si="24"/>
        <v>480</v>
      </c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</row>
    <row r="482" spans="1:17" x14ac:dyDescent="0.25">
      <c r="A482" s="33" t="str">
        <f t="shared" si="23"/>
        <v>1.481</v>
      </c>
      <c r="B482" s="33">
        <f t="shared" si="28"/>
        <v>1</v>
      </c>
      <c r="C482" s="33">
        <f t="shared" si="24"/>
        <v>481</v>
      </c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</row>
    <row r="483" spans="1:17" x14ac:dyDescent="0.25">
      <c r="A483" s="33" t="str">
        <f t="shared" si="23"/>
        <v>1.482</v>
      </c>
      <c r="B483" s="33">
        <f t="shared" si="28"/>
        <v>1</v>
      </c>
      <c r="C483" s="33">
        <f t="shared" si="24"/>
        <v>482</v>
      </c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</row>
    <row r="484" spans="1:17" x14ac:dyDescent="0.25">
      <c r="A484" s="33" t="str">
        <f t="shared" si="23"/>
        <v>1.483</v>
      </c>
      <c r="B484" s="33">
        <f t="shared" si="28"/>
        <v>1</v>
      </c>
      <c r="C484" s="33">
        <f t="shared" si="24"/>
        <v>483</v>
      </c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</row>
    <row r="485" spans="1:17" x14ac:dyDescent="0.25">
      <c r="A485" s="33" t="str">
        <f t="shared" si="23"/>
        <v>1.484</v>
      </c>
      <c r="B485" s="33">
        <f t="shared" si="28"/>
        <v>1</v>
      </c>
      <c r="C485" s="33">
        <f t="shared" si="24"/>
        <v>484</v>
      </c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</row>
    <row r="486" spans="1:17" x14ac:dyDescent="0.25">
      <c r="A486" s="33" t="str">
        <f t="shared" si="23"/>
        <v>1.485</v>
      </c>
      <c r="B486" s="33">
        <f t="shared" si="28"/>
        <v>1</v>
      </c>
      <c r="C486" s="33">
        <f t="shared" si="24"/>
        <v>485</v>
      </c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</row>
    <row r="487" spans="1:17" x14ac:dyDescent="0.25">
      <c r="A487" s="33" t="str">
        <f t="shared" si="23"/>
        <v>1.486</v>
      </c>
      <c r="B487" s="33">
        <f t="shared" si="28"/>
        <v>1</v>
      </c>
      <c r="C487" s="33">
        <f t="shared" si="24"/>
        <v>486</v>
      </c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</row>
    <row r="488" spans="1:17" x14ac:dyDescent="0.25">
      <c r="A488" s="33" t="str">
        <f t="shared" si="23"/>
        <v>1.487</v>
      </c>
      <c r="B488" s="33">
        <f t="shared" si="28"/>
        <v>1</v>
      </c>
      <c r="C488" s="33">
        <f t="shared" si="24"/>
        <v>487</v>
      </c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</row>
    <row r="489" spans="1:17" x14ac:dyDescent="0.25">
      <c r="A489" s="33" t="str">
        <f t="shared" si="23"/>
        <v>1.488</v>
      </c>
      <c r="B489" s="33">
        <f t="shared" si="28"/>
        <v>1</v>
      </c>
      <c r="C489" s="33">
        <f t="shared" si="24"/>
        <v>488</v>
      </c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</row>
    <row r="490" spans="1:17" x14ac:dyDescent="0.25">
      <c r="A490" s="33" t="str">
        <f t="shared" si="23"/>
        <v>1.489</v>
      </c>
      <c r="B490" s="33">
        <f t="shared" si="28"/>
        <v>1</v>
      </c>
      <c r="C490" s="33">
        <f t="shared" si="24"/>
        <v>489</v>
      </c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</row>
    <row r="491" spans="1:17" x14ac:dyDescent="0.25">
      <c r="A491" s="33" t="str">
        <f t="shared" si="23"/>
        <v>1.490</v>
      </c>
      <c r="B491" s="33">
        <f t="shared" si="28"/>
        <v>1</v>
      </c>
      <c r="C491" s="33">
        <f t="shared" si="24"/>
        <v>490</v>
      </c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</row>
    <row r="492" spans="1:17" x14ac:dyDescent="0.25">
      <c r="A492" s="33" t="str">
        <f t="shared" si="23"/>
        <v>1.491</v>
      </c>
      <c r="B492" s="33">
        <f t="shared" si="28"/>
        <v>1</v>
      </c>
      <c r="C492" s="33">
        <f t="shared" si="24"/>
        <v>491</v>
      </c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</row>
    <row r="493" spans="1:17" x14ac:dyDescent="0.25">
      <c r="A493" s="33" t="str">
        <f t="shared" si="23"/>
        <v>1.492</v>
      </c>
      <c r="B493" s="33">
        <f t="shared" si="28"/>
        <v>1</v>
      </c>
      <c r="C493" s="33">
        <f t="shared" si="24"/>
        <v>492</v>
      </c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</row>
    <row r="494" spans="1:17" x14ac:dyDescent="0.25">
      <c r="A494" s="33" t="str">
        <f t="shared" si="23"/>
        <v>1.493</v>
      </c>
      <c r="B494" s="33">
        <f t="shared" si="28"/>
        <v>1</v>
      </c>
      <c r="C494" s="33">
        <f t="shared" si="24"/>
        <v>493</v>
      </c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</row>
    <row r="495" spans="1:17" x14ac:dyDescent="0.25">
      <c r="A495" s="33" t="str">
        <f t="shared" si="23"/>
        <v>1.494</v>
      </c>
      <c r="B495" s="33">
        <f t="shared" si="28"/>
        <v>1</v>
      </c>
      <c r="C495" s="33">
        <f t="shared" si="24"/>
        <v>494</v>
      </c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</row>
    <row r="496" spans="1:17" x14ac:dyDescent="0.25">
      <c r="A496" s="33" t="str">
        <f t="shared" si="23"/>
        <v>1.495</v>
      </c>
      <c r="B496" s="33">
        <f t="shared" si="28"/>
        <v>1</v>
      </c>
      <c r="C496" s="33">
        <f t="shared" si="24"/>
        <v>495</v>
      </c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</row>
    <row r="497" spans="1:17" x14ac:dyDescent="0.25">
      <c r="A497" s="33" t="str">
        <f t="shared" si="23"/>
        <v>1.496</v>
      </c>
      <c r="B497" s="33">
        <f t="shared" si="28"/>
        <v>1</v>
      </c>
      <c r="C497" s="33">
        <f t="shared" si="24"/>
        <v>496</v>
      </c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</row>
    <row r="498" spans="1:17" x14ac:dyDescent="0.25">
      <c r="A498" s="33" t="str">
        <f t="shared" si="23"/>
        <v>1.497</v>
      </c>
      <c r="B498" s="33">
        <f t="shared" si="28"/>
        <v>1</v>
      </c>
      <c r="C498" s="33">
        <f t="shared" si="24"/>
        <v>497</v>
      </c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</row>
    <row r="499" spans="1:17" x14ac:dyDescent="0.25">
      <c r="A499" s="33" t="str">
        <f t="shared" si="23"/>
        <v>1.498</v>
      </c>
      <c r="B499" s="33">
        <f t="shared" ref="B499:B530" si="29">IF(E499="GSTR-3B",B498+1,B498)</f>
        <v>1</v>
      </c>
      <c r="C499" s="33">
        <f t="shared" si="24"/>
        <v>498</v>
      </c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</row>
    <row r="500" spans="1:17" x14ac:dyDescent="0.25">
      <c r="A500" s="33" t="str">
        <f t="shared" si="23"/>
        <v>1.499</v>
      </c>
      <c r="B500" s="33">
        <f t="shared" si="29"/>
        <v>1</v>
      </c>
      <c r="C500" s="33">
        <f t="shared" si="24"/>
        <v>499</v>
      </c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</row>
    <row r="501" spans="1:17" x14ac:dyDescent="0.25">
      <c r="A501" s="33" t="str">
        <f t="shared" si="23"/>
        <v>1.500</v>
      </c>
      <c r="B501" s="33">
        <f t="shared" si="29"/>
        <v>1</v>
      </c>
      <c r="C501" s="33">
        <f t="shared" si="24"/>
        <v>500</v>
      </c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</row>
    <row r="502" spans="1:17" x14ac:dyDescent="0.25">
      <c r="A502" s="33" t="str">
        <f t="shared" si="23"/>
        <v>1.501</v>
      </c>
      <c r="B502" s="33">
        <f t="shared" si="29"/>
        <v>1</v>
      </c>
      <c r="C502" s="33">
        <f t="shared" si="24"/>
        <v>501</v>
      </c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</row>
    <row r="503" spans="1:17" x14ac:dyDescent="0.25">
      <c r="A503" s="33" t="str">
        <f t="shared" si="23"/>
        <v>1.502</v>
      </c>
      <c r="B503" s="33">
        <f t="shared" si="29"/>
        <v>1</v>
      </c>
      <c r="C503" s="33">
        <f t="shared" si="24"/>
        <v>502</v>
      </c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</row>
    <row r="504" spans="1:17" x14ac:dyDescent="0.25">
      <c r="A504" s="33" t="str">
        <f t="shared" si="23"/>
        <v>1.503</v>
      </c>
      <c r="B504" s="33">
        <f t="shared" si="29"/>
        <v>1</v>
      </c>
      <c r="C504" s="33">
        <f t="shared" si="24"/>
        <v>503</v>
      </c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</row>
    <row r="505" spans="1:17" x14ac:dyDescent="0.25">
      <c r="A505" s="33" t="str">
        <f t="shared" si="23"/>
        <v>1.504</v>
      </c>
      <c r="B505" s="33">
        <f t="shared" si="29"/>
        <v>1</v>
      </c>
      <c r="C505" s="33">
        <f t="shared" si="24"/>
        <v>504</v>
      </c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</row>
    <row r="506" spans="1:17" x14ac:dyDescent="0.25">
      <c r="A506" s="33" t="str">
        <f t="shared" si="23"/>
        <v>1.505</v>
      </c>
      <c r="B506" s="33">
        <f t="shared" si="29"/>
        <v>1</v>
      </c>
      <c r="C506" s="33">
        <f t="shared" si="24"/>
        <v>505</v>
      </c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</row>
    <row r="507" spans="1:17" x14ac:dyDescent="0.25">
      <c r="A507" s="33" t="str">
        <f t="shared" si="23"/>
        <v>1.506</v>
      </c>
      <c r="B507" s="33">
        <f t="shared" si="29"/>
        <v>1</v>
      </c>
      <c r="C507" s="33">
        <f t="shared" si="24"/>
        <v>506</v>
      </c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</row>
    <row r="508" spans="1:17" x14ac:dyDescent="0.25">
      <c r="A508" s="33" t="str">
        <f t="shared" si="23"/>
        <v>1.507</v>
      </c>
      <c r="B508" s="33">
        <f t="shared" si="29"/>
        <v>1</v>
      </c>
      <c r="C508" s="33">
        <f t="shared" si="24"/>
        <v>507</v>
      </c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</row>
    <row r="509" spans="1:17" x14ac:dyDescent="0.25">
      <c r="A509" s="33" t="str">
        <f t="shared" si="23"/>
        <v>1.508</v>
      </c>
      <c r="B509" s="33">
        <f t="shared" si="29"/>
        <v>1</v>
      </c>
      <c r="C509" s="33">
        <f t="shared" si="24"/>
        <v>508</v>
      </c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</row>
    <row r="510" spans="1:17" x14ac:dyDescent="0.25">
      <c r="A510" s="33" t="str">
        <f t="shared" si="23"/>
        <v>1.509</v>
      </c>
      <c r="B510" s="33">
        <f t="shared" si="29"/>
        <v>1</v>
      </c>
      <c r="C510" s="33">
        <f t="shared" si="24"/>
        <v>509</v>
      </c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</row>
    <row r="511" spans="1:17" x14ac:dyDescent="0.25">
      <c r="A511" s="33" t="str">
        <f t="shared" si="23"/>
        <v>1.510</v>
      </c>
      <c r="B511" s="33">
        <f t="shared" si="29"/>
        <v>1</v>
      </c>
      <c r="C511" s="33">
        <f t="shared" si="24"/>
        <v>510</v>
      </c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</row>
    <row r="512" spans="1:17" x14ac:dyDescent="0.25">
      <c r="A512" s="33" t="str">
        <f t="shared" si="23"/>
        <v>1.511</v>
      </c>
      <c r="B512" s="33">
        <f t="shared" si="29"/>
        <v>1</v>
      </c>
      <c r="C512" s="33">
        <f t="shared" si="24"/>
        <v>511</v>
      </c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</row>
    <row r="513" spans="1:17" x14ac:dyDescent="0.25">
      <c r="A513" s="33" t="str">
        <f t="shared" si="23"/>
        <v>1.512</v>
      </c>
      <c r="B513" s="33">
        <f t="shared" si="29"/>
        <v>1</v>
      </c>
      <c r="C513" s="33">
        <f t="shared" si="24"/>
        <v>512</v>
      </c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</row>
    <row r="514" spans="1:17" x14ac:dyDescent="0.25">
      <c r="A514" s="33" t="str">
        <f t="shared" si="23"/>
        <v>1.513</v>
      </c>
      <c r="B514" s="33">
        <f t="shared" si="29"/>
        <v>1</v>
      </c>
      <c r="C514" s="33">
        <f t="shared" si="24"/>
        <v>513</v>
      </c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</row>
    <row r="515" spans="1:17" x14ac:dyDescent="0.25">
      <c r="A515" s="33" t="str">
        <f t="shared" si="23"/>
        <v>1.514</v>
      </c>
      <c r="B515" s="33">
        <f t="shared" si="29"/>
        <v>1</v>
      </c>
      <c r="C515" s="33">
        <f t="shared" si="24"/>
        <v>514</v>
      </c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</row>
    <row r="516" spans="1:17" x14ac:dyDescent="0.25">
      <c r="A516" s="33" t="str">
        <f t="shared" si="23"/>
        <v>1.515</v>
      </c>
      <c r="B516" s="33">
        <f t="shared" si="29"/>
        <v>1</v>
      </c>
      <c r="C516" s="33">
        <f t="shared" si="24"/>
        <v>515</v>
      </c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</row>
    <row r="517" spans="1:17" x14ac:dyDescent="0.25">
      <c r="A517" s="33" t="str">
        <f t="shared" si="23"/>
        <v>1.516</v>
      </c>
      <c r="B517" s="33">
        <f t="shared" si="29"/>
        <v>1</v>
      </c>
      <c r="C517" s="33">
        <f t="shared" si="24"/>
        <v>516</v>
      </c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</row>
    <row r="518" spans="1:17" x14ac:dyDescent="0.25">
      <c r="A518" s="33" t="str">
        <f t="shared" ref="A518:A583" si="30">B518&amp;"."&amp;C518</f>
        <v>1.517</v>
      </c>
      <c r="B518" s="33">
        <f t="shared" si="29"/>
        <v>1</v>
      </c>
      <c r="C518" s="33">
        <f t="shared" si="24"/>
        <v>517</v>
      </c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</row>
    <row r="519" spans="1:17" x14ac:dyDescent="0.25">
      <c r="A519" s="33" t="str">
        <f t="shared" si="30"/>
        <v>1.518</v>
      </c>
      <c r="B519" s="33">
        <f t="shared" si="29"/>
        <v>1</v>
      </c>
      <c r="C519" s="33">
        <f t="shared" si="24"/>
        <v>518</v>
      </c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</row>
    <row r="520" spans="1:17" x14ac:dyDescent="0.25">
      <c r="A520" s="33" t="str">
        <f t="shared" si="30"/>
        <v>1.519</v>
      </c>
      <c r="B520" s="33">
        <f t="shared" si="29"/>
        <v>1</v>
      </c>
      <c r="C520" s="33">
        <f t="shared" ref="C520:C585" si="31">IF(B520=B519,C519+1,1)</f>
        <v>519</v>
      </c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</row>
    <row r="521" spans="1:17" x14ac:dyDescent="0.25">
      <c r="A521" s="33" t="str">
        <f t="shared" si="30"/>
        <v>1.520</v>
      </c>
      <c r="B521" s="33">
        <f t="shared" si="29"/>
        <v>1</v>
      </c>
      <c r="C521" s="33">
        <f t="shared" si="31"/>
        <v>520</v>
      </c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</row>
    <row r="522" spans="1:17" x14ac:dyDescent="0.25">
      <c r="A522" s="33" t="str">
        <f t="shared" si="30"/>
        <v>1.521</v>
      </c>
      <c r="B522" s="33">
        <f t="shared" si="29"/>
        <v>1</v>
      </c>
      <c r="C522" s="33">
        <f t="shared" si="31"/>
        <v>521</v>
      </c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</row>
    <row r="523" spans="1:17" x14ac:dyDescent="0.25">
      <c r="A523" s="33" t="str">
        <f t="shared" si="30"/>
        <v>1.522</v>
      </c>
      <c r="B523" s="33">
        <f t="shared" si="29"/>
        <v>1</v>
      </c>
      <c r="C523" s="33">
        <f t="shared" si="31"/>
        <v>522</v>
      </c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</row>
    <row r="524" spans="1:17" x14ac:dyDescent="0.25">
      <c r="A524" s="33" t="str">
        <f t="shared" si="30"/>
        <v>1.523</v>
      </c>
      <c r="B524" s="33">
        <f t="shared" si="29"/>
        <v>1</v>
      </c>
      <c r="C524" s="33">
        <f t="shared" si="31"/>
        <v>523</v>
      </c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</row>
    <row r="525" spans="1:17" x14ac:dyDescent="0.25">
      <c r="A525" s="33" t="str">
        <f t="shared" si="30"/>
        <v>1.524</v>
      </c>
      <c r="B525" s="33">
        <f t="shared" si="29"/>
        <v>1</v>
      </c>
      <c r="C525" s="33">
        <f t="shared" si="31"/>
        <v>524</v>
      </c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</row>
    <row r="526" spans="1:17" x14ac:dyDescent="0.25">
      <c r="A526" s="33" t="str">
        <f t="shared" si="30"/>
        <v>1.525</v>
      </c>
      <c r="B526" s="33">
        <f t="shared" si="29"/>
        <v>1</v>
      </c>
      <c r="C526" s="33">
        <f t="shared" si="31"/>
        <v>525</v>
      </c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</row>
    <row r="527" spans="1:17" x14ac:dyDescent="0.25">
      <c r="A527" s="33" t="str">
        <f t="shared" si="30"/>
        <v>1.526</v>
      </c>
      <c r="B527" s="33">
        <f t="shared" si="29"/>
        <v>1</v>
      </c>
      <c r="C527" s="33">
        <f t="shared" si="31"/>
        <v>526</v>
      </c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</row>
    <row r="528" spans="1:17" x14ac:dyDescent="0.25">
      <c r="A528" s="33" t="str">
        <f t="shared" si="30"/>
        <v>1.527</v>
      </c>
      <c r="B528" s="33">
        <f t="shared" si="29"/>
        <v>1</v>
      </c>
      <c r="C528" s="33">
        <f t="shared" si="31"/>
        <v>527</v>
      </c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</row>
    <row r="529" spans="1:17" x14ac:dyDescent="0.25">
      <c r="A529" s="33" t="str">
        <f t="shared" si="30"/>
        <v>1.528</v>
      </c>
      <c r="B529" s="33">
        <f t="shared" si="29"/>
        <v>1</v>
      </c>
      <c r="C529" s="33">
        <f t="shared" si="31"/>
        <v>528</v>
      </c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</row>
    <row r="530" spans="1:17" x14ac:dyDescent="0.25">
      <c r="A530" s="33" t="str">
        <f t="shared" si="30"/>
        <v>1.529</v>
      </c>
      <c r="B530" s="33">
        <f t="shared" si="29"/>
        <v>1</v>
      </c>
      <c r="C530" s="33">
        <f t="shared" si="31"/>
        <v>529</v>
      </c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</row>
    <row r="531" spans="1:17" x14ac:dyDescent="0.25">
      <c r="A531" s="33" t="str">
        <f t="shared" si="30"/>
        <v>1.530</v>
      </c>
      <c r="B531" s="33">
        <f t="shared" ref="B531:B537" si="32">IF(E531="GSTR-3B",B530+1,B530)</f>
        <v>1</v>
      </c>
      <c r="C531" s="33">
        <f t="shared" si="31"/>
        <v>530</v>
      </c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</row>
    <row r="532" spans="1:17" x14ac:dyDescent="0.25">
      <c r="A532" s="33" t="str">
        <f t="shared" si="30"/>
        <v>1.531</v>
      </c>
      <c r="B532" s="33">
        <f t="shared" si="32"/>
        <v>1</v>
      </c>
      <c r="C532" s="33">
        <f t="shared" si="31"/>
        <v>531</v>
      </c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</row>
    <row r="533" spans="1:17" x14ac:dyDescent="0.25">
      <c r="A533" s="33" t="str">
        <f t="shared" si="30"/>
        <v>1.532</v>
      </c>
      <c r="B533" s="33">
        <f t="shared" si="32"/>
        <v>1</v>
      </c>
      <c r="C533" s="33">
        <f t="shared" si="31"/>
        <v>532</v>
      </c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</row>
    <row r="534" spans="1:17" x14ac:dyDescent="0.25">
      <c r="A534" s="33" t="str">
        <f t="shared" si="30"/>
        <v>1.533</v>
      </c>
      <c r="B534" s="33">
        <f t="shared" si="32"/>
        <v>1</v>
      </c>
      <c r="C534" s="33">
        <f t="shared" si="31"/>
        <v>533</v>
      </c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</row>
    <row r="535" spans="1:17" x14ac:dyDescent="0.25">
      <c r="A535" s="33" t="str">
        <f t="shared" si="30"/>
        <v>1.534</v>
      </c>
      <c r="B535" s="33">
        <f t="shared" si="32"/>
        <v>1</v>
      </c>
      <c r="C535" s="33">
        <f t="shared" si="31"/>
        <v>534</v>
      </c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</row>
    <row r="536" spans="1:17" x14ac:dyDescent="0.25">
      <c r="A536" s="33" t="str">
        <f t="shared" si="30"/>
        <v>1.535</v>
      </c>
      <c r="B536" s="33">
        <f t="shared" si="32"/>
        <v>1</v>
      </c>
      <c r="C536" s="33">
        <f t="shared" si="31"/>
        <v>535</v>
      </c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</row>
    <row r="537" spans="1:17" x14ac:dyDescent="0.25">
      <c r="A537" s="33" t="str">
        <f t="shared" si="30"/>
        <v>1.536</v>
      </c>
      <c r="B537" s="33">
        <f t="shared" si="32"/>
        <v>1</v>
      </c>
      <c r="C537" s="33">
        <f t="shared" si="31"/>
        <v>536</v>
      </c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</row>
    <row r="538" spans="1:17" x14ac:dyDescent="0.25">
      <c r="A538" s="33" t="str">
        <f t="shared" si="30"/>
        <v>1.537</v>
      </c>
      <c r="B538" s="33">
        <f>IF(D539="GSTR-3B",B537+1,B537)</f>
        <v>1</v>
      </c>
      <c r="C538" s="33">
        <f t="shared" si="31"/>
        <v>537</v>
      </c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</row>
    <row r="539" spans="1:17" x14ac:dyDescent="0.25">
      <c r="A539" s="33" t="str">
        <f t="shared" ref="A539:A541" si="33">B539&amp;"."&amp;C539</f>
        <v>1.538</v>
      </c>
      <c r="B539" s="33">
        <f t="shared" ref="B539:B541" si="34">IF(D540="GSTR-3B",B538+1,B538)</f>
        <v>1</v>
      </c>
      <c r="C539" s="33">
        <f t="shared" ref="C539:C541" si="35">IF(B539=B538,C538+1,1)</f>
        <v>538</v>
      </c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</row>
    <row r="540" spans="1:17" x14ac:dyDescent="0.25">
      <c r="A540" s="33" t="str">
        <f t="shared" si="33"/>
        <v>1.539</v>
      </c>
      <c r="B540" s="33">
        <f t="shared" si="34"/>
        <v>1</v>
      </c>
      <c r="C540" s="33">
        <f t="shared" si="35"/>
        <v>539</v>
      </c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</row>
    <row r="541" spans="1:17" x14ac:dyDescent="0.25">
      <c r="A541" s="33" t="str">
        <f t="shared" si="33"/>
        <v>1.540</v>
      </c>
      <c r="B541" s="33">
        <f t="shared" si="34"/>
        <v>1</v>
      </c>
      <c r="C541" s="33">
        <f t="shared" si="35"/>
        <v>540</v>
      </c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</row>
    <row r="542" spans="1:17" x14ac:dyDescent="0.25">
      <c r="A542" s="33" t="str">
        <f t="shared" si="30"/>
        <v>1.541</v>
      </c>
      <c r="B542" s="33">
        <f t="shared" ref="B542:B573" si="36">IF(E542="GSTR-3B",B541+1,B541)</f>
        <v>1</v>
      </c>
      <c r="C542" s="33">
        <f t="shared" si="31"/>
        <v>541</v>
      </c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</row>
    <row r="543" spans="1:17" x14ac:dyDescent="0.25">
      <c r="A543" s="33" t="str">
        <f t="shared" si="30"/>
        <v>1.542</v>
      </c>
      <c r="B543" s="33">
        <f t="shared" si="36"/>
        <v>1</v>
      </c>
      <c r="C543" s="33">
        <f t="shared" si="31"/>
        <v>542</v>
      </c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</row>
    <row r="544" spans="1:17" x14ac:dyDescent="0.25">
      <c r="A544" s="33" t="str">
        <f t="shared" si="30"/>
        <v>1.543</v>
      </c>
      <c r="B544" s="33">
        <f t="shared" si="36"/>
        <v>1</v>
      </c>
      <c r="C544" s="33">
        <f t="shared" si="31"/>
        <v>543</v>
      </c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</row>
    <row r="545" spans="1:17" x14ac:dyDescent="0.25">
      <c r="A545" s="33" t="str">
        <f t="shared" si="30"/>
        <v>1.544</v>
      </c>
      <c r="B545" s="33">
        <f t="shared" si="36"/>
        <v>1</v>
      </c>
      <c r="C545" s="33">
        <f t="shared" si="31"/>
        <v>544</v>
      </c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</row>
    <row r="546" spans="1:17" x14ac:dyDescent="0.25">
      <c r="A546" s="33" t="str">
        <f t="shared" si="30"/>
        <v>1.545</v>
      </c>
      <c r="B546" s="33">
        <f t="shared" si="36"/>
        <v>1</v>
      </c>
      <c r="C546" s="33">
        <f t="shared" si="31"/>
        <v>545</v>
      </c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</row>
    <row r="547" spans="1:17" x14ac:dyDescent="0.25">
      <c r="A547" s="33" t="str">
        <f t="shared" si="30"/>
        <v>1.546</v>
      </c>
      <c r="B547" s="33">
        <f t="shared" si="36"/>
        <v>1</v>
      </c>
      <c r="C547" s="33">
        <f t="shared" si="31"/>
        <v>546</v>
      </c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</row>
    <row r="548" spans="1:17" x14ac:dyDescent="0.25">
      <c r="A548" s="33" t="str">
        <f t="shared" si="30"/>
        <v>1.547</v>
      </c>
      <c r="B548" s="33">
        <f t="shared" si="36"/>
        <v>1</v>
      </c>
      <c r="C548" s="33">
        <f t="shared" si="31"/>
        <v>547</v>
      </c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</row>
    <row r="549" spans="1:17" x14ac:dyDescent="0.25">
      <c r="A549" s="33" t="str">
        <f t="shared" si="30"/>
        <v>1.548</v>
      </c>
      <c r="B549" s="33">
        <f t="shared" si="36"/>
        <v>1</v>
      </c>
      <c r="C549" s="33">
        <f t="shared" si="31"/>
        <v>548</v>
      </c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</row>
    <row r="550" spans="1:17" x14ac:dyDescent="0.25">
      <c r="A550" s="33" t="str">
        <f t="shared" si="30"/>
        <v>1.549</v>
      </c>
      <c r="B550" s="33">
        <f t="shared" si="36"/>
        <v>1</v>
      </c>
      <c r="C550" s="33">
        <f t="shared" si="31"/>
        <v>549</v>
      </c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</row>
    <row r="551" spans="1:17" x14ac:dyDescent="0.25">
      <c r="A551" s="33" t="str">
        <f t="shared" si="30"/>
        <v>1.550</v>
      </c>
      <c r="B551" s="33">
        <f t="shared" si="36"/>
        <v>1</v>
      </c>
      <c r="C551" s="33">
        <f t="shared" si="31"/>
        <v>550</v>
      </c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</row>
    <row r="552" spans="1:17" x14ac:dyDescent="0.25">
      <c r="A552" s="33" t="str">
        <f t="shared" si="30"/>
        <v>1.551</v>
      </c>
      <c r="B552" s="33">
        <f t="shared" si="36"/>
        <v>1</v>
      </c>
      <c r="C552" s="33">
        <f t="shared" si="31"/>
        <v>551</v>
      </c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</row>
    <row r="553" spans="1:17" x14ac:dyDescent="0.25">
      <c r="A553" s="33" t="str">
        <f t="shared" si="30"/>
        <v>1.552</v>
      </c>
      <c r="B553" s="33">
        <f t="shared" si="36"/>
        <v>1</v>
      </c>
      <c r="C553" s="33">
        <f t="shared" si="31"/>
        <v>552</v>
      </c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</row>
    <row r="554" spans="1:17" x14ac:dyDescent="0.25">
      <c r="A554" s="33" t="str">
        <f t="shared" si="30"/>
        <v>1.553</v>
      </c>
      <c r="B554" s="33">
        <f t="shared" si="36"/>
        <v>1</v>
      </c>
      <c r="C554" s="33">
        <f t="shared" si="31"/>
        <v>553</v>
      </c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</row>
    <row r="555" spans="1:17" x14ac:dyDescent="0.25">
      <c r="A555" s="33" t="str">
        <f t="shared" si="30"/>
        <v>1.554</v>
      </c>
      <c r="B555" s="33">
        <f t="shared" si="36"/>
        <v>1</v>
      </c>
      <c r="C555" s="33">
        <f t="shared" si="31"/>
        <v>554</v>
      </c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</row>
    <row r="556" spans="1:17" x14ac:dyDescent="0.25">
      <c r="A556" s="33" t="str">
        <f t="shared" si="30"/>
        <v>1.555</v>
      </c>
      <c r="B556" s="33">
        <f t="shared" si="36"/>
        <v>1</v>
      </c>
      <c r="C556" s="33">
        <f t="shared" si="31"/>
        <v>555</v>
      </c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</row>
    <row r="557" spans="1:17" x14ac:dyDescent="0.25">
      <c r="A557" s="33" t="str">
        <f t="shared" si="30"/>
        <v>1.556</v>
      </c>
      <c r="B557" s="33">
        <f t="shared" si="36"/>
        <v>1</v>
      </c>
      <c r="C557" s="33">
        <f t="shared" si="31"/>
        <v>556</v>
      </c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</row>
    <row r="558" spans="1:17" x14ac:dyDescent="0.25">
      <c r="A558" s="33" t="str">
        <f t="shared" si="30"/>
        <v>1.557</v>
      </c>
      <c r="B558" s="33">
        <f t="shared" si="36"/>
        <v>1</v>
      </c>
      <c r="C558" s="33">
        <f t="shared" si="31"/>
        <v>557</v>
      </c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</row>
    <row r="559" spans="1:17" x14ac:dyDescent="0.25">
      <c r="A559" s="33" t="str">
        <f t="shared" si="30"/>
        <v>1.558</v>
      </c>
      <c r="B559" s="33">
        <f t="shared" si="36"/>
        <v>1</v>
      </c>
      <c r="C559" s="33">
        <f t="shared" si="31"/>
        <v>558</v>
      </c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</row>
    <row r="560" spans="1:17" x14ac:dyDescent="0.25">
      <c r="A560" s="33" t="str">
        <f t="shared" si="30"/>
        <v>1.559</v>
      </c>
      <c r="B560" s="33">
        <f t="shared" si="36"/>
        <v>1</v>
      </c>
      <c r="C560" s="33">
        <f t="shared" si="31"/>
        <v>559</v>
      </c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</row>
    <row r="561" spans="1:17" x14ac:dyDescent="0.25">
      <c r="A561" s="33" t="str">
        <f t="shared" si="30"/>
        <v>1.560</v>
      </c>
      <c r="B561" s="33">
        <f t="shared" si="36"/>
        <v>1</v>
      </c>
      <c r="C561" s="33">
        <f t="shared" si="31"/>
        <v>560</v>
      </c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</row>
    <row r="562" spans="1:17" x14ac:dyDescent="0.25">
      <c r="A562" s="33" t="str">
        <f t="shared" si="30"/>
        <v>1.561</v>
      </c>
      <c r="B562" s="33">
        <f t="shared" si="36"/>
        <v>1</v>
      </c>
      <c r="C562" s="33">
        <f t="shared" si="31"/>
        <v>561</v>
      </c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</row>
    <row r="563" spans="1:17" x14ac:dyDescent="0.25">
      <c r="A563" s="33" t="str">
        <f t="shared" si="30"/>
        <v>1.562</v>
      </c>
      <c r="B563" s="33">
        <f t="shared" si="36"/>
        <v>1</v>
      </c>
      <c r="C563" s="33">
        <f t="shared" si="31"/>
        <v>562</v>
      </c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</row>
    <row r="564" spans="1:17" x14ac:dyDescent="0.25">
      <c r="A564" s="33" t="str">
        <f t="shared" si="30"/>
        <v>1.563</v>
      </c>
      <c r="B564" s="33">
        <f t="shared" si="36"/>
        <v>1</v>
      </c>
      <c r="C564" s="33">
        <f t="shared" si="31"/>
        <v>563</v>
      </c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</row>
    <row r="565" spans="1:17" x14ac:dyDescent="0.25">
      <c r="A565" s="33" t="str">
        <f t="shared" si="30"/>
        <v>1.564</v>
      </c>
      <c r="B565" s="33">
        <f t="shared" si="36"/>
        <v>1</v>
      </c>
      <c r="C565" s="33">
        <f t="shared" si="31"/>
        <v>564</v>
      </c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</row>
    <row r="566" spans="1:17" x14ac:dyDescent="0.25">
      <c r="A566" s="33" t="str">
        <f t="shared" si="30"/>
        <v>1.565</v>
      </c>
      <c r="B566" s="33">
        <f t="shared" si="36"/>
        <v>1</v>
      </c>
      <c r="C566" s="33">
        <f t="shared" si="31"/>
        <v>565</v>
      </c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</row>
    <row r="567" spans="1:17" x14ac:dyDescent="0.25">
      <c r="A567" s="33" t="str">
        <f t="shared" si="30"/>
        <v>1.566</v>
      </c>
      <c r="B567" s="33">
        <f t="shared" si="36"/>
        <v>1</v>
      </c>
      <c r="C567" s="33">
        <f t="shared" si="31"/>
        <v>566</v>
      </c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</row>
    <row r="568" spans="1:17" x14ac:dyDescent="0.25">
      <c r="A568" s="33" t="str">
        <f t="shared" si="30"/>
        <v>1.567</v>
      </c>
      <c r="B568" s="33">
        <f t="shared" si="36"/>
        <v>1</v>
      </c>
      <c r="C568" s="33">
        <f t="shared" si="31"/>
        <v>567</v>
      </c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</row>
    <row r="569" spans="1:17" x14ac:dyDescent="0.25">
      <c r="A569" s="33" t="str">
        <f t="shared" si="30"/>
        <v>1.568</v>
      </c>
      <c r="B569" s="33">
        <f t="shared" si="36"/>
        <v>1</v>
      </c>
      <c r="C569" s="33">
        <f t="shared" si="31"/>
        <v>568</v>
      </c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</row>
    <row r="570" spans="1:17" x14ac:dyDescent="0.25">
      <c r="A570" s="33" t="str">
        <f t="shared" si="30"/>
        <v>1.569</v>
      </c>
      <c r="B570" s="33">
        <f t="shared" si="36"/>
        <v>1</v>
      </c>
      <c r="C570" s="33">
        <f t="shared" si="31"/>
        <v>569</v>
      </c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</row>
    <row r="571" spans="1:17" x14ac:dyDescent="0.25">
      <c r="A571" s="33" t="str">
        <f t="shared" si="30"/>
        <v>1.570</v>
      </c>
      <c r="B571" s="33">
        <f t="shared" si="36"/>
        <v>1</v>
      </c>
      <c r="C571" s="33">
        <f t="shared" si="31"/>
        <v>570</v>
      </c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</row>
    <row r="572" spans="1:17" x14ac:dyDescent="0.25">
      <c r="A572" s="33" t="str">
        <f t="shared" si="30"/>
        <v>1.571</v>
      </c>
      <c r="B572" s="33">
        <f t="shared" si="36"/>
        <v>1</v>
      </c>
      <c r="C572" s="33">
        <f t="shared" si="31"/>
        <v>571</v>
      </c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</row>
    <row r="573" spans="1:17" x14ac:dyDescent="0.25">
      <c r="A573" s="33" t="str">
        <f t="shared" si="30"/>
        <v>1.572</v>
      </c>
      <c r="B573" s="33">
        <f t="shared" si="36"/>
        <v>1</v>
      </c>
      <c r="C573" s="33">
        <f t="shared" si="31"/>
        <v>572</v>
      </c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</row>
    <row r="574" spans="1:17" x14ac:dyDescent="0.25">
      <c r="A574" s="33" t="str">
        <f t="shared" si="30"/>
        <v>1.573</v>
      </c>
      <c r="B574" s="33">
        <f t="shared" ref="B574:B605" si="37">IF(E574="GSTR-3B",B573+1,B573)</f>
        <v>1</v>
      </c>
      <c r="C574" s="33">
        <f t="shared" si="31"/>
        <v>573</v>
      </c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</row>
    <row r="575" spans="1:17" x14ac:dyDescent="0.25">
      <c r="A575" s="33" t="str">
        <f t="shared" si="30"/>
        <v>1.574</v>
      </c>
      <c r="B575" s="33">
        <f t="shared" si="37"/>
        <v>1</v>
      </c>
      <c r="C575" s="33">
        <f t="shared" si="31"/>
        <v>574</v>
      </c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</row>
    <row r="576" spans="1:17" x14ac:dyDescent="0.25">
      <c r="A576" s="33" t="str">
        <f t="shared" si="30"/>
        <v>1.575</v>
      </c>
      <c r="B576" s="33">
        <f t="shared" si="37"/>
        <v>1</v>
      </c>
      <c r="C576" s="33">
        <f t="shared" si="31"/>
        <v>575</v>
      </c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</row>
    <row r="577" spans="1:17" x14ac:dyDescent="0.25">
      <c r="A577" s="33" t="str">
        <f t="shared" si="30"/>
        <v>1.576</v>
      </c>
      <c r="B577" s="33">
        <f t="shared" si="37"/>
        <v>1</v>
      </c>
      <c r="C577" s="33">
        <f t="shared" si="31"/>
        <v>576</v>
      </c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</row>
    <row r="578" spans="1:17" x14ac:dyDescent="0.25">
      <c r="A578" s="33" t="str">
        <f t="shared" si="30"/>
        <v>1.577</v>
      </c>
      <c r="B578" s="33">
        <f t="shared" si="37"/>
        <v>1</v>
      </c>
      <c r="C578" s="33">
        <f t="shared" si="31"/>
        <v>577</v>
      </c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</row>
    <row r="579" spans="1:17" x14ac:dyDescent="0.25">
      <c r="A579" s="33" t="str">
        <f t="shared" si="30"/>
        <v>1.578</v>
      </c>
      <c r="B579" s="33">
        <f t="shared" si="37"/>
        <v>1</v>
      </c>
      <c r="C579" s="33">
        <f t="shared" si="31"/>
        <v>578</v>
      </c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</row>
    <row r="580" spans="1:17" x14ac:dyDescent="0.25">
      <c r="A580" s="33" t="str">
        <f t="shared" si="30"/>
        <v>1.579</v>
      </c>
      <c r="B580" s="33">
        <f t="shared" si="37"/>
        <v>1</v>
      </c>
      <c r="C580" s="33">
        <f t="shared" si="31"/>
        <v>579</v>
      </c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</row>
    <row r="581" spans="1:17" x14ac:dyDescent="0.25">
      <c r="A581" s="33" t="str">
        <f t="shared" si="30"/>
        <v>1.580</v>
      </c>
      <c r="B581" s="33">
        <f t="shared" si="37"/>
        <v>1</v>
      </c>
      <c r="C581" s="33">
        <f t="shared" si="31"/>
        <v>580</v>
      </c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</row>
    <row r="582" spans="1:17" x14ac:dyDescent="0.25">
      <c r="A582" s="33" t="str">
        <f t="shared" si="30"/>
        <v>1.581</v>
      </c>
      <c r="B582" s="33">
        <f t="shared" si="37"/>
        <v>1</v>
      </c>
      <c r="C582" s="33">
        <f t="shared" si="31"/>
        <v>581</v>
      </c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</row>
    <row r="583" spans="1:17" x14ac:dyDescent="0.25">
      <c r="A583" s="33" t="str">
        <f t="shared" si="30"/>
        <v>1.582</v>
      </c>
      <c r="B583" s="33">
        <f t="shared" si="37"/>
        <v>1</v>
      </c>
      <c r="C583" s="33">
        <f t="shared" si="31"/>
        <v>582</v>
      </c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</row>
    <row r="584" spans="1:17" x14ac:dyDescent="0.25">
      <c r="A584" s="33" t="str">
        <f t="shared" ref="A584:A649" si="38">B584&amp;"."&amp;C584</f>
        <v>1.583</v>
      </c>
      <c r="B584" s="33">
        <f t="shared" si="37"/>
        <v>1</v>
      </c>
      <c r="C584" s="33">
        <f t="shared" si="31"/>
        <v>583</v>
      </c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</row>
    <row r="585" spans="1:17" x14ac:dyDescent="0.25">
      <c r="A585" s="33" t="str">
        <f t="shared" si="38"/>
        <v>1.584</v>
      </c>
      <c r="B585" s="33">
        <f t="shared" si="37"/>
        <v>1</v>
      </c>
      <c r="C585" s="33">
        <f t="shared" si="31"/>
        <v>584</v>
      </c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</row>
    <row r="586" spans="1:17" x14ac:dyDescent="0.25">
      <c r="A586" s="33" t="str">
        <f t="shared" si="38"/>
        <v>1.585</v>
      </c>
      <c r="B586" s="33">
        <f t="shared" si="37"/>
        <v>1</v>
      </c>
      <c r="C586" s="33">
        <f t="shared" ref="C586:C651" si="39">IF(B586=B585,C585+1,1)</f>
        <v>585</v>
      </c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</row>
    <row r="587" spans="1:17" x14ac:dyDescent="0.25">
      <c r="A587" s="33" t="str">
        <f t="shared" si="38"/>
        <v>1.586</v>
      </c>
      <c r="B587" s="33">
        <f t="shared" si="37"/>
        <v>1</v>
      </c>
      <c r="C587" s="33">
        <f t="shared" si="39"/>
        <v>586</v>
      </c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</row>
    <row r="588" spans="1:17" x14ac:dyDescent="0.25">
      <c r="A588" s="33" t="str">
        <f t="shared" si="38"/>
        <v>1.587</v>
      </c>
      <c r="B588" s="33">
        <f t="shared" si="37"/>
        <v>1</v>
      </c>
      <c r="C588" s="33">
        <f t="shared" si="39"/>
        <v>587</v>
      </c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</row>
    <row r="589" spans="1:17" x14ac:dyDescent="0.25">
      <c r="A589" s="33" t="str">
        <f t="shared" si="38"/>
        <v>1.588</v>
      </c>
      <c r="B589" s="33">
        <f t="shared" si="37"/>
        <v>1</v>
      </c>
      <c r="C589" s="33">
        <f t="shared" si="39"/>
        <v>588</v>
      </c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</row>
    <row r="590" spans="1:17" x14ac:dyDescent="0.25">
      <c r="A590" s="33" t="str">
        <f t="shared" si="38"/>
        <v>1.589</v>
      </c>
      <c r="B590" s="33">
        <f t="shared" si="37"/>
        <v>1</v>
      </c>
      <c r="C590" s="33">
        <f t="shared" si="39"/>
        <v>589</v>
      </c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</row>
    <row r="591" spans="1:17" x14ac:dyDescent="0.25">
      <c r="A591" s="33" t="str">
        <f t="shared" si="38"/>
        <v>1.590</v>
      </c>
      <c r="B591" s="33">
        <f t="shared" si="37"/>
        <v>1</v>
      </c>
      <c r="C591" s="33">
        <f t="shared" si="39"/>
        <v>590</v>
      </c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</row>
    <row r="592" spans="1:17" x14ac:dyDescent="0.25">
      <c r="A592" s="33" t="str">
        <f t="shared" si="38"/>
        <v>1.591</v>
      </c>
      <c r="B592" s="33">
        <f t="shared" si="37"/>
        <v>1</v>
      </c>
      <c r="C592" s="33">
        <f t="shared" si="39"/>
        <v>591</v>
      </c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</row>
    <row r="593" spans="1:17" x14ac:dyDescent="0.25">
      <c r="A593" s="33" t="str">
        <f t="shared" si="38"/>
        <v>1.592</v>
      </c>
      <c r="B593" s="33">
        <f t="shared" si="37"/>
        <v>1</v>
      </c>
      <c r="C593" s="33">
        <f t="shared" si="39"/>
        <v>592</v>
      </c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</row>
    <row r="594" spans="1:17" x14ac:dyDescent="0.25">
      <c r="A594" s="33" t="str">
        <f t="shared" si="38"/>
        <v>1.593</v>
      </c>
      <c r="B594" s="33">
        <f t="shared" si="37"/>
        <v>1</v>
      </c>
      <c r="C594" s="33">
        <f t="shared" si="39"/>
        <v>593</v>
      </c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</row>
    <row r="595" spans="1:17" x14ac:dyDescent="0.25">
      <c r="A595" s="33" t="str">
        <f t="shared" si="38"/>
        <v>1.594</v>
      </c>
      <c r="B595" s="33">
        <f t="shared" si="37"/>
        <v>1</v>
      </c>
      <c r="C595" s="33">
        <f t="shared" si="39"/>
        <v>594</v>
      </c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</row>
    <row r="596" spans="1:17" x14ac:dyDescent="0.25">
      <c r="A596" s="33" t="str">
        <f t="shared" si="38"/>
        <v>1.595</v>
      </c>
      <c r="B596" s="33">
        <f t="shared" si="37"/>
        <v>1</v>
      </c>
      <c r="C596" s="33">
        <f t="shared" si="39"/>
        <v>595</v>
      </c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</row>
    <row r="597" spans="1:17" x14ac:dyDescent="0.25">
      <c r="A597" s="33" t="str">
        <f t="shared" si="38"/>
        <v>1.596</v>
      </c>
      <c r="B597" s="33">
        <f t="shared" si="37"/>
        <v>1</v>
      </c>
      <c r="C597" s="33">
        <f t="shared" si="39"/>
        <v>596</v>
      </c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</row>
    <row r="598" spans="1:17" x14ac:dyDescent="0.25">
      <c r="A598" s="33" t="str">
        <f t="shared" si="38"/>
        <v>1.597</v>
      </c>
      <c r="B598" s="33">
        <f t="shared" si="37"/>
        <v>1</v>
      </c>
      <c r="C598" s="33">
        <f t="shared" si="39"/>
        <v>597</v>
      </c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</row>
    <row r="599" spans="1:17" x14ac:dyDescent="0.25">
      <c r="A599" s="33" t="str">
        <f t="shared" si="38"/>
        <v>1.598</v>
      </c>
      <c r="B599" s="33">
        <f t="shared" si="37"/>
        <v>1</v>
      </c>
      <c r="C599" s="33">
        <f t="shared" si="39"/>
        <v>598</v>
      </c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</row>
    <row r="600" spans="1:17" x14ac:dyDescent="0.25">
      <c r="A600" s="33" t="str">
        <f t="shared" si="38"/>
        <v>1.599</v>
      </c>
      <c r="B600" s="33">
        <f t="shared" si="37"/>
        <v>1</v>
      </c>
      <c r="C600" s="33">
        <f t="shared" si="39"/>
        <v>599</v>
      </c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</row>
    <row r="601" spans="1:17" x14ac:dyDescent="0.25">
      <c r="A601" s="33" t="str">
        <f t="shared" si="38"/>
        <v>1.600</v>
      </c>
      <c r="B601" s="33">
        <f t="shared" si="37"/>
        <v>1</v>
      </c>
      <c r="C601" s="33">
        <f t="shared" si="39"/>
        <v>600</v>
      </c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</row>
    <row r="602" spans="1:17" x14ac:dyDescent="0.25">
      <c r="A602" s="33" t="str">
        <f t="shared" si="38"/>
        <v>1.601</v>
      </c>
      <c r="B602" s="33">
        <f t="shared" si="37"/>
        <v>1</v>
      </c>
      <c r="C602" s="33">
        <f t="shared" si="39"/>
        <v>601</v>
      </c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</row>
    <row r="603" spans="1:17" x14ac:dyDescent="0.25">
      <c r="A603" s="33" t="str">
        <f t="shared" si="38"/>
        <v>1.602</v>
      </c>
      <c r="B603" s="33">
        <f t="shared" si="37"/>
        <v>1</v>
      </c>
      <c r="C603" s="33">
        <f t="shared" si="39"/>
        <v>602</v>
      </c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</row>
    <row r="604" spans="1:17" x14ac:dyDescent="0.25">
      <c r="A604" s="33" t="str">
        <f t="shared" si="38"/>
        <v>1.603</v>
      </c>
      <c r="B604" s="33">
        <f t="shared" si="37"/>
        <v>1</v>
      </c>
      <c r="C604" s="33">
        <f t="shared" si="39"/>
        <v>603</v>
      </c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</row>
    <row r="605" spans="1:17" x14ac:dyDescent="0.25">
      <c r="A605" s="33" t="str">
        <f t="shared" si="38"/>
        <v>1.604</v>
      </c>
      <c r="B605" s="33">
        <f t="shared" si="37"/>
        <v>1</v>
      </c>
      <c r="C605" s="33">
        <f t="shared" si="39"/>
        <v>604</v>
      </c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</row>
    <row r="606" spans="1:17" x14ac:dyDescent="0.25">
      <c r="A606" s="33" t="str">
        <f t="shared" si="38"/>
        <v>1.605</v>
      </c>
      <c r="B606" s="33">
        <f t="shared" ref="B606:B612" si="40">IF(E606="GSTR-3B",B605+1,B605)</f>
        <v>1</v>
      </c>
      <c r="C606" s="33">
        <f t="shared" si="39"/>
        <v>605</v>
      </c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</row>
    <row r="607" spans="1:17" x14ac:dyDescent="0.25">
      <c r="A607" s="33" t="str">
        <f t="shared" si="38"/>
        <v>1.606</v>
      </c>
      <c r="B607" s="33">
        <f t="shared" si="40"/>
        <v>1</v>
      </c>
      <c r="C607" s="33">
        <f t="shared" si="39"/>
        <v>606</v>
      </c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</row>
    <row r="608" spans="1:17" x14ac:dyDescent="0.25">
      <c r="A608" s="33" t="str">
        <f t="shared" si="38"/>
        <v>1.607</v>
      </c>
      <c r="B608" s="33">
        <f t="shared" si="40"/>
        <v>1</v>
      </c>
      <c r="C608" s="33">
        <f t="shared" si="39"/>
        <v>607</v>
      </c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</row>
    <row r="609" spans="1:17" x14ac:dyDescent="0.25">
      <c r="A609" s="33" t="str">
        <f t="shared" si="38"/>
        <v>1.608</v>
      </c>
      <c r="B609" s="33">
        <f t="shared" si="40"/>
        <v>1</v>
      </c>
      <c r="C609" s="33">
        <f t="shared" si="39"/>
        <v>608</v>
      </c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</row>
    <row r="610" spans="1:17" x14ac:dyDescent="0.25">
      <c r="A610" s="33" t="str">
        <f t="shared" si="38"/>
        <v>1.609</v>
      </c>
      <c r="B610" s="33">
        <f t="shared" si="40"/>
        <v>1</v>
      </c>
      <c r="C610" s="33">
        <f t="shared" si="39"/>
        <v>609</v>
      </c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</row>
    <row r="611" spans="1:17" x14ac:dyDescent="0.25">
      <c r="A611" s="33" t="str">
        <f t="shared" si="38"/>
        <v>1.610</v>
      </c>
      <c r="B611" s="33">
        <f t="shared" si="40"/>
        <v>1</v>
      </c>
      <c r="C611" s="33">
        <f t="shared" si="39"/>
        <v>610</v>
      </c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</row>
    <row r="612" spans="1:17" x14ac:dyDescent="0.25">
      <c r="A612" s="33" t="str">
        <f t="shared" si="38"/>
        <v>1.611</v>
      </c>
      <c r="B612" s="33">
        <f t="shared" si="40"/>
        <v>1</v>
      </c>
      <c r="C612" s="33">
        <f t="shared" si="39"/>
        <v>611</v>
      </c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</row>
    <row r="613" spans="1:17" x14ac:dyDescent="0.25">
      <c r="A613" s="33" t="str">
        <f t="shared" si="38"/>
        <v>1.612</v>
      </c>
      <c r="B613" s="33">
        <f>IF(D614="GSTR-3B",B612+1,B612)</f>
        <v>1</v>
      </c>
      <c r="C613" s="33">
        <f t="shared" si="39"/>
        <v>612</v>
      </c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</row>
    <row r="614" spans="1:17" x14ac:dyDescent="0.25">
      <c r="A614" s="33" t="str">
        <f t="shared" ref="A614:A616" si="41">B614&amp;"."&amp;C614</f>
        <v>1.613</v>
      </c>
      <c r="B614" s="33">
        <f t="shared" ref="B614:B616" si="42">IF(D615="GSTR-3B",B613+1,B613)</f>
        <v>1</v>
      </c>
      <c r="C614" s="33">
        <f t="shared" ref="C614:C616" si="43">IF(B614=B613,C613+1,1)</f>
        <v>613</v>
      </c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</row>
    <row r="615" spans="1:17" x14ac:dyDescent="0.25">
      <c r="A615" s="33" t="str">
        <f t="shared" si="41"/>
        <v>1.614</v>
      </c>
      <c r="B615" s="33">
        <f t="shared" si="42"/>
        <v>1</v>
      </c>
      <c r="C615" s="33">
        <f t="shared" si="43"/>
        <v>614</v>
      </c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</row>
    <row r="616" spans="1:17" x14ac:dyDescent="0.25">
      <c r="A616" s="33" t="str">
        <f t="shared" si="41"/>
        <v>1.615</v>
      </c>
      <c r="B616" s="33">
        <f t="shared" si="42"/>
        <v>1</v>
      </c>
      <c r="C616" s="33">
        <f t="shared" si="43"/>
        <v>615</v>
      </c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</row>
    <row r="617" spans="1:17" x14ac:dyDescent="0.25">
      <c r="A617" s="33" t="str">
        <f t="shared" si="38"/>
        <v>1.616</v>
      </c>
      <c r="B617" s="33">
        <f t="shared" ref="B617:B680" si="44">IF(E617="GSTR-3B",B616+1,B616)</f>
        <v>1</v>
      </c>
      <c r="C617" s="33">
        <f t="shared" si="39"/>
        <v>616</v>
      </c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</row>
    <row r="618" spans="1:17" x14ac:dyDescent="0.25">
      <c r="A618" s="33" t="str">
        <f t="shared" si="38"/>
        <v>1.617</v>
      </c>
      <c r="B618" s="33">
        <f t="shared" si="44"/>
        <v>1</v>
      </c>
      <c r="C618" s="33">
        <f t="shared" si="39"/>
        <v>617</v>
      </c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</row>
    <row r="619" spans="1:17" x14ac:dyDescent="0.25">
      <c r="A619" s="33" t="str">
        <f t="shared" si="38"/>
        <v>1.618</v>
      </c>
      <c r="B619" s="33">
        <f t="shared" si="44"/>
        <v>1</v>
      </c>
      <c r="C619" s="33">
        <f t="shared" si="39"/>
        <v>618</v>
      </c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</row>
    <row r="620" spans="1:17" x14ac:dyDescent="0.25">
      <c r="A620" s="33" t="str">
        <f t="shared" si="38"/>
        <v>1.619</v>
      </c>
      <c r="B620" s="33">
        <f t="shared" si="44"/>
        <v>1</v>
      </c>
      <c r="C620" s="33">
        <f t="shared" si="39"/>
        <v>619</v>
      </c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</row>
    <row r="621" spans="1:17" x14ac:dyDescent="0.25">
      <c r="A621" s="33" t="str">
        <f t="shared" si="38"/>
        <v>1.620</v>
      </c>
      <c r="B621" s="33">
        <f t="shared" si="44"/>
        <v>1</v>
      </c>
      <c r="C621" s="33">
        <f t="shared" si="39"/>
        <v>620</v>
      </c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</row>
    <row r="622" spans="1:17" x14ac:dyDescent="0.25">
      <c r="A622" s="33" t="str">
        <f t="shared" si="38"/>
        <v>1.621</v>
      </c>
      <c r="B622" s="33">
        <f t="shared" si="44"/>
        <v>1</v>
      </c>
      <c r="C622" s="33">
        <f t="shared" si="39"/>
        <v>621</v>
      </c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</row>
    <row r="623" spans="1:17" x14ac:dyDescent="0.25">
      <c r="A623" s="33" t="str">
        <f t="shared" si="38"/>
        <v>1.622</v>
      </c>
      <c r="B623" s="33">
        <f t="shared" si="44"/>
        <v>1</v>
      </c>
      <c r="C623" s="33">
        <f t="shared" si="39"/>
        <v>622</v>
      </c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</row>
    <row r="624" spans="1:17" x14ac:dyDescent="0.25">
      <c r="A624" s="33" t="str">
        <f t="shared" si="38"/>
        <v>1.623</v>
      </c>
      <c r="B624" s="33">
        <f t="shared" si="44"/>
        <v>1</v>
      </c>
      <c r="C624" s="33">
        <f t="shared" si="39"/>
        <v>623</v>
      </c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</row>
    <row r="625" spans="1:17" x14ac:dyDescent="0.25">
      <c r="A625" s="33" t="str">
        <f t="shared" si="38"/>
        <v>1.624</v>
      </c>
      <c r="B625" s="33">
        <f t="shared" si="44"/>
        <v>1</v>
      </c>
      <c r="C625" s="33">
        <f t="shared" si="39"/>
        <v>624</v>
      </c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</row>
    <row r="626" spans="1:17" x14ac:dyDescent="0.25">
      <c r="A626" s="33" t="str">
        <f t="shared" si="38"/>
        <v>1.625</v>
      </c>
      <c r="B626" s="33">
        <f t="shared" si="44"/>
        <v>1</v>
      </c>
      <c r="C626" s="33">
        <f t="shared" si="39"/>
        <v>625</v>
      </c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</row>
    <row r="627" spans="1:17" x14ac:dyDescent="0.25">
      <c r="A627" s="33" t="str">
        <f t="shared" si="38"/>
        <v>1.626</v>
      </c>
      <c r="B627" s="33">
        <f t="shared" si="44"/>
        <v>1</v>
      </c>
      <c r="C627" s="33">
        <f t="shared" si="39"/>
        <v>626</v>
      </c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</row>
    <row r="628" spans="1:17" x14ac:dyDescent="0.25">
      <c r="A628" s="33" t="str">
        <f t="shared" si="38"/>
        <v>1.627</v>
      </c>
      <c r="B628" s="33">
        <f t="shared" si="44"/>
        <v>1</v>
      </c>
      <c r="C628" s="33">
        <f t="shared" si="39"/>
        <v>627</v>
      </c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</row>
    <row r="629" spans="1:17" x14ac:dyDescent="0.25">
      <c r="A629" s="33" t="str">
        <f t="shared" si="38"/>
        <v>1.628</v>
      </c>
      <c r="B629" s="33">
        <f t="shared" si="44"/>
        <v>1</v>
      </c>
      <c r="C629" s="33">
        <f t="shared" si="39"/>
        <v>628</v>
      </c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</row>
    <row r="630" spans="1:17" x14ac:dyDescent="0.25">
      <c r="A630" s="33" t="str">
        <f t="shared" si="38"/>
        <v>1.629</v>
      </c>
      <c r="B630" s="33">
        <f t="shared" si="44"/>
        <v>1</v>
      </c>
      <c r="C630" s="33">
        <f t="shared" si="39"/>
        <v>629</v>
      </c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</row>
    <row r="631" spans="1:17" x14ac:dyDescent="0.25">
      <c r="A631" s="33" t="str">
        <f t="shared" si="38"/>
        <v>1.630</v>
      </c>
      <c r="B631" s="33">
        <f t="shared" si="44"/>
        <v>1</v>
      </c>
      <c r="C631" s="33">
        <f t="shared" si="39"/>
        <v>630</v>
      </c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</row>
    <row r="632" spans="1:17" x14ac:dyDescent="0.25">
      <c r="A632" s="33" t="str">
        <f t="shared" si="38"/>
        <v>1.631</v>
      </c>
      <c r="B632" s="33">
        <f t="shared" si="44"/>
        <v>1</v>
      </c>
      <c r="C632" s="33">
        <f t="shared" si="39"/>
        <v>631</v>
      </c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</row>
    <row r="633" spans="1:17" x14ac:dyDescent="0.25">
      <c r="A633" s="33" t="str">
        <f t="shared" si="38"/>
        <v>1.632</v>
      </c>
      <c r="B633" s="33">
        <f t="shared" si="44"/>
        <v>1</v>
      </c>
      <c r="C633" s="33">
        <f t="shared" si="39"/>
        <v>632</v>
      </c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</row>
    <row r="634" spans="1:17" x14ac:dyDescent="0.25">
      <c r="A634" s="33" t="str">
        <f t="shared" si="38"/>
        <v>1.633</v>
      </c>
      <c r="B634" s="33">
        <f t="shared" si="44"/>
        <v>1</v>
      </c>
      <c r="C634" s="33">
        <f t="shared" si="39"/>
        <v>633</v>
      </c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</row>
    <row r="635" spans="1:17" x14ac:dyDescent="0.25">
      <c r="A635" s="33" t="str">
        <f t="shared" si="38"/>
        <v>1.634</v>
      </c>
      <c r="B635" s="33">
        <f t="shared" si="44"/>
        <v>1</v>
      </c>
      <c r="C635" s="33">
        <f t="shared" si="39"/>
        <v>634</v>
      </c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</row>
    <row r="636" spans="1:17" x14ac:dyDescent="0.25">
      <c r="A636" s="33" t="str">
        <f t="shared" si="38"/>
        <v>1.635</v>
      </c>
      <c r="B636" s="33">
        <f t="shared" si="44"/>
        <v>1</v>
      </c>
      <c r="C636" s="33">
        <f t="shared" si="39"/>
        <v>635</v>
      </c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</row>
    <row r="637" spans="1:17" x14ac:dyDescent="0.25">
      <c r="A637" s="33" t="str">
        <f t="shared" si="38"/>
        <v>1.636</v>
      </c>
      <c r="B637" s="33">
        <f t="shared" si="44"/>
        <v>1</v>
      </c>
      <c r="C637" s="33">
        <f t="shared" si="39"/>
        <v>636</v>
      </c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</row>
    <row r="638" spans="1:17" x14ac:dyDescent="0.25">
      <c r="A638" s="33" t="str">
        <f t="shared" si="38"/>
        <v>1.637</v>
      </c>
      <c r="B638" s="33">
        <f t="shared" si="44"/>
        <v>1</v>
      </c>
      <c r="C638" s="33">
        <f t="shared" si="39"/>
        <v>637</v>
      </c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</row>
    <row r="639" spans="1:17" x14ac:dyDescent="0.25">
      <c r="A639" s="33" t="str">
        <f t="shared" si="38"/>
        <v>1.638</v>
      </c>
      <c r="B639" s="33">
        <f t="shared" si="44"/>
        <v>1</v>
      </c>
      <c r="C639" s="33">
        <f t="shared" si="39"/>
        <v>638</v>
      </c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</row>
    <row r="640" spans="1:17" x14ac:dyDescent="0.25">
      <c r="A640" s="33" t="str">
        <f t="shared" si="38"/>
        <v>1.639</v>
      </c>
      <c r="B640" s="33">
        <f t="shared" si="44"/>
        <v>1</v>
      </c>
      <c r="C640" s="33">
        <f t="shared" si="39"/>
        <v>639</v>
      </c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</row>
    <row r="641" spans="1:17" x14ac:dyDescent="0.25">
      <c r="A641" s="33" t="str">
        <f t="shared" si="38"/>
        <v>1.640</v>
      </c>
      <c r="B641" s="33">
        <f t="shared" si="44"/>
        <v>1</v>
      </c>
      <c r="C641" s="33">
        <f t="shared" si="39"/>
        <v>640</v>
      </c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</row>
    <row r="642" spans="1:17" x14ac:dyDescent="0.25">
      <c r="A642" s="33" t="str">
        <f t="shared" si="38"/>
        <v>1.641</v>
      </c>
      <c r="B642" s="33">
        <f t="shared" si="44"/>
        <v>1</v>
      </c>
      <c r="C642" s="33">
        <f t="shared" si="39"/>
        <v>641</v>
      </c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</row>
    <row r="643" spans="1:17" x14ac:dyDescent="0.25">
      <c r="A643" s="33" t="str">
        <f t="shared" si="38"/>
        <v>1.642</v>
      </c>
      <c r="B643" s="33">
        <f t="shared" si="44"/>
        <v>1</v>
      </c>
      <c r="C643" s="33">
        <f t="shared" si="39"/>
        <v>642</v>
      </c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</row>
    <row r="644" spans="1:17" x14ac:dyDescent="0.25">
      <c r="A644" s="33" t="str">
        <f t="shared" si="38"/>
        <v>1.643</v>
      </c>
      <c r="B644" s="33">
        <f t="shared" si="44"/>
        <v>1</v>
      </c>
      <c r="C644" s="33">
        <f t="shared" si="39"/>
        <v>643</v>
      </c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</row>
    <row r="645" spans="1:17" x14ac:dyDescent="0.25">
      <c r="A645" s="33" t="str">
        <f t="shared" si="38"/>
        <v>1.644</v>
      </c>
      <c r="B645" s="33">
        <f t="shared" si="44"/>
        <v>1</v>
      </c>
      <c r="C645" s="33">
        <f t="shared" si="39"/>
        <v>644</v>
      </c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</row>
    <row r="646" spans="1:17" x14ac:dyDescent="0.25">
      <c r="A646" s="33" t="str">
        <f t="shared" si="38"/>
        <v>1.645</v>
      </c>
      <c r="B646" s="33">
        <f t="shared" si="44"/>
        <v>1</v>
      </c>
      <c r="C646" s="33">
        <f t="shared" si="39"/>
        <v>645</v>
      </c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</row>
    <row r="647" spans="1:17" x14ac:dyDescent="0.25">
      <c r="A647" s="33" t="str">
        <f t="shared" si="38"/>
        <v>1.646</v>
      </c>
      <c r="B647" s="33">
        <f t="shared" si="44"/>
        <v>1</v>
      </c>
      <c r="C647" s="33">
        <f t="shared" si="39"/>
        <v>646</v>
      </c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</row>
    <row r="648" spans="1:17" x14ac:dyDescent="0.25">
      <c r="A648" s="33" t="str">
        <f t="shared" si="38"/>
        <v>1.647</v>
      </c>
      <c r="B648" s="33">
        <f t="shared" si="44"/>
        <v>1</v>
      </c>
      <c r="C648" s="33">
        <f t="shared" si="39"/>
        <v>647</v>
      </c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</row>
    <row r="649" spans="1:17" x14ac:dyDescent="0.25">
      <c r="A649" s="33" t="str">
        <f t="shared" si="38"/>
        <v>1.648</v>
      </c>
      <c r="B649" s="33">
        <f t="shared" si="44"/>
        <v>1</v>
      </c>
      <c r="C649" s="33">
        <f t="shared" si="39"/>
        <v>648</v>
      </c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</row>
    <row r="650" spans="1:17" x14ac:dyDescent="0.25">
      <c r="A650" s="33" t="str">
        <f t="shared" ref="A650:A713" si="45">B650&amp;"."&amp;C650</f>
        <v>1.649</v>
      </c>
      <c r="B650" s="33">
        <f t="shared" si="44"/>
        <v>1</v>
      </c>
      <c r="C650" s="33">
        <f t="shared" si="39"/>
        <v>649</v>
      </c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</row>
    <row r="651" spans="1:17" x14ac:dyDescent="0.25">
      <c r="A651" s="33" t="str">
        <f t="shared" si="45"/>
        <v>1.650</v>
      </c>
      <c r="B651" s="33">
        <f t="shared" si="44"/>
        <v>1</v>
      </c>
      <c r="C651" s="33">
        <f t="shared" si="39"/>
        <v>650</v>
      </c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</row>
    <row r="652" spans="1:17" x14ac:dyDescent="0.25">
      <c r="A652" s="33" t="str">
        <f t="shared" si="45"/>
        <v>1.651</v>
      </c>
      <c r="B652" s="33">
        <f t="shared" si="44"/>
        <v>1</v>
      </c>
      <c r="C652" s="33">
        <f t="shared" ref="C652:C715" si="46">IF(B652=B651,C651+1,1)</f>
        <v>651</v>
      </c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</row>
    <row r="653" spans="1:17" x14ac:dyDescent="0.25">
      <c r="A653" s="33" t="str">
        <f t="shared" si="45"/>
        <v>1.652</v>
      </c>
      <c r="B653" s="33">
        <f t="shared" si="44"/>
        <v>1</v>
      </c>
      <c r="C653" s="33">
        <f t="shared" si="46"/>
        <v>652</v>
      </c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</row>
    <row r="654" spans="1:17" x14ac:dyDescent="0.25">
      <c r="A654" s="33" t="str">
        <f t="shared" si="45"/>
        <v>1.653</v>
      </c>
      <c r="B654" s="33">
        <f t="shared" si="44"/>
        <v>1</v>
      </c>
      <c r="C654" s="33">
        <f t="shared" si="46"/>
        <v>653</v>
      </c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</row>
    <row r="655" spans="1:17" x14ac:dyDescent="0.25">
      <c r="A655" s="33" t="str">
        <f t="shared" si="45"/>
        <v>1.654</v>
      </c>
      <c r="B655" s="33">
        <f t="shared" si="44"/>
        <v>1</v>
      </c>
      <c r="C655" s="33">
        <f t="shared" si="46"/>
        <v>654</v>
      </c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</row>
    <row r="656" spans="1:17" x14ac:dyDescent="0.25">
      <c r="A656" s="33" t="str">
        <f t="shared" si="45"/>
        <v>1.655</v>
      </c>
      <c r="B656" s="33">
        <f t="shared" si="44"/>
        <v>1</v>
      </c>
      <c r="C656" s="33">
        <f t="shared" si="46"/>
        <v>655</v>
      </c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</row>
    <row r="657" spans="1:17" x14ac:dyDescent="0.25">
      <c r="A657" s="33" t="str">
        <f t="shared" si="45"/>
        <v>1.656</v>
      </c>
      <c r="B657" s="33">
        <f t="shared" si="44"/>
        <v>1</v>
      </c>
      <c r="C657" s="33">
        <f t="shared" si="46"/>
        <v>656</v>
      </c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</row>
    <row r="658" spans="1:17" x14ac:dyDescent="0.25">
      <c r="A658" s="33" t="str">
        <f t="shared" si="45"/>
        <v>1.657</v>
      </c>
      <c r="B658" s="33">
        <f t="shared" si="44"/>
        <v>1</v>
      </c>
      <c r="C658" s="33">
        <f t="shared" si="46"/>
        <v>657</v>
      </c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</row>
    <row r="659" spans="1:17" x14ac:dyDescent="0.25">
      <c r="A659" s="33" t="str">
        <f t="shared" si="45"/>
        <v>1.658</v>
      </c>
      <c r="B659" s="33">
        <f t="shared" si="44"/>
        <v>1</v>
      </c>
      <c r="C659" s="33">
        <f t="shared" si="46"/>
        <v>658</v>
      </c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</row>
    <row r="660" spans="1:17" x14ac:dyDescent="0.25">
      <c r="A660" s="33" t="str">
        <f t="shared" si="45"/>
        <v>1.659</v>
      </c>
      <c r="B660" s="33">
        <f t="shared" si="44"/>
        <v>1</v>
      </c>
      <c r="C660" s="33">
        <f t="shared" si="46"/>
        <v>659</v>
      </c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</row>
    <row r="661" spans="1:17" x14ac:dyDescent="0.25">
      <c r="A661" s="33" t="str">
        <f t="shared" si="45"/>
        <v>1.660</v>
      </c>
      <c r="B661" s="33">
        <f t="shared" si="44"/>
        <v>1</v>
      </c>
      <c r="C661" s="33">
        <f t="shared" si="46"/>
        <v>660</v>
      </c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</row>
    <row r="662" spans="1:17" x14ac:dyDescent="0.25">
      <c r="A662" s="33" t="str">
        <f t="shared" si="45"/>
        <v>1.661</v>
      </c>
      <c r="B662" s="33">
        <f t="shared" si="44"/>
        <v>1</v>
      </c>
      <c r="C662" s="33">
        <f t="shared" si="46"/>
        <v>661</v>
      </c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</row>
    <row r="663" spans="1:17" x14ac:dyDescent="0.25">
      <c r="A663" s="33" t="str">
        <f t="shared" si="45"/>
        <v>1.662</v>
      </c>
      <c r="B663" s="33">
        <f t="shared" si="44"/>
        <v>1</v>
      </c>
      <c r="C663" s="33">
        <f t="shared" si="46"/>
        <v>662</v>
      </c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</row>
    <row r="664" spans="1:17" x14ac:dyDescent="0.25">
      <c r="A664" s="33" t="str">
        <f t="shared" si="45"/>
        <v>1.663</v>
      </c>
      <c r="B664" s="33">
        <f t="shared" si="44"/>
        <v>1</v>
      </c>
      <c r="C664" s="33">
        <f t="shared" si="46"/>
        <v>663</v>
      </c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</row>
    <row r="665" spans="1:17" x14ac:dyDescent="0.25">
      <c r="A665" s="33" t="str">
        <f t="shared" si="45"/>
        <v>1.664</v>
      </c>
      <c r="B665" s="33">
        <f t="shared" si="44"/>
        <v>1</v>
      </c>
      <c r="C665" s="33">
        <f t="shared" si="46"/>
        <v>664</v>
      </c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</row>
    <row r="666" spans="1:17" x14ac:dyDescent="0.25">
      <c r="A666" s="33" t="str">
        <f t="shared" si="45"/>
        <v>1.665</v>
      </c>
      <c r="B666" s="33">
        <f t="shared" si="44"/>
        <v>1</v>
      </c>
      <c r="C666" s="33">
        <f t="shared" si="46"/>
        <v>665</v>
      </c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</row>
    <row r="667" spans="1:17" x14ac:dyDescent="0.25">
      <c r="A667" s="33" t="str">
        <f t="shared" si="45"/>
        <v>1.666</v>
      </c>
      <c r="B667" s="33">
        <f t="shared" si="44"/>
        <v>1</v>
      </c>
      <c r="C667" s="33">
        <f t="shared" si="46"/>
        <v>666</v>
      </c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</row>
    <row r="668" spans="1:17" x14ac:dyDescent="0.25">
      <c r="A668" s="33" t="str">
        <f t="shared" si="45"/>
        <v>1.667</v>
      </c>
      <c r="B668" s="33">
        <f t="shared" si="44"/>
        <v>1</v>
      </c>
      <c r="C668" s="33">
        <f t="shared" si="46"/>
        <v>667</v>
      </c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</row>
    <row r="669" spans="1:17" x14ac:dyDescent="0.25">
      <c r="A669" s="33" t="str">
        <f t="shared" si="45"/>
        <v>1.668</v>
      </c>
      <c r="B669" s="33">
        <f t="shared" si="44"/>
        <v>1</v>
      </c>
      <c r="C669" s="33">
        <f t="shared" si="46"/>
        <v>668</v>
      </c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</row>
    <row r="670" spans="1:17" x14ac:dyDescent="0.25">
      <c r="A670" s="33" t="str">
        <f t="shared" si="45"/>
        <v>1.669</v>
      </c>
      <c r="B670" s="33">
        <f t="shared" si="44"/>
        <v>1</v>
      </c>
      <c r="C670" s="33">
        <f t="shared" si="46"/>
        <v>669</v>
      </c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</row>
    <row r="671" spans="1:17" x14ac:dyDescent="0.25">
      <c r="A671" s="33" t="str">
        <f t="shared" si="45"/>
        <v>1.670</v>
      </c>
      <c r="B671" s="33">
        <f t="shared" si="44"/>
        <v>1</v>
      </c>
      <c r="C671" s="33">
        <f t="shared" si="46"/>
        <v>670</v>
      </c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</row>
    <row r="672" spans="1:17" x14ac:dyDescent="0.25">
      <c r="A672" s="33" t="str">
        <f t="shared" si="45"/>
        <v>1.671</v>
      </c>
      <c r="B672" s="33">
        <f t="shared" si="44"/>
        <v>1</v>
      </c>
      <c r="C672" s="33">
        <f t="shared" si="46"/>
        <v>671</v>
      </c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</row>
    <row r="673" spans="1:17" x14ac:dyDescent="0.25">
      <c r="A673" s="33" t="str">
        <f t="shared" si="45"/>
        <v>1.672</v>
      </c>
      <c r="B673" s="33">
        <f t="shared" si="44"/>
        <v>1</v>
      </c>
      <c r="C673" s="33">
        <f t="shared" si="46"/>
        <v>672</v>
      </c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</row>
    <row r="674" spans="1:17" x14ac:dyDescent="0.25">
      <c r="A674" s="33" t="str">
        <f t="shared" si="45"/>
        <v>1.673</v>
      </c>
      <c r="B674" s="33">
        <f t="shared" si="44"/>
        <v>1</v>
      </c>
      <c r="C674" s="33">
        <f t="shared" si="46"/>
        <v>673</v>
      </c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</row>
    <row r="675" spans="1:17" x14ac:dyDescent="0.25">
      <c r="A675" s="33" t="str">
        <f t="shared" si="45"/>
        <v>1.674</v>
      </c>
      <c r="B675" s="33">
        <f t="shared" si="44"/>
        <v>1</v>
      </c>
      <c r="C675" s="33">
        <f t="shared" si="46"/>
        <v>674</v>
      </c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</row>
    <row r="676" spans="1:17" x14ac:dyDescent="0.25">
      <c r="A676" s="33" t="str">
        <f t="shared" si="45"/>
        <v>1.675</v>
      </c>
      <c r="B676" s="33">
        <f t="shared" si="44"/>
        <v>1</v>
      </c>
      <c r="C676" s="33">
        <f t="shared" si="46"/>
        <v>675</v>
      </c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</row>
    <row r="677" spans="1:17" x14ac:dyDescent="0.25">
      <c r="A677" s="33" t="str">
        <f t="shared" si="45"/>
        <v>1.676</v>
      </c>
      <c r="B677" s="33">
        <f t="shared" si="44"/>
        <v>1</v>
      </c>
      <c r="C677" s="33">
        <f t="shared" si="46"/>
        <v>676</v>
      </c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</row>
    <row r="678" spans="1:17" x14ac:dyDescent="0.25">
      <c r="A678" s="33" t="str">
        <f t="shared" si="45"/>
        <v>1.677</v>
      </c>
      <c r="B678" s="33">
        <f t="shared" si="44"/>
        <v>1</v>
      </c>
      <c r="C678" s="33">
        <f t="shared" si="46"/>
        <v>677</v>
      </c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</row>
    <row r="679" spans="1:17" x14ac:dyDescent="0.25">
      <c r="A679" s="33" t="str">
        <f t="shared" si="45"/>
        <v>1.678</v>
      </c>
      <c r="B679" s="33">
        <f t="shared" si="44"/>
        <v>1</v>
      </c>
      <c r="C679" s="33">
        <f t="shared" si="46"/>
        <v>678</v>
      </c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</row>
    <row r="680" spans="1:17" x14ac:dyDescent="0.25">
      <c r="A680" s="33" t="str">
        <f t="shared" si="45"/>
        <v>1.679</v>
      </c>
      <c r="B680" s="33">
        <f t="shared" si="44"/>
        <v>1</v>
      </c>
      <c r="C680" s="33">
        <f t="shared" si="46"/>
        <v>679</v>
      </c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</row>
    <row r="681" spans="1:17" x14ac:dyDescent="0.25">
      <c r="A681" s="33" t="str">
        <f t="shared" si="45"/>
        <v>1.680</v>
      </c>
      <c r="B681" s="33">
        <f t="shared" ref="B681:B744" si="47">IF(E681="GSTR-3B",B680+1,B680)</f>
        <v>1</v>
      </c>
      <c r="C681" s="33">
        <f t="shared" si="46"/>
        <v>680</v>
      </c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</row>
    <row r="682" spans="1:17" x14ac:dyDescent="0.25">
      <c r="A682" s="33" t="str">
        <f t="shared" si="45"/>
        <v>1.681</v>
      </c>
      <c r="B682" s="33">
        <f t="shared" si="47"/>
        <v>1</v>
      </c>
      <c r="C682" s="33">
        <f t="shared" si="46"/>
        <v>681</v>
      </c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</row>
    <row r="683" spans="1:17" x14ac:dyDescent="0.25">
      <c r="A683" s="33" t="str">
        <f t="shared" si="45"/>
        <v>1.682</v>
      </c>
      <c r="B683" s="33">
        <f t="shared" si="47"/>
        <v>1</v>
      </c>
      <c r="C683" s="33">
        <f t="shared" si="46"/>
        <v>682</v>
      </c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</row>
    <row r="684" spans="1:17" x14ac:dyDescent="0.25">
      <c r="A684" s="33" t="str">
        <f t="shared" si="45"/>
        <v>1.683</v>
      </c>
      <c r="B684" s="33">
        <f t="shared" si="47"/>
        <v>1</v>
      </c>
      <c r="C684" s="33">
        <f t="shared" si="46"/>
        <v>683</v>
      </c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</row>
    <row r="685" spans="1:17" x14ac:dyDescent="0.25">
      <c r="A685" s="33" t="str">
        <f t="shared" si="45"/>
        <v>1.684</v>
      </c>
      <c r="B685" s="33">
        <f t="shared" si="47"/>
        <v>1</v>
      </c>
      <c r="C685" s="33">
        <f t="shared" si="46"/>
        <v>684</v>
      </c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</row>
    <row r="686" spans="1:17" x14ac:dyDescent="0.25">
      <c r="A686" s="33" t="str">
        <f t="shared" si="45"/>
        <v>1.685</v>
      </c>
      <c r="B686" s="33">
        <f t="shared" si="47"/>
        <v>1</v>
      </c>
      <c r="C686" s="33">
        <f t="shared" si="46"/>
        <v>685</v>
      </c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</row>
    <row r="687" spans="1:17" x14ac:dyDescent="0.25">
      <c r="A687" s="33" t="str">
        <f t="shared" si="45"/>
        <v>1.686</v>
      </c>
      <c r="B687" s="33">
        <f t="shared" si="47"/>
        <v>1</v>
      </c>
      <c r="C687" s="33">
        <f t="shared" si="46"/>
        <v>686</v>
      </c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</row>
    <row r="688" spans="1:17" x14ac:dyDescent="0.25">
      <c r="A688" s="33" t="str">
        <f t="shared" si="45"/>
        <v>1.687</v>
      </c>
      <c r="B688" s="33">
        <f t="shared" si="47"/>
        <v>1</v>
      </c>
      <c r="C688" s="33">
        <f t="shared" si="46"/>
        <v>687</v>
      </c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</row>
    <row r="689" spans="1:15" x14ac:dyDescent="0.25">
      <c r="A689" s="33" t="str">
        <f t="shared" si="45"/>
        <v>1.688</v>
      </c>
      <c r="B689" s="33">
        <f t="shared" si="47"/>
        <v>1</v>
      </c>
      <c r="C689" s="33">
        <f t="shared" si="46"/>
        <v>688</v>
      </c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</row>
    <row r="690" spans="1:15" x14ac:dyDescent="0.25">
      <c r="A690" s="33" t="str">
        <f t="shared" si="45"/>
        <v>1.689</v>
      </c>
      <c r="B690" s="33">
        <f t="shared" si="47"/>
        <v>1</v>
      </c>
      <c r="C690" s="33">
        <f t="shared" si="46"/>
        <v>689</v>
      </c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</row>
    <row r="691" spans="1:15" x14ac:dyDescent="0.25">
      <c r="A691" s="33" t="str">
        <f t="shared" si="45"/>
        <v>1.690</v>
      </c>
      <c r="B691" s="33">
        <f t="shared" si="47"/>
        <v>1</v>
      </c>
      <c r="C691" s="33">
        <f t="shared" si="46"/>
        <v>690</v>
      </c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</row>
    <row r="692" spans="1:15" x14ac:dyDescent="0.25">
      <c r="A692" s="33" t="str">
        <f t="shared" si="45"/>
        <v>1.691</v>
      </c>
      <c r="B692" s="33">
        <f t="shared" si="47"/>
        <v>1</v>
      </c>
      <c r="C692" s="33">
        <f t="shared" si="46"/>
        <v>691</v>
      </c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</row>
    <row r="693" spans="1:15" x14ac:dyDescent="0.25">
      <c r="A693" s="33" t="str">
        <f t="shared" si="45"/>
        <v>1.692</v>
      </c>
      <c r="B693" s="33">
        <f t="shared" si="47"/>
        <v>1</v>
      </c>
      <c r="C693" s="33">
        <f t="shared" si="46"/>
        <v>692</v>
      </c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</row>
    <row r="694" spans="1:15" x14ac:dyDescent="0.25">
      <c r="A694" s="33" t="str">
        <f t="shared" si="45"/>
        <v>1.693</v>
      </c>
      <c r="B694" s="33">
        <f t="shared" si="47"/>
        <v>1</v>
      </c>
      <c r="C694" s="33">
        <f t="shared" si="46"/>
        <v>693</v>
      </c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</row>
    <row r="695" spans="1:15" x14ac:dyDescent="0.25">
      <c r="A695" s="33" t="str">
        <f t="shared" si="45"/>
        <v>1.694</v>
      </c>
      <c r="B695" s="33">
        <f t="shared" si="47"/>
        <v>1</v>
      </c>
      <c r="C695" s="33">
        <f t="shared" si="46"/>
        <v>694</v>
      </c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</row>
    <row r="696" spans="1:15" x14ac:dyDescent="0.25">
      <c r="A696" s="33" t="str">
        <f t="shared" si="45"/>
        <v>1.695</v>
      </c>
      <c r="B696" s="33">
        <f t="shared" si="47"/>
        <v>1</v>
      </c>
      <c r="C696" s="33">
        <f t="shared" si="46"/>
        <v>695</v>
      </c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</row>
    <row r="697" spans="1:15" x14ac:dyDescent="0.25">
      <c r="A697" s="33" t="str">
        <f t="shared" si="45"/>
        <v>1.696</v>
      </c>
      <c r="B697" s="33">
        <f t="shared" si="47"/>
        <v>1</v>
      </c>
      <c r="C697" s="33">
        <f t="shared" si="46"/>
        <v>696</v>
      </c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</row>
    <row r="698" spans="1:15" x14ac:dyDescent="0.25">
      <c r="A698" s="33" t="str">
        <f t="shared" si="45"/>
        <v>1.697</v>
      </c>
      <c r="B698" s="33">
        <f t="shared" si="47"/>
        <v>1</v>
      </c>
      <c r="C698" s="33">
        <f t="shared" si="46"/>
        <v>697</v>
      </c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</row>
    <row r="699" spans="1:15" x14ac:dyDescent="0.25">
      <c r="A699" s="33" t="str">
        <f t="shared" si="45"/>
        <v>1.698</v>
      </c>
      <c r="B699" s="33">
        <f t="shared" si="47"/>
        <v>1</v>
      </c>
      <c r="C699" s="33">
        <f t="shared" si="46"/>
        <v>698</v>
      </c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</row>
    <row r="700" spans="1:15" x14ac:dyDescent="0.25">
      <c r="A700" s="33" t="str">
        <f t="shared" si="45"/>
        <v>1.699</v>
      </c>
      <c r="B700" s="33">
        <f t="shared" si="47"/>
        <v>1</v>
      </c>
      <c r="C700" s="33">
        <f t="shared" si="46"/>
        <v>699</v>
      </c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</row>
    <row r="701" spans="1:15" x14ac:dyDescent="0.25">
      <c r="A701" s="33" t="str">
        <f t="shared" si="45"/>
        <v>1.700</v>
      </c>
      <c r="B701" s="33">
        <f t="shared" si="47"/>
        <v>1</v>
      </c>
      <c r="C701" s="33">
        <f t="shared" si="46"/>
        <v>700</v>
      </c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</row>
    <row r="702" spans="1:15" x14ac:dyDescent="0.25">
      <c r="A702" s="33" t="str">
        <f t="shared" si="45"/>
        <v>1.701</v>
      </c>
      <c r="B702" s="33">
        <f t="shared" si="47"/>
        <v>1</v>
      </c>
      <c r="C702" s="33">
        <f t="shared" si="46"/>
        <v>701</v>
      </c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</row>
    <row r="703" spans="1:15" x14ac:dyDescent="0.25">
      <c r="A703" s="33" t="str">
        <f t="shared" si="45"/>
        <v>1.702</v>
      </c>
      <c r="B703" s="33">
        <f t="shared" si="47"/>
        <v>1</v>
      </c>
      <c r="C703" s="33">
        <f t="shared" si="46"/>
        <v>702</v>
      </c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</row>
    <row r="704" spans="1:15" x14ac:dyDescent="0.25">
      <c r="A704" s="33" t="str">
        <f t="shared" si="45"/>
        <v>1.703</v>
      </c>
      <c r="B704" s="33">
        <f t="shared" si="47"/>
        <v>1</v>
      </c>
      <c r="C704" s="33">
        <f t="shared" si="46"/>
        <v>703</v>
      </c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</row>
    <row r="705" spans="1:15" x14ac:dyDescent="0.25">
      <c r="A705" s="33" t="str">
        <f t="shared" si="45"/>
        <v>1.704</v>
      </c>
      <c r="B705" s="33">
        <f t="shared" si="47"/>
        <v>1</v>
      </c>
      <c r="C705" s="33">
        <f t="shared" si="46"/>
        <v>704</v>
      </c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</row>
    <row r="706" spans="1:15" x14ac:dyDescent="0.25">
      <c r="A706" s="33" t="str">
        <f t="shared" si="45"/>
        <v>1.705</v>
      </c>
      <c r="B706" s="33">
        <f t="shared" si="47"/>
        <v>1</v>
      </c>
      <c r="C706" s="33">
        <f t="shared" si="46"/>
        <v>705</v>
      </c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</row>
    <row r="707" spans="1:15" x14ac:dyDescent="0.25">
      <c r="A707" s="33" t="str">
        <f t="shared" si="45"/>
        <v>1.706</v>
      </c>
      <c r="B707" s="33">
        <f t="shared" si="47"/>
        <v>1</v>
      </c>
      <c r="C707" s="33">
        <f t="shared" si="46"/>
        <v>706</v>
      </c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</row>
    <row r="708" spans="1:15" x14ac:dyDescent="0.25">
      <c r="A708" s="33" t="str">
        <f t="shared" si="45"/>
        <v>1.707</v>
      </c>
      <c r="B708" s="33">
        <f t="shared" si="47"/>
        <v>1</v>
      </c>
      <c r="C708" s="33">
        <f t="shared" si="46"/>
        <v>707</v>
      </c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</row>
    <row r="709" spans="1:15" x14ac:dyDescent="0.25">
      <c r="A709" s="33" t="str">
        <f t="shared" si="45"/>
        <v>1.708</v>
      </c>
      <c r="B709" s="33">
        <f t="shared" si="47"/>
        <v>1</v>
      </c>
      <c r="C709" s="33">
        <f t="shared" si="46"/>
        <v>708</v>
      </c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</row>
    <row r="710" spans="1:15" x14ac:dyDescent="0.25">
      <c r="A710" s="33" t="str">
        <f t="shared" si="45"/>
        <v>1.709</v>
      </c>
      <c r="B710" s="33">
        <f t="shared" si="47"/>
        <v>1</v>
      </c>
      <c r="C710" s="33">
        <f t="shared" si="46"/>
        <v>709</v>
      </c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</row>
    <row r="711" spans="1:15" x14ac:dyDescent="0.25">
      <c r="A711" s="33" t="str">
        <f t="shared" si="45"/>
        <v>1.710</v>
      </c>
      <c r="B711" s="33">
        <f t="shared" si="47"/>
        <v>1</v>
      </c>
      <c r="C711" s="33">
        <f t="shared" si="46"/>
        <v>710</v>
      </c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</row>
    <row r="712" spans="1:15" x14ac:dyDescent="0.25">
      <c r="A712" s="33" t="str">
        <f t="shared" si="45"/>
        <v>1.711</v>
      </c>
      <c r="B712" s="33">
        <f t="shared" si="47"/>
        <v>1</v>
      </c>
      <c r="C712" s="33">
        <f t="shared" si="46"/>
        <v>711</v>
      </c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</row>
    <row r="713" spans="1:15" x14ac:dyDescent="0.25">
      <c r="A713" s="33" t="str">
        <f t="shared" si="45"/>
        <v>1.712</v>
      </c>
      <c r="B713" s="33">
        <f t="shared" si="47"/>
        <v>1</v>
      </c>
      <c r="C713" s="33">
        <f t="shared" si="46"/>
        <v>712</v>
      </c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</row>
    <row r="714" spans="1:15" x14ac:dyDescent="0.25">
      <c r="A714" s="33" t="str">
        <f t="shared" ref="A714:A777" si="48">B714&amp;"."&amp;C714</f>
        <v>1.713</v>
      </c>
      <c r="B714" s="33">
        <f t="shared" si="47"/>
        <v>1</v>
      </c>
      <c r="C714" s="33">
        <f t="shared" si="46"/>
        <v>713</v>
      </c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</row>
    <row r="715" spans="1:15" x14ac:dyDescent="0.25">
      <c r="A715" s="33" t="str">
        <f t="shared" si="48"/>
        <v>1.714</v>
      </c>
      <c r="B715" s="33">
        <f t="shared" si="47"/>
        <v>1</v>
      </c>
      <c r="C715" s="33">
        <f t="shared" si="46"/>
        <v>714</v>
      </c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</row>
    <row r="716" spans="1:15" x14ac:dyDescent="0.25">
      <c r="A716" s="33" t="str">
        <f t="shared" si="48"/>
        <v>1.715</v>
      </c>
      <c r="B716" s="33">
        <f t="shared" si="47"/>
        <v>1</v>
      </c>
      <c r="C716" s="33">
        <f t="shared" ref="C716:C779" si="49">IF(B716=B715,C715+1,1)</f>
        <v>715</v>
      </c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</row>
    <row r="717" spans="1:15" x14ac:dyDescent="0.25">
      <c r="A717" s="33" t="str">
        <f t="shared" si="48"/>
        <v>1.716</v>
      </c>
      <c r="B717" s="33">
        <f t="shared" si="47"/>
        <v>1</v>
      </c>
      <c r="C717" s="33">
        <f t="shared" si="49"/>
        <v>716</v>
      </c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</row>
    <row r="718" spans="1:15" x14ac:dyDescent="0.25">
      <c r="A718" s="33" t="str">
        <f t="shared" si="48"/>
        <v>1.717</v>
      </c>
      <c r="B718" s="33">
        <f t="shared" si="47"/>
        <v>1</v>
      </c>
      <c r="C718" s="33">
        <f t="shared" si="49"/>
        <v>717</v>
      </c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</row>
    <row r="719" spans="1:15" x14ac:dyDescent="0.25">
      <c r="A719" s="33" t="str">
        <f t="shared" si="48"/>
        <v>1.718</v>
      </c>
      <c r="B719" s="33">
        <f t="shared" si="47"/>
        <v>1</v>
      </c>
      <c r="C719" s="33">
        <f t="shared" si="49"/>
        <v>718</v>
      </c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</row>
    <row r="720" spans="1:15" x14ac:dyDescent="0.25">
      <c r="A720" s="33" t="str">
        <f t="shared" si="48"/>
        <v>1.719</v>
      </c>
      <c r="B720" s="33">
        <f t="shared" si="47"/>
        <v>1</v>
      </c>
      <c r="C720" s="33">
        <f t="shared" si="49"/>
        <v>719</v>
      </c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</row>
    <row r="721" spans="1:15" x14ac:dyDescent="0.25">
      <c r="A721" s="33" t="str">
        <f t="shared" si="48"/>
        <v>1.720</v>
      </c>
      <c r="B721" s="33">
        <f t="shared" si="47"/>
        <v>1</v>
      </c>
      <c r="C721" s="33">
        <f t="shared" si="49"/>
        <v>720</v>
      </c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</row>
    <row r="722" spans="1:15" x14ac:dyDescent="0.25">
      <c r="A722" s="33" t="str">
        <f t="shared" si="48"/>
        <v>1.721</v>
      </c>
      <c r="B722" s="33">
        <f t="shared" si="47"/>
        <v>1</v>
      </c>
      <c r="C722" s="33">
        <f t="shared" si="49"/>
        <v>721</v>
      </c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</row>
    <row r="723" spans="1:15" x14ac:dyDescent="0.25">
      <c r="A723" s="33" t="str">
        <f t="shared" si="48"/>
        <v>1.722</v>
      </c>
      <c r="B723" s="33">
        <f t="shared" si="47"/>
        <v>1</v>
      </c>
      <c r="C723" s="33">
        <f t="shared" si="49"/>
        <v>722</v>
      </c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</row>
    <row r="724" spans="1:15" x14ac:dyDescent="0.25">
      <c r="A724" s="33" t="str">
        <f t="shared" si="48"/>
        <v>1.723</v>
      </c>
      <c r="B724" s="33">
        <f t="shared" si="47"/>
        <v>1</v>
      </c>
      <c r="C724" s="33">
        <f t="shared" si="49"/>
        <v>723</v>
      </c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</row>
    <row r="725" spans="1:15" x14ac:dyDescent="0.25">
      <c r="A725" s="33" t="str">
        <f t="shared" si="48"/>
        <v>1.724</v>
      </c>
      <c r="B725" s="33">
        <f t="shared" si="47"/>
        <v>1</v>
      </c>
      <c r="C725" s="33">
        <f t="shared" si="49"/>
        <v>724</v>
      </c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</row>
    <row r="726" spans="1:15" x14ac:dyDescent="0.25">
      <c r="A726" s="33" t="str">
        <f t="shared" si="48"/>
        <v>1.725</v>
      </c>
      <c r="B726" s="33">
        <f t="shared" si="47"/>
        <v>1</v>
      </c>
      <c r="C726" s="33">
        <f t="shared" si="49"/>
        <v>725</v>
      </c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</row>
    <row r="727" spans="1:15" x14ac:dyDescent="0.25">
      <c r="A727" s="33" t="str">
        <f t="shared" si="48"/>
        <v>1.726</v>
      </c>
      <c r="B727" s="33">
        <f t="shared" si="47"/>
        <v>1</v>
      </c>
      <c r="C727" s="33">
        <f t="shared" si="49"/>
        <v>726</v>
      </c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</row>
    <row r="728" spans="1:15" x14ac:dyDescent="0.25">
      <c r="A728" s="33" t="str">
        <f t="shared" si="48"/>
        <v>1.727</v>
      </c>
      <c r="B728" s="33">
        <f t="shared" si="47"/>
        <v>1</v>
      </c>
      <c r="C728" s="33">
        <f t="shared" si="49"/>
        <v>727</v>
      </c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</row>
    <row r="729" spans="1:15" x14ac:dyDescent="0.25">
      <c r="A729" s="33" t="str">
        <f t="shared" si="48"/>
        <v>1.728</v>
      </c>
      <c r="B729" s="33">
        <f t="shared" si="47"/>
        <v>1</v>
      </c>
      <c r="C729" s="33">
        <f t="shared" si="49"/>
        <v>728</v>
      </c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</row>
    <row r="730" spans="1:15" x14ac:dyDescent="0.25">
      <c r="A730" s="33" t="str">
        <f t="shared" si="48"/>
        <v>1.729</v>
      </c>
      <c r="B730" s="33">
        <f t="shared" si="47"/>
        <v>1</v>
      </c>
      <c r="C730" s="33">
        <f t="shared" si="49"/>
        <v>729</v>
      </c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</row>
    <row r="731" spans="1:15" x14ac:dyDescent="0.25">
      <c r="A731" s="33" t="str">
        <f t="shared" si="48"/>
        <v>1.730</v>
      </c>
      <c r="B731" s="33">
        <f t="shared" si="47"/>
        <v>1</v>
      </c>
      <c r="C731" s="33">
        <f t="shared" si="49"/>
        <v>730</v>
      </c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</row>
    <row r="732" spans="1:15" x14ac:dyDescent="0.25">
      <c r="A732" s="33" t="str">
        <f t="shared" si="48"/>
        <v>1.731</v>
      </c>
      <c r="B732" s="33">
        <f t="shared" si="47"/>
        <v>1</v>
      </c>
      <c r="C732" s="33">
        <f t="shared" si="49"/>
        <v>731</v>
      </c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</row>
    <row r="733" spans="1:15" x14ac:dyDescent="0.25">
      <c r="A733" s="33" t="str">
        <f t="shared" si="48"/>
        <v>1.732</v>
      </c>
      <c r="B733" s="33">
        <f t="shared" si="47"/>
        <v>1</v>
      </c>
      <c r="C733" s="33">
        <f t="shared" si="49"/>
        <v>732</v>
      </c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</row>
    <row r="734" spans="1:15" x14ac:dyDescent="0.25">
      <c r="A734" s="33" t="str">
        <f t="shared" si="48"/>
        <v>1.733</v>
      </c>
      <c r="B734" s="33">
        <f t="shared" si="47"/>
        <v>1</v>
      </c>
      <c r="C734" s="33">
        <f t="shared" si="49"/>
        <v>733</v>
      </c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</row>
    <row r="735" spans="1:15" x14ac:dyDescent="0.25">
      <c r="A735" s="33" t="str">
        <f t="shared" si="48"/>
        <v>1.734</v>
      </c>
      <c r="B735" s="33">
        <f t="shared" si="47"/>
        <v>1</v>
      </c>
      <c r="C735" s="33">
        <f t="shared" si="49"/>
        <v>734</v>
      </c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</row>
    <row r="736" spans="1:15" x14ac:dyDescent="0.25">
      <c r="A736" s="33" t="str">
        <f t="shared" si="48"/>
        <v>1.735</v>
      </c>
      <c r="B736" s="33">
        <f t="shared" si="47"/>
        <v>1</v>
      </c>
      <c r="C736" s="33">
        <f t="shared" si="49"/>
        <v>735</v>
      </c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</row>
    <row r="737" spans="1:15" x14ac:dyDescent="0.25">
      <c r="A737" s="33" t="str">
        <f t="shared" si="48"/>
        <v>1.736</v>
      </c>
      <c r="B737" s="33">
        <f t="shared" si="47"/>
        <v>1</v>
      </c>
      <c r="C737" s="33">
        <f t="shared" si="49"/>
        <v>736</v>
      </c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</row>
    <row r="738" spans="1:15" x14ac:dyDescent="0.25">
      <c r="A738" s="33" t="str">
        <f t="shared" si="48"/>
        <v>1.737</v>
      </c>
      <c r="B738" s="33">
        <f t="shared" si="47"/>
        <v>1</v>
      </c>
      <c r="C738" s="33">
        <f t="shared" si="49"/>
        <v>737</v>
      </c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</row>
    <row r="739" spans="1:15" x14ac:dyDescent="0.25">
      <c r="A739" s="33" t="str">
        <f t="shared" si="48"/>
        <v>1.738</v>
      </c>
      <c r="B739" s="33">
        <f t="shared" si="47"/>
        <v>1</v>
      </c>
      <c r="C739" s="33">
        <f t="shared" si="49"/>
        <v>738</v>
      </c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</row>
    <row r="740" spans="1:15" x14ac:dyDescent="0.25">
      <c r="A740" s="33" t="str">
        <f t="shared" si="48"/>
        <v>1.739</v>
      </c>
      <c r="B740" s="33">
        <f t="shared" si="47"/>
        <v>1</v>
      </c>
      <c r="C740" s="33">
        <f t="shared" si="49"/>
        <v>739</v>
      </c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</row>
    <row r="741" spans="1:15" x14ac:dyDescent="0.25">
      <c r="A741" s="33" t="str">
        <f t="shared" si="48"/>
        <v>1.740</v>
      </c>
      <c r="B741" s="33">
        <f t="shared" si="47"/>
        <v>1</v>
      </c>
      <c r="C741" s="33">
        <f t="shared" si="49"/>
        <v>740</v>
      </c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</row>
    <row r="742" spans="1:15" x14ac:dyDescent="0.25">
      <c r="A742" s="33" t="str">
        <f t="shared" si="48"/>
        <v>1.741</v>
      </c>
      <c r="B742" s="33">
        <f t="shared" si="47"/>
        <v>1</v>
      </c>
      <c r="C742" s="33">
        <f t="shared" si="49"/>
        <v>741</v>
      </c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</row>
    <row r="743" spans="1:15" x14ac:dyDescent="0.25">
      <c r="A743" s="33" t="str">
        <f t="shared" si="48"/>
        <v>1.742</v>
      </c>
      <c r="B743" s="33">
        <f t="shared" si="47"/>
        <v>1</v>
      </c>
      <c r="C743" s="33">
        <f t="shared" si="49"/>
        <v>742</v>
      </c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</row>
    <row r="744" spans="1:15" x14ac:dyDescent="0.25">
      <c r="A744" s="33" t="str">
        <f t="shared" si="48"/>
        <v>1.743</v>
      </c>
      <c r="B744" s="33">
        <f t="shared" si="47"/>
        <v>1</v>
      </c>
      <c r="C744" s="33">
        <f t="shared" si="49"/>
        <v>743</v>
      </c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</row>
    <row r="745" spans="1:15" x14ac:dyDescent="0.25">
      <c r="A745" s="33" t="str">
        <f t="shared" si="48"/>
        <v>1.744</v>
      </c>
      <c r="B745" s="33">
        <f t="shared" ref="B745:B808" si="50">IF(E745="GSTR-3B",B744+1,B744)</f>
        <v>1</v>
      </c>
      <c r="C745" s="33">
        <f t="shared" si="49"/>
        <v>744</v>
      </c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</row>
    <row r="746" spans="1:15" x14ac:dyDescent="0.25">
      <c r="A746" s="33" t="str">
        <f t="shared" si="48"/>
        <v>1.745</v>
      </c>
      <c r="B746" s="33">
        <f t="shared" si="50"/>
        <v>1</v>
      </c>
      <c r="C746" s="33">
        <f t="shared" si="49"/>
        <v>745</v>
      </c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</row>
    <row r="747" spans="1:15" x14ac:dyDescent="0.25">
      <c r="A747" s="33" t="str">
        <f t="shared" si="48"/>
        <v>1.746</v>
      </c>
      <c r="B747" s="33">
        <f t="shared" si="50"/>
        <v>1</v>
      </c>
      <c r="C747" s="33">
        <f t="shared" si="49"/>
        <v>746</v>
      </c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</row>
    <row r="748" spans="1:15" x14ac:dyDescent="0.25">
      <c r="A748" s="33" t="str">
        <f t="shared" si="48"/>
        <v>1.747</v>
      </c>
      <c r="B748" s="33">
        <f t="shared" si="50"/>
        <v>1</v>
      </c>
      <c r="C748" s="33">
        <f t="shared" si="49"/>
        <v>747</v>
      </c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</row>
    <row r="749" spans="1:15" x14ac:dyDescent="0.25">
      <c r="A749" s="33" t="str">
        <f t="shared" si="48"/>
        <v>1.748</v>
      </c>
      <c r="B749" s="33">
        <f t="shared" si="50"/>
        <v>1</v>
      </c>
      <c r="C749" s="33">
        <f t="shared" si="49"/>
        <v>748</v>
      </c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</row>
    <row r="750" spans="1:15" x14ac:dyDescent="0.25">
      <c r="A750" s="33" t="str">
        <f t="shared" si="48"/>
        <v>1.749</v>
      </c>
      <c r="B750" s="33">
        <f t="shared" si="50"/>
        <v>1</v>
      </c>
      <c r="C750" s="33">
        <f t="shared" si="49"/>
        <v>749</v>
      </c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</row>
    <row r="751" spans="1:15" x14ac:dyDescent="0.25">
      <c r="A751" s="33" t="str">
        <f t="shared" si="48"/>
        <v>1.750</v>
      </c>
      <c r="B751" s="33">
        <f t="shared" si="50"/>
        <v>1</v>
      </c>
      <c r="C751" s="33">
        <f t="shared" si="49"/>
        <v>750</v>
      </c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</row>
    <row r="752" spans="1:15" x14ac:dyDescent="0.25">
      <c r="A752" s="33" t="str">
        <f t="shared" si="48"/>
        <v>1.751</v>
      </c>
      <c r="B752" s="33">
        <f t="shared" si="50"/>
        <v>1</v>
      </c>
      <c r="C752" s="33">
        <f t="shared" si="49"/>
        <v>751</v>
      </c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</row>
    <row r="753" spans="1:15" x14ac:dyDescent="0.25">
      <c r="A753" s="33" t="str">
        <f t="shared" si="48"/>
        <v>1.752</v>
      </c>
      <c r="B753" s="33">
        <f t="shared" si="50"/>
        <v>1</v>
      </c>
      <c r="C753" s="33">
        <f t="shared" si="49"/>
        <v>752</v>
      </c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</row>
    <row r="754" spans="1:15" x14ac:dyDescent="0.25">
      <c r="A754" s="33" t="str">
        <f t="shared" si="48"/>
        <v>1.753</v>
      </c>
      <c r="B754" s="33">
        <f t="shared" si="50"/>
        <v>1</v>
      </c>
      <c r="C754" s="33">
        <f t="shared" si="49"/>
        <v>753</v>
      </c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</row>
    <row r="755" spans="1:15" x14ac:dyDescent="0.25">
      <c r="A755" s="33" t="str">
        <f t="shared" si="48"/>
        <v>1.754</v>
      </c>
      <c r="B755" s="33">
        <f t="shared" si="50"/>
        <v>1</v>
      </c>
      <c r="C755" s="33">
        <f t="shared" si="49"/>
        <v>754</v>
      </c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</row>
    <row r="756" spans="1:15" x14ac:dyDescent="0.25">
      <c r="A756" s="33" t="str">
        <f t="shared" si="48"/>
        <v>1.755</v>
      </c>
      <c r="B756" s="33">
        <f t="shared" si="50"/>
        <v>1</v>
      </c>
      <c r="C756" s="33">
        <f t="shared" si="49"/>
        <v>755</v>
      </c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</row>
    <row r="757" spans="1:15" x14ac:dyDescent="0.25">
      <c r="A757" s="33" t="str">
        <f t="shared" si="48"/>
        <v>1.756</v>
      </c>
      <c r="B757" s="33">
        <f t="shared" si="50"/>
        <v>1</v>
      </c>
      <c r="C757" s="33">
        <f t="shared" si="49"/>
        <v>756</v>
      </c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</row>
    <row r="758" spans="1:15" x14ac:dyDescent="0.25">
      <c r="A758" s="33" t="str">
        <f t="shared" si="48"/>
        <v>1.757</v>
      </c>
      <c r="B758" s="33">
        <f t="shared" si="50"/>
        <v>1</v>
      </c>
      <c r="C758" s="33">
        <f t="shared" si="49"/>
        <v>757</v>
      </c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</row>
    <row r="759" spans="1:15" x14ac:dyDescent="0.25">
      <c r="A759" s="33" t="str">
        <f t="shared" si="48"/>
        <v>1.758</v>
      </c>
      <c r="B759" s="33">
        <f t="shared" si="50"/>
        <v>1</v>
      </c>
      <c r="C759" s="33">
        <f t="shared" si="49"/>
        <v>758</v>
      </c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</row>
    <row r="760" spans="1:15" x14ac:dyDescent="0.25">
      <c r="A760" s="33" t="str">
        <f t="shared" si="48"/>
        <v>1.759</v>
      </c>
      <c r="B760" s="33">
        <f t="shared" si="50"/>
        <v>1</v>
      </c>
      <c r="C760" s="33">
        <f t="shared" si="49"/>
        <v>759</v>
      </c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</row>
    <row r="761" spans="1:15" x14ac:dyDescent="0.25">
      <c r="A761" s="33" t="str">
        <f t="shared" si="48"/>
        <v>1.760</v>
      </c>
      <c r="B761" s="33">
        <f t="shared" si="50"/>
        <v>1</v>
      </c>
      <c r="C761" s="33">
        <f t="shared" si="49"/>
        <v>760</v>
      </c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</row>
    <row r="762" spans="1:15" x14ac:dyDescent="0.25">
      <c r="A762" s="33" t="str">
        <f t="shared" si="48"/>
        <v>1.761</v>
      </c>
      <c r="B762" s="33">
        <f t="shared" si="50"/>
        <v>1</v>
      </c>
      <c r="C762" s="33">
        <f t="shared" si="49"/>
        <v>761</v>
      </c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</row>
    <row r="763" spans="1:15" x14ac:dyDescent="0.25">
      <c r="A763" s="33" t="str">
        <f t="shared" si="48"/>
        <v>1.762</v>
      </c>
      <c r="B763" s="33">
        <f t="shared" si="50"/>
        <v>1</v>
      </c>
      <c r="C763" s="33">
        <f t="shared" si="49"/>
        <v>762</v>
      </c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</row>
    <row r="764" spans="1:15" x14ac:dyDescent="0.25">
      <c r="A764" s="33" t="str">
        <f t="shared" si="48"/>
        <v>1.763</v>
      </c>
      <c r="B764" s="33">
        <f t="shared" si="50"/>
        <v>1</v>
      </c>
      <c r="C764" s="33">
        <f t="shared" si="49"/>
        <v>763</v>
      </c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</row>
    <row r="765" spans="1:15" x14ac:dyDescent="0.25">
      <c r="A765" s="33" t="str">
        <f t="shared" si="48"/>
        <v>1.764</v>
      </c>
      <c r="B765" s="33">
        <f t="shared" si="50"/>
        <v>1</v>
      </c>
      <c r="C765" s="33">
        <f t="shared" si="49"/>
        <v>764</v>
      </c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</row>
    <row r="766" spans="1:15" x14ac:dyDescent="0.25">
      <c r="A766" s="33" t="str">
        <f t="shared" si="48"/>
        <v>1.765</v>
      </c>
      <c r="B766" s="33">
        <f t="shared" si="50"/>
        <v>1</v>
      </c>
      <c r="C766" s="33">
        <f t="shared" si="49"/>
        <v>765</v>
      </c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</row>
    <row r="767" spans="1:15" x14ac:dyDescent="0.25">
      <c r="A767" s="33" t="str">
        <f t="shared" si="48"/>
        <v>1.766</v>
      </c>
      <c r="B767" s="33">
        <f t="shared" si="50"/>
        <v>1</v>
      </c>
      <c r="C767" s="33">
        <f t="shared" si="49"/>
        <v>766</v>
      </c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</row>
    <row r="768" spans="1:15" x14ac:dyDescent="0.25">
      <c r="A768" s="33" t="str">
        <f t="shared" si="48"/>
        <v>1.767</v>
      </c>
      <c r="B768" s="33">
        <f t="shared" si="50"/>
        <v>1</v>
      </c>
      <c r="C768" s="33">
        <f t="shared" si="49"/>
        <v>767</v>
      </c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</row>
    <row r="769" spans="1:15" x14ac:dyDescent="0.25">
      <c r="A769" s="33" t="str">
        <f t="shared" si="48"/>
        <v>1.768</v>
      </c>
      <c r="B769" s="33">
        <f t="shared" si="50"/>
        <v>1</v>
      </c>
      <c r="C769" s="33">
        <f t="shared" si="49"/>
        <v>768</v>
      </c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</row>
    <row r="770" spans="1:15" x14ac:dyDescent="0.25">
      <c r="A770" s="33" t="str">
        <f t="shared" si="48"/>
        <v>1.769</v>
      </c>
      <c r="B770" s="33">
        <f t="shared" si="50"/>
        <v>1</v>
      </c>
      <c r="C770" s="33">
        <f t="shared" si="49"/>
        <v>769</v>
      </c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</row>
    <row r="771" spans="1:15" x14ac:dyDescent="0.25">
      <c r="A771" s="33" t="str">
        <f t="shared" si="48"/>
        <v>1.770</v>
      </c>
      <c r="B771" s="33">
        <f t="shared" si="50"/>
        <v>1</v>
      </c>
      <c r="C771" s="33">
        <f t="shared" si="49"/>
        <v>770</v>
      </c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</row>
    <row r="772" spans="1:15" x14ac:dyDescent="0.25">
      <c r="A772" s="33" t="str">
        <f t="shared" si="48"/>
        <v>1.771</v>
      </c>
      <c r="B772" s="33">
        <f t="shared" si="50"/>
        <v>1</v>
      </c>
      <c r="C772" s="33">
        <f t="shared" si="49"/>
        <v>771</v>
      </c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</row>
    <row r="773" spans="1:15" x14ac:dyDescent="0.25">
      <c r="A773" s="33" t="str">
        <f t="shared" si="48"/>
        <v>1.772</v>
      </c>
      <c r="B773" s="33">
        <f t="shared" si="50"/>
        <v>1</v>
      </c>
      <c r="C773" s="33">
        <f t="shared" si="49"/>
        <v>772</v>
      </c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</row>
    <row r="774" spans="1:15" x14ac:dyDescent="0.25">
      <c r="A774" s="33" t="str">
        <f t="shared" si="48"/>
        <v>1.773</v>
      </c>
      <c r="B774" s="33">
        <f t="shared" si="50"/>
        <v>1</v>
      </c>
      <c r="C774" s="33">
        <f t="shared" si="49"/>
        <v>773</v>
      </c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</row>
    <row r="775" spans="1:15" x14ac:dyDescent="0.25">
      <c r="A775" s="33" t="str">
        <f t="shared" si="48"/>
        <v>1.774</v>
      </c>
      <c r="B775" s="33">
        <f t="shared" si="50"/>
        <v>1</v>
      </c>
      <c r="C775" s="33">
        <f t="shared" si="49"/>
        <v>774</v>
      </c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</row>
    <row r="776" spans="1:15" x14ac:dyDescent="0.25">
      <c r="A776" s="33" t="str">
        <f t="shared" si="48"/>
        <v>1.775</v>
      </c>
      <c r="B776" s="33">
        <f t="shared" si="50"/>
        <v>1</v>
      </c>
      <c r="C776" s="33">
        <f t="shared" si="49"/>
        <v>775</v>
      </c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</row>
    <row r="777" spans="1:15" x14ac:dyDescent="0.25">
      <c r="A777" s="33" t="str">
        <f t="shared" si="48"/>
        <v>1.776</v>
      </c>
      <c r="B777" s="33">
        <f t="shared" si="50"/>
        <v>1</v>
      </c>
      <c r="C777" s="33">
        <f t="shared" si="49"/>
        <v>776</v>
      </c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</row>
    <row r="778" spans="1:15" x14ac:dyDescent="0.25">
      <c r="A778" s="33" t="str">
        <f t="shared" ref="A778:A841" si="51">B778&amp;"."&amp;C778</f>
        <v>1.777</v>
      </c>
      <c r="B778" s="33">
        <f t="shared" si="50"/>
        <v>1</v>
      </c>
      <c r="C778" s="33">
        <f t="shared" si="49"/>
        <v>777</v>
      </c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</row>
    <row r="779" spans="1:15" x14ac:dyDescent="0.25">
      <c r="A779" s="33" t="str">
        <f t="shared" si="51"/>
        <v>1.778</v>
      </c>
      <c r="B779" s="33">
        <f t="shared" si="50"/>
        <v>1</v>
      </c>
      <c r="C779" s="33">
        <f t="shared" si="49"/>
        <v>778</v>
      </c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</row>
    <row r="780" spans="1:15" x14ac:dyDescent="0.25">
      <c r="A780" s="33" t="str">
        <f t="shared" si="51"/>
        <v>1.779</v>
      </c>
      <c r="B780" s="33">
        <f t="shared" si="50"/>
        <v>1</v>
      </c>
      <c r="C780" s="33">
        <f t="shared" ref="C780:C843" si="52">IF(B780=B779,C779+1,1)</f>
        <v>779</v>
      </c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</row>
    <row r="781" spans="1:15" x14ac:dyDescent="0.25">
      <c r="A781" s="33" t="str">
        <f t="shared" si="51"/>
        <v>1.780</v>
      </c>
      <c r="B781" s="33">
        <f t="shared" si="50"/>
        <v>1</v>
      </c>
      <c r="C781" s="33">
        <f t="shared" si="52"/>
        <v>780</v>
      </c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</row>
    <row r="782" spans="1:15" x14ac:dyDescent="0.25">
      <c r="A782" s="33" t="str">
        <f t="shared" si="51"/>
        <v>1.781</v>
      </c>
      <c r="B782" s="33">
        <f t="shared" si="50"/>
        <v>1</v>
      </c>
      <c r="C782" s="33">
        <f t="shared" si="52"/>
        <v>781</v>
      </c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</row>
    <row r="783" spans="1:15" x14ac:dyDescent="0.25">
      <c r="A783" s="33" t="str">
        <f t="shared" si="51"/>
        <v>1.782</v>
      </c>
      <c r="B783" s="33">
        <f t="shared" si="50"/>
        <v>1</v>
      </c>
      <c r="C783" s="33">
        <f t="shared" si="52"/>
        <v>782</v>
      </c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</row>
    <row r="784" spans="1:15" x14ac:dyDescent="0.25">
      <c r="A784" s="33" t="str">
        <f t="shared" si="51"/>
        <v>1.783</v>
      </c>
      <c r="B784" s="33">
        <f t="shared" si="50"/>
        <v>1</v>
      </c>
      <c r="C784" s="33">
        <f t="shared" si="52"/>
        <v>783</v>
      </c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</row>
    <row r="785" spans="1:15" x14ac:dyDescent="0.25">
      <c r="A785" s="33" t="str">
        <f t="shared" si="51"/>
        <v>1.784</v>
      </c>
      <c r="B785" s="33">
        <f t="shared" si="50"/>
        <v>1</v>
      </c>
      <c r="C785" s="33">
        <f t="shared" si="52"/>
        <v>784</v>
      </c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</row>
    <row r="786" spans="1:15" x14ac:dyDescent="0.25">
      <c r="A786" s="33" t="str">
        <f t="shared" si="51"/>
        <v>1.785</v>
      </c>
      <c r="B786" s="33">
        <f t="shared" si="50"/>
        <v>1</v>
      </c>
      <c r="C786" s="33">
        <f t="shared" si="52"/>
        <v>785</v>
      </c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</row>
    <row r="787" spans="1:15" x14ac:dyDescent="0.25">
      <c r="A787" s="33" t="str">
        <f t="shared" si="51"/>
        <v>1.786</v>
      </c>
      <c r="B787" s="33">
        <f t="shared" si="50"/>
        <v>1</v>
      </c>
      <c r="C787" s="33">
        <f t="shared" si="52"/>
        <v>786</v>
      </c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</row>
    <row r="788" spans="1:15" x14ac:dyDescent="0.25">
      <c r="A788" s="33" t="str">
        <f t="shared" si="51"/>
        <v>1.787</v>
      </c>
      <c r="B788" s="33">
        <f t="shared" si="50"/>
        <v>1</v>
      </c>
      <c r="C788" s="33">
        <f t="shared" si="52"/>
        <v>787</v>
      </c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</row>
    <row r="789" spans="1:15" x14ac:dyDescent="0.25">
      <c r="A789" s="33" t="str">
        <f t="shared" si="51"/>
        <v>1.788</v>
      </c>
      <c r="B789" s="33">
        <f t="shared" si="50"/>
        <v>1</v>
      </c>
      <c r="C789" s="33">
        <f t="shared" si="52"/>
        <v>788</v>
      </c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</row>
    <row r="790" spans="1:15" x14ac:dyDescent="0.25">
      <c r="A790" s="33" t="str">
        <f t="shared" si="51"/>
        <v>1.789</v>
      </c>
      <c r="B790" s="33">
        <f t="shared" si="50"/>
        <v>1</v>
      </c>
      <c r="C790" s="33">
        <f t="shared" si="52"/>
        <v>789</v>
      </c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</row>
    <row r="791" spans="1:15" x14ac:dyDescent="0.25">
      <c r="A791" s="33" t="str">
        <f t="shared" si="51"/>
        <v>1.790</v>
      </c>
      <c r="B791" s="33">
        <f t="shared" si="50"/>
        <v>1</v>
      </c>
      <c r="C791" s="33">
        <f t="shared" si="52"/>
        <v>790</v>
      </c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</row>
    <row r="792" spans="1:15" x14ac:dyDescent="0.25">
      <c r="A792" s="33" t="str">
        <f t="shared" si="51"/>
        <v>1.791</v>
      </c>
      <c r="B792" s="33">
        <f t="shared" si="50"/>
        <v>1</v>
      </c>
      <c r="C792" s="33">
        <f t="shared" si="52"/>
        <v>791</v>
      </c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</row>
    <row r="793" spans="1:15" x14ac:dyDescent="0.25">
      <c r="A793" s="33" t="str">
        <f t="shared" si="51"/>
        <v>1.792</v>
      </c>
      <c r="B793" s="33">
        <f t="shared" si="50"/>
        <v>1</v>
      </c>
      <c r="C793" s="33">
        <f t="shared" si="52"/>
        <v>792</v>
      </c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</row>
    <row r="794" spans="1:15" x14ac:dyDescent="0.25">
      <c r="A794" s="33" t="str">
        <f t="shared" si="51"/>
        <v>1.793</v>
      </c>
      <c r="B794" s="33">
        <f t="shared" si="50"/>
        <v>1</v>
      </c>
      <c r="C794" s="33">
        <f t="shared" si="52"/>
        <v>793</v>
      </c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</row>
    <row r="795" spans="1:15" x14ac:dyDescent="0.25">
      <c r="A795" s="33" t="str">
        <f t="shared" si="51"/>
        <v>1.794</v>
      </c>
      <c r="B795" s="33">
        <f t="shared" si="50"/>
        <v>1</v>
      </c>
      <c r="C795" s="33">
        <f t="shared" si="52"/>
        <v>794</v>
      </c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</row>
    <row r="796" spans="1:15" x14ac:dyDescent="0.25">
      <c r="A796" s="33" t="str">
        <f t="shared" si="51"/>
        <v>1.795</v>
      </c>
      <c r="B796" s="33">
        <f t="shared" si="50"/>
        <v>1</v>
      </c>
      <c r="C796" s="33">
        <f t="shared" si="52"/>
        <v>795</v>
      </c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</row>
    <row r="797" spans="1:15" x14ac:dyDescent="0.25">
      <c r="A797" s="33" t="str">
        <f t="shared" si="51"/>
        <v>1.796</v>
      </c>
      <c r="B797" s="33">
        <f t="shared" si="50"/>
        <v>1</v>
      </c>
      <c r="C797" s="33">
        <f t="shared" si="52"/>
        <v>796</v>
      </c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</row>
    <row r="798" spans="1:15" x14ac:dyDescent="0.25">
      <c r="A798" s="33" t="str">
        <f t="shared" si="51"/>
        <v>1.797</v>
      </c>
      <c r="B798" s="33">
        <f t="shared" si="50"/>
        <v>1</v>
      </c>
      <c r="C798" s="33">
        <f t="shared" si="52"/>
        <v>797</v>
      </c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</row>
    <row r="799" spans="1:15" x14ac:dyDescent="0.25">
      <c r="A799" s="33" t="str">
        <f t="shared" si="51"/>
        <v>1.798</v>
      </c>
      <c r="B799" s="33">
        <f t="shared" si="50"/>
        <v>1</v>
      </c>
      <c r="C799" s="33">
        <f t="shared" si="52"/>
        <v>798</v>
      </c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</row>
    <row r="800" spans="1:15" x14ac:dyDescent="0.25">
      <c r="A800" s="33" t="str">
        <f t="shared" si="51"/>
        <v>1.799</v>
      </c>
      <c r="B800" s="33">
        <f t="shared" si="50"/>
        <v>1</v>
      </c>
      <c r="C800" s="33">
        <f t="shared" si="52"/>
        <v>799</v>
      </c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</row>
    <row r="801" spans="1:15" x14ac:dyDescent="0.25">
      <c r="A801" s="33" t="str">
        <f t="shared" si="51"/>
        <v>1.800</v>
      </c>
      <c r="B801" s="33">
        <f t="shared" si="50"/>
        <v>1</v>
      </c>
      <c r="C801" s="33">
        <f t="shared" si="52"/>
        <v>800</v>
      </c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</row>
    <row r="802" spans="1:15" x14ac:dyDescent="0.25">
      <c r="A802" s="33" t="str">
        <f t="shared" si="51"/>
        <v>1.801</v>
      </c>
      <c r="B802" s="33">
        <f t="shared" si="50"/>
        <v>1</v>
      </c>
      <c r="C802" s="33">
        <f t="shared" si="52"/>
        <v>801</v>
      </c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</row>
    <row r="803" spans="1:15" x14ac:dyDescent="0.25">
      <c r="A803" s="33" t="str">
        <f t="shared" si="51"/>
        <v>1.802</v>
      </c>
      <c r="B803" s="33">
        <f t="shared" si="50"/>
        <v>1</v>
      </c>
      <c r="C803" s="33">
        <f t="shared" si="52"/>
        <v>802</v>
      </c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</row>
    <row r="804" spans="1:15" x14ac:dyDescent="0.25">
      <c r="A804" s="33" t="str">
        <f t="shared" si="51"/>
        <v>1.803</v>
      </c>
      <c r="B804" s="33">
        <f t="shared" si="50"/>
        <v>1</v>
      </c>
      <c r="C804" s="33">
        <f t="shared" si="52"/>
        <v>803</v>
      </c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</row>
    <row r="805" spans="1:15" x14ac:dyDescent="0.25">
      <c r="A805" s="33" t="str">
        <f t="shared" si="51"/>
        <v>1.804</v>
      </c>
      <c r="B805" s="33">
        <f t="shared" si="50"/>
        <v>1</v>
      </c>
      <c r="C805" s="33">
        <f t="shared" si="52"/>
        <v>804</v>
      </c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</row>
    <row r="806" spans="1:15" x14ac:dyDescent="0.25">
      <c r="A806" s="33" t="str">
        <f t="shared" si="51"/>
        <v>1.805</v>
      </c>
      <c r="B806" s="33">
        <f t="shared" si="50"/>
        <v>1</v>
      </c>
      <c r="C806" s="33">
        <f t="shared" si="52"/>
        <v>805</v>
      </c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</row>
    <row r="807" spans="1:15" x14ac:dyDescent="0.25">
      <c r="A807" s="33" t="str">
        <f t="shared" si="51"/>
        <v>1.806</v>
      </c>
      <c r="B807" s="33">
        <f t="shared" si="50"/>
        <v>1</v>
      </c>
      <c r="C807" s="33">
        <f t="shared" si="52"/>
        <v>806</v>
      </c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</row>
    <row r="808" spans="1:15" x14ac:dyDescent="0.25">
      <c r="A808" s="33" t="str">
        <f t="shared" si="51"/>
        <v>1.807</v>
      </c>
      <c r="B808" s="33">
        <f t="shared" si="50"/>
        <v>1</v>
      </c>
      <c r="C808" s="33">
        <f t="shared" si="52"/>
        <v>807</v>
      </c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</row>
    <row r="809" spans="1:15" x14ac:dyDescent="0.25">
      <c r="A809" s="33" t="str">
        <f t="shared" si="51"/>
        <v>1.808</v>
      </c>
      <c r="B809" s="33">
        <f t="shared" ref="B809:B872" si="53">IF(E809="GSTR-3B",B808+1,B808)</f>
        <v>1</v>
      </c>
      <c r="C809" s="33">
        <f t="shared" si="52"/>
        <v>808</v>
      </c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</row>
    <row r="810" spans="1:15" x14ac:dyDescent="0.25">
      <c r="A810" s="33" t="str">
        <f t="shared" si="51"/>
        <v>1.809</v>
      </c>
      <c r="B810" s="33">
        <f t="shared" si="53"/>
        <v>1</v>
      </c>
      <c r="C810" s="33">
        <f t="shared" si="52"/>
        <v>809</v>
      </c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</row>
    <row r="811" spans="1:15" x14ac:dyDescent="0.25">
      <c r="A811" s="33" t="str">
        <f t="shared" si="51"/>
        <v>1.810</v>
      </c>
      <c r="B811" s="33">
        <f t="shared" si="53"/>
        <v>1</v>
      </c>
      <c r="C811" s="33">
        <f t="shared" si="52"/>
        <v>810</v>
      </c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</row>
    <row r="812" spans="1:15" x14ac:dyDescent="0.25">
      <c r="A812" s="33" t="str">
        <f t="shared" si="51"/>
        <v>1.811</v>
      </c>
      <c r="B812" s="33">
        <f t="shared" si="53"/>
        <v>1</v>
      </c>
      <c r="C812" s="33">
        <f t="shared" si="52"/>
        <v>811</v>
      </c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</row>
    <row r="813" spans="1:15" x14ac:dyDescent="0.25">
      <c r="A813" s="33" t="str">
        <f t="shared" si="51"/>
        <v>1.812</v>
      </c>
      <c r="B813" s="33">
        <f t="shared" si="53"/>
        <v>1</v>
      </c>
      <c r="C813" s="33">
        <f t="shared" si="52"/>
        <v>812</v>
      </c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</row>
    <row r="814" spans="1:15" x14ac:dyDescent="0.25">
      <c r="A814" s="33" t="str">
        <f t="shared" si="51"/>
        <v>1.813</v>
      </c>
      <c r="B814" s="33">
        <f t="shared" si="53"/>
        <v>1</v>
      </c>
      <c r="C814" s="33">
        <f t="shared" si="52"/>
        <v>813</v>
      </c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</row>
    <row r="815" spans="1:15" x14ac:dyDescent="0.25">
      <c r="A815" s="33" t="str">
        <f t="shared" si="51"/>
        <v>1.814</v>
      </c>
      <c r="B815" s="33">
        <f t="shared" si="53"/>
        <v>1</v>
      </c>
      <c r="C815" s="33">
        <f t="shared" si="52"/>
        <v>814</v>
      </c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</row>
    <row r="816" spans="1:15" x14ac:dyDescent="0.25">
      <c r="A816" s="33" t="str">
        <f t="shared" si="51"/>
        <v>1.815</v>
      </c>
      <c r="B816" s="33">
        <f t="shared" si="53"/>
        <v>1</v>
      </c>
      <c r="C816" s="33">
        <f t="shared" si="52"/>
        <v>815</v>
      </c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</row>
    <row r="817" spans="1:15" x14ac:dyDescent="0.25">
      <c r="A817" s="33" t="str">
        <f t="shared" si="51"/>
        <v>1.816</v>
      </c>
      <c r="B817" s="33">
        <f t="shared" si="53"/>
        <v>1</v>
      </c>
      <c r="C817" s="33">
        <f t="shared" si="52"/>
        <v>816</v>
      </c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</row>
    <row r="818" spans="1:15" x14ac:dyDescent="0.25">
      <c r="A818" s="33" t="str">
        <f t="shared" si="51"/>
        <v>1.817</v>
      </c>
      <c r="B818" s="33">
        <f t="shared" si="53"/>
        <v>1</v>
      </c>
      <c r="C818" s="33">
        <f t="shared" si="52"/>
        <v>817</v>
      </c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</row>
    <row r="819" spans="1:15" x14ac:dyDescent="0.25">
      <c r="A819" s="33" t="str">
        <f t="shared" si="51"/>
        <v>1.818</v>
      </c>
      <c r="B819" s="33">
        <f t="shared" si="53"/>
        <v>1</v>
      </c>
      <c r="C819" s="33">
        <f t="shared" si="52"/>
        <v>818</v>
      </c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</row>
    <row r="820" spans="1:15" x14ac:dyDescent="0.25">
      <c r="A820" s="33" t="str">
        <f t="shared" si="51"/>
        <v>1.819</v>
      </c>
      <c r="B820" s="33">
        <f t="shared" si="53"/>
        <v>1</v>
      </c>
      <c r="C820" s="33">
        <f t="shared" si="52"/>
        <v>819</v>
      </c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</row>
    <row r="821" spans="1:15" x14ac:dyDescent="0.25">
      <c r="A821" s="33" t="str">
        <f t="shared" si="51"/>
        <v>1.820</v>
      </c>
      <c r="B821" s="33">
        <f t="shared" si="53"/>
        <v>1</v>
      </c>
      <c r="C821" s="33">
        <f t="shared" si="52"/>
        <v>820</v>
      </c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</row>
    <row r="822" spans="1:15" x14ac:dyDescent="0.25">
      <c r="A822" s="33" t="str">
        <f t="shared" si="51"/>
        <v>1.821</v>
      </c>
      <c r="B822" s="33">
        <f t="shared" si="53"/>
        <v>1</v>
      </c>
      <c r="C822" s="33">
        <f t="shared" si="52"/>
        <v>821</v>
      </c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</row>
    <row r="823" spans="1:15" x14ac:dyDescent="0.25">
      <c r="A823" s="33" t="str">
        <f t="shared" si="51"/>
        <v>1.822</v>
      </c>
      <c r="B823" s="33">
        <f t="shared" si="53"/>
        <v>1</v>
      </c>
      <c r="C823" s="33">
        <f t="shared" si="52"/>
        <v>822</v>
      </c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</row>
    <row r="824" spans="1:15" x14ac:dyDescent="0.25">
      <c r="A824" s="33" t="str">
        <f t="shared" si="51"/>
        <v>1.823</v>
      </c>
      <c r="B824" s="33">
        <f t="shared" si="53"/>
        <v>1</v>
      </c>
      <c r="C824" s="33">
        <f t="shared" si="52"/>
        <v>823</v>
      </c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</row>
    <row r="825" spans="1:15" x14ac:dyDescent="0.25">
      <c r="A825" s="33" t="str">
        <f t="shared" si="51"/>
        <v>1.824</v>
      </c>
      <c r="B825" s="33">
        <f t="shared" si="53"/>
        <v>1</v>
      </c>
      <c r="C825" s="33">
        <f t="shared" si="52"/>
        <v>824</v>
      </c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</row>
    <row r="826" spans="1:15" x14ac:dyDescent="0.25">
      <c r="A826" s="33" t="str">
        <f t="shared" si="51"/>
        <v>1.825</v>
      </c>
      <c r="B826" s="33">
        <f t="shared" si="53"/>
        <v>1</v>
      </c>
      <c r="C826" s="33">
        <f t="shared" si="52"/>
        <v>825</v>
      </c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</row>
    <row r="827" spans="1:15" x14ac:dyDescent="0.25">
      <c r="A827" s="33" t="str">
        <f t="shared" si="51"/>
        <v>1.826</v>
      </c>
      <c r="B827" s="33">
        <f t="shared" si="53"/>
        <v>1</v>
      </c>
      <c r="C827" s="33">
        <f t="shared" si="52"/>
        <v>826</v>
      </c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</row>
    <row r="828" spans="1:15" x14ac:dyDescent="0.25">
      <c r="A828" s="33" t="str">
        <f t="shared" si="51"/>
        <v>1.827</v>
      </c>
      <c r="B828" s="33">
        <f t="shared" si="53"/>
        <v>1</v>
      </c>
      <c r="C828" s="33">
        <f t="shared" si="52"/>
        <v>827</v>
      </c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</row>
    <row r="829" spans="1:15" x14ac:dyDescent="0.25">
      <c r="A829" s="33" t="str">
        <f t="shared" si="51"/>
        <v>1.828</v>
      </c>
      <c r="B829" s="33">
        <f t="shared" si="53"/>
        <v>1</v>
      </c>
      <c r="C829" s="33">
        <f t="shared" si="52"/>
        <v>828</v>
      </c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</row>
    <row r="830" spans="1:15" x14ac:dyDescent="0.25">
      <c r="A830" s="33" t="str">
        <f t="shared" si="51"/>
        <v>1.829</v>
      </c>
      <c r="B830" s="33">
        <f t="shared" si="53"/>
        <v>1</v>
      </c>
      <c r="C830" s="33">
        <f t="shared" si="52"/>
        <v>829</v>
      </c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</row>
    <row r="831" spans="1:15" x14ac:dyDescent="0.25">
      <c r="A831" s="33" t="str">
        <f t="shared" si="51"/>
        <v>1.830</v>
      </c>
      <c r="B831" s="33">
        <f t="shared" si="53"/>
        <v>1</v>
      </c>
      <c r="C831" s="33">
        <f t="shared" si="52"/>
        <v>830</v>
      </c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</row>
    <row r="832" spans="1:15" x14ac:dyDescent="0.25">
      <c r="A832" s="33" t="str">
        <f t="shared" si="51"/>
        <v>1.831</v>
      </c>
      <c r="B832" s="33">
        <f t="shared" si="53"/>
        <v>1</v>
      </c>
      <c r="C832" s="33">
        <f t="shared" si="52"/>
        <v>831</v>
      </c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</row>
    <row r="833" spans="1:15" x14ac:dyDescent="0.25">
      <c r="A833" s="33" t="str">
        <f t="shared" si="51"/>
        <v>1.832</v>
      </c>
      <c r="B833" s="33">
        <f t="shared" si="53"/>
        <v>1</v>
      </c>
      <c r="C833" s="33">
        <f t="shared" si="52"/>
        <v>832</v>
      </c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</row>
    <row r="834" spans="1:15" x14ac:dyDescent="0.25">
      <c r="A834" s="33" t="str">
        <f t="shared" si="51"/>
        <v>1.833</v>
      </c>
      <c r="B834" s="33">
        <f t="shared" si="53"/>
        <v>1</v>
      </c>
      <c r="C834" s="33">
        <f t="shared" si="52"/>
        <v>833</v>
      </c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</row>
    <row r="835" spans="1:15" x14ac:dyDescent="0.25">
      <c r="A835" s="33" t="str">
        <f t="shared" si="51"/>
        <v>1.834</v>
      </c>
      <c r="B835" s="33">
        <f t="shared" si="53"/>
        <v>1</v>
      </c>
      <c r="C835" s="33">
        <f t="shared" si="52"/>
        <v>834</v>
      </c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</row>
    <row r="836" spans="1:15" x14ac:dyDescent="0.25">
      <c r="A836" s="33" t="str">
        <f t="shared" si="51"/>
        <v>1.835</v>
      </c>
      <c r="B836" s="33">
        <f t="shared" si="53"/>
        <v>1</v>
      </c>
      <c r="C836" s="33">
        <f t="shared" si="52"/>
        <v>835</v>
      </c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</row>
    <row r="837" spans="1:15" x14ac:dyDescent="0.25">
      <c r="A837" s="33" t="str">
        <f t="shared" si="51"/>
        <v>1.836</v>
      </c>
      <c r="B837" s="33">
        <f t="shared" si="53"/>
        <v>1</v>
      </c>
      <c r="C837" s="33">
        <f t="shared" si="52"/>
        <v>836</v>
      </c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</row>
    <row r="838" spans="1:15" x14ac:dyDescent="0.25">
      <c r="A838" s="33" t="str">
        <f t="shared" si="51"/>
        <v>1.837</v>
      </c>
      <c r="B838" s="33">
        <f t="shared" si="53"/>
        <v>1</v>
      </c>
      <c r="C838" s="33">
        <f t="shared" si="52"/>
        <v>837</v>
      </c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</row>
    <row r="839" spans="1:15" x14ac:dyDescent="0.25">
      <c r="A839" s="33" t="str">
        <f t="shared" si="51"/>
        <v>1.838</v>
      </c>
      <c r="B839" s="33">
        <f t="shared" si="53"/>
        <v>1</v>
      </c>
      <c r="C839" s="33">
        <f t="shared" si="52"/>
        <v>838</v>
      </c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</row>
    <row r="840" spans="1:15" x14ac:dyDescent="0.25">
      <c r="A840" s="33" t="str">
        <f t="shared" si="51"/>
        <v>1.839</v>
      </c>
      <c r="B840" s="33">
        <f t="shared" si="53"/>
        <v>1</v>
      </c>
      <c r="C840" s="33">
        <f t="shared" si="52"/>
        <v>839</v>
      </c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</row>
    <row r="841" spans="1:15" x14ac:dyDescent="0.25">
      <c r="A841" s="33" t="str">
        <f t="shared" si="51"/>
        <v>1.840</v>
      </c>
      <c r="B841" s="33">
        <f t="shared" si="53"/>
        <v>1</v>
      </c>
      <c r="C841" s="33">
        <f t="shared" si="52"/>
        <v>840</v>
      </c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</row>
    <row r="842" spans="1:15" x14ac:dyDescent="0.25">
      <c r="A842" s="33" t="str">
        <f t="shared" ref="A842:A901" si="54">B842&amp;"."&amp;C842</f>
        <v>1.841</v>
      </c>
      <c r="B842" s="33">
        <f t="shared" si="53"/>
        <v>1</v>
      </c>
      <c r="C842" s="33">
        <f t="shared" si="52"/>
        <v>841</v>
      </c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</row>
    <row r="843" spans="1:15" x14ac:dyDescent="0.25">
      <c r="A843" s="33" t="str">
        <f t="shared" si="54"/>
        <v>1.842</v>
      </c>
      <c r="B843" s="33">
        <f t="shared" si="53"/>
        <v>1</v>
      </c>
      <c r="C843" s="33">
        <f t="shared" si="52"/>
        <v>842</v>
      </c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</row>
    <row r="844" spans="1:15" x14ac:dyDescent="0.25">
      <c r="A844" s="33" t="str">
        <f t="shared" si="54"/>
        <v>1.843</v>
      </c>
      <c r="B844" s="33">
        <f t="shared" si="53"/>
        <v>1</v>
      </c>
      <c r="C844" s="33">
        <f t="shared" ref="C844:C901" si="55">IF(B844=B843,C843+1,1)</f>
        <v>843</v>
      </c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</row>
    <row r="845" spans="1:15" x14ac:dyDescent="0.25">
      <c r="A845" s="33" t="str">
        <f t="shared" si="54"/>
        <v>1.844</v>
      </c>
      <c r="B845" s="33">
        <f t="shared" si="53"/>
        <v>1</v>
      </c>
      <c r="C845" s="33">
        <f t="shared" si="55"/>
        <v>844</v>
      </c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</row>
    <row r="846" spans="1:15" x14ac:dyDescent="0.25">
      <c r="A846" s="33" t="str">
        <f t="shared" si="54"/>
        <v>1.845</v>
      </c>
      <c r="B846" s="33">
        <f t="shared" si="53"/>
        <v>1</v>
      </c>
      <c r="C846" s="33">
        <f t="shared" si="55"/>
        <v>845</v>
      </c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</row>
    <row r="847" spans="1:15" x14ac:dyDescent="0.25">
      <c r="A847" s="33" t="str">
        <f t="shared" si="54"/>
        <v>1.846</v>
      </c>
      <c r="B847" s="33">
        <f t="shared" si="53"/>
        <v>1</v>
      </c>
      <c r="C847" s="33">
        <f t="shared" si="55"/>
        <v>846</v>
      </c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</row>
    <row r="848" spans="1:15" x14ac:dyDescent="0.25">
      <c r="A848" s="33" t="str">
        <f t="shared" si="54"/>
        <v>1.847</v>
      </c>
      <c r="B848" s="33">
        <f t="shared" si="53"/>
        <v>1</v>
      </c>
      <c r="C848" s="33">
        <f t="shared" si="55"/>
        <v>847</v>
      </c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</row>
    <row r="849" spans="1:15" x14ac:dyDescent="0.25">
      <c r="A849" s="33" t="str">
        <f t="shared" si="54"/>
        <v>1.848</v>
      </c>
      <c r="B849" s="33">
        <f t="shared" si="53"/>
        <v>1</v>
      </c>
      <c r="C849" s="33">
        <f t="shared" si="55"/>
        <v>848</v>
      </c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</row>
    <row r="850" spans="1:15" x14ac:dyDescent="0.25">
      <c r="A850" s="33" t="str">
        <f t="shared" si="54"/>
        <v>1.849</v>
      </c>
      <c r="B850" s="33">
        <f t="shared" si="53"/>
        <v>1</v>
      </c>
      <c r="C850" s="33">
        <f t="shared" si="55"/>
        <v>849</v>
      </c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</row>
    <row r="851" spans="1:15" x14ac:dyDescent="0.25">
      <c r="A851" s="33" t="str">
        <f t="shared" si="54"/>
        <v>1.850</v>
      </c>
      <c r="B851" s="33">
        <f t="shared" si="53"/>
        <v>1</v>
      </c>
      <c r="C851" s="33">
        <f t="shared" si="55"/>
        <v>850</v>
      </c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</row>
    <row r="852" spans="1:15" x14ac:dyDescent="0.25">
      <c r="A852" s="33" t="str">
        <f t="shared" si="54"/>
        <v>1.851</v>
      </c>
      <c r="B852" s="33">
        <f t="shared" si="53"/>
        <v>1</v>
      </c>
      <c r="C852" s="33">
        <f t="shared" si="55"/>
        <v>851</v>
      </c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</row>
    <row r="853" spans="1:15" x14ac:dyDescent="0.25">
      <c r="A853" s="33" t="str">
        <f t="shared" si="54"/>
        <v>1.852</v>
      </c>
      <c r="B853" s="33">
        <f t="shared" si="53"/>
        <v>1</v>
      </c>
      <c r="C853" s="33">
        <f t="shared" si="55"/>
        <v>852</v>
      </c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</row>
    <row r="854" spans="1:15" x14ac:dyDescent="0.25">
      <c r="A854" s="33" t="str">
        <f t="shared" si="54"/>
        <v>1.853</v>
      </c>
      <c r="B854" s="33">
        <f t="shared" si="53"/>
        <v>1</v>
      </c>
      <c r="C854" s="33">
        <f t="shared" si="55"/>
        <v>853</v>
      </c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</row>
    <row r="855" spans="1:15" x14ac:dyDescent="0.25">
      <c r="A855" s="33" t="str">
        <f t="shared" si="54"/>
        <v>1.854</v>
      </c>
      <c r="B855" s="33">
        <f t="shared" si="53"/>
        <v>1</v>
      </c>
      <c r="C855" s="33">
        <f t="shared" si="55"/>
        <v>854</v>
      </c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</row>
    <row r="856" spans="1:15" x14ac:dyDescent="0.25">
      <c r="A856" s="33" t="str">
        <f t="shared" si="54"/>
        <v>1.855</v>
      </c>
      <c r="B856" s="33">
        <f t="shared" si="53"/>
        <v>1</v>
      </c>
      <c r="C856" s="33">
        <f t="shared" si="55"/>
        <v>855</v>
      </c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</row>
    <row r="857" spans="1:15" x14ac:dyDescent="0.25">
      <c r="A857" s="33" t="str">
        <f t="shared" si="54"/>
        <v>1.856</v>
      </c>
      <c r="B857" s="33">
        <f t="shared" si="53"/>
        <v>1</v>
      </c>
      <c r="C857" s="33">
        <f t="shared" si="55"/>
        <v>856</v>
      </c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</row>
    <row r="858" spans="1:15" x14ac:dyDescent="0.25">
      <c r="A858" s="33" t="str">
        <f t="shared" si="54"/>
        <v>1.857</v>
      </c>
      <c r="B858" s="33">
        <f t="shared" si="53"/>
        <v>1</v>
      </c>
      <c r="C858" s="33">
        <f t="shared" si="55"/>
        <v>857</v>
      </c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</row>
    <row r="859" spans="1:15" x14ac:dyDescent="0.25">
      <c r="A859" s="33" t="str">
        <f t="shared" si="54"/>
        <v>1.858</v>
      </c>
      <c r="B859" s="33">
        <f t="shared" si="53"/>
        <v>1</v>
      </c>
      <c r="C859" s="33">
        <f t="shared" si="55"/>
        <v>858</v>
      </c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</row>
    <row r="860" spans="1:15" x14ac:dyDescent="0.25">
      <c r="A860" s="33" t="str">
        <f t="shared" si="54"/>
        <v>1.859</v>
      </c>
      <c r="B860" s="33">
        <f t="shared" si="53"/>
        <v>1</v>
      </c>
      <c r="C860" s="33">
        <f t="shared" si="55"/>
        <v>859</v>
      </c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</row>
    <row r="861" spans="1:15" x14ac:dyDescent="0.25">
      <c r="A861" s="33" t="str">
        <f t="shared" si="54"/>
        <v>1.860</v>
      </c>
      <c r="B861" s="33">
        <f t="shared" si="53"/>
        <v>1</v>
      </c>
      <c r="C861" s="33">
        <f t="shared" si="55"/>
        <v>860</v>
      </c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</row>
    <row r="862" spans="1:15" x14ac:dyDescent="0.25">
      <c r="A862" s="33" t="str">
        <f t="shared" si="54"/>
        <v>1.861</v>
      </c>
      <c r="B862" s="33">
        <f t="shared" si="53"/>
        <v>1</v>
      </c>
      <c r="C862" s="33">
        <f t="shared" si="55"/>
        <v>861</v>
      </c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</row>
    <row r="863" spans="1:15" x14ac:dyDescent="0.25">
      <c r="A863" s="33" t="str">
        <f t="shared" si="54"/>
        <v>1.862</v>
      </c>
      <c r="B863" s="33">
        <f t="shared" si="53"/>
        <v>1</v>
      </c>
      <c r="C863" s="33">
        <f t="shared" si="55"/>
        <v>862</v>
      </c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</row>
    <row r="864" spans="1:15" x14ac:dyDescent="0.25">
      <c r="A864" s="33" t="str">
        <f t="shared" si="54"/>
        <v>1.863</v>
      </c>
      <c r="B864" s="33">
        <f t="shared" si="53"/>
        <v>1</v>
      </c>
      <c r="C864" s="33">
        <f t="shared" si="55"/>
        <v>863</v>
      </c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</row>
    <row r="865" spans="1:15" x14ac:dyDescent="0.25">
      <c r="A865" s="33" t="str">
        <f t="shared" si="54"/>
        <v>1.864</v>
      </c>
      <c r="B865" s="33">
        <f t="shared" si="53"/>
        <v>1</v>
      </c>
      <c r="C865" s="33">
        <f t="shared" si="55"/>
        <v>864</v>
      </c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</row>
    <row r="866" spans="1:15" x14ac:dyDescent="0.25">
      <c r="A866" s="33" t="str">
        <f t="shared" si="54"/>
        <v>1.865</v>
      </c>
      <c r="B866" s="33">
        <f t="shared" si="53"/>
        <v>1</v>
      </c>
      <c r="C866" s="33">
        <f t="shared" si="55"/>
        <v>865</v>
      </c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</row>
    <row r="867" spans="1:15" x14ac:dyDescent="0.25">
      <c r="A867" s="33" t="str">
        <f t="shared" si="54"/>
        <v>1.866</v>
      </c>
      <c r="B867" s="33">
        <f t="shared" si="53"/>
        <v>1</v>
      </c>
      <c r="C867" s="33">
        <f t="shared" si="55"/>
        <v>866</v>
      </c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</row>
    <row r="868" spans="1:15" x14ac:dyDescent="0.25">
      <c r="A868" s="33" t="str">
        <f t="shared" si="54"/>
        <v>1.867</v>
      </c>
      <c r="B868" s="33">
        <f t="shared" si="53"/>
        <v>1</v>
      </c>
      <c r="C868" s="33">
        <f t="shared" si="55"/>
        <v>867</v>
      </c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</row>
    <row r="869" spans="1:15" x14ac:dyDescent="0.25">
      <c r="A869" s="33" t="str">
        <f t="shared" si="54"/>
        <v>1.868</v>
      </c>
      <c r="B869" s="33">
        <f t="shared" si="53"/>
        <v>1</v>
      </c>
      <c r="C869" s="33">
        <f t="shared" si="55"/>
        <v>868</v>
      </c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</row>
    <row r="870" spans="1:15" x14ac:dyDescent="0.25">
      <c r="A870" s="33" t="str">
        <f t="shared" si="54"/>
        <v>1.869</v>
      </c>
      <c r="B870" s="33">
        <f t="shared" si="53"/>
        <v>1</v>
      </c>
      <c r="C870" s="33">
        <f t="shared" si="55"/>
        <v>869</v>
      </c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</row>
    <row r="871" spans="1:15" x14ac:dyDescent="0.25">
      <c r="A871" s="33" t="str">
        <f t="shared" si="54"/>
        <v>1.870</v>
      </c>
      <c r="B871" s="33">
        <f t="shared" si="53"/>
        <v>1</v>
      </c>
      <c r="C871" s="33">
        <f t="shared" si="55"/>
        <v>870</v>
      </c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</row>
    <row r="872" spans="1:15" x14ac:dyDescent="0.25">
      <c r="A872" s="33" t="str">
        <f t="shared" si="54"/>
        <v>1.871</v>
      </c>
      <c r="B872" s="33">
        <f t="shared" si="53"/>
        <v>1</v>
      </c>
      <c r="C872" s="33">
        <f t="shared" si="55"/>
        <v>871</v>
      </c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</row>
    <row r="873" spans="1:15" x14ac:dyDescent="0.25">
      <c r="A873" s="33" t="str">
        <f t="shared" si="54"/>
        <v>1.872</v>
      </c>
      <c r="B873" s="33">
        <f t="shared" ref="B873:B901" si="56">IF(E873="GSTR-3B",B872+1,B872)</f>
        <v>1</v>
      </c>
      <c r="C873" s="33">
        <f t="shared" si="55"/>
        <v>872</v>
      </c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</row>
    <row r="874" spans="1:15" x14ac:dyDescent="0.25">
      <c r="A874" s="33" t="str">
        <f t="shared" si="54"/>
        <v>1.873</v>
      </c>
      <c r="B874" s="33">
        <f t="shared" si="56"/>
        <v>1</v>
      </c>
      <c r="C874" s="33">
        <f t="shared" si="55"/>
        <v>873</v>
      </c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</row>
    <row r="875" spans="1:15" x14ac:dyDescent="0.25">
      <c r="A875" s="33" t="str">
        <f t="shared" si="54"/>
        <v>1.874</v>
      </c>
      <c r="B875" s="33">
        <f t="shared" si="56"/>
        <v>1</v>
      </c>
      <c r="C875" s="33">
        <f t="shared" si="55"/>
        <v>874</v>
      </c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</row>
    <row r="876" spans="1:15" x14ac:dyDescent="0.25">
      <c r="A876" s="33" t="str">
        <f t="shared" si="54"/>
        <v>1.875</v>
      </c>
      <c r="B876" s="33">
        <f t="shared" si="56"/>
        <v>1</v>
      </c>
      <c r="C876" s="33">
        <f t="shared" si="55"/>
        <v>875</v>
      </c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</row>
    <row r="877" spans="1:15" x14ac:dyDescent="0.25">
      <c r="A877" s="33" t="str">
        <f t="shared" si="54"/>
        <v>1.876</v>
      </c>
      <c r="B877" s="33">
        <f t="shared" si="56"/>
        <v>1</v>
      </c>
      <c r="C877" s="33">
        <f t="shared" si="55"/>
        <v>876</v>
      </c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</row>
    <row r="878" spans="1:15" x14ac:dyDescent="0.25">
      <c r="A878" s="33" t="str">
        <f t="shared" si="54"/>
        <v>1.877</v>
      </c>
      <c r="B878" s="33">
        <f t="shared" si="56"/>
        <v>1</v>
      </c>
      <c r="C878" s="33">
        <f t="shared" si="55"/>
        <v>877</v>
      </c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</row>
    <row r="879" spans="1:15" x14ac:dyDescent="0.25">
      <c r="A879" s="33" t="str">
        <f t="shared" si="54"/>
        <v>1.878</v>
      </c>
      <c r="B879" s="33">
        <f t="shared" si="56"/>
        <v>1</v>
      </c>
      <c r="C879" s="33">
        <f t="shared" si="55"/>
        <v>878</v>
      </c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</row>
    <row r="880" spans="1:15" x14ac:dyDescent="0.25">
      <c r="A880" s="33" t="str">
        <f t="shared" si="54"/>
        <v>1.879</v>
      </c>
      <c r="B880" s="33">
        <f t="shared" si="56"/>
        <v>1</v>
      </c>
      <c r="C880" s="33">
        <f t="shared" si="55"/>
        <v>879</v>
      </c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</row>
    <row r="881" spans="1:15" x14ac:dyDescent="0.25">
      <c r="A881" s="33" t="str">
        <f t="shared" si="54"/>
        <v>1.880</v>
      </c>
      <c r="B881" s="33">
        <f t="shared" si="56"/>
        <v>1</v>
      </c>
      <c r="C881" s="33">
        <f t="shared" si="55"/>
        <v>880</v>
      </c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</row>
    <row r="882" spans="1:15" x14ac:dyDescent="0.25">
      <c r="A882" s="33" t="str">
        <f t="shared" si="54"/>
        <v>1.881</v>
      </c>
      <c r="B882" s="33">
        <f t="shared" si="56"/>
        <v>1</v>
      </c>
      <c r="C882" s="33">
        <f t="shared" si="55"/>
        <v>881</v>
      </c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</row>
    <row r="883" spans="1:15" x14ac:dyDescent="0.25">
      <c r="A883" s="33" t="str">
        <f t="shared" si="54"/>
        <v>1.882</v>
      </c>
      <c r="B883" s="33">
        <f t="shared" si="56"/>
        <v>1</v>
      </c>
      <c r="C883" s="33">
        <f t="shared" si="55"/>
        <v>882</v>
      </c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</row>
    <row r="884" spans="1:15" x14ac:dyDescent="0.25">
      <c r="A884" s="33" t="str">
        <f t="shared" si="54"/>
        <v>1.883</v>
      </c>
      <c r="B884" s="33">
        <f t="shared" si="56"/>
        <v>1</v>
      </c>
      <c r="C884" s="33">
        <f t="shared" si="55"/>
        <v>883</v>
      </c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</row>
    <row r="885" spans="1:15" x14ac:dyDescent="0.25">
      <c r="A885" s="33" t="str">
        <f t="shared" si="54"/>
        <v>1.884</v>
      </c>
      <c r="B885" s="33">
        <f t="shared" si="56"/>
        <v>1</v>
      </c>
      <c r="C885" s="33">
        <f t="shared" si="55"/>
        <v>884</v>
      </c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</row>
    <row r="886" spans="1:15" x14ac:dyDescent="0.25">
      <c r="A886" s="33" t="str">
        <f t="shared" si="54"/>
        <v>1.885</v>
      </c>
      <c r="B886" s="33">
        <f t="shared" si="56"/>
        <v>1</v>
      </c>
      <c r="C886" s="33">
        <f t="shared" si="55"/>
        <v>885</v>
      </c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</row>
    <row r="887" spans="1:15" x14ac:dyDescent="0.25">
      <c r="A887" s="33" t="str">
        <f t="shared" si="54"/>
        <v>1.886</v>
      </c>
      <c r="B887" s="33">
        <f t="shared" si="56"/>
        <v>1</v>
      </c>
      <c r="C887" s="33">
        <f t="shared" si="55"/>
        <v>886</v>
      </c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</row>
    <row r="888" spans="1:15" x14ac:dyDescent="0.25">
      <c r="A888" s="33" t="str">
        <f t="shared" si="54"/>
        <v>1.887</v>
      </c>
      <c r="B888" s="33">
        <f t="shared" si="56"/>
        <v>1</v>
      </c>
      <c r="C888" s="33">
        <f t="shared" si="55"/>
        <v>887</v>
      </c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</row>
    <row r="889" spans="1:15" x14ac:dyDescent="0.25">
      <c r="A889" s="33" t="str">
        <f t="shared" si="54"/>
        <v>1.888</v>
      </c>
      <c r="B889" s="33">
        <f t="shared" si="56"/>
        <v>1</v>
      </c>
      <c r="C889" s="33">
        <f t="shared" si="55"/>
        <v>888</v>
      </c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</row>
    <row r="890" spans="1:15" x14ac:dyDescent="0.25">
      <c r="A890" s="33" t="str">
        <f t="shared" si="54"/>
        <v>1.889</v>
      </c>
      <c r="B890" s="33">
        <f t="shared" si="56"/>
        <v>1</v>
      </c>
      <c r="C890" s="33">
        <f t="shared" si="55"/>
        <v>889</v>
      </c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</row>
    <row r="891" spans="1:15" x14ac:dyDescent="0.25">
      <c r="A891" s="33" t="str">
        <f t="shared" si="54"/>
        <v>1.890</v>
      </c>
      <c r="B891" s="33">
        <f t="shared" si="56"/>
        <v>1</v>
      </c>
      <c r="C891" s="33">
        <f t="shared" si="55"/>
        <v>890</v>
      </c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</row>
    <row r="892" spans="1:15" x14ac:dyDescent="0.25">
      <c r="A892" s="33" t="str">
        <f t="shared" si="54"/>
        <v>1.891</v>
      </c>
      <c r="B892" s="33">
        <f t="shared" si="56"/>
        <v>1</v>
      </c>
      <c r="C892" s="33">
        <f t="shared" si="55"/>
        <v>891</v>
      </c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</row>
    <row r="893" spans="1:15" x14ac:dyDescent="0.25">
      <c r="A893" s="33" t="str">
        <f t="shared" si="54"/>
        <v>1.892</v>
      </c>
      <c r="B893" s="33">
        <f t="shared" si="56"/>
        <v>1</v>
      </c>
      <c r="C893" s="33">
        <f t="shared" si="55"/>
        <v>892</v>
      </c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</row>
    <row r="894" spans="1:15" x14ac:dyDescent="0.25">
      <c r="A894" s="33" t="str">
        <f t="shared" si="54"/>
        <v>1.893</v>
      </c>
      <c r="B894" s="33">
        <f t="shared" si="56"/>
        <v>1</v>
      </c>
      <c r="C894" s="33">
        <f t="shared" si="55"/>
        <v>893</v>
      </c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</row>
    <row r="895" spans="1:15" x14ac:dyDescent="0.25">
      <c r="A895" s="33" t="str">
        <f t="shared" si="54"/>
        <v>1.894</v>
      </c>
      <c r="B895" s="33">
        <f t="shared" si="56"/>
        <v>1</v>
      </c>
      <c r="C895" s="33">
        <f t="shared" si="55"/>
        <v>894</v>
      </c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</row>
    <row r="896" spans="1:15" x14ac:dyDescent="0.25">
      <c r="A896" s="33" t="str">
        <f t="shared" si="54"/>
        <v>1.895</v>
      </c>
      <c r="B896" s="33">
        <f t="shared" si="56"/>
        <v>1</v>
      </c>
      <c r="C896" s="33">
        <f t="shared" si="55"/>
        <v>895</v>
      </c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</row>
    <row r="897" spans="1:15" x14ac:dyDescent="0.25">
      <c r="A897" s="33" t="str">
        <f t="shared" si="54"/>
        <v>1.896</v>
      </c>
      <c r="B897" s="33">
        <f t="shared" si="56"/>
        <v>1</v>
      </c>
      <c r="C897" s="33">
        <f t="shared" si="55"/>
        <v>896</v>
      </c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</row>
    <row r="898" spans="1:15" x14ac:dyDescent="0.25">
      <c r="A898" s="33" t="str">
        <f t="shared" si="54"/>
        <v>1.897</v>
      </c>
      <c r="B898" s="33">
        <f t="shared" si="56"/>
        <v>1</v>
      </c>
      <c r="C898" s="33">
        <f t="shared" si="55"/>
        <v>897</v>
      </c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</row>
    <row r="899" spans="1:15" x14ac:dyDescent="0.25">
      <c r="A899" s="33" t="str">
        <f t="shared" si="54"/>
        <v>1.898</v>
      </c>
      <c r="B899" s="33">
        <f t="shared" si="56"/>
        <v>1</v>
      </c>
      <c r="C899" s="33">
        <f t="shared" si="55"/>
        <v>898</v>
      </c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</row>
    <row r="900" spans="1:15" x14ac:dyDescent="0.25">
      <c r="A900" s="33" t="str">
        <f t="shared" si="54"/>
        <v>1.899</v>
      </c>
      <c r="B900" s="33">
        <f t="shared" si="56"/>
        <v>1</v>
      </c>
      <c r="C900" s="33">
        <f t="shared" si="55"/>
        <v>899</v>
      </c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</row>
    <row r="901" spans="1:15" x14ac:dyDescent="0.25">
      <c r="A901" s="33" t="str">
        <f t="shared" si="54"/>
        <v>1.900</v>
      </c>
      <c r="B901" s="33">
        <f t="shared" si="56"/>
        <v>1</v>
      </c>
      <c r="C901" s="33">
        <f t="shared" si="55"/>
        <v>900</v>
      </c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</row>
    <row r="902" spans="1:15" x14ac:dyDescent="0.25">
      <c r="A902" s="33" t="str">
        <f t="shared" ref="A902:A965" si="57">B902&amp;"."&amp;C902</f>
        <v>1.901</v>
      </c>
      <c r="B902" s="33">
        <f t="shared" ref="B902:B965" si="58">IF(E902="GSTR-3B",B901+1,B901)</f>
        <v>1</v>
      </c>
      <c r="C902" s="33">
        <f t="shared" ref="C902:C965" si="59">IF(B902=B901,C901+1,1)</f>
        <v>901</v>
      </c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</row>
    <row r="903" spans="1:15" x14ac:dyDescent="0.25">
      <c r="A903" s="33" t="str">
        <f t="shared" si="57"/>
        <v>1.902</v>
      </c>
      <c r="B903" s="33">
        <f t="shared" si="58"/>
        <v>1</v>
      </c>
      <c r="C903" s="33">
        <f t="shared" si="59"/>
        <v>902</v>
      </c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</row>
    <row r="904" spans="1:15" x14ac:dyDescent="0.25">
      <c r="A904" s="33" t="str">
        <f t="shared" si="57"/>
        <v>1.903</v>
      </c>
      <c r="B904" s="33">
        <f t="shared" si="58"/>
        <v>1</v>
      </c>
      <c r="C904" s="33">
        <f t="shared" si="59"/>
        <v>903</v>
      </c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</row>
    <row r="905" spans="1:15" x14ac:dyDescent="0.25">
      <c r="A905" s="33" t="str">
        <f t="shared" si="57"/>
        <v>1.904</v>
      </c>
      <c r="B905" s="33">
        <f t="shared" si="58"/>
        <v>1</v>
      </c>
      <c r="C905" s="33">
        <f t="shared" si="59"/>
        <v>904</v>
      </c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</row>
    <row r="906" spans="1:15" x14ac:dyDescent="0.25">
      <c r="A906" s="33" t="str">
        <f t="shared" si="57"/>
        <v>1.905</v>
      </c>
      <c r="B906" s="33">
        <f t="shared" si="58"/>
        <v>1</v>
      </c>
      <c r="C906" s="33">
        <f t="shared" si="59"/>
        <v>905</v>
      </c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</row>
    <row r="907" spans="1:15" x14ac:dyDescent="0.25">
      <c r="A907" s="33" t="str">
        <f t="shared" si="57"/>
        <v>1.906</v>
      </c>
      <c r="B907" s="33">
        <f t="shared" si="58"/>
        <v>1</v>
      </c>
      <c r="C907" s="33">
        <f t="shared" si="59"/>
        <v>906</v>
      </c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</row>
    <row r="908" spans="1:15" x14ac:dyDescent="0.25">
      <c r="A908" s="33" t="str">
        <f t="shared" si="57"/>
        <v>1.907</v>
      </c>
      <c r="B908" s="33">
        <f t="shared" si="58"/>
        <v>1</v>
      </c>
      <c r="C908" s="33">
        <f t="shared" si="59"/>
        <v>907</v>
      </c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</row>
    <row r="909" spans="1:15" x14ac:dyDescent="0.25">
      <c r="A909" s="33" t="str">
        <f t="shared" si="57"/>
        <v>1.908</v>
      </c>
      <c r="B909" s="33">
        <f t="shared" si="58"/>
        <v>1</v>
      </c>
      <c r="C909" s="33">
        <f t="shared" si="59"/>
        <v>908</v>
      </c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</row>
    <row r="910" spans="1:15" x14ac:dyDescent="0.25">
      <c r="A910" s="33" t="str">
        <f t="shared" si="57"/>
        <v>1.909</v>
      </c>
      <c r="B910" s="33">
        <f t="shared" si="58"/>
        <v>1</v>
      </c>
      <c r="C910" s="33">
        <f t="shared" si="59"/>
        <v>909</v>
      </c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</row>
    <row r="911" spans="1:15" x14ac:dyDescent="0.25">
      <c r="A911" s="33" t="str">
        <f t="shared" si="57"/>
        <v>1.910</v>
      </c>
      <c r="B911" s="33">
        <f t="shared" si="58"/>
        <v>1</v>
      </c>
      <c r="C911" s="33">
        <f t="shared" si="59"/>
        <v>910</v>
      </c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</row>
    <row r="912" spans="1:15" x14ac:dyDescent="0.25">
      <c r="A912" s="33" t="str">
        <f t="shared" si="57"/>
        <v>1.911</v>
      </c>
      <c r="B912" s="33">
        <f t="shared" si="58"/>
        <v>1</v>
      </c>
      <c r="C912" s="33">
        <f t="shared" si="59"/>
        <v>911</v>
      </c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</row>
    <row r="913" spans="1:15" x14ac:dyDescent="0.25">
      <c r="A913" s="33" t="str">
        <f t="shared" si="57"/>
        <v>1.912</v>
      </c>
      <c r="B913" s="33">
        <f t="shared" si="58"/>
        <v>1</v>
      </c>
      <c r="C913" s="33">
        <f t="shared" si="59"/>
        <v>912</v>
      </c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</row>
    <row r="914" spans="1:15" x14ac:dyDescent="0.25">
      <c r="A914" s="33" t="str">
        <f t="shared" si="57"/>
        <v>1.913</v>
      </c>
      <c r="B914" s="33">
        <f t="shared" si="58"/>
        <v>1</v>
      </c>
      <c r="C914" s="33">
        <f t="shared" si="59"/>
        <v>913</v>
      </c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</row>
    <row r="915" spans="1:15" x14ac:dyDescent="0.25">
      <c r="A915" s="33" t="str">
        <f t="shared" si="57"/>
        <v>1.914</v>
      </c>
      <c r="B915" s="33">
        <f t="shared" si="58"/>
        <v>1</v>
      </c>
      <c r="C915" s="33">
        <f t="shared" si="59"/>
        <v>914</v>
      </c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</row>
    <row r="916" spans="1:15" x14ac:dyDescent="0.25">
      <c r="A916" s="33" t="str">
        <f t="shared" si="57"/>
        <v>1.915</v>
      </c>
      <c r="B916" s="33">
        <f t="shared" si="58"/>
        <v>1</v>
      </c>
      <c r="C916" s="33">
        <f t="shared" si="59"/>
        <v>915</v>
      </c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</row>
    <row r="917" spans="1:15" x14ac:dyDescent="0.25">
      <c r="A917" s="33" t="str">
        <f t="shared" si="57"/>
        <v>1.916</v>
      </c>
      <c r="B917" s="33">
        <f t="shared" si="58"/>
        <v>1</v>
      </c>
      <c r="C917" s="33">
        <f t="shared" si="59"/>
        <v>916</v>
      </c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</row>
    <row r="918" spans="1:15" x14ac:dyDescent="0.25">
      <c r="A918" s="33" t="str">
        <f t="shared" si="57"/>
        <v>1.917</v>
      </c>
      <c r="B918" s="33">
        <f t="shared" si="58"/>
        <v>1</v>
      </c>
      <c r="C918" s="33">
        <f t="shared" si="59"/>
        <v>917</v>
      </c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</row>
    <row r="919" spans="1:15" x14ac:dyDescent="0.25">
      <c r="A919" s="33" t="str">
        <f t="shared" si="57"/>
        <v>1.918</v>
      </c>
      <c r="B919" s="33">
        <f t="shared" si="58"/>
        <v>1</v>
      </c>
      <c r="C919" s="33">
        <f t="shared" si="59"/>
        <v>918</v>
      </c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</row>
    <row r="920" spans="1:15" x14ac:dyDescent="0.25">
      <c r="A920" s="33" t="str">
        <f t="shared" si="57"/>
        <v>1.919</v>
      </c>
      <c r="B920" s="33">
        <f t="shared" si="58"/>
        <v>1</v>
      </c>
      <c r="C920" s="33">
        <f t="shared" si="59"/>
        <v>919</v>
      </c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</row>
    <row r="921" spans="1:15" x14ac:dyDescent="0.25">
      <c r="A921" s="33" t="str">
        <f t="shared" si="57"/>
        <v>1.920</v>
      </c>
      <c r="B921" s="33">
        <f t="shared" si="58"/>
        <v>1</v>
      </c>
      <c r="C921" s="33">
        <f t="shared" si="59"/>
        <v>920</v>
      </c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</row>
    <row r="922" spans="1:15" x14ac:dyDescent="0.25">
      <c r="A922" s="33" t="str">
        <f t="shared" si="57"/>
        <v>1.921</v>
      </c>
      <c r="B922" s="33">
        <f t="shared" si="58"/>
        <v>1</v>
      </c>
      <c r="C922" s="33">
        <f t="shared" si="59"/>
        <v>921</v>
      </c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</row>
    <row r="923" spans="1:15" x14ac:dyDescent="0.25">
      <c r="A923" s="33" t="str">
        <f t="shared" si="57"/>
        <v>1.922</v>
      </c>
      <c r="B923" s="33">
        <f t="shared" si="58"/>
        <v>1</v>
      </c>
      <c r="C923" s="33">
        <f t="shared" si="59"/>
        <v>922</v>
      </c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</row>
    <row r="924" spans="1:15" x14ac:dyDescent="0.25">
      <c r="A924" s="33" t="str">
        <f t="shared" si="57"/>
        <v>1.923</v>
      </c>
      <c r="B924" s="33">
        <f t="shared" si="58"/>
        <v>1</v>
      </c>
      <c r="C924" s="33">
        <f t="shared" si="59"/>
        <v>923</v>
      </c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</row>
    <row r="925" spans="1:15" x14ac:dyDescent="0.25">
      <c r="A925" s="33" t="str">
        <f t="shared" si="57"/>
        <v>1.924</v>
      </c>
      <c r="B925" s="33">
        <f t="shared" si="58"/>
        <v>1</v>
      </c>
      <c r="C925" s="33">
        <f t="shared" si="59"/>
        <v>924</v>
      </c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</row>
    <row r="926" spans="1:15" x14ac:dyDescent="0.25">
      <c r="A926" s="33" t="str">
        <f t="shared" si="57"/>
        <v>1.925</v>
      </c>
      <c r="B926" s="33">
        <f t="shared" si="58"/>
        <v>1</v>
      </c>
      <c r="C926" s="33">
        <f t="shared" si="59"/>
        <v>925</v>
      </c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</row>
    <row r="927" spans="1:15" x14ac:dyDescent="0.25">
      <c r="A927" s="33" t="str">
        <f t="shared" si="57"/>
        <v>1.926</v>
      </c>
      <c r="B927" s="33">
        <f t="shared" si="58"/>
        <v>1</v>
      </c>
      <c r="C927" s="33">
        <f t="shared" si="59"/>
        <v>926</v>
      </c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</row>
    <row r="928" spans="1:15" x14ac:dyDescent="0.25">
      <c r="A928" s="33" t="str">
        <f t="shared" si="57"/>
        <v>1.927</v>
      </c>
      <c r="B928" s="33">
        <f t="shared" si="58"/>
        <v>1</v>
      </c>
      <c r="C928" s="33">
        <f t="shared" si="59"/>
        <v>927</v>
      </c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</row>
    <row r="929" spans="1:15" x14ac:dyDescent="0.25">
      <c r="A929" s="33" t="str">
        <f t="shared" si="57"/>
        <v>1.928</v>
      </c>
      <c r="B929" s="33">
        <f t="shared" si="58"/>
        <v>1</v>
      </c>
      <c r="C929" s="33">
        <f t="shared" si="59"/>
        <v>928</v>
      </c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</row>
    <row r="930" spans="1:15" x14ac:dyDescent="0.25">
      <c r="A930" s="33" t="str">
        <f t="shared" si="57"/>
        <v>1.929</v>
      </c>
      <c r="B930" s="33">
        <f t="shared" si="58"/>
        <v>1</v>
      </c>
      <c r="C930" s="33">
        <f t="shared" si="59"/>
        <v>929</v>
      </c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</row>
    <row r="931" spans="1:15" x14ac:dyDescent="0.25">
      <c r="A931" s="33" t="str">
        <f t="shared" si="57"/>
        <v>1.930</v>
      </c>
      <c r="B931" s="33">
        <f t="shared" si="58"/>
        <v>1</v>
      </c>
      <c r="C931" s="33">
        <f t="shared" si="59"/>
        <v>930</v>
      </c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</row>
    <row r="932" spans="1:15" x14ac:dyDescent="0.25">
      <c r="A932" s="33" t="str">
        <f t="shared" si="57"/>
        <v>1.931</v>
      </c>
      <c r="B932" s="33">
        <f t="shared" si="58"/>
        <v>1</v>
      </c>
      <c r="C932" s="33">
        <f t="shared" si="59"/>
        <v>931</v>
      </c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</row>
    <row r="933" spans="1:15" x14ac:dyDescent="0.25">
      <c r="A933" s="33" t="str">
        <f t="shared" si="57"/>
        <v>1.932</v>
      </c>
      <c r="B933" s="33">
        <f t="shared" si="58"/>
        <v>1</v>
      </c>
      <c r="C933" s="33">
        <f t="shared" si="59"/>
        <v>932</v>
      </c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</row>
    <row r="934" spans="1:15" x14ac:dyDescent="0.25">
      <c r="A934" s="33" t="str">
        <f t="shared" si="57"/>
        <v>1.933</v>
      </c>
      <c r="B934" s="33">
        <f t="shared" si="58"/>
        <v>1</v>
      </c>
      <c r="C934" s="33">
        <f t="shared" si="59"/>
        <v>933</v>
      </c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</row>
    <row r="935" spans="1:15" x14ac:dyDescent="0.25">
      <c r="A935" s="33" t="str">
        <f t="shared" si="57"/>
        <v>1.934</v>
      </c>
      <c r="B935" s="33">
        <f t="shared" si="58"/>
        <v>1</v>
      </c>
      <c r="C935" s="33">
        <f t="shared" si="59"/>
        <v>934</v>
      </c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</row>
    <row r="936" spans="1:15" x14ac:dyDescent="0.25">
      <c r="A936" s="33" t="str">
        <f t="shared" si="57"/>
        <v>1.935</v>
      </c>
      <c r="B936" s="33">
        <f t="shared" si="58"/>
        <v>1</v>
      </c>
      <c r="C936" s="33">
        <f t="shared" si="59"/>
        <v>935</v>
      </c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</row>
    <row r="937" spans="1:15" x14ac:dyDescent="0.25">
      <c r="A937" s="33" t="str">
        <f t="shared" si="57"/>
        <v>1.936</v>
      </c>
      <c r="B937" s="33">
        <f t="shared" si="58"/>
        <v>1</v>
      </c>
      <c r="C937" s="33">
        <f t="shared" si="59"/>
        <v>936</v>
      </c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</row>
    <row r="938" spans="1:15" x14ac:dyDescent="0.25">
      <c r="A938" s="33" t="str">
        <f t="shared" si="57"/>
        <v>1.937</v>
      </c>
      <c r="B938" s="33">
        <f t="shared" si="58"/>
        <v>1</v>
      </c>
      <c r="C938" s="33">
        <f t="shared" si="59"/>
        <v>937</v>
      </c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</row>
    <row r="939" spans="1:15" x14ac:dyDescent="0.25">
      <c r="A939" s="33" t="str">
        <f t="shared" si="57"/>
        <v>1.938</v>
      </c>
      <c r="B939" s="33">
        <f t="shared" si="58"/>
        <v>1</v>
      </c>
      <c r="C939" s="33">
        <f t="shared" si="59"/>
        <v>938</v>
      </c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</row>
    <row r="940" spans="1:15" x14ac:dyDescent="0.25">
      <c r="A940" s="33" t="str">
        <f t="shared" si="57"/>
        <v>1.939</v>
      </c>
      <c r="B940" s="33">
        <f t="shared" si="58"/>
        <v>1</v>
      </c>
      <c r="C940" s="33">
        <f t="shared" si="59"/>
        <v>939</v>
      </c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</row>
    <row r="941" spans="1:15" x14ac:dyDescent="0.25">
      <c r="A941" s="33" t="str">
        <f t="shared" si="57"/>
        <v>1.940</v>
      </c>
      <c r="B941" s="33">
        <f t="shared" si="58"/>
        <v>1</v>
      </c>
      <c r="C941" s="33">
        <f t="shared" si="59"/>
        <v>940</v>
      </c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</row>
    <row r="942" spans="1:15" x14ac:dyDescent="0.25">
      <c r="A942" s="33" t="str">
        <f t="shared" si="57"/>
        <v>1.941</v>
      </c>
      <c r="B942" s="33">
        <f t="shared" si="58"/>
        <v>1</v>
      </c>
      <c r="C942" s="33">
        <f t="shared" si="59"/>
        <v>941</v>
      </c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</row>
    <row r="943" spans="1:15" x14ac:dyDescent="0.25">
      <c r="A943" s="33" t="str">
        <f t="shared" si="57"/>
        <v>1.942</v>
      </c>
      <c r="B943" s="33">
        <f t="shared" si="58"/>
        <v>1</v>
      </c>
      <c r="C943" s="33">
        <f t="shared" si="59"/>
        <v>942</v>
      </c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</row>
    <row r="944" spans="1:15" x14ac:dyDescent="0.25">
      <c r="A944" s="33" t="str">
        <f t="shared" si="57"/>
        <v>1.943</v>
      </c>
      <c r="B944" s="33">
        <f t="shared" si="58"/>
        <v>1</v>
      </c>
      <c r="C944" s="33">
        <f t="shared" si="59"/>
        <v>943</v>
      </c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</row>
    <row r="945" spans="1:15" x14ac:dyDescent="0.25">
      <c r="A945" s="33" t="str">
        <f t="shared" si="57"/>
        <v>1.944</v>
      </c>
      <c r="B945" s="33">
        <f t="shared" si="58"/>
        <v>1</v>
      </c>
      <c r="C945" s="33">
        <f t="shared" si="59"/>
        <v>944</v>
      </c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</row>
    <row r="946" spans="1:15" x14ac:dyDescent="0.25">
      <c r="A946" s="33" t="str">
        <f t="shared" si="57"/>
        <v>1.945</v>
      </c>
      <c r="B946" s="33">
        <f t="shared" si="58"/>
        <v>1</v>
      </c>
      <c r="C946" s="33">
        <f t="shared" si="59"/>
        <v>945</v>
      </c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</row>
    <row r="947" spans="1:15" x14ac:dyDescent="0.25">
      <c r="A947" s="33" t="str">
        <f t="shared" si="57"/>
        <v>1.946</v>
      </c>
      <c r="B947" s="33">
        <f t="shared" si="58"/>
        <v>1</v>
      </c>
      <c r="C947" s="33">
        <f t="shared" si="59"/>
        <v>946</v>
      </c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</row>
    <row r="948" spans="1:15" x14ac:dyDescent="0.25">
      <c r="A948" s="33" t="str">
        <f t="shared" si="57"/>
        <v>1.947</v>
      </c>
      <c r="B948" s="33">
        <f t="shared" si="58"/>
        <v>1</v>
      </c>
      <c r="C948" s="33">
        <f t="shared" si="59"/>
        <v>947</v>
      </c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</row>
    <row r="949" spans="1:15" x14ac:dyDescent="0.25">
      <c r="A949" s="33" t="str">
        <f t="shared" si="57"/>
        <v>1.948</v>
      </c>
      <c r="B949" s="33">
        <f t="shared" si="58"/>
        <v>1</v>
      </c>
      <c r="C949" s="33">
        <f t="shared" si="59"/>
        <v>948</v>
      </c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</row>
    <row r="950" spans="1:15" x14ac:dyDescent="0.25">
      <c r="A950" s="33" t="str">
        <f t="shared" si="57"/>
        <v>1.949</v>
      </c>
      <c r="B950" s="33">
        <f t="shared" si="58"/>
        <v>1</v>
      </c>
      <c r="C950" s="33">
        <f t="shared" si="59"/>
        <v>949</v>
      </c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</row>
    <row r="951" spans="1:15" x14ac:dyDescent="0.25">
      <c r="A951" s="33" t="str">
        <f t="shared" si="57"/>
        <v>1.950</v>
      </c>
      <c r="B951" s="33">
        <f t="shared" si="58"/>
        <v>1</v>
      </c>
      <c r="C951" s="33">
        <f t="shared" si="59"/>
        <v>950</v>
      </c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</row>
    <row r="952" spans="1:15" x14ac:dyDescent="0.25">
      <c r="A952" s="33" t="str">
        <f t="shared" si="57"/>
        <v>1.951</v>
      </c>
      <c r="B952" s="33">
        <f t="shared" si="58"/>
        <v>1</v>
      </c>
      <c r="C952" s="33">
        <f t="shared" si="59"/>
        <v>951</v>
      </c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</row>
    <row r="953" spans="1:15" x14ac:dyDescent="0.25">
      <c r="A953" s="33" t="str">
        <f t="shared" si="57"/>
        <v>1.952</v>
      </c>
      <c r="B953" s="33">
        <f t="shared" si="58"/>
        <v>1</v>
      </c>
      <c r="C953" s="33">
        <f t="shared" si="59"/>
        <v>952</v>
      </c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</row>
    <row r="954" spans="1:15" x14ac:dyDescent="0.25">
      <c r="A954" s="33" t="str">
        <f t="shared" si="57"/>
        <v>1.953</v>
      </c>
      <c r="B954" s="33">
        <f t="shared" si="58"/>
        <v>1</v>
      </c>
      <c r="C954" s="33">
        <f t="shared" si="59"/>
        <v>953</v>
      </c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</row>
    <row r="955" spans="1:15" x14ac:dyDescent="0.25">
      <c r="A955" s="33" t="str">
        <f t="shared" si="57"/>
        <v>1.954</v>
      </c>
      <c r="B955" s="33">
        <f t="shared" si="58"/>
        <v>1</v>
      </c>
      <c r="C955" s="33">
        <f t="shared" si="59"/>
        <v>954</v>
      </c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</row>
    <row r="956" spans="1:15" x14ac:dyDescent="0.25">
      <c r="A956" s="33" t="str">
        <f t="shared" si="57"/>
        <v>1.955</v>
      </c>
      <c r="B956" s="33">
        <f t="shared" si="58"/>
        <v>1</v>
      </c>
      <c r="C956" s="33">
        <f t="shared" si="59"/>
        <v>955</v>
      </c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</row>
    <row r="957" spans="1:15" x14ac:dyDescent="0.25">
      <c r="A957" s="33" t="str">
        <f t="shared" si="57"/>
        <v>1.956</v>
      </c>
      <c r="B957" s="33">
        <f t="shared" si="58"/>
        <v>1</v>
      </c>
      <c r="C957" s="33">
        <f t="shared" si="59"/>
        <v>956</v>
      </c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</row>
    <row r="958" spans="1:15" x14ac:dyDescent="0.25">
      <c r="A958" s="33" t="str">
        <f t="shared" si="57"/>
        <v>1.957</v>
      </c>
      <c r="B958" s="33">
        <f t="shared" si="58"/>
        <v>1</v>
      </c>
      <c r="C958" s="33">
        <f t="shared" si="59"/>
        <v>957</v>
      </c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</row>
    <row r="959" spans="1:15" x14ac:dyDescent="0.25">
      <c r="A959" s="33" t="str">
        <f t="shared" si="57"/>
        <v>1.958</v>
      </c>
      <c r="B959" s="33">
        <f t="shared" si="58"/>
        <v>1</v>
      </c>
      <c r="C959" s="33">
        <f t="shared" si="59"/>
        <v>958</v>
      </c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</row>
    <row r="960" spans="1:15" x14ac:dyDescent="0.25">
      <c r="A960" s="33" t="str">
        <f t="shared" si="57"/>
        <v>1.959</v>
      </c>
      <c r="B960" s="33">
        <f t="shared" si="58"/>
        <v>1</v>
      </c>
      <c r="C960" s="33">
        <f t="shared" si="59"/>
        <v>959</v>
      </c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</row>
    <row r="961" spans="1:15" x14ac:dyDescent="0.25">
      <c r="A961" s="33" t="str">
        <f t="shared" si="57"/>
        <v>1.960</v>
      </c>
      <c r="B961" s="33">
        <f t="shared" si="58"/>
        <v>1</v>
      </c>
      <c r="C961" s="33">
        <f t="shared" si="59"/>
        <v>960</v>
      </c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</row>
    <row r="962" spans="1:15" x14ac:dyDescent="0.25">
      <c r="A962" s="33" t="str">
        <f t="shared" si="57"/>
        <v>1.961</v>
      </c>
      <c r="B962" s="33">
        <f t="shared" si="58"/>
        <v>1</v>
      </c>
      <c r="C962" s="33">
        <f t="shared" si="59"/>
        <v>961</v>
      </c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</row>
    <row r="963" spans="1:15" x14ac:dyDescent="0.25">
      <c r="A963" s="33" t="str">
        <f t="shared" si="57"/>
        <v>1.962</v>
      </c>
      <c r="B963" s="33">
        <f t="shared" si="58"/>
        <v>1</v>
      </c>
      <c r="C963" s="33">
        <f t="shared" si="59"/>
        <v>962</v>
      </c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</row>
    <row r="964" spans="1:15" x14ac:dyDescent="0.25">
      <c r="A964" s="33" t="str">
        <f t="shared" si="57"/>
        <v>1.963</v>
      </c>
      <c r="B964" s="33">
        <f t="shared" si="58"/>
        <v>1</v>
      </c>
      <c r="C964" s="33">
        <f t="shared" si="59"/>
        <v>963</v>
      </c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</row>
    <row r="965" spans="1:15" x14ac:dyDescent="0.25">
      <c r="A965" s="33" t="str">
        <f t="shared" si="57"/>
        <v>1.964</v>
      </c>
      <c r="B965" s="33">
        <f t="shared" si="58"/>
        <v>1</v>
      </c>
      <c r="C965" s="33">
        <f t="shared" si="59"/>
        <v>964</v>
      </c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</row>
    <row r="966" spans="1:15" x14ac:dyDescent="0.25">
      <c r="A966" s="33" t="str">
        <f t="shared" ref="A966:A1029" si="60">B966&amp;"."&amp;C966</f>
        <v>1.965</v>
      </c>
      <c r="B966" s="33">
        <f t="shared" ref="B966:B1029" si="61">IF(E966="GSTR-3B",B965+1,B965)</f>
        <v>1</v>
      </c>
      <c r="C966" s="33">
        <f t="shared" ref="C966:C1029" si="62">IF(B966=B965,C965+1,1)</f>
        <v>965</v>
      </c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</row>
    <row r="967" spans="1:15" x14ac:dyDescent="0.25">
      <c r="A967" s="33" t="str">
        <f t="shared" si="60"/>
        <v>1.966</v>
      </c>
      <c r="B967" s="33">
        <f t="shared" si="61"/>
        <v>1</v>
      </c>
      <c r="C967" s="33">
        <f t="shared" si="62"/>
        <v>966</v>
      </c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</row>
    <row r="968" spans="1:15" x14ac:dyDescent="0.25">
      <c r="A968" s="33" t="str">
        <f t="shared" si="60"/>
        <v>1.967</v>
      </c>
      <c r="B968" s="33">
        <f t="shared" si="61"/>
        <v>1</v>
      </c>
      <c r="C968" s="33">
        <f t="shared" si="62"/>
        <v>967</v>
      </c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</row>
    <row r="969" spans="1:15" x14ac:dyDescent="0.25">
      <c r="A969" s="33" t="str">
        <f t="shared" si="60"/>
        <v>1.968</v>
      </c>
      <c r="B969" s="33">
        <f t="shared" si="61"/>
        <v>1</v>
      </c>
      <c r="C969" s="33">
        <f t="shared" si="62"/>
        <v>968</v>
      </c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</row>
    <row r="970" spans="1:15" x14ac:dyDescent="0.25">
      <c r="A970" s="33" t="str">
        <f t="shared" si="60"/>
        <v>1.969</v>
      </c>
      <c r="B970" s="33">
        <f t="shared" si="61"/>
        <v>1</v>
      </c>
      <c r="C970" s="33">
        <f t="shared" si="62"/>
        <v>969</v>
      </c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</row>
    <row r="971" spans="1:15" x14ac:dyDescent="0.25">
      <c r="A971" s="33" t="str">
        <f t="shared" si="60"/>
        <v>1.970</v>
      </c>
      <c r="B971" s="33">
        <f t="shared" si="61"/>
        <v>1</v>
      </c>
      <c r="C971" s="33">
        <f t="shared" si="62"/>
        <v>970</v>
      </c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</row>
    <row r="972" spans="1:15" x14ac:dyDescent="0.25">
      <c r="A972" s="33" t="str">
        <f t="shared" si="60"/>
        <v>1.971</v>
      </c>
      <c r="B972" s="33">
        <f t="shared" si="61"/>
        <v>1</v>
      </c>
      <c r="C972" s="33">
        <f t="shared" si="62"/>
        <v>971</v>
      </c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</row>
    <row r="973" spans="1:15" x14ac:dyDescent="0.25">
      <c r="A973" s="33" t="str">
        <f t="shared" si="60"/>
        <v>1.972</v>
      </c>
      <c r="B973" s="33">
        <f t="shared" si="61"/>
        <v>1</v>
      </c>
      <c r="C973" s="33">
        <f t="shared" si="62"/>
        <v>972</v>
      </c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</row>
    <row r="974" spans="1:15" x14ac:dyDescent="0.25">
      <c r="A974" s="33" t="str">
        <f t="shared" si="60"/>
        <v>1.973</v>
      </c>
      <c r="B974" s="33">
        <f t="shared" si="61"/>
        <v>1</v>
      </c>
      <c r="C974" s="33">
        <f t="shared" si="62"/>
        <v>973</v>
      </c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</row>
    <row r="975" spans="1:15" x14ac:dyDescent="0.25">
      <c r="A975" s="33" t="str">
        <f t="shared" si="60"/>
        <v>1.974</v>
      </c>
      <c r="B975" s="33">
        <f t="shared" si="61"/>
        <v>1</v>
      </c>
      <c r="C975" s="33">
        <f t="shared" si="62"/>
        <v>974</v>
      </c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</row>
    <row r="976" spans="1:15" x14ac:dyDescent="0.25">
      <c r="A976" s="33" t="str">
        <f t="shared" si="60"/>
        <v>1.975</v>
      </c>
      <c r="B976" s="33">
        <f t="shared" si="61"/>
        <v>1</v>
      </c>
      <c r="C976" s="33">
        <f t="shared" si="62"/>
        <v>975</v>
      </c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</row>
    <row r="977" spans="1:15" x14ac:dyDescent="0.25">
      <c r="A977" s="33" t="str">
        <f t="shared" si="60"/>
        <v>1.976</v>
      </c>
      <c r="B977" s="33">
        <f t="shared" si="61"/>
        <v>1</v>
      </c>
      <c r="C977" s="33">
        <f t="shared" si="62"/>
        <v>976</v>
      </c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</row>
    <row r="978" spans="1:15" x14ac:dyDescent="0.25">
      <c r="A978" s="33" t="str">
        <f t="shared" si="60"/>
        <v>1.977</v>
      </c>
      <c r="B978" s="33">
        <f t="shared" si="61"/>
        <v>1</v>
      </c>
      <c r="C978" s="33">
        <f t="shared" si="62"/>
        <v>977</v>
      </c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</row>
    <row r="979" spans="1:15" x14ac:dyDescent="0.25">
      <c r="A979" s="33" t="str">
        <f t="shared" si="60"/>
        <v>1.978</v>
      </c>
      <c r="B979" s="33">
        <f t="shared" si="61"/>
        <v>1</v>
      </c>
      <c r="C979" s="33">
        <f t="shared" si="62"/>
        <v>978</v>
      </c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</row>
    <row r="980" spans="1:15" x14ac:dyDescent="0.25">
      <c r="A980" s="33" t="str">
        <f t="shared" si="60"/>
        <v>1.979</v>
      </c>
      <c r="B980" s="33">
        <f t="shared" si="61"/>
        <v>1</v>
      </c>
      <c r="C980" s="33">
        <f t="shared" si="62"/>
        <v>979</v>
      </c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</row>
    <row r="981" spans="1:15" x14ac:dyDescent="0.25">
      <c r="A981" s="33" t="str">
        <f t="shared" si="60"/>
        <v>1.980</v>
      </c>
      <c r="B981" s="33">
        <f t="shared" si="61"/>
        <v>1</v>
      </c>
      <c r="C981" s="33">
        <f t="shared" si="62"/>
        <v>980</v>
      </c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</row>
    <row r="982" spans="1:15" x14ac:dyDescent="0.25">
      <c r="A982" s="33" t="str">
        <f t="shared" si="60"/>
        <v>1.981</v>
      </c>
      <c r="B982" s="33">
        <f t="shared" si="61"/>
        <v>1</v>
      </c>
      <c r="C982" s="33">
        <f t="shared" si="62"/>
        <v>981</v>
      </c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</row>
    <row r="983" spans="1:15" x14ac:dyDescent="0.25">
      <c r="A983" s="33" t="str">
        <f t="shared" si="60"/>
        <v>1.982</v>
      </c>
      <c r="B983" s="33">
        <f t="shared" si="61"/>
        <v>1</v>
      </c>
      <c r="C983" s="33">
        <f t="shared" si="62"/>
        <v>982</v>
      </c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</row>
    <row r="984" spans="1:15" x14ac:dyDescent="0.25">
      <c r="A984" s="33" t="str">
        <f t="shared" si="60"/>
        <v>1.983</v>
      </c>
      <c r="B984" s="33">
        <f t="shared" si="61"/>
        <v>1</v>
      </c>
      <c r="C984" s="33">
        <f t="shared" si="62"/>
        <v>983</v>
      </c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</row>
    <row r="985" spans="1:15" x14ac:dyDescent="0.25">
      <c r="A985" s="33" t="str">
        <f t="shared" si="60"/>
        <v>1.984</v>
      </c>
      <c r="B985" s="33">
        <f t="shared" si="61"/>
        <v>1</v>
      </c>
      <c r="C985" s="33">
        <f t="shared" si="62"/>
        <v>984</v>
      </c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</row>
    <row r="986" spans="1:15" x14ac:dyDescent="0.25">
      <c r="A986" s="33" t="str">
        <f t="shared" si="60"/>
        <v>1.985</v>
      </c>
      <c r="B986" s="33">
        <f t="shared" si="61"/>
        <v>1</v>
      </c>
      <c r="C986" s="33">
        <f t="shared" si="62"/>
        <v>985</v>
      </c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</row>
    <row r="987" spans="1:15" x14ac:dyDescent="0.25">
      <c r="A987" s="33" t="str">
        <f t="shared" si="60"/>
        <v>1.986</v>
      </c>
      <c r="B987" s="33">
        <f t="shared" si="61"/>
        <v>1</v>
      </c>
      <c r="C987" s="33">
        <f t="shared" si="62"/>
        <v>986</v>
      </c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</row>
    <row r="988" spans="1:15" x14ac:dyDescent="0.25">
      <c r="A988" s="33" t="str">
        <f t="shared" si="60"/>
        <v>1.987</v>
      </c>
      <c r="B988" s="33">
        <f t="shared" si="61"/>
        <v>1</v>
      </c>
      <c r="C988" s="33">
        <f t="shared" si="62"/>
        <v>987</v>
      </c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</row>
    <row r="989" spans="1:15" x14ac:dyDescent="0.25">
      <c r="A989" s="33" t="str">
        <f t="shared" si="60"/>
        <v>1.988</v>
      </c>
      <c r="B989" s="33">
        <f t="shared" si="61"/>
        <v>1</v>
      </c>
      <c r="C989" s="33">
        <f t="shared" si="62"/>
        <v>988</v>
      </c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</row>
    <row r="990" spans="1:15" x14ac:dyDescent="0.25">
      <c r="A990" s="33" t="str">
        <f t="shared" si="60"/>
        <v>1.989</v>
      </c>
      <c r="B990" s="33">
        <f t="shared" si="61"/>
        <v>1</v>
      </c>
      <c r="C990" s="33">
        <f t="shared" si="62"/>
        <v>989</v>
      </c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</row>
    <row r="991" spans="1:15" x14ac:dyDescent="0.25">
      <c r="A991" s="33" t="str">
        <f t="shared" si="60"/>
        <v>1.990</v>
      </c>
      <c r="B991" s="33">
        <f t="shared" si="61"/>
        <v>1</v>
      </c>
      <c r="C991" s="33">
        <f t="shared" si="62"/>
        <v>990</v>
      </c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</row>
    <row r="992" spans="1:15" x14ac:dyDescent="0.25">
      <c r="A992" s="33" t="str">
        <f t="shared" si="60"/>
        <v>1.991</v>
      </c>
      <c r="B992" s="33">
        <f t="shared" si="61"/>
        <v>1</v>
      </c>
      <c r="C992" s="33">
        <f t="shared" si="62"/>
        <v>991</v>
      </c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</row>
    <row r="993" spans="1:15" x14ac:dyDescent="0.25">
      <c r="A993" s="33" t="str">
        <f t="shared" si="60"/>
        <v>1.992</v>
      </c>
      <c r="B993" s="33">
        <f t="shared" si="61"/>
        <v>1</v>
      </c>
      <c r="C993" s="33">
        <f t="shared" si="62"/>
        <v>992</v>
      </c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</row>
    <row r="994" spans="1:15" x14ac:dyDescent="0.25">
      <c r="A994" s="33" t="str">
        <f t="shared" si="60"/>
        <v>1.993</v>
      </c>
      <c r="B994" s="33">
        <f t="shared" si="61"/>
        <v>1</v>
      </c>
      <c r="C994" s="33">
        <f t="shared" si="62"/>
        <v>993</v>
      </c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</row>
    <row r="995" spans="1:15" x14ac:dyDescent="0.25">
      <c r="A995" s="33" t="str">
        <f t="shared" si="60"/>
        <v>1.994</v>
      </c>
      <c r="B995" s="33">
        <f t="shared" si="61"/>
        <v>1</v>
      </c>
      <c r="C995" s="33">
        <f t="shared" si="62"/>
        <v>994</v>
      </c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</row>
    <row r="996" spans="1:15" x14ac:dyDescent="0.25">
      <c r="A996" s="33" t="str">
        <f t="shared" si="60"/>
        <v>1.995</v>
      </c>
      <c r="B996" s="33">
        <f t="shared" si="61"/>
        <v>1</v>
      </c>
      <c r="C996" s="33">
        <f t="shared" si="62"/>
        <v>995</v>
      </c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</row>
    <row r="997" spans="1:15" x14ac:dyDescent="0.25">
      <c r="A997" s="33" t="str">
        <f t="shared" si="60"/>
        <v>1.996</v>
      </c>
      <c r="B997" s="33">
        <f t="shared" si="61"/>
        <v>1</v>
      </c>
      <c r="C997" s="33">
        <f t="shared" si="62"/>
        <v>996</v>
      </c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</row>
    <row r="998" spans="1:15" x14ac:dyDescent="0.25">
      <c r="A998" s="33" t="str">
        <f t="shared" si="60"/>
        <v>1.997</v>
      </c>
      <c r="B998" s="33">
        <f t="shared" si="61"/>
        <v>1</v>
      </c>
      <c r="C998" s="33">
        <f t="shared" si="62"/>
        <v>997</v>
      </c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</row>
    <row r="999" spans="1:15" x14ac:dyDescent="0.25">
      <c r="A999" s="33" t="str">
        <f t="shared" si="60"/>
        <v>1.998</v>
      </c>
      <c r="B999" s="33">
        <f t="shared" si="61"/>
        <v>1</v>
      </c>
      <c r="C999" s="33">
        <f t="shared" si="62"/>
        <v>998</v>
      </c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</row>
    <row r="1000" spans="1:15" x14ac:dyDescent="0.25">
      <c r="A1000" s="33" t="str">
        <f t="shared" si="60"/>
        <v>1.999</v>
      </c>
      <c r="B1000" s="33">
        <f t="shared" si="61"/>
        <v>1</v>
      </c>
      <c r="C1000" s="33">
        <f t="shared" si="62"/>
        <v>999</v>
      </c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</row>
    <row r="1001" spans="1:15" x14ac:dyDescent="0.25">
      <c r="A1001" s="33" t="str">
        <f t="shared" si="60"/>
        <v>1.1000</v>
      </c>
      <c r="B1001" s="33">
        <f t="shared" si="61"/>
        <v>1</v>
      </c>
      <c r="C1001" s="33">
        <f t="shared" si="62"/>
        <v>1000</v>
      </c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</row>
    <row r="1002" spans="1:15" x14ac:dyDescent="0.25">
      <c r="A1002" s="33" t="str">
        <f t="shared" si="60"/>
        <v>1.1001</v>
      </c>
      <c r="B1002" s="33">
        <f t="shared" si="61"/>
        <v>1</v>
      </c>
      <c r="C1002" s="33">
        <f t="shared" si="62"/>
        <v>1001</v>
      </c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</row>
    <row r="1003" spans="1:15" x14ac:dyDescent="0.25">
      <c r="A1003" s="33" t="str">
        <f t="shared" si="60"/>
        <v>1.1002</v>
      </c>
      <c r="B1003" s="33">
        <f t="shared" si="61"/>
        <v>1</v>
      </c>
      <c r="C1003" s="33">
        <f t="shared" si="62"/>
        <v>1002</v>
      </c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</row>
    <row r="1004" spans="1:15" x14ac:dyDescent="0.25">
      <c r="A1004" s="33" t="str">
        <f t="shared" si="60"/>
        <v>1.1003</v>
      </c>
      <c r="B1004" s="33">
        <f t="shared" si="61"/>
        <v>1</v>
      </c>
      <c r="C1004" s="33">
        <f t="shared" si="62"/>
        <v>1003</v>
      </c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</row>
    <row r="1005" spans="1:15" x14ac:dyDescent="0.25">
      <c r="A1005" s="33" t="str">
        <f t="shared" si="60"/>
        <v>1.1004</v>
      </c>
      <c r="B1005" s="33">
        <f t="shared" si="61"/>
        <v>1</v>
      </c>
      <c r="C1005" s="33">
        <f t="shared" si="62"/>
        <v>1004</v>
      </c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</row>
    <row r="1006" spans="1:15" x14ac:dyDescent="0.25">
      <c r="A1006" s="33" t="str">
        <f t="shared" si="60"/>
        <v>1.1005</v>
      </c>
      <c r="B1006" s="33">
        <f t="shared" si="61"/>
        <v>1</v>
      </c>
      <c r="C1006" s="33">
        <f t="shared" si="62"/>
        <v>1005</v>
      </c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</row>
    <row r="1007" spans="1:15" x14ac:dyDescent="0.25">
      <c r="A1007" s="33" t="str">
        <f t="shared" si="60"/>
        <v>1.1006</v>
      </c>
      <c r="B1007" s="33">
        <f t="shared" si="61"/>
        <v>1</v>
      </c>
      <c r="C1007" s="33">
        <f t="shared" si="62"/>
        <v>1006</v>
      </c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</row>
    <row r="1008" spans="1:15" x14ac:dyDescent="0.25">
      <c r="A1008" s="33" t="str">
        <f t="shared" si="60"/>
        <v>1.1007</v>
      </c>
      <c r="B1008" s="33">
        <f t="shared" si="61"/>
        <v>1</v>
      </c>
      <c r="C1008" s="33">
        <f t="shared" si="62"/>
        <v>1007</v>
      </c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</row>
    <row r="1009" spans="1:15" x14ac:dyDescent="0.25">
      <c r="A1009" s="33" t="str">
        <f t="shared" si="60"/>
        <v>1.1008</v>
      </c>
      <c r="B1009" s="33">
        <f t="shared" si="61"/>
        <v>1</v>
      </c>
      <c r="C1009" s="33">
        <f t="shared" si="62"/>
        <v>1008</v>
      </c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</row>
    <row r="1010" spans="1:15" x14ac:dyDescent="0.25">
      <c r="A1010" s="33" t="str">
        <f t="shared" si="60"/>
        <v>1.1009</v>
      </c>
      <c r="B1010" s="33">
        <f t="shared" si="61"/>
        <v>1</v>
      </c>
      <c r="C1010" s="33">
        <f t="shared" si="62"/>
        <v>1009</v>
      </c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</row>
    <row r="1011" spans="1:15" x14ac:dyDescent="0.25">
      <c r="A1011" s="33" t="str">
        <f t="shared" si="60"/>
        <v>1.1010</v>
      </c>
      <c r="B1011" s="33">
        <f t="shared" si="61"/>
        <v>1</v>
      </c>
      <c r="C1011" s="33">
        <f t="shared" si="62"/>
        <v>1010</v>
      </c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</row>
    <row r="1012" spans="1:15" x14ac:dyDescent="0.25">
      <c r="A1012" s="33" t="str">
        <f t="shared" si="60"/>
        <v>1.1011</v>
      </c>
      <c r="B1012" s="33">
        <f t="shared" si="61"/>
        <v>1</v>
      </c>
      <c r="C1012" s="33">
        <f t="shared" si="62"/>
        <v>1011</v>
      </c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</row>
    <row r="1013" spans="1:15" x14ac:dyDescent="0.25">
      <c r="A1013" s="33" t="str">
        <f t="shared" si="60"/>
        <v>1.1012</v>
      </c>
      <c r="B1013" s="33">
        <f t="shared" si="61"/>
        <v>1</v>
      </c>
      <c r="C1013" s="33">
        <f t="shared" si="62"/>
        <v>1012</v>
      </c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</row>
    <row r="1014" spans="1:15" x14ac:dyDescent="0.25">
      <c r="A1014" s="33" t="str">
        <f t="shared" si="60"/>
        <v>1.1013</v>
      </c>
      <c r="B1014" s="33">
        <f t="shared" si="61"/>
        <v>1</v>
      </c>
      <c r="C1014" s="33">
        <f t="shared" si="62"/>
        <v>1013</v>
      </c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</row>
    <row r="1015" spans="1:15" x14ac:dyDescent="0.25">
      <c r="A1015" s="33" t="str">
        <f t="shared" si="60"/>
        <v>1.1014</v>
      </c>
      <c r="B1015" s="33">
        <f t="shared" si="61"/>
        <v>1</v>
      </c>
      <c r="C1015" s="33">
        <f t="shared" si="62"/>
        <v>1014</v>
      </c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</row>
    <row r="1016" spans="1:15" x14ac:dyDescent="0.25">
      <c r="A1016" s="33" t="str">
        <f t="shared" si="60"/>
        <v>1.1015</v>
      </c>
      <c r="B1016" s="33">
        <f t="shared" si="61"/>
        <v>1</v>
      </c>
      <c r="C1016" s="33">
        <f t="shared" si="62"/>
        <v>1015</v>
      </c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36"/>
    </row>
    <row r="1017" spans="1:15" x14ac:dyDescent="0.25">
      <c r="A1017" s="33" t="str">
        <f t="shared" si="60"/>
        <v>1.1016</v>
      </c>
      <c r="B1017" s="33">
        <f t="shared" si="61"/>
        <v>1</v>
      </c>
      <c r="C1017" s="33">
        <f t="shared" si="62"/>
        <v>1016</v>
      </c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36"/>
    </row>
    <row r="1018" spans="1:15" x14ac:dyDescent="0.25">
      <c r="A1018" s="33" t="str">
        <f t="shared" si="60"/>
        <v>1.1017</v>
      </c>
      <c r="B1018" s="33">
        <f t="shared" si="61"/>
        <v>1</v>
      </c>
      <c r="C1018" s="33">
        <f t="shared" si="62"/>
        <v>1017</v>
      </c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36"/>
    </row>
    <row r="1019" spans="1:15" x14ac:dyDescent="0.25">
      <c r="A1019" s="33" t="str">
        <f t="shared" si="60"/>
        <v>1.1018</v>
      </c>
      <c r="B1019" s="33">
        <f t="shared" si="61"/>
        <v>1</v>
      </c>
      <c r="C1019" s="33">
        <f t="shared" si="62"/>
        <v>1018</v>
      </c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36"/>
    </row>
    <row r="1020" spans="1:15" x14ac:dyDescent="0.25">
      <c r="A1020" s="33" t="str">
        <f t="shared" si="60"/>
        <v>1.1019</v>
      </c>
      <c r="B1020" s="33">
        <f t="shared" si="61"/>
        <v>1</v>
      </c>
      <c r="C1020" s="33">
        <f t="shared" si="62"/>
        <v>1019</v>
      </c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36"/>
    </row>
    <row r="1021" spans="1:15" x14ac:dyDescent="0.25">
      <c r="A1021" s="33" t="str">
        <f t="shared" si="60"/>
        <v>1.1020</v>
      </c>
      <c r="B1021" s="33">
        <f t="shared" si="61"/>
        <v>1</v>
      </c>
      <c r="C1021" s="33">
        <f t="shared" si="62"/>
        <v>1020</v>
      </c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36"/>
    </row>
    <row r="1022" spans="1:15" x14ac:dyDescent="0.25">
      <c r="A1022" s="33" t="str">
        <f t="shared" si="60"/>
        <v>1.1021</v>
      </c>
      <c r="B1022" s="33">
        <f t="shared" si="61"/>
        <v>1</v>
      </c>
      <c r="C1022" s="33">
        <f t="shared" si="62"/>
        <v>1021</v>
      </c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36"/>
    </row>
    <row r="1023" spans="1:15" x14ac:dyDescent="0.25">
      <c r="A1023" s="33" t="str">
        <f t="shared" si="60"/>
        <v>1.1022</v>
      </c>
      <c r="B1023" s="33">
        <f t="shared" si="61"/>
        <v>1</v>
      </c>
      <c r="C1023" s="33">
        <f t="shared" si="62"/>
        <v>1022</v>
      </c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36"/>
    </row>
    <row r="1024" spans="1:15" x14ac:dyDescent="0.25">
      <c r="A1024" s="33" t="str">
        <f t="shared" si="60"/>
        <v>1.1023</v>
      </c>
      <c r="B1024" s="33">
        <f t="shared" si="61"/>
        <v>1</v>
      </c>
      <c r="C1024" s="33">
        <f t="shared" si="62"/>
        <v>1023</v>
      </c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36"/>
    </row>
    <row r="1025" spans="1:15" x14ac:dyDescent="0.25">
      <c r="A1025" s="33" t="str">
        <f t="shared" si="60"/>
        <v>1.1024</v>
      </c>
      <c r="B1025" s="33">
        <f t="shared" si="61"/>
        <v>1</v>
      </c>
      <c r="C1025" s="33">
        <f t="shared" si="62"/>
        <v>1024</v>
      </c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36"/>
    </row>
    <row r="1026" spans="1:15" x14ac:dyDescent="0.25">
      <c r="A1026" s="33" t="str">
        <f t="shared" si="60"/>
        <v>1.1025</v>
      </c>
      <c r="B1026" s="33">
        <f t="shared" si="61"/>
        <v>1</v>
      </c>
      <c r="C1026" s="33">
        <f t="shared" si="62"/>
        <v>1025</v>
      </c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36"/>
    </row>
    <row r="1027" spans="1:15" x14ac:dyDescent="0.25">
      <c r="A1027" s="33" t="str">
        <f t="shared" si="60"/>
        <v>1.1026</v>
      </c>
      <c r="B1027" s="33">
        <f t="shared" si="61"/>
        <v>1</v>
      </c>
      <c r="C1027" s="33">
        <f t="shared" si="62"/>
        <v>1026</v>
      </c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36"/>
    </row>
    <row r="1028" spans="1:15" x14ac:dyDescent="0.25">
      <c r="A1028" s="33" t="str">
        <f t="shared" si="60"/>
        <v>1.1027</v>
      </c>
      <c r="B1028" s="33">
        <f t="shared" si="61"/>
        <v>1</v>
      </c>
      <c r="C1028" s="33">
        <f t="shared" si="62"/>
        <v>1027</v>
      </c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36"/>
    </row>
    <row r="1029" spans="1:15" x14ac:dyDescent="0.25">
      <c r="A1029" s="33" t="str">
        <f t="shared" si="60"/>
        <v>1.1028</v>
      </c>
      <c r="B1029" s="33">
        <f t="shared" si="61"/>
        <v>1</v>
      </c>
      <c r="C1029" s="33">
        <f t="shared" si="62"/>
        <v>1028</v>
      </c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36"/>
    </row>
    <row r="1030" spans="1:15" x14ac:dyDescent="0.25">
      <c r="A1030" s="33" t="str">
        <f t="shared" ref="A1030:A1093" si="63">B1030&amp;"."&amp;C1030</f>
        <v>1.1029</v>
      </c>
      <c r="B1030" s="33">
        <f t="shared" ref="B1030:B1093" si="64">IF(E1030="GSTR-3B",B1029+1,B1029)</f>
        <v>1</v>
      </c>
      <c r="C1030" s="33">
        <f t="shared" ref="C1030:C1093" si="65">IF(B1030=B1029,C1029+1,1)</f>
        <v>1029</v>
      </c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36"/>
    </row>
    <row r="1031" spans="1:15" x14ac:dyDescent="0.25">
      <c r="A1031" s="33" t="str">
        <f t="shared" si="63"/>
        <v>1.1030</v>
      </c>
      <c r="B1031" s="33">
        <f t="shared" si="64"/>
        <v>1</v>
      </c>
      <c r="C1031" s="33">
        <f t="shared" si="65"/>
        <v>1030</v>
      </c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36"/>
    </row>
    <row r="1032" spans="1:15" x14ac:dyDescent="0.25">
      <c r="A1032" s="33" t="str">
        <f t="shared" si="63"/>
        <v>1.1031</v>
      </c>
      <c r="B1032" s="33">
        <f t="shared" si="64"/>
        <v>1</v>
      </c>
      <c r="C1032" s="33">
        <f t="shared" si="65"/>
        <v>1031</v>
      </c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36"/>
    </row>
    <row r="1033" spans="1:15" x14ac:dyDescent="0.25">
      <c r="A1033" s="33" t="str">
        <f t="shared" si="63"/>
        <v>1.1032</v>
      </c>
      <c r="B1033" s="33">
        <f t="shared" si="64"/>
        <v>1</v>
      </c>
      <c r="C1033" s="33">
        <f t="shared" si="65"/>
        <v>1032</v>
      </c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36"/>
    </row>
    <row r="1034" spans="1:15" x14ac:dyDescent="0.25">
      <c r="A1034" s="33" t="str">
        <f t="shared" si="63"/>
        <v>1.1033</v>
      </c>
      <c r="B1034" s="33">
        <f t="shared" si="64"/>
        <v>1</v>
      </c>
      <c r="C1034" s="33">
        <f t="shared" si="65"/>
        <v>1033</v>
      </c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36"/>
    </row>
    <row r="1035" spans="1:15" x14ac:dyDescent="0.25">
      <c r="A1035" s="33" t="str">
        <f t="shared" si="63"/>
        <v>1.1034</v>
      </c>
      <c r="B1035" s="33">
        <f t="shared" si="64"/>
        <v>1</v>
      </c>
      <c r="C1035" s="33">
        <f t="shared" si="65"/>
        <v>1034</v>
      </c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36"/>
    </row>
    <row r="1036" spans="1:15" x14ac:dyDescent="0.25">
      <c r="A1036" s="33" t="str">
        <f t="shared" si="63"/>
        <v>1.1035</v>
      </c>
      <c r="B1036" s="33">
        <f t="shared" si="64"/>
        <v>1</v>
      </c>
      <c r="C1036" s="33">
        <f t="shared" si="65"/>
        <v>1035</v>
      </c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</row>
    <row r="1037" spans="1:15" x14ac:dyDescent="0.25">
      <c r="A1037" s="33" t="str">
        <f t="shared" si="63"/>
        <v>1.1036</v>
      </c>
      <c r="B1037" s="33">
        <f t="shared" si="64"/>
        <v>1</v>
      </c>
      <c r="C1037" s="33">
        <f t="shared" si="65"/>
        <v>1036</v>
      </c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36"/>
    </row>
    <row r="1038" spans="1:15" x14ac:dyDescent="0.25">
      <c r="A1038" s="33" t="str">
        <f t="shared" si="63"/>
        <v>1.1037</v>
      </c>
      <c r="B1038" s="33">
        <f t="shared" si="64"/>
        <v>1</v>
      </c>
      <c r="C1038" s="33">
        <f t="shared" si="65"/>
        <v>1037</v>
      </c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36"/>
    </row>
    <row r="1039" spans="1:15" x14ac:dyDescent="0.25">
      <c r="A1039" s="33" t="str">
        <f t="shared" si="63"/>
        <v>1.1038</v>
      </c>
      <c r="B1039" s="33">
        <f t="shared" si="64"/>
        <v>1</v>
      </c>
      <c r="C1039" s="33">
        <f t="shared" si="65"/>
        <v>1038</v>
      </c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36"/>
    </row>
    <row r="1040" spans="1:15" x14ac:dyDescent="0.25">
      <c r="A1040" s="33" t="str">
        <f t="shared" si="63"/>
        <v>1.1039</v>
      </c>
      <c r="B1040" s="33">
        <f t="shared" si="64"/>
        <v>1</v>
      </c>
      <c r="C1040" s="33">
        <f t="shared" si="65"/>
        <v>1039</v>
      </c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36"/>
    </row>
    <row r="1041" spans="1:15" x14ac:dyDescent="0.25">
      <c r="A1041" s="33" t="str">
        <f t="shared" si="63"/>
        <v>1.1040</v>
      </c>
      <c r="B1041" s="33">
        <f t="shared" si="64"/>
        <v>1</v>
      </c>
      <c r="C1041" s="33">
        <f t="shared" si="65"/>
        <v>1040</v>
      </c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36"/>
    </row>
    <row r="1042" spans="1:15" x14ac:dyDescent="0.25">
      <c r="A1042" s="33" t="str">
        <f t="shared" si="63"/>
        <v>1.1041</v>
      </c>
      <c r="B1042" s="33">
        <f t="shared" si="64"/>
        <v>1</v>
      </c>
      <c r="C1042" s="33">
        <f t="shared" si="65"/>
        <v>1041</v>
      </c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36"/>
    </row>
    <row r="1043" spans="1:15" x14ac:dyDescent="0.25">
      <c r="A1043" s="33" t="str">
        <f t="shared" si="63"/>
        <v>1.1042</v>
      </c>
      <c r="B1043" s="33">
        <f t="shared" si="64"/>
        <v>1</v>
      </c>
      <c r="C1043" s="33">
        <f t="shared" si="65"/>
        <v>1042</v>
      </c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</row>
    <row r="1044" spans="1:15" x14ac:dyDescent="0.25">
      <c r="A1044" s="33" t="str">
        <f t="shared" si="63"/>
        <v>1.1043</v>
      </c>
      <c r="B1044" s="33">
        <f t="shared" si="64"/>
        <v>1</v>
      </c>
      <c r="C1044" s="33">
        <f t="shared" si="65"/>
        <v>1043</v>
      </c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</row>
    <row r="1045" spans="1:15" x14ac:dyDescent="0.25">
      <c r="A1045" s="33" t="str">
        <f t="shared" si="63"/>
        <v>1.1044</v>
      </c>
      <c r="B1045" s="33">
        <f t="shared" si="64"/>
        <v>1</v>
      </c>
      <c r="C1045" s="33">
        <f t="shared" si="65"/>
        <v>1044</v>
      </c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</row>
    <row r="1046" spans="1:15" x14ac:dyDescent="0.25">
      <c r="A1046" s="33" t="str">
        <f t="shared" si="63"/>
        <v>1.1045</v>
      </c>
      <c r="B1046" s="33">
        <f t="shared" si="64"/>
        <v>1</v>
      </c>
      <c r="C1046" s="33">
        <f t="shared" si="65"/>
        <v>1045</v>
      </c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</row>
    <row r="1047" spans="1:15" x14ac:dyDescent="0.25">
      <c r="A1047" s="33" t="str">
        <f t="shared" si="63"/>
        <v>1.1046</v>
      </c>
      <c r="B1047" s="33">
        <f t="shared" si="64"/>
        <v>1</v>
      </c>
      <c r="C1047" s="33">
        <f t="shared" si="65"/>
        <v>1046</v>
      </c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</row>
    <row r="1048" spans="1:15" x14ac:dyDescent="0.25">
      <c r="A1048" s="33" t="str">
        <f t="shared" si="63"/>
        <v>1.1047</v>
      </c>
      <c r="B1048" s="33">
        <f t="shared" si="64"/>
        <v>1</v>
      </c>
      <c r="C1048" s="33">
        <f t="shared" si="65"/>
        <v>1047</v>
      </c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</row>
    <row r="1049" spans="1:15" x14ac:dyDescent="0.25">
      <c r="A1049" s="33" t="str">
        <f t="shared" si="63"/>
        <v>1.1048</v>
      </c>
      <c r="B1049" s="33">
        <f t="shared" si="64"/>
        <v>1</v>
      </c>
      <c r="C1049" s="33">
        <f t="shared" si="65"/>
        <v>1048</v>
      </c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</row>
    <row r="1050" spans="1:15" x14ac:dyDescent="0.25">
      <c r="A1050" s="33" t="str">
        <f t="shared" si="63"/>
        <v>1.1049</v>
      </c>
      <c r="B1050" s="33">
        <f t="shared" si="64"/>
        <v>1</v>
      </c>
      <c r="C1050" s="33">
        <f t="shared" si="65"/>
        <v>1049</v>
      </c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</row>
    <row r="1051" spans="1:15" x14ac:dyDescent="0.25">
      <c r="A1051" s="33" t="str">
        <f t="shared" si="63"/>
        <v>1.1050</v>
      </c>
      <c r="B1051" s="33">
        <f t="shared" si="64"/>
        <v>1</v>
      </c>
      <c r="C1051" s="33">
        <f t="shared" si="65"/>
        <v>1050</v>
      </c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</row>
    <row r="1052" spans="1:15" x14ac:dyDescent="0.25">
      <c r="A1052" s="33" t="str">
        <f t="shared" si="63"/>
        <v>1.1051</v>
      </c>
      <c r="B1052" s="33">
        <f t="shared" si="64"/>
        <v>1</v>
      </c>
      <c r="C1052" s="33">
        <f t="shared" si="65"/>
        <v>1051</v>
      </c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</row>
    <row r="1053" spans="1:15" x14ac:dyDescent="0.25">
      <c r="A1053" s="33" t="str">
        <f t="shared" si="63"/>
        <v>1.1052</v>
      </c>
      <c r="B1053" s="33">
        <f t="shared" si="64"/>
        <v>1</v>
      </c>
      <c r="C1053" s="33">
        <f t="shared" si="65"/>
        <v>1052</v>
      </c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</row>
    <row r="1054" spans="1:15" x14ac:dyDescent="0.25">
      <c r="A1054" s="33" t="str">
        <f t="shared" si="63"/>
        <v>1.1053</v>
      </c>
      <c r="B1054" s="33">
        <f t="shared" si="64"/>
        <v>1</v>
      </c>
      <c r="C1054" s="33">
        <f t="shared" si="65"/>
        <v>1053</v>
      </c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</row>
    <row r="1055" spans="1:15" x14ac:dyDescent="0.25">
      <c r="A1055" s="33" t="str">
        <f t="shared" si="63"/>
        <v>1.1054</v>
      </c>
      <c r="B1055" s="33">
        <f t="shared" si="64"/>
        <v>1</v>
      </c>
      <c r="C1055" s="33">
        <f t="shared" si="65"/>
        <v>1054</v>
      </c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</row>
    <row r="1056" spans="1:15" x14ac:dyDescent="0.25">
      <c r="A1056" s="33" t="str">
        <f t="shared" si="63"/>
        <v>1.1055</v>
      </c>
      <c r="B1056" s="33">
        <f t="shared" si="64"/>
        <v>1</v>
      </c>
      <c r="C1056" s="33">
        <f t="shared" si="65"/>
        <v>1055</v>
      </c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36"/>
    </row>
    <row r="1057" spans="1:15" x14ac:dyDescent="0.25">
      <c r="A1057" s="33" t="str">
        <f t="shared" si="63"/>
        <v>1.1056</v>
      </c>
      <c r="B1057" s="33">
        <f t="shared" si="64"/>
        <v>1</v>
      </c>
      <c r="C1057" s="33">
        <f t="shared" si="65"/>
        <v>1056</v>
      </c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36"/>
    </row>
    <row r="1058" spans="1:15" x14ac:dyDescent="0.25">
      <c r="A1058" s="33" t="str">
        <f t="shared" si="63"/>
        <v>1.1057</v>
      </c>
      <c r="B1058" s="33">
        <f t="shared" si="64"/>
        <v>1</v>
      </c>
      <c r="C1058" s="33">
        <f t="shared" si="65"/>
        <v>1057</v>
      </c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36"/>
    </row>
    <row r="1059" spans="1:15" x14ac:dyDescent="0.25">
      <c r="A1059" s="33" t="str">
        <f t="shared" si="63"/>
        <v>1.1058</v>
      </c>
      <c r="B1059" s="33">
        <f t="shared" si="64"/>
        <v>1</v>
      </c>
      <c r="C1059" s="33">
        <f t="shared" si="65"/>
        <v>1058</v>
      </c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36"/>
    </row>
    <row r="1060" spans="1:15" x14ac:dyDescent="0.25">
      <c r="A1060" s="33" t="str">
        <f t="shared" si="63"/>
        <v>1.1059</v>
      </c>
      <c r="B1060" s="33">
        <f t="shared" si="64"/>
        <v>1</v>
      </c>
      <c r="C1060" s="33">
        <f t="shared" si="65"/>
        <v>1059</v>
      </c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36"/>
    </row>
    <row r="1061" spans="1:15" x14ac:dyDescent="0.25">
      <c r="A1061" s="33" t="str">
        <f t="shared" si="63"/>
        <v>1.1060</v>
      </c>
      <c r="B1061" s="33">
        <f t="shared" si="64"/>
        <v>1</v>
      </c>
      <c r="C1061" s="33">
        <f t="shared" si="65"/>
        <v>1060</v>
      </c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36"/>
    </row>
    <row r="1062" spans="1:15" x14ac:dyDescent="0.25">
      <c r="A1062" s="33" t="str">
        <f t="shared" si="63"/>
        <v>1.1061</v>
      </c>
      <c r="B1062" s="33">
        <f t="shared" si="64"/>
        <v>1</v>
      </c>
      <c r="C1062" s="33">
        <f t="shared" si="65"/>
        <v>1061</v>
      </c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36"/>
    </row>
    <row r="1063" spans="1:15" x14ac:dyDescent="0.25">
      <c r="A1063" s="33" t="str">
        <f t="shared" si="63"/>
        <v>1.1062</v>
      </c>
      <c r="B1063" s="33">
        <f t="shared" si="64"/>
        <v>1</v>
      </c>
      <c r="C1063" s="33">
        <f t="shared" si="65"/>
        <v>1062</v>
      </c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36"/>
    </row>
    <row r="1064" spans="1:15" x14ac:dyDescent="0.25">
      <c r="A1064" s="33" t="str">
        <f t="shared" si="63"/>
        <v>1.1063</v>
      </c>
      <c r="B1064" s="33">
        <f t="shared" si="64"/>
        <v>1</v>
      </c>
      <c r="C1064" s="33">
        <f t="shared" si="65"/>
        <v>1063</v>
      </c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36"/>
    </row>
    <row r="1065" spans="1:15" x14ac:dyDescent="0.25">
      <c r="A1065" s="33" t="str">
        <f t="shared" si="63"/>
        <v>1.1064</v>
      </c>
      <c r="B1065" s="33">
        <f t="shared" si="64"/>
        <v>1</v>
      </c>
      <c r="C1065" s="33">
        <f t="shared" si="65"/>
        <v>1064</v>
      </c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36"/>
    </row>
    <row r="1066" spans="1:15" x14ac:dyDescent="0.25">
      <c r="A1066" s="33" t="str">
        <f t="shared" si="63"/>
        <v>1.1065</v>
      </c>
      <c r="B1066" s="33">
        <f t="shared" si="64"/>
        <v>1</v>
      </c>
      <c r="C1066" s="33">
        <f t="shared" si="65"/>
        <v>1065</v>
      </c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36"/>
    </row>
    <row r="1067" spans="1:15" x14ac:dyDescent="0.25">
      <c r="A1067" s="33" t="str">
        <f t="shared" si="63"/>
        <v>1.1066</v>
      </c>
      <c r="B1067" s="33">
        <f t="shared" si="64"/>
        <v>1</v>
      </c>
      <c r="C1067" s="33">
        <f t="shared" si="65"/>
        <v>1066</v>
      </c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36"/>
    </row>
    <row r="1068" spans="1:15" x14ac:dyDescent="0.25">
      <c r="A1068" s="33" t="str">
        <f t="shared" si="63"/>
        <v>1.1067</v>
      </c>
      <c r="B1068" s="33">
        <f t="shared" si="64"/>
        <v>1</v>
      </c>
      <c r="C1068" s="33">
        <f t="shared" si="65"/>
        <v>1067</v>
      </c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36"/>
    </row>
    <row r="1069" spans="1:15" x14ac:dyDescent="0.25">
      <c r="A1069" s="33" t="str">
        <f t="shared" si="63"/>
        <v>1.1068</v>
      </c>
      <c r="B1069" s="33">
        <f t="shared" si="64"/>
        <v>1</v>
      </c>
      <c r="C1069" s="33">
        <f t="shared" si="65"/>
        <v>1068</v>
      </c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36"/>
    </row>
    <row r="1070" spans="1:15" x14ac:dyDescent="0.25">
      <c r="A1070" s="33" t="str">
        <f t="shared" si="63"/>
        <v>1.1069</v>
      </c>
      <c r="B1070" s="33">
        <f t="shared" si="64"/>
        <v>1</v>
      </c>
      <c r="C1070" s="33">
        <f t="shared" si="65"/>
        <v>1069</v>
      </c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36"/>
    </row>
    <row r="1071" spans="1:15" x14ac:dyDescent="0.25">
      <c r="A1071" s="33" t="str">
        <f t="shared" si="63"/>
        <v>1.1070</v>
      </c>
      <c r="B1071" s="33">
        <f t="shared" si="64"/>
        <v>1</v>
      </c>
      <c r="C1071" s="33">
        <f t="shared" si="65"/>
        <v>1070</v>
      </c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36"/>
    </row>
    <row r="1072" spans="1:15" x14ac:dyDescent="0.25">
      <c r="A1072" s="33" t="str">
        <f t="shared" si="63"/>
        <v>1.1071</v>
      </c>
      <c r="B1072" s="33">
        <f t="shared" si="64"/>
        <v>1</v>
      </c>
      <c r="C1072" s="33">
        <f t="shared" si="65"/>
        <v>1071</v>
      </c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36"/>
    </row>
    <row r="1073" spans="1:15" x14ac:dyDescent="0.25">
      <c r="A1073" s="33" t="str">
        <f t="shared" si="63"/>
        <v>1.1072</v>
      </c>
      <c r="B1073" s="33">
        <f t="shared" si="64"/>
        <v>1</v>
      </c>
      <c r="C1073" s="33">
        <f t="shared" si="65"/>
        <v>1072</v>
      </c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36"/>
    </row>
    <row r="1074" spans="1:15" x14ac:dyDescent="0.25">
      <c r="A1074" s="33" t="str">
        <f t="shared" si="63"/>
        <v>1.1073</v>
      </c>
      <c r="B1074" s="33">
        <f t="shared" si="64"/>
        <v>1</v>
      </c>
      <c r="C1074" s="33">
        <f t="shared" si="65"/>
        <v>1073</v>
      </c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36"/>
    </row>
    <row r="1075" spans="1:15" x14ac:dyDescent="0.25">
      <c r="A1075" s="33" t="str">
        <f t="shared" si="63"/>
        <v>1.1074</v>
      </c>
      <c r="B1075" s="33">
        <f t="shared" si="64"/>
        <v>1</v>
      </c>
      <c r="C1075" s="33">
        <f t="shared" si="65"/>
        <v>1074</v>
      </c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36"/>
    </row>
    <row r="1076" spans="1:15" x14ac:dyDescent="0.25">
      <c r="A1076" s="33" t="str">
        <f t="shared" si="63"/>
        <v>1.1075</v>
      </c>
      <c r="B1076" s="33">
        <f t="shared" si="64"/>
        <v>1</v>
      </c>
      <c r="C1076" s="33">
        <f t="shared" si="65"/>
        <v>1075</v>
      </c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36"/>
    </row>
    <row r="1077" spans="1:15" x14ac:dyDescent="0.25">
      <c r="A1077" s="33" t="str">
        <f t="shared" si="63"/>
        <v>1.1076</v>
      </c>
      <c r="B1077" s="33">
        <f t="shared" si="64"/>
        <v>1</v>
      </c>
      <c r="C1077" s="33">
        <f t="shared" si="65"/>
        <v>1076</v>
      </c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36"/>
    </row>
    <row r="1078" spans="1:15" x14ac:dyDescent="0.25">
      <c r="A1078" s="33" t="str">
        <f t="shared" si="63"/>
        <v>1.1077</v>
      </c>
      <c r="B1078" s="33">
        <f t="shared" si="64"/>
        <v>1</v>
      </c>
      <c r="C1078" s="33">
        <f t="shared" si="65"/>
        <v>1077</v>
      </c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36"/>
    </row>
    <row r="1079" spans="1:15" x14ac:dyDescent="0.25">
      <c r="A1079" s="33" t="str">
        <f t="shared" si="63"/>
        <v>1.1078</v>
      </c>
      <c r="B1079" s="33">
        <f t="shared" si="64"/>
        <v>1</v>
      </c>
      <c r="C1079" s="33">
        <f t="shared" si="65"/>
        <v>1078</v>
      </c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36"/>
    </row>
    <row r="1080" spans="1:15" x14ac:dyDescent="0.25">
      <c r="A1080" s="33" t="str">
        <f t="shared" si="63"/>
        <v>1.1079</v>
      </c>
      <c r="B1080" s="33">
        <f t="shared" si="64"/>
        <v>1</v>
      </c>
      <c r="C1080" s="33">
        <f t="shared" si="65"/>
        <v>1079</v>
      </c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</row>
    <row r="1081" spans="1:15" x14ac:dyDescent="0.25">
      <c r="A1081" s="33" t="str">
        <f t="shared" si="63"/>
        <v>1.1080</v>
      </c>
      <c r="B1081" s="33">
        <f t="shared" si="64"/>
        <v>1</v>
      </c>
      <c r="C1081" s="33">
        <f t="shared" si="65"/>
        <v>1080</v>
      </c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</row>
    <row r="1082" spans="1:15" x14ac:dyDescent="0.25">
      <c r="A1082" s="33" t="str">
        <f t="shared" si="63"/>
        <v>1.1081</v>
      </c>
      <c r="B1082" s="33">
        <f t="shared" si="64"/>
        <v>1</v>
      </c>
      <c r="C1082" s="33">
        <f t="shared" si="65"/>
        <v>1081</v>
      </c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</row>
    <row r="1083" spans="1:15" x14ac:dyDescent="0.25">
      <c r="A1083" s="33" t="str">
        <f t="shared" si="63"/>
        <v>1.1082</v>
      </c>
      <c r="B1083" s="33">
        <f t="shared" si="64"/>
        <v>1</v>
      </c>
      <c r="C1083" s="33">
        <f t="shared" si="65"/>
        <v>1082</v>
      </c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</row>
    <row r="1084" spans="1:15" x14ac:dyDescent="0.25">
      <c r="A1084" s="33" t="str">
        <f t="shared" si="63"/>
        <v>1.1083</v>
      </c>
      <c r="B1084" s="33">
        <f t="shared" si="64"/>
        <v>1</v>
      </c>
      <c r="C1084" s="33">
        <f t="shared" si="65"/>
        <v>1083</v>
      </c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</row>
    <row r="1085" spans="1:15" x14ac:dyDescent="0.25">
      <c r="A1085" s="33" t="str">
        <f t="shared" si="63"/>
        <v>1.1084</v>
      </c>
      <c r="B1085" s="33">
        <f t="shared" si="64"/>
        <v>1</v>
      </c>
      <c r="C1085" s="33">
        <f t="shared" si="65"/>
        <v>1084</v>
      </c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</row>
    <row r="1086" spans="1:15" x14ac:dyDescent="0.25">
      <c r="A1086" s="33" t="str">
        <f t="shared" si="63"/>
        <v>1.1085</v>
      </c>
      <c r="B1086" s="33">
        <f t="shared" si="64"/>
        <v>1</v>
      </c>
      <c r="C1086" s="33">
        <f t="shared" si="65"/>
        <v>1085</v>
      </c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</row>
    <row r="1087" spans="1:15" x14ac:dyDescent="0.25">
      <c r="A1087" s="33" t="str">
        <f t="shared" si="63"/>
        <v>1.1086</v>
      </c>
      <c r="B1087" s="33">
        <f t="shared" si="64"/>
        <v>1</v>
      </c>
      <c r="C1087" s="33">
        <f t="shared" si="65"/>
        <v>1086</v>
      </c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</row>
    <row r="1088" spans="1:15" x14ac:dyDescent="0.25">
      <c r="A1088" s="33" t="str">
        <f t="shared" si="63"/>
        <v>1.1087</v>
      </c>
      <c r="B1088" s="33">
        <f t="shared" si="64"/>
        <v>1</v>
      </c>
      <c r="C1088" s="33">
        <f t="shared" si="65"/>
        <v>1087</v>
      </c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</row>
    <row r="1089" spans="1:15" x14ac:dyDescent="0.25">
      <c r="A1089" s="33" t="str">
        <f t="shared" si="63"/>
        <v>1.1088</v>
      </c>
      <c r="B1089" s="33">
        <f t="shared" si="64"/>
        <v>1</v>
      </c>
      <c r="C1089" s="33">
        <f t="shared" si="65"/>
        <v>1088</v>
      </c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</row>
    <row r="1090" spans="1:15" x14ac:dyDescent="0.25">
      <c r="A1090" s="33" t="str">
        <f t="shared" si="63"/>
        <v>1.1089</v>
      </c>
      <c r="B1090" s="33">
        <f t="shared" si="64"/>
        <v>1</v>
      </c>
      <c r="C1090" s="33">
        <f t="shared" si="65"/>
        <v>1089</v>
      </c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</row>
    <row r="1091" spans="1:15" x14ac:dyDescent="0.25">
      <c r="A1091" s="33" t="str">
        <f t="shared" si="63"/>
        <v>1.1090</v>
      </c>
      <c r="B1091" s="33">
        <f t="shared" si="64"/>
        <v>1</v>
      </c>
      <c r="C1091" s="33">
        <f t="shared" si="65"/>
        <v>1090</v>
      </c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</row>
    <row r="1092" spans="1:15" x14ac:dyDescent="0.25">
      <c r="A1092" s="33" t="str">
        <f t="shared" si="63"/>
        <v>1.1091</v>
      </c>
      <c r="B1092" s="33">
        <f t="shared" si="64"/>
        <v>1</v>
      </c>
      <c r="C1092" s="33">
        <f t="shared" si="65"/>
        <v>1091</v>
      </c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</row>
    <row r="1093" spans="1:15" x14ac:dyDescent="0.25">
      <c r="A1093" s="33" t="str">
        <f t="shared" si="63"/>
        <v>1.1092</v>
      </c>
      <c r="B1093" s="33">
        <f t="shared" si="64"/>
        <v>1</v>
      </c>
      <c r="C1093" s="33">
        <f t="shared" si="65"/>
        <v>1092</v>
      </c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</row>
    <row r="1094" spans="1:15" x14ac:dyDescent="0.25">
      <c r="A1094" s="33" t="str">
        <f t="shared" ref="A1094:A1157" si="66">B1094&amp;"."&amp;C1094</f>
        <v>1.1093</v>
      </c>
      <c r="B1094" s="33">
        <f t="shared" ref="B1094:B1157" si="67">IF(E1094="GSTR-3B",B1093+1,B1093)</f>
        <v>1</v>
      </c>
      <c r="C1094" s="33">
        <f t="shared" ref="C1094:C1157" si="68">IF(B1094=B1093,C1093+1,1)</f>
        <v>1093</v>
      </c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</row>
    <row r="1095" spans="1:15" x14ac:dyDescent="0.25">
      <c r="A1095" s="33" t="str">
        <f t="shared" si="66"/>
        <v>1.1094</v>
      </c>
      <c r="B1095" s="33">
        <f t="shared" si="67"/>
        <v>1</v>
      </c>
      <c r="C1095" s="33">
        <f t="shared" si="68"/>
        <v>1094</v>
      </c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36"/>
    </row>
    <row r="1096" spans="1:15" x14ac:dyDescent="0.25">
      <c r="A1096" s="33" t="str">
        <f t="shared" si="66"/>
        <v>1.1095</v>
      </c>
      <c r="B1096" s="33">
        <f t="shared" si="67"/>
        <v>1</v>
      </c>
      <c r="C1096" s="33">
        <f t="shared" si="68"/>
        <v>1095</v>
      </c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</row>
    <row r="1097" spans="1:15" x14ac:dyDescent="0.25">
      <c r="A1097" s="33" t="str">
        <f t="shared" si="66"/>
        <v>1.1096</v>
      </c>
      <c r="B1097" s="33">
        <f t="shared" si="67"/>
        <v>1</v>
      </c>
      <c r="C1097" s="33">
        <f t="shared" si="68"/>
        <v>1096</v>
      </c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</row>
    <row r="1098" spans="1:15" x14ac:dyDescent="0.25">
      <c r="A1098" s="33" t="str">
        <f t="shared" si="66"/>
        <v>1.1097</v>
      </c>
      <c r="B1098" s="33">
        <f t="shared" si="67"/>
        <v>1</v>
      </c>
      <c r="C1098" s="33">
        <f t="shared" si="68"/>
        <v>1097</v>
      </c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</row>
    <row r="1099" spans="1:15" x14ac:dyDescent="0.25">
      <c r="A1099" s="33" t="str">
        <f t="shared" si="66"/>
        <v>1.1098</v>
      </c>
      <c r="B1099" s="33">
        <f t="shared" si="67"/>
        <v>1</v>
      </c>
      <c r="C1099" s="33">
        <f t="shared" si="68"/>
        <v>1098</v>
      </c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</row>
    <row r="1100" spans="1:15" x14ac:dyDescent="0.25">
      <c r="A1100" s="33" t="str">
        <f t="shared" si="66"/>
        <v>1.1099</v>
      </c>
      <c r="B1100" s="33">
        <f t="shared" si="67"/>
        <v>1</v>
      </c>
      <c r="C1100" s="33">
        <f t="shared" si="68"/>
        <v>1099</v>
      </c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</row>
    <row r="1101" spans="1:15" x14ac:dyDescent="0.25">
      <c r="A1101" s="33" t="str">
        <f t="shared" si="66"/>
        <v>1.1100</v>
      </c>
      <c r="B1101" s="33">
        <f t="shared" si="67"/>
        <v>1</v>
      </c>
      <c r="C1101" s="33">
        <f t="shared" si="68"/>
        <v>1100</v>
      </c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</row>
    <row r="1102" spans="1:15" x14ac:dyDescent="0.25">
      <c r="A1102" s="33" t="str">
        <f t="shared" si="66"/>
        <v>1.1101</v>
      </c>
      <c r="B1102" s="33">
        <f t="shared" si="67"/>
        <v>1</v>
      </c>
      <c r="C1102" s="33">
        <f t="shared" si="68"/>
        <v>1101</v>
      </c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</row>
    <row r="1103" spans="1:15" x14ac:dyDescent="0.25">
      <c r="A1103" s="33" t="str">
        <f t="shared" si="66"/>
        <v>1.1102</v>
      </c>
      <c r="B1103" s="33">
        <f t="shared" si="67"/>
        <v>1</v>
      </c>
      <c r="C1103" s="33">
        <f t="shared" si="68"/>
        <v>1102</v>
      </c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</row>
    <row r="1104" spans="1:15" x14ac:dyDescent="0.25">
      <c r="A1104" s="33" t="str">
        <f t="shared" si="66"/>
        <v>1.1103</v>
      </c>
      <c r="B1104" s="33">
        <f t="shared" si="67"/>
        <v>1</v>
      </c>
      <c r="C1104" s="33">
        <f t="shared" si="68"/>
        <v>1103</v>
      </c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</row>
    <row r="1105" spans="1:15" x14ac:dyDescent="0.25">
      <c r="A1105" s="33" t="str">
        <f t="shared" si="66"/>
        <v>1.1104</v>
      </c>
      <c r="B1105" s="33">
        <f t="shared" si="67"/>
        <v>1</v>
      </c>
      <c r="C1105" s="33">
        <f t="shared" si="68"/>
        <v>1104</v>
      </c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</row>
    <row r="1106" spans="1:15" x14ac:dyDescent="0.25">
      <c r="A1106" s="33" t="str">
        <f t="shared" si="66"/>
        <v>1.1105</v>
      </c>
      <c r="B1106" s="33">
        <f t="shared" si="67"/>
        <v>1</v>
      </c>
      <c r="C1106" s="33">
        <f t="shared" si="68"/>
        <v>1105</v>
      </c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</row>
    <row r="1107" spans="1:15" x14ac:dyDescent="0.25">
      <c r="A1107" s="33" t="str">
        <f t="shared" si="66"/>
        <v>1.1106</v>
      </c>
      <c r="B1107" s="33">
        <f t="shared" si="67"/>
        <v>1</v>
      </c>
      <c r="C1107" s="33">
        <f t="shared" si="68"/>
        <v>1106</v>
      </c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</row>
    <row r="1108" spans="1:15" x14ac:dyDescent="0.25">
      <c r="A1108" s="33" t="str">
        <f t="shared" si="66"/>
        <v>1.1107</v>
      </c>
      <c r="B1108" s="33">
        <f t="shared" si="67"/>
        <v>1</v>
      </c>
      <c r="C1108" s="33">
        <f t="shared" si="68"/>
        <v>1107</v>
      </c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</row>
    <row r="1109" spans="1:15" x14ac:dyDescent="0.25">
      <c r="A1109" s="33" t="str">
        <f t="shared" si="66"/>
        <v>1.1108</v>
      </c>
      <c r="B1109" s="33">
        <f t="shared" si="67"/>
        <v>1</v>
      </c>
      <c r="C1109" s="33">
        <f t="shared" si="68"/>
        <v>1108</v>
      </c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</row>
    <row r="1110" spans="1:15" x14ac:dyDescent="0.25">
      <c r="A1110" s="33" t="str">
        <f t="shared" si="66"/>
        <v>1.1109</v>
      </c>
      <c r="B1110" s="33">
        <f t="shared" si="67"/>
        <v>1</v>
      </c>
      <c r="C1110" s="33">
        <f t="shared" si="68"/>
        <v>1109</v>
      </c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</row>
    <row r="1111" spans="1:15" x14ac:dyDescent="0.25">
      <c r="A1111" s="33" t="str">
        <f t="shared" si="66"/>
        <v>1.1110</v>
      </c>
      <c r="B1111" s="33">
        <f t="shared" si="67"/>
        <v>1</v>
      </c>
      <c r="C1111" s="33">
        <f t="shared" si="68"/>
        <v>1110</v>
      </c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</row>
    <row r="1112" spans="1:15" x14ac:dyDescent="0.25">
      <c r="A1112" s="33" t="str">
        <f t="shared" si="66"/>
        <v>1.1111</v>
      </c>
      <c r="B1112" s="33">
        <f t="shared" si="67"/>
        <v>1</v>
      </c>
      <c r="C1112" s="33">
        <f t="shared" si="68"/>
        <v>1111</v>
      </c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</row>
    <row r="1113" spans="1:15" x14ac:dyDescent="0.25">
      <c r="A1113" s="33" t="str">
        <f t="shared" si="66"/>
        <v>1.1112</v>
      </c>
      <c r="B1113" s="33">
        <f t="shared" si="67"/>
        <v>1</v>
      </c>
      <c r="C1113" s="33">
        <f t="shared" si="68"/>
        <v>1112</v>
      </c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</row>
    <row r="1114" spans="1:15" x14ac:dyDescent="0.25">
      <c r="A1114" s="33" t="str">
        <f t="shared" si="66"/>
        <v>1.1113</v>
      </c>
      <c r="B1114" s="33">
        <f t="shared" si="67"/>
        <v>1</v>
      </c>
      <c r="C1114" s="33">
        <f t="shared" si="68"/>
        <v>1113</v>
      </c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</row>
    <row r="1115" spans="1:15" x14ac:dyDescent="0.25">
      <c r="A1115" s="33" t="str">
        <f t="shared" si="66"/>
        <v>1.1114</v>
      </c>
      <c r="B1115" s="33">
        <f t="shared" si="67"/>
        <v>1</v>
      </c>
      <c r="C1115" s="33">
        <f t="shared" si="68"/>
        <v>1114</v>
      </c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</row>
    <row r="1116" spans="1:15" x14ac:dyDescent="0.25">
      <c r="A1116" s="33" t="str">
        <f t="shared" si="66"/>
        <v>1.1115</v>
      </c>
      <c r="B1116" s="33">
        <f t="shared" si="67"/>
        <v>1</v>
      </c>
      <c r="C1116" s="33">
        <f t="shared" si="68"/>
        <v>1115</v>
      </c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</row>
    <row r="1117" spans="1:15" x14ac:dyDescent="0.25">
      <c r="A1117" s="33" t="str">
        <f t="shared" si="66"/>
        <v>1.1116</v>
      </c>
      <c r="B1117" s="33">
        <f t="shared" si="67"/>
        <v>1</v>
      </c>
      <c r="C1117" s="33">
        <f t="shared" si="68"/>
        <v>1116</v>
      </c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</row>
    <row r="1118" spans="1:15" x14ac:dyDescent="0.25">
      <c r="A1118" s="33" t="str">
        <f t="shared" si="66"/>
        <v>1.1117</v>
      </c>
      <c r="B1118" s="33">
        <f t="shared" si="67"/>
        <v>1</v>
      </c>
      <c r="C1118" s="33">
        <f t="shared" si="68"/>
        <v>1117</v>
      </c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</row>
    <row r="1119" spans="1:15" x14ac:dyDescent="0.25">
      <c r="A1119" s="33" t="str">
        <f t="shared" si="66"/>
        <v>1.1118</v>
      </c>
      <c r="B1119" s="33">
        <f t="shared" si="67"/>
        <v>1</v>
      </c>
      <c r="C1119" s="33">
        <f t="shared" si="68"/>
        <v>1118</v>
      </c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</row>
    <row r="1120" spans="1:15" x14ac:dyDescent="0.25">
      <c r="A1120" s="33" t="str">
        <f t="shared" si="66"/>
        <v>1.1119</v>
      </c>
      <c r="B1120" s="33">
        <f t="shared" si="67"/>
        <v>1</v>
      </c>
      <c r="C1120" s="33">
        <f t="shared" si="68"/>
        <v>1119</v>
      </c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</row>
    <row r="1121" spans="1:15" x14ac:dyDescent="0.25">
      <c r="A1121" s="33" t="str">
        <f t="shared" si="66"/>
        <v>1.1120</v>
      </c>
      <c r="B1121" s="33">
        <f t="shared" si="67"/>
        <v>1</v>
      </c>
      <c r="C1121" s="33">
        <f t="shared" si="68"/>
        <v>1120</v>
      </c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</row>
    <row r="1122" spans="1:15" x14ac:dyDescent="0.25">
      <c r="A1122" s="33" t="str">
        <f t="shared" si="66"/>
        <v>1.1121</v>
      </c>
      <c r="B1122" s="33">
        <f t="shared" si="67"/>
        <v>1</v>
      </c>
      <c r="C1122" s="33">
        <f t="shared" si="68"/>
        <v>1121</v>
      </c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</row>
    <row r="1123" spans="1:15" x14ac:dyDescent="0.25">
      <c r="A1123" s="33" t="str">
        <f t="shared" si="66"/>
        <v>1.1122</v>
      </c>
      <c r="B1123" s="33">
        <f t="shared" si="67"/>
        <v>1</v>
      </c>
      <c r="C1123" s="33">
        <f t="shared" si="68"/>
        <v>1122</v>
      </c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</row>
    <row r="1124" spans="1:15" x14ac:dyDescent="0.25">
      <c r="A1124" s="33" t="str">
        <f t="shared" si="66"/>
        <v>1.1123</v>
      </c>
      <c r="B1124" s="33">
        <f t="shared" si="67"/>
        <v>1</v>
      </c>
      <c r="C1124" s="33">
        <f t="shared" si="68"/>
        <v>1123</v>
      </c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</row>
    <row r="1125" spans="1:15" x14ac:dyDescent="0.25">
      <c r="A1125" s="33" t="str">
        <f t="shared" si="66"/>
        <v>1.1124</v>
      </c>
      <c r="B1125" s="33">
        <f t="shared" si="67"/>
        <v>1</v>
      </c>
      <c r="C1125" s="33">
        <f t="shared" si="68"/>
        <v>1124</v>
      </c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</row>
    <row r="1126" spans="1:15" x14ac:dyDescent="0.25">
      <c r="A1126" s="33" t="str">
        <f t="shared" si="66"/>
        <v>1.1125</v>
      </c>
      <c r="B1126" s="33">
        <f t="shared" si="67"/>
        <v>1</v>
      </c>
      <c r="C1126" s="33">
        <f t="shared" si="68"/>
        <v>1125</v>
      </c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</row>
    <row r="1127" spans="1:15" x14ac:dyDescent="0.25">
      <c r="A1127" s="33" t="str">
        <f t="shared" si="66"/>
        <v>1.1126</v>
      </c>
      <c r="B1127" s="33">
        <f t="shared" si="67"/>
        <v>1</v>
      </c>
      <c r="C1127" s="33">
        <f t="shared" si="68"/>
        <v>1126</v>
      </c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</row>
    <row r="1128" spans="1:15" x14ac:dyDescent="0.25">
      <c r="A1128" s="33" t="str">
        <f t="shared" si="66"/>
        <v>1.1127</v>
      </c>
      <c r="B1128" s="33">
        <f t="shared" si="67"/>
        <v>1</v>
      </c>
      <c r="C1128" s="33">
        <f t="shared" si="68"/>
        <v>1127</v>
      </c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</row>
    <row r="1129" spans="1:15" x14ac:dyDescent="0.25">
      <c r="A1129" s="33" t="str">
        <f t="shared" si="66"/>
        <v>1.1128</v>
      </c>
      <c r="B1129" s="33">
        <f t="shared" si="67"/>
        <v>1</v>
      </c>
      <c r="C1129" s="33">
        <f t="shared" si="68"/>
        <v>1128</v>
      </c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</row>
    <row r="1130" spans="1:15" x14ac:dyDescent="0.25">
      <c r="A1130" s="33" t="str">
        <f t="shared" si="66"/>
        <v>1.1129</v>
      </c>
      <c r="B1130" s="33">
        <f t="shared" si="67"/>
        <v>1</v>
      </c>
      <c r="C1130" s="33">
        <f t="shared" si="68"/>
        <v>1129</v>
      </c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</row>
    <row r="1131" spans="1:15" x14ac:dyDescent="0.25">
      <c r="A1131" s="33" t="str">
        <f t="shared" si="66"/>
        <v>1.1130</v>
      </c>
      <c r="B1131" s="33">
        <f t="shared" si="67"/>
        <v>1</v>
      </c>
      <c r="C1131" s="33">
        <f t="shared" si="68"/>
        <v>1130</v>
      </c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</row>
    <row r="1132" spans="1:15" x14ac:dyDescent="0.25">
      <c r="A1132" s="33" t="str">
        <f t="shared" si="66"/>
        <v>1.1131</v>
      </c>
      <c r="B1132" s="33">
        <f t="shared" si="67"/>
        <v>1</v>
      </c>
      <c r="C1132" s="33">
        <f t="shared" si="68"/>
        <v>1131</v>
      </c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</row>
    <row r="1133" spans="1:15" x14ac:dyDescent="0.25">
      <c r="A1133" s="33" t="str">
        <f t="shared" si="66"/>
        <v>1.1132</v>
      </c>
      <c r="B1133" s="33">
        <f t="shared" si="67"/>
        <v>1</v>
      </c>
      <c r="C1133" s="33">
        <f t="shared" si="68"/>
        <v>1132</v>
      </c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</row>
    <row r="1134" spans="1:15" x14ac:dyDescent="0.25">
      <c r="A1134" s="33" t="str">
        <f t="shared" si="66"/>
        <v>1.1133</v>
      </c>
      <c r="B1134" s="33">
        <f t="shared" si="67"/>
        <v>1</v>
      </c>
      <c r="C1134" s="33">
        <f t="shared" si="68"/>
        <v>1133</v>
      </c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</row>
    <row r="1135" spans="1:15" x14ac:dyDescent="0.25">
      <c r="A1135" s="33" t="str">
        <f t="shared" si="66"/>
        <v>1.1134</v>
      </c>
      <c r="B1135" s="33">
        <f t="shared" si="67"/>
        <v>1</v>
      </c>
      <c r="C1135" s="33">
        <f t="shared" si="68"/>
        <v>1134</v>
      </c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</row>
    <row r="1136" spans="1:15" x14ac:dyDescent="0.25">
      <c r="A1136" s="33" t="str">
        <f t="shared" si="66"/>
        <v>1.1135</v>
      </c>
      <c r="B1136" s="33">
        <f t="shared" si="67"/>
        <v>1</v>
      </c>
      <c r="C1136" s="33">
        <f t="shared" si="68"/>
        <v>1135</v>
      </c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</row>
    <row r="1137" spans="1:15" x14ac:dyDescent="0.25">
      <c r="A1137" s="33" t="str">
        <f t="shared" si="66"/>
        <v>1.1136</v>
      </c>
      <c r="B1137" s="33">
        <f t="shared" si="67"/>
        <v>1</v>
      </c>
      <c r="C1137" s="33">
        <f t="shared" si="68"/>
        <v>1136</v>
      </c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</row>
    <row r="1138" spans="1:15" x14ac:dyDescent="0.25">
      <c r="A1138" s="33" t="str">
        <f t="shared" si="66"/>
        <v>1.1137</v>
      </c>
      <c r="B1138" s="33">
        <f t="shared" si="67"/>
        <v>1</v>
      </c>
      <c r="C1138" s="33">
        <f t="shared" si="68"/>
        <v>1137</v>
      </c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</row>
    <row r="1139" spans="1:15" x14ac:dyDescent="0.25">
      <c r="A1139" s="33" t="str">
        <f t="shared" si="66"/>
        <v>1.1138</v>
      </c>
      <c r="B1139" s="33">
        <f t="shared" si="67"/>
        <v>1</v>
      </c>
      <c r="C1139" s="33">
        <f t="shared" si="68"/>
        <v>1138</v>
      </c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</row>
    <row r="1140" spans="1:15" x14ac:dyDescent="0.25">
      <c r="A1140" s="33" t="str">
        <f t="shared" si="66"/>
        <v>1.1139</v>
      </c>
      <c r="B1140" s="33">
        <f t="shared" si="67"/>
        <v>1</v>
      </c>
      <c r="C1140" s="33">
        <f t="shared" si="68"/>
        <v>1139</v>
      </c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</row>
    <row r="1141" spans="1:15" x14ac:dyDescent="0.25">
      <c r="A1141" s="33" t="str">
        <f t="shared" si="66"/>
        <v>1.1140</v>
      </c>
      <c r="B1141" s="33">
        <f t="shared" si="67"/>
        <v>1</v>
      </c>
      <c r="C1141" s="33">
        <f t="shared" si="68"/>
        <v>1140</v>
      </c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</row>
    <row r="1142" spans="1:15" x14ac:dyDescent="0.25">
      <c r="A1142" s="33" t="str">
        <f t="shared" si="66"/>
        <v>1.1141</v>
      </c>
      <c r="B1142" s="33">
        <f t="shared" si="67"/>
        <v>1</v>
      </c>
      <c r="C1142" s="33">
        <f t="shared" si="68"/>
        <v>1141</v>
      </c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</row>
    <row r="1143" spans="1:15" x14ac:dyDescent="0.25">
      <c r="A1143" s="33" t="str">
        <f t="shared" si="66"/>
        <v>1.1142</v>
      </c>
      <c r="B1143" s="33">
        <f t="shared" si="67"/>
        <v>1</v>
      </c>
      <c r="C1143" s="33">
        <f t="shared" si="68"/>
        <v>1142</v>
      </c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</row>
    <row r="1144" spans="1:15" x14ac:dyDescent="0.25">
      <c r="A1144" s="33" t="str">
        <f t="shared" si="66"/>
        <v>1.1143</v>
      </c>
      <c r="B1144" s="33">
        <f t="shared" si="67"/>
        <v>1</v>
      </c>
      <c r="C1144" s="33">
        <f t="shared" si="68"/>
        <v>1143</v>
      </c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</row>
    <row r="1145" spans="1:15" x14ac:dyDescent="0.25">
      <c r="A1145" s="33" t="str">
        <f t="shared" si="66"/>
        <v>1.1144</v>
      </c>
      <c r="B1145" s="33">
        <f t="shared" si="67"/>
        <v>1</v>
      </c>
      <c r="C1145" s="33">
        <f t="shared" si="68"/>
        <v>1144</v>
      </c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</row>
    <row r="1146" spans="1:15" x14ac:dyDescent="0.25">
      <c r="A1146" s="33" t="str">
        <f t="shared" si="66"/>
        <v>1.1145</v>
      </c>
      <c r="B1146" s="33">
        <f t="shared" si="67"/>
        <v>1</v>
      </c>
      <c r="C1146" s="33">
        <f t="shared" si="68"/>
        <v>1145</v>
      </c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</row>
    <row r="1147" spans="1:15" x14ac:dyDescent="0.25">
      <c r="A1147" s="33" t="str">
        <f t="shared" si="66"/>
        <v>1.1146</v>
      </c>
      <c r="B1147" s="33">
        <f t="shared" si="67"/>
        <v>1</v>
      </c>
      <c r="C1147" s="33">
        <f t="shared" si="68"/>
        <v>1146</v>
      </c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</row>
    <row r="1148" spans="1:15" x14ac:dyDescent="0.25">
      <c r="A1148" s="33" t="str">
        <f t="shared" si="66"/>
        <v>1.1147</v>
      </c>
      <c r="B1148" s="33">
        <f t="shared" si="67"/>
        <v>1</v>
      </c>
      <c r="C1148" s="33">
        <f t="shared" si="68"/>
        <v>1147</v>
      </c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</row>
    <row r="1149" spans="1:15" x14ac:dyDescent="0.25">
      <c r="A1149" s="33" t="str">
        <f t="shared" si="66"/>
        <v>1.1148</v>
      </c>
      <c r="B1149" s="33">
        <f t="shared" si="67"/>
        <v>1</v>
      </c>
      <c r="C1149" s="33">
        <f t="shared" si="68"/>
        <v>1148</v>
      </c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</row>
    <row r="1150" spans="1:15" x14ac:dyDescent="0.25">
      <c r="A1150" s="33" t="str">
        <f t="shared" si="66"/>
        <v>1.1149</v>
      </c>
      <c r="B1150" s="33">
        <f t="shared" si="67"/>
        <v>1</v>
      </c>
      <c r="C1150" s="33">
        <f t="shared" si="68"/>
        <v>1149</v>
      </c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</row>
    <row r="1151" spans="1:15" x14ac:dyDescent="0.25">
      <c r="A1151" s="33" t="str">
        <f t="shared" si="66"/>
        <v>1.1150</v>
      </c>
      <c r="B1151" s="33">
        <f t="shared" si="67"/>
        <v>1</v>
      </c>
      <c r="C1151" s="33">
        <f t="shared" si="68"/>
        <v>1150</v>
      </c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</row>
    <row r="1152" spans="1:15" x14ac:dyDescent="0.25">
      <c r="A1152" s="33" t="str">
        <f t="shared" si="66"/>
        <v>1.1151</v>
      </c>
      <c r="B1152" s="33">
        <f t="shared" si="67"/>
        <v>1</v>
      </c>
      <c r="C1152" s="33">
        <f t="shared" si="68"/>
        <v>1151</v>
      </c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</row>
    <row r="1153" spans="1:15" x14ac:dyDescent="0.25">
      <c r="A1153" s="33" t="str">
        <f t="shared" si="66"/>
        <v>1.1152</v>
      </c>
      <c r="B1153" s="33">
        <f t="shared" si="67"/>
        <v>1</v>
      </c>
      <c r="C1153" s="33">
        <f t="shared" si="68"/>
        <v>1152</v>
      </c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</row>
    <row r="1154" spans="1:15" x14ac:dyDescent="0.25">
      <c r="A1154" s="33" t="str">
        <f t="shared" si="66"/>
        <v>1.1153</v>
      </c>
      <c r="B1154" s="33">
        <f t="shared" si="67"/>
        <v>1</v>
      </c>
      <c r="C1154" s="33">
        <f t="shared" si="68"/>
        <v>1153</v>
      </c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</row>
    <row r="1155" spans="1:15" x14ac:dyDescent="0.25">
      <c r="A1155" s="33" t="str">
        <f t="shared" si="66"/>
        <v>1.1154</v>
      </c>
      <c r="B1155" s="33">
        <f t="shared" si="67"/>
        <v>1</v>
      </c>
      <c r="C1155" s="33">
        <f t="shared" si="68"/>
        <v>1154</v>
      </c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</row>
    <row r="1156" spans="1:15" x14ac:dyDescent="0.25">
      <c r="A1156" s="33" t="str">
        <f t="shared" si="66"/>
        <v>1.1155</v>
      </c>
      <c r="B1156" s="33">
        <f t="shared" si="67"/>
        <v>1</v>
      </c>
      <c r="C1156" s="33">
        <f t="shared" si="68"/>
        <v>1155</v>
      </c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</row>
    <row r="1157" spans="1:15" x14ac:dyDescent="0.25">
      <c r="A1157" s="33" t="str">
        <f t="shared" si="66"/>
        <v>1.1156</v>
      </c>
      <c r="B1157" s="33">
        <f t="shared" si="67"/>
        <v>1</v>
      </c>
      <c r="C1157" s="33">
        <f t="shared" si="68"/>
        <v>1156</v>
      </c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</row>
    <row r="1158" spans="1:15" x14ac:dyDescent="0.25">
      <c r="A1158" s="33" t="str">
        <f t="shared" ref="A1158:A1221" si="69">B1158&amp;"."&amp;C1158</f>
        <v>1.1157</v>
      </c>
      <c r="B1158" s="33">
        <f t="shared" ref="B1158:B1221" si="70">IF(E1158="GSTR-3B",B1157+1,B1157)</f>
        <v>1</v>
      </c>
      <c r="C1158" s="33">
        <f t="shared" ref="C1158:C1221" si="71">IF(B1158=B1157,C1157+1,1)</f>
        <v>1157</v>
      </c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</row>
    <row r="1159" spans="1:15" x14ac:dyDescent="0.25">
      <c r="A1159" s="33" t="str">
        <f t="shared" si="69"/>
        <v>1.1158</v>
      </c>
      <c r="B1159" s="33">
        <f t="shared" si="70"/>
        <v>1</v>
      </c>
      <c r="C1159" s="33">
        <f t="shared" si="71"/>
        <v>1158</v>
      </c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</row>
    <row r="1160" spans="1:15" x14ac:dyDescent="0.25">
      <c r="A1160" s="33" t="str">
        <f t="shared" si="69"/>
        <v>1.1159</v>
      </c>
      <c r="B1160" s="33">
        <f t="shared" si="70"/>
        <v>1</v>
      </c>
      <c r="C1160" s="33">
        <f t="shared" si="71"/>
        <v>1159</v>
      </c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</row>
    <row r="1161" spans="1:15" x14ac:dyDescent="0.25">
      <c r="A1161" s="33" t="str">
        <f t="shared" si="69"/>
        <v>1.1160</v>
      </c>
      <c r="B1161" s="33">
        <f t="shared" si="70"/>
        <v>1</v>
      </c>
      <c r="C1161" s="33">
        <f t="shared" si="71"/>
        <v>1160</v>
      </c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</row>
    <row r="1162" spans="1:15" x14ac:dyDescent="0.25">
      <c r="A1162" s="33" t="str">
        <f t="shared" si="69"/>
        <v>1.1161</v>
      </c>
      <c r="B1162" s="33">
        <f t="shared" si="70"/>
        <v>1</v>
      </c>
      <c r="C1162" s="33">
        <f t="shared" si="71"/>
        <v>1161</v>
      </c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</row>
    <row r="1163" spans="1:15" x14ac:dyDescent="0.25">
      <c r="A1163" s="33" t="str">
        <f t="shared" si="69"/>
        <v>1.1162</v>
      </c>
      <c r="B1163" s="33">
        <f t="shared" si="70"/>
        <v>1</v>
      </c>
      <c r="C1163" s="33">
        <f t="shared" si="71"/>
        <v>1162</v>
      </c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</row>
    <row r="1164" spans="1:15" x14ac:dyDescent="0.25">
      <c r="A1164" s="33" t="str">
        <f t="shared" si="69"/>
        <v>1.1163</v>
      </c>
      <c r="B1164" s="33">
        <f t="shared" si="70"/>
        <v>1</v>
      </c>
      <c r="C1164" s="33">
        <f t="shared" si="71"/>
        <v>1163</v>
      </c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</row>
    <row r="1165" spans="1:15" x14ac:dyDescent="0.25">
      <c r="A1165" s="33" t="str">
        <f t="shared" si="69"/>
        <v>1.1164</v>
      </c>
      <c r="B1165" s="33">
        <f t="shared" si="70"/>
        <v>1</v>
      </c>
      <c r="C1165" s="33">
        <f t="shared" si="71"/>
        <v>1164</v>
      </c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</row>
    <row r="1166" spans="1:15" x14ac:dyDescent="0.25">
      <c r="A1166" s="33" t="str">
        <f t="shared" si="69"/>
        <v>1.1165</v>
      </c>
      <c r="B1166" s="33">
        <f t="shared" si="70"/>
        <v>1</v>
      </c>
      <c r="C1166" s="33">
        <f t="shared" si="71"/>
        <v>1165</v>
      </c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</row>
    <row r="1167" spans="1:15" x14ac:dyDescent="0.25">
      <c r="A1167" s="33" t="str">
        <f t="shared" si="69"/>
        <v>1.1166</v>
      </c>
      <c r="B1167" s="33">
        <f t="shared" si="70"/>
        <v>1</v>
      </c>
      <c r="C1167" s="33">
        <f t="shared" si="71"/>
        <v>1166</v>
      </c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</row>
    <row r="1168" spans="1:15" x14ac:dyDescent="0.25">
      <c r="A1168" s="33" t="str">
        <f t="shared" si="69"/>
        <v>1.1167</v>
      </c>
      <c r="B1168" s="33">
        <f t="shared" si="70"/>
        <v>1</v>
      </c>
      <c r="C1168" s="33">
        <f t="shared" si="71"/>
        <v>1167</v>
      </c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</row>
    <row r="1169" spans="1:15" x14ac:dyDescent="0.25">
      <c r="A1169" s="33" t="str">
        <f t="shared" si="69"/>
        <v>1.1168</v>
      </c>
      <c r="B1169" s="33">
        <f t="shared" si="70"/>
        <v>1</v>
      </c>
      <c r="C1169" s="33">
        <f t="shared" si="71"/>
        <v>1168</v>
      </c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</row>
    <row r="1170" spans="1:15" x14ac:dyDescent="0.25">
      <c r="A1170" s="33" t="str">
        <f t="shared" si="69"/>
        <v>1.1169</v>
      </c>
      <c r="B1170" s="33">
        <f t="shared" si="70"/>
        <v>1</v>
      </c>
      <c r="C1170" s="33">
        <f t="shared" si="71"/>
        <v>1169</v>
      </c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</row>
    <row r="1171" spans="1:15" x14ac:dyDescent="0.25">
      <c r="A1171" s="33" t="str">
        <f t="shared" si="69"/>
        <v>1.1170</v>
      </c>
      <c r="B1171" s="33">
        <f t="shared" si="70"/>
        <v>1</v>
      </c>
      <c r="C1171" s="33">
        <f t="shared" si="71"/>
        <v>1170</v>
      </c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</row>
    <row r="1172" spans="1:15" x14ac:dyDescent="0.25">
      <c r="A1172" s="33" t="str">
        <f t="shared" si="69"/>
        <v>1.1171</v>
      </c>
      <c r="B1172" s="33">
        <f t="shared" si="70"/>
        <v>1</v>
      </c>
      <c r="C1172" s="33">
        <f t="shared" si="71"/>
        <v>1171</v>
      </c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</row>
    <row r="1173" spans="1:15" x14ac:dyDescent="0.25">
      <c r="A1173" s="33" t="str">
        <f t="shared" si="69"/>
        <v>1.1172</v>
      </c>
      <c r="B1173" s="33">
        <f t="shared" si="70"/>
        <v>1</v>
      </c>
      <c r="C1173" s="33">
        <f t="shared" si="71"/>
        <v>1172</v>
      </c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</row>
    <row r="1174" spans="1:15" x14ac:dyDescent="0.25">
      <c r="A1174" s="33" t="str">
        <f t="shared" si="69"/>
        <v>1.1173</v>
      </c>
      <c r="B1174" s="33">
        <f t="shared" si="70"/>
        <v>1</v>
      </c>
      <c r="C1174" s="33">
        <f t="shared" si="71"/>
        <v>1173</v>
      </c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</row>
    <row r="1175" spans="1:15" x14ac:dyDescent="0.25">
      <c r="A1175" s="33" t="str">
        <f t="shared" si="69"/>
        <v>1.1174</v>
      </c>
      <c r="B1175" s="33">
        <f t="shared" si="70"/>
        <v>1</v>
      </c>
      <c r="C1175" s="33">
        <f t="shared" si="71"/>
        <v>1174</v>
      </c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</row>
    <row r="1176" spans="1:15" x14ac:dyDescent="0.25">
      <c r="A1176" s="33" t="str">
        <f t="shared" si="69"/>
        <v>1.1175</v>
      </c>
      <c r="B1176" s="33">
        <f t="shared" si="70"/>
        <v>1</v>
      </c>
      <c r="C1176" s="33">
        <f t="shared" si="71"/>
        <v>1175</v>
      </c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</row>
    <row r="1177" spans="1:15" x14ac:dyDescent="0.25">
      <c r="A1177" s="33" t="str">
        <f t="shared" si="69"/>
        <v>1.1176</v>
      </c>
      <c r="B1177" s="33">
        <f t="shared" si="70"/>
        <v>1</v>
      </c>
      <c r="C1177" s="33">
        <f t="shared" si="71"/>
        <v>1176</v>
      </c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</row>
    <row r="1178" spans="1:15" x14ac:dyDescent="0.25">
      <c r="A1178" s="33" t="str">
        <f t="shared" si="69"/>
        <v>1.1177</v>
      </c>
      <c r="B1178" s="33">
        <f t="shared" si="70"/>
        <v>1</v>
      </c>
      <c r="C1178" s="33">
        <f t="shared" si="71"/>
        <v>1177</v>
      </c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</row>
    <row r="1179" spans="1:15" x14ac:dyDescent="0.25">
      <c r="A1179" s="33" t="str">
        <f t="shared" si="69"/>
        <v>1.1178</v>
      </c>
      <c r="B1179" s="33">
        <f t="shared" si="70"/>
        <v>1</v>
      </c>
      <c r="C1179" s="33">
        <f t="shared" si="71"/>
        <v>1178</v>
      </c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</row>
    <row r="1180" spans="1:15" x14ac:dyDescent="0.25">
      <c r="A1180" s="33" t="str">
        <f t="shared" si="69"/>
        <v>1.1179</v>
      </c>
      <c r="B1180" s="33">
        <f t="shared" si="70"/>
        <v>1</v>
      </c>
      <c r="C1180" s="33">
        <f t="shared" si="71"/>
        <v>1179</v>
      </c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</row>
    <row r="1181" spans="1:15" x14ac:dyDescent="0.25">
      <c r="A1181" s="33" t="str">
        <f t="shared" si="69"/>
        <v>1.1180</v>
      </c>
      <c r="B1181" s="33">
        <f t="shared" si="70"/>
        <v>1</v>
      </c>
      <c r="C1181" s="33">
        <f t="shared" si="71"/>
        <v>1180</v>
      </c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</row>
    <row r="1182" spans="1:15" x14ac:dyDescent="0.25">
      <c r="A1182" s="33" t="str">
        <f t="shared" si="69"/>
        <v>1.1181</v>
      </c>
      <c r="B1182" s="33">
        <f t="shared" si="70"/>
        <v>1</v>
      </c>
      <c r="C1182" s="33">
        <f t="shared" si="71"/>
        <v>1181</v>
      </c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</row>
    <row r="1183" spans="1:15" x14ac:dyDescent="0.25">
      <c r="A1183" s="33" t="str">
        <f t="shared" si="69"/>
        <v>1.1182</v>
      </c>
      <c r="B1183" s="33">
        <f t="shared" si="70"/>
        <v>1</v>
      </c>
      <c r="C1183" s="33">
        <f t="shared" si="71"/>
        <v>1182</v>
      </c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</row>
    <row r="1184" spans="1:15" x14ac:dyDescent="0.25">
      <c r="A1184" s="33" t="str">
        <f t="shared" si="69"/>
        <v>1.1183</v>
      </c>
      <c r="B1184" s="33">
        <f t="shared" si="70"/>
        <v>1</v>
      </c>
      <c r="C1184" s="33">
        <f t="shared" si="71"/>
        <v>1183</v>
      </c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</row>
    <row r="1185" spans="1:15" x14ac:dyDescent="0.25">
      <c r="A1185" s="33" t="str">
        <f t="shared" si="69"/>
        <v>1.1184</v>
      </c>
      <c r="B1185" s="33">
        <f t="shared" si="70"/>
        <v>1</v>
      </c>
      <c r="C1185" s="33">
        <f t="shared" si="71"/>
        <v>1184</v>
      </c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</row>
    <row r="1186" spans="1:15" x14ac:dyDescent="0.25">
      <c r="A1186" s="33" t="str">
        <f t="shared" si="69"/>
        <v>1.1185</v>
      </c>
      <c r="B1186" s="33">
        <f t="shared" si="70"/>
        <v>1</v>
      </c>
      <c r="C1186" s="33">
        <f t="shared" si="71"/>
        <v>1185</v>
      </c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</row>
    <row r="1187" spans="1:15" x14ac:dyDescent="0.25">
      <c r="A1187" s="33" t="str">
        <f t="shared" si="69"/>
        <v>1.1186</v>
      </c>
      <c r="B1187" s="33">
        <f t="shared" si="70"/>
        <v>1</v>
      </c>
      <c r="C1187" s="33">
        <f t="shared" si="71"/>
        <v>1186</v>
      </c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</row>
    <row r="1188" spans="1:15" x14ac:dyDescent="0.25">
      <c r="A1188" s="33" t="str">
        <f t="shared" si="69"/>
        <v>1.1187</v>
      </c>
      <c r="B1188" s="33">
        <f t="shared" si="70"/>
        <v>1</v>
      </c>
      <c r="C1188" s="33">
        <f t="shared" si="71"/>
        <v>1187</v>
      </c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</row>
    <row r="1189" spans="1:15" x14ac:dyDescent="0.25">
      <c r="A1189" s="33" t="str">
        <f t="shared" si="69"/>
        <v>1.1188</v>
      </c>
      <c r="B1189" s="33">
        <f t="shared" si="70"/>
        <v>1</v>
      </c>
      <c r="C1189" s="33">
        <f t="shared" si="71"/>
        <v>1188</v>
      </c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</row>
    <row r="1190" spans="1:15" x14ac:dyDescent="0.25">
      <c r="A1190" s="33" t="str">
        <f t="shared" si="69"/>
        <v>1.1189</v>
      </c>
      <c r="B1190" s="33">
        <f t="shared" si="70"/>
        <v>1</v>
      </c>
      <c r="C1190" s="33">
        <f t="shared" si="71"/>
        <v>1189</v>
      </c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</row>
    <row r="1191" spans="1:15" x14ac:dyDescent="0.25">
      <c r="A1191" s="33" t="str">
        <f t="shared" si="69"/>
        <v>1.1190</v>
      </c>
      <c r="B1191" s="33">
        <f t="shared" si="70"/>
        <v>1</v>
      </c>
      <c r="C1191" s="33">
        <f t="shared" si="71"/>
        <v>1190</v>
      </c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</row>
    <row r="1192" spans="1:15" x14ac:dyDescent="0.25">
      <c r="A1192" s="33" t="str">
        <f t="shared" si="69"/>
        <v>1.1191</v>
      </c>
      <c r="B1192" s="33">
        <f t="shared" si="70"/>
        <v>1</v>
      </c>
      <c r="C1192" s="33">
        <f t="shared" si="71"/>
        <v>1191</v>
      </c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</row>
    <row r="1193" spans="1:15" x14ac:dyDescent="0.25">
      <c r="A1193" s="33" t="str">
        <f t="shared" si="69"/>
        <v>1.1192</v>
      </c>
      <c r="B1193" s="33">
        <f t="shared" si="70"/>
        <v>1</v>
      </c>
      <c r="C1193" s="33">
        <f t="shared" si="71"/>
        <v>1192</v>
      </c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</row>
    <row r="1194" spans="1:15" x14ac:dyDescent="0.25">
      <c r="A1194" s="33" t="str">
        <f t="shared" si="69"/>
        <v>1.1193</v>
      </c>
      <c r="B1194" s="33">
        <f t="shared" si="70"/>
        <v>1</v>
      </c>
      <c r="C1194" s="33">
        <f t="shared" si="71"/>
        <v>1193</v>
      </c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</row>
    <row r="1195" spans="1:15" x14ac:dyDescent="0.25">
      <c r="A1195" s="33" t="str">
        <f t="shared" si="69"/>
        <v>1.1194</v>
      </c>
      <c r="B1195" s="33">
        <f t="shared" si="70"/>
        <v>1</v>
      </c>
      <c r="C1195" s="33">
        <f t="shared" si="71"/>
        <v>1194</v>
      </c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</row>
    <row r="1196" spans="1:15" x14ac:dyDescent="0.25">
      <c r="A1196" s="33" t="str">
        <f t="shared" si="69"/>
        <v>1.1195</v>
      </c>
      <c r="B1196" s="33">
        <f t="shared" si="70"/>
        <v>1</v>
      </c>
      <c r="C1196" s="33">
        <f t="shared" si="71"/>
        <v>1195</v>
      </c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</row>
    <row r="1197" spans="1:15" x14ac:dyDescent="0.25">
      <c r="A1197" s="33" t="str">
        <f t="shared" si="69"/>
        <v>1.1196</v>
      </c>
      <c r="B1197" s="33">
        <f t="shared" si="70"/>
        <v>1</v>
      </c>
      <c r="C1197" s="33">
        <f t="shared" si="71"/>
        <v>1196</v>
      </c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</row>
    <row r="1198" spans="1:15" x14ac:dyDescent="0.25">
      <c r="A1198" s="33" t="str">
        <f t="shared" si="69"/>
        <v>1.1197</v>
      </c>
      <c r="B1198" s="33">
        <f t="shared" si="70"/>
        <v>1</v>
      </c>
      <c r="C1198" s="33">
        <f t="shared" si="71"/>
        <v>1197</v>
      </c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</row>
    <row r="1199" spans="1:15" x14ac:dyDescent="0.25">
      <c r="A1199" s="33" t="str">
        <f t="shared" si="69"/>
        <v>1.1198</v>
      </c>
      <c r="B1199" s="33">
        <f t="shared" si="70"/>
        <v>1</v>
      </c>
      <c r="C1199" s="33">
        <f t="shared" si="71"/>
        <v>1198</v>
      </c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</row>
    <row r="1200" spans="1:15" x14ac:dyDescent="0.25">
      <c r="A1200" s="33" t="str">
        <f t="shared" si="69"/>
        <v>1.1199</v>
      </c>
      <c r="B1200" s="33">
        <f t="shared" si="70"/>
        <v>1</v>
      </c>
      <c r="C1200" s="33">
        <f t="shared" si="71"/>
        <v>1199</v>
      </c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</row>
    <row r="1201" spans="1:15" x14ac:dyDescent="0.25">
      <c r="A1201" s="33" t="str">
        <f t="shared" si="69"/>
        <v>1.1200</v>
      </c>
      <c r="B1201" s="33">
        <f t="shared" si="70"/>
        <v>1</v>
      </c>
      <c r="C1201" s="33">
        <f t="shared" si="71"/>
        <v>1200</v>
      </c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</row>
    <row r="1202" spans="1:15" x14ac:dyDescent="0.25">
      <c r="A1202" s="33" t="str">
        <f t="shared" si="69"/>
        <v>1.1201</v>
      </c>
      <c r="B1202" s="33">
        <f t="shared" si="70"/>
        <v>1</v>
      </c>
      <c r="C1202" s="33">
        <f t="shared" si="71"/>
        <v>1201</v>
      </c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</row>
    <row r="1203" spans="1:15" x14ac:dyDescent="0.25">
      <c r="A1203" s="33" t="str">
        <f t="shared" si="69"/>
        <v>1.1202</v>
      </c>
      <c r="B1203" s="33">
        <f t="shared" si="70"/>
        <v>1</v>
      </c>
      <c r="C1203" s="33">
        <f t="shared" si="71"/>
        <v>1202</v>
      </c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</row>
    <row r="1204" spans="1:15" x14ac:dyDescent="0.25">
      <c r="A1204" s="33" t="str">
        <f t="shared" si="69"/>
        <v>1.1203</v>
      </c>
      <c r="B1204" s="33">
        <f t="shared" si="70"/>
        <v>1</v>
      </c>
      <c r="C1204" s="33">
        <f t="shared" si="71"/>
        <v>1203</v>
      </c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</row>
    <row r="1205" spans="1:15" x14ac:dyDescent="0.25">
      <c r="A1205" s="33" t="str">
        <f t="shared" si="69"/>
        <v>1.1204</v>
      </c>
      <c r="B1205" s="33">
        <f t="shared" si="70"/>
        <v>1</v>
      </c>
      <c r="C1205" s="33">
        <f t="shared" si="71"/>
        <v>1204</v>
      </c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</row>
    <row r="1206" spans="1:15" x14ac:dyDescent="0.25">
      <c r="A1206" s="33" t="str">
        <f t="shared" si="69"/>
        <v>1.1205</v>
      </c>
      <c r="B1206" s="33">
        <f t="shared" si="70"/>
        <v>1</v>
      </c>
      <c r="C1206" s="33">
        <f t="shared" si="71"/>
        <v>1205</v>
      </c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</row>
    <row r="1207" spans="1:15" x14ac:dyDescent="0.25">
      <c r="A1207" s="33" t="str">
        <f t="shared" si="69"/>
        <v>1.1206</v>
      </c>
      <c r="B1207" s="33">
        <f t="shared" si="70"/>
        <v>1</v>
      </c>
      <c r="C1207" s="33">
        <f t="shared" si="71"/>
        <v>1206</v>
      </c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</row>
    <row r="1208" spans="1:15" x14ac:dyDescent="0.25">
      <c r="A1208" s="33" t="str">
        <f t="shared" si="69"/>
        <v>1.1207</v>
      </c>
      <c r="B1208" s="33">
        <f t="shared" si="70"/>
        <v>1</v>
      </c>
      <c r="C1208" s="33">
        <f t="shared" si="71"/>
        <v>1207</v>
      </c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</row>
    <row r="1209" spans="1:15" x14ac:dyDescent="0.25">
      <c r="A1209" s="33" t="str">
        <f t="shared" si="69"/>
        <v>1.1208</v>
      </c>
      <c r="B1209" s="33">
        <f t="shared" si="70"/>
        <v>1</v>
      </c>
      <c r="C1209" s="33">
        <f t="shared" si="71"/>
        <v>1208</v>
      </c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</row>
    <row r="1210" spans="1:15" x14ac:dyDescent="0.25">
      <c r="A1210" s="33" t="str">
        <f t="shared" si="69"/>
        <v>1.1209</v>
      </c>
      <c r="B1210" s="33">
        <f t="shared" si="70"/>
        <v>1</v>
      </c>
      <c r="C1210" s="33">
        <f t="shared" si="71"/>
        <v>1209</v>
      </c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</row>
    <row r="1211" spans="1:15" x14ac:dyDescent="0.25">
      <c r="A1211" s="33" t="str">
        <f t="shared" si="69"/>
        <v>1.1210</v>
      </c>
      <c r="B1211" s="33">
        <f t="shared" si="70"/>
        <v>1</v>
      </c>
      <c r="C1211" s="33">
        <f t="shared" si="71"/>
        <v>1210</v>
      </c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</row>
    <row r="1212" spans="1:15" x14ac:dyDescent="0.25">
      <c r="A1212" s="33" t="str">
        <f t="shared" si="69"/>
        <v>1.1211</v>
      </c>
      <c r="B1212" s="33">
        <f t="shared" si="70"/>
        <v>1</v>
      </c>
      <c r="C1212" s="33">
        <f t="shared" si="71"/>
        <v>1211</v>
      </c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</row>
    <row r="1213" spans="1:15" x14ac:dyDescent="0.25">
      <c r="A1213" s="33" t="str">
        <f t="shared" si="69"/>
        <v>1.1212</v>
      </c>
      <c r="B1213" s="33">
        <f t="shared" si="70"/>
        <v>1</v>
      </c>
      <c r="C1213" s="33">
        <f t="shared" si="71"/>
        <v>1212</v>
      </c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</row>
    <row r="1214" spans="1:15" x14ac:dyDescent="0.25">
      <c r="A1214" s="33" t="str">
        <f t="shared" si="69"/>
        <v>1.1213</v>
      </c>
      <c r="B1214" s="33">
        <f t="shared" si="70"/>
        <v>1</v>
      </c>
      <c r="C1214" s="33">
        <f t="shared" si="71"/>
        <v>1213</v>
      </c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</row>
    <row r="1215" spans="1:15" x14ac:dyDescent="0.25">
      <c r="A1215" s="33" t="str">
        <f t="shared" si="69"/>
        <v>1.1214</v>
      </c>
      <c r="B1215" s="33">
        <f t="shared" si="70"/>
        <v>1</v>
      </c>
      <c r="C1215" s="33">
        <f t="shared" si="71"/>
        <v>1214</v>
      </c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</row>
    <row r="1216" spans="1:15" x14ac:dyDescent="0.25">
      <c r="A1216" s="33" t="str">
        <f t="shared" si="69"/>
        <v>1.1215</v>
      </c>
      <c r="B1216" s="33">
        <f t="shared" si="70"/>
        <v>1</v>
      </c>
      <c r="C1216" s="33">
        <f t="shared" si="71"/>
        <v>1215</v>
      </c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</row>
    <row r="1217" spans="1:15" x14ac:dyDescent="0.25">
      <c r="A1217" s="33" t="str">
        <f t="shared" si="69"/>
        <v>1.1216</v>
      </c>
      <c r="B1217" s="33">
        <f t="shared" si="70"/>
        <v>1</v>
      </c>
      <c r="C1217" s="33">
        <f t="shared" si="71"/>
        <v>1216</v>
      </c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</row>
    <row r="1218" spans="1:15" x14ac:dyDescent="0.25">
      <c r="A1218" s="33" t="str">
        <f t="shared" si="69"/>
        <v>1.1217</v>
      </c>
      <c r="B1218" s="33">
        <f t="shared" si="70"/>
        <v>1</v>
      </c>
      <c r="C1218" s="33">
        <f t="shared" si="71"/>
        <v>1217</v>
      </c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</row>
    <row r="1219" spans="1:15" x14ac:dyDescent="0.25">
      <c r="A1219" s="33" t="str">
        <f t="shared" si="69"/>
        <v>1.1218</v>
      </c>
      <c r="B1219" s="33">
        <f t="shared" si="70"/>
        <v>1</v>
      </c>
      <c r="C1219" s="33">
        <f t="shared" si="71"/>
        <v>1218</v>
      </c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</row>
    <row r="1220" spans="1:15" x14ac:dyDescent="0.25">
      <c r="A1220" s="33" t="str">
        <f t="shared" si="69"/>
        <v>1.1219</v>
      </c>
      <c r="B1220" s="33">
        <f t="shared" si="70"/>
        <v>1</v>
      </c>
      <c r="C1220" s="33">
        <f t="shared" si="71"/>
        <v>1219</v>
      </c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</row>
    <row r="1221" spans="1:15" x14ac:dyDescent="0.25">
      <c r="A1221" s="33" t="str">
        <f t="shared" si="69"/>
        <v>1.1220</v>
      </c>
      <c r="B1221" s="33">
        <f t="shared" si="70"/>
        <v>1</v>
      </c>
      <c r="C1221" s="33">
        <f t="shared" si="71"/>
        <v>1220</v>
      </c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</row>
    <row r="1222" spans="1:15" x14ac:dyDescent="0.25">
      <c r="A1222" s="33" t="str">
        <f t="shared" ref="A1222:A1285" si="72">B1222&amp;"."&amp;C1222</f>
        <v>1.1221</v>
      </c>
      <c r="B1222" s="33">
        <f t="shared" ref="B1222:B1285" si="73">IF(E1222="GSTR-3B",B1221+1,B1221)</f>
        <v>1</v>
      </c>
      <c r="C1222" s="33">
        <f t="shared" ref="C1222:C1285" si="74">IF(B1222=B1221,C1221+1,1)</f>
        <v>1221</v>
      </c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</row>
    <row r="1223" spans="1:15" x14ac:dyDescent="0.25">
      <c r="A1223" s="33" t="str">
        <f t="shared" si="72"/>
        <v>1.1222</v>
      </c>
      <c r="B1223" s="33">
        <f t="shared" si="73"/>
        <v>1</v>
      </c>
      <c r="C1223" s="33">
        <f t="shared" si="74"/>
        <v>1222</v>
      </c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</row>
    <row r="1224" spans="1:15" x14ac:dyDescent="0.25">
      <c r="A1224" s="33" t="str">
        <f t="shared" si="72"/>
        <v>1.1223</v>
      </c>
      <c r="B1224" s="33">
        <f t="shared" si="73"/>
        <v>1</v>
      </c>
      <c r="C1224" s="33">
        <f t="shared" si="74"/>
        <v>1223</v>
      </c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</row>
    <row r="1225" spans="1:15" x14ac:dyDescent="0.25">
      <c r="A1225" s="33" t="str">
        <f t="shared" si="72"/>
        <v>1.1224</v>
      </c>
      <c r="B1225" s="33">
        <f t="shared" si="73"/>
        <v>1</v>
      </c>
      <c r="C1225" s="33">
        <f t="shared" si="74"/>
        <v>1224</v>
      </c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</row>
    <row r="1226" spans="1:15" x14ac:dyDescent="0.25">
      <c r="A1226" s="33" t="str">
        <f t="shared" si="72"/>
        <v>1.1225</v>
      </c>
      <c r="B1226" s="33">
        <f t="shared" si="73"/>
        <v>1</v>
      </c>
      <c r="C1226" s="33">
        <f t="shared" si="74"/>
        <v>1225</v>
      </c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</row>
    <row r="1227" spans="1:15" x14ac:dyDescent="0.25">
      <c r="A1227" s="33" t="str">
        <f t="shared" si="72"/>
        <v>1.1226</v>
      </c>
      <c r="B1227" s="33">
        <f t="shared" si="73"/>
        <v>1</v>
      </c>
      <c r="C1227" s="33">
        <f t="shared" si="74"/>
        <v>1226</v>
      </c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</row>
    <row r="1228" spans="1:15" x14ac:dyDescent="0.25">
      <c r="A1228" s="33" t="str">
        <f t="shared" si="72"/>
        <v>1.1227</v>
      </c>
      <c r="B1228" s="33">
        <f t="shared" si="73"/>
        <v>1</v>
      </c>
      <c r="C1228" s="33">
        <f t="shared" si="74"/>
        <v>1227</v>
      </c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</row>
    <row r="1229" spans="1:15" x14ac:dyDescent="0.25">
      <c r="A1229" s="33" t="str">
        <f t="shared" si="72"/>
        <v>1.1228</v>
      </c>
      <c r="B1229" s="33">
        <f t="shared" si="73"/>
        <v>1</v>
      </c>
      <c r="C1229" s="33">
        <f t="shared" si="74"/>
        <v>1228</v>
      </c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</row>
    <row r="1230" spans="1:15" x14ac:dyDescent="0.25">
      <c r="A1230" s="33" t="str">
        <f t="shared" si="72"/>
        <v>1.1229</v>
      </c>
      <c r="B1230" s="33">
        <f t="shared" si="73"/>
        <v>1</v>
      </c>
      <c r="C1230" s="33">
        <f t="shared" si="74"/>
        <v>1229</v>
      </c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</row>
    <row r="1231" spans="1:15" x14ac:dyDescent="0.25">
      <c r="A1231" s="33" t="str">
        <f t="shared" si="72"/>
        <v>1.1230</v>
      </c>
      <c r="B1231" s="33">
        <f t="shared" si="73"/>
        <v>1</v>
      </c>
      <c r="C1231" s="33">
        <f t="shared" si="74"/>
        <v>1230</v>
      </c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</row>
    <row r="1232" spans="1:15" x14ac:dyDescent="0.25">
      <c r="A1232" s="33" t="str">
        <f t="shared" si="72"/>
        <v>1.1231</v>
      </c>
      <c r="B1232" s="33">
        <f t="shared" si="73"/>
        <v>1</v>
      </c>
      <c r="C1232" s="33">
        <f t="shared" si="74"/>
        <v>1231</v>
      </c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</row>
    <row r="1233" spans="1:15" x14ac:dyDescent="0.25">
      <c r="A1233" s="33" t="str">
        <f t="shared" si="72"/>
        <v>1.1232</v>
      </c>
      <c r="B1233" s="33">
        <f t="shared" si="73"/>
        <v>1</v>
      </c>
      <c r="C1233" s="33">
        <f t="shared" si="74"/>
        <v>1232</v>
      </c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</row>
    <row r="1234" spans="1:15" x14ac:dyDescent="0.25">
      <c r="A1234" s="33" t="str">
        <f t="shared" si="72"/>
        <v>1.1233</v>
      </c>
      <c r="B1234" s="33">
        <f t="shared" si="73"/>
        <v>1</v>
      </c>
      <c r="C1234" s="33">
        <f t="shared" si="74"/>
        <v>1233</v>
      </c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</row>
    <row r="1235" spans="1:15" x14ac:dyDescent="0.25">
      <c r="A1235" s="33" t="str">
        <f t="shared" si="72"/>
        <v>1.1234</v>
      </c>
      <c r="B1235" s="33">
        <f t="shared" si="73"/>
        <v>1</v>
      </c>
      <c r="C1235" s="33">
        <f t="shared" si="74"/>
        <v>1234</v>
      </c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</row>
    <row r="1236" spans="1:15" x14ac:dyDescent="0.25">
      <c r="A1236" s="33" t="str">
        <f t="shared" si="72"/>
        <v>1.1235</v>
      </c>
      <c r="B1236" s="33">
        <f t="shared" si="73"/>
        <v>1</v>
      </c>
      <c r="C1236" s="33">
        <f t="shared" si="74"/>
        <v>1235</v>
      </c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</row>
    <row r="1237" spans="1:15" x14ac:dyDescent="0.25">
      <c r="A1237" s="33" t="str">
        <f t="shared" si="72"/>
        <v>1.1236</v>
      </c>
      <c r="B1237" s="33">
        <f t="shared" si="73"/>
        <v>1</v>
      </c>
      <c r="C1237" s="33">
        <f t="shared" si="74"/>
        <v>1236</v>
      </c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</row>
    <row r="1238" spans="1:15" x14ac:dyDescent="0.25">
      <c r="A1238" s="33" t="str">
        <f t="shared" si="72"/>
        <v>1.1237</v>
      </c>
      <c r="B1238" s="33">
        <f t="shared" si="73"/>
        <v>1</v>
      </c>
      <c r="C1238" s="33">
        <f t="shared" si="74"/>
        <v>1237</v>
      </c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</row>
    <row r="1239" spans="1:15" x14ac:dyDescent="0.25">
      <c r="A1239" s="33" t="str">
        <f t="shared" si="72"/>
        <v>1.1238</v>
      </c>
      <c r="B1239" s="33">
        <f t="shared" si="73"/>
        <v>1</v>
      </c>
      <c r="C1239" s="33">
        <f t="shared" si="74"/>
        <v>1238</v>
      </c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</row>
    <row r="1240" spans="1:15" x14ac:dyDescent="0.25">
      <c r="A1240" s="33" t="str">
        <f t="shared" si="72"/>
        <v>1.1239</v>
      </c>
      <c r="B1240" s="33">
        <f t="shared" si="73"/>
        <v>1</v>
      </c>
      <c r="C1240" s="33">
        <f t="shared" si="74"/>
        <v>1239</v>
      </c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</row>
    <row r="1241" spans="1:15" x14ac:dyDescent="0.25">
      <c r="A1241" s="33" t="str">
        <f t="shared" si="72"/>
        <v>1.1240</v>
      </c>
      <c r="B1241" s="33">
        <f t="shared" si="73"/>
        <v>1</v>
      </c>
      <c r="C1241" s="33">
        <f t="shared" si="74"/>
        <v>1240</v>
      </c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</row>
    <row r="1242" spans="1:15" x14ac:dyDescent="0.25">
      <c r="A1242" s="33" t="str">
        <f t="shared" si="72"/>
        <v>1.1241</v>
      </c>
      <c r="B1242" s="33">
        <f t="shared" si="73"/>
        <v>1</v>
      </c>
      <c r="C1242" s="33">
        <f t="shared" si="74"/>
        <v>1241</v>
      </c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</row>
    <row r="1243" spans="1:15" x14ac:dyDescent="0.25">
      <c r="A1243" s="33" t="str">
        <f t="shared" si="72"/>
        <v>1.1242</v>
      </c>
      <c r="B1243" s="33">
        <f t="shared" si="73"/>
        <v>1</v>
      </c>
      <c r="C1243" s="33">
        <f t="shared" si="74"/>
        <v>1242</v>
      </c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</row>
    <row r="1244" spans="1:15" x14ac:dyDescent="0.25">
      <c r="A1244" s="33" t="str">
        <f t="shared" si="72"/>
        <v>1.1243</v>
      </c>
      <c r="B1244" s="33">
        <f t="shared" si="73"/>
        <v>1</v>
      </c>
      <c r="C1244" s="33">
        <f t="shared" si="74"/>
        <v>1243</v>
      </c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</row>
    <row r="1245" spans="1:15" x14ac:dyDescent="0.25">
      <c r="A1245" s="33" t="str">
        <f t="shared" si="72"/>
        <v>1.1244</v>
      </c>
      <c r="B1245" s="33">
        <f t="shared" si="73"/>
        <v>1</v>
      </c>
      <c r="C1245" s="33">
        <f t="shared" si="74"/>
        <v>1244</v>
      </c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</row>
    <row r="1246" spans="1:15" x14ac:dyDescent="0.25">
      <c r="A1246" s="33" t="str">
        <f t="shared" si="72"/>
        <v>1.1245</v>
      </c>
      <c r="B1246" s="33">
        <f t="shared" si="73"/>
        <v>1</v>
      </c>
      <c r="C1246" s="33">
        <f t="shared" si="74"/>
        <v>1245</v>
      </c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</row>
    <row r="1247" spans="1:15" x14ac:dyDescent="0.25">
      <c r="A1247" s="33" t="str">
        <f t="shared" si="72"/>
        <v>1.1246</v>
      </c>
      <c r="B1247" s="33">
        <f t="shared" si="73"/>
        <v>1</v>
      </c>
      <c r="C1247" s="33">
        <f t="shared" si="74"/>
        <v>1246</v>
      </c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</row>
    <row r="1248" spans="1:15" x14ac:dyDescent="0.25">
      <c r="A1248" s="33" t="str">
        <f t="shared" si="72"/>
        <v>1.1247</v>
      </c>
      <c r="B1248" s="33">
        <f t="shared" si="73"/>
        <v>1</v>
      </c>
      <c r="C1248" s="33">
        <f t="shared" si="74"/>
        <v>1247</v>
      </c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</row>
    <row r="1249" spans="1:15" x14ac:dyDescent="0.25">
      <c r="A1249" s="33" t="str">
        <f t="shared" si="72"/>
        <v>1.1248</v>
      </c>
      <c r="B1249" s="33">
        <f t="shared" si="73"/>
        <v>1</v>
      </c>
      <c r="C1249" s="33">
        <f t="shared" si="74"/>
        <v>1248</v>
      </c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</row>
    <row r="1250" spans="1:15" x14ac:dyDescent="0.25">
      <c r="A1250" s="33" t="str">
        <f t="shared" si="72"/>
        <v>1.1249</v>
      </c>
      <c r="B1250" s="33">
        <f t="shared" si="73"/>
        <v>1</v>
      </c>
      <c r="C1250" s="33">
        <f t="shared" si="74"/>
        <v>1249</v>
      </c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</row>
    <row r="1251" spans="1:15" x14ac:dyDescent="0.25">
      <c r="A1251" s="33" t="str">
        <f t="shared" si="72"/>
        <v>1.1250</v>
      </c>
      <c r="B1251" s="33">
        <f t="shared" si="73"/>
        <v>1</v>
      </c>
      <c r="C1251" s="33">
        <f t="shared" si="74"/>
        <v>1250</v>
      </c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</row>
    <row r="1252" spans="1:15" x14ac:dyDescent="0.25">
      <c r="A1252" s="33" t="str">
        <f t="shared" si="72"/>
        <v>1.1251</v>
      </c>
      <c r="B1252" s="33">
        <f t="shared" si="73"/>
        <v>1</v>
      </c>
      <c r="C1252" s="33">
        <f t="shared" si="74"/>
        <v>1251</v>
      </c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</row>
    <row r="1253" spans="1:15" x14ac:dyDescent="0.25">
      <c r="A1253" s="33" t="str">
        <f t="shared" si="72"/>
        <v>1.1252</v>
      </c>
      <c r="B1253" s="33">
        <f t="shared" si="73"/>
        <v>1</v>
      </c>
      <c r="C1253" s="33">
        <f t="shared" si="74"/>
        <v>1252</v>
      </c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</row>
    <row r="1254" spans="1:15" x14ac:dyDescent="0.25">
      <c r="A1254" s="33" t="str">
        <f t="shared" si="72"/>
        <v>1.1253</v>
      </c>
      <c r="B1254" s="33">
        <f t="shared" si="73"/>
        <v>1</v>
      </c>
      <c r="C1254" s="33">
        <f t="shared" si="74"/>
        <v>1253</v>
      </c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</row>
    <row r="1255" spans="1:15" x14ac:dyDescent="0.25">
      <c r="A1255" s="33" t="str">
        <f t="shared" si="72"/>
        <v>1.1254</v>
      </c>
      <c r="B1255" s="33">
        <f t="shared" si="73"/>
        <v>1</v>
      </c>
      <c r="C1255" s="33">
        <f t="shared" si="74"/>
        <v>1254</v>
      </c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</row>
    <row r="1256" spans="1:15" x14ac:dyDescent="0.25">
      <c r="A1256" s="33" t="str">
        <f t="shared" si="72"/>
        <v>1.1255</v>
      </c>
      <c r="B1256" s="33">
        <f t="shared" si="73"/>
        <v>1</v>
      </c>
      <c r="C1256" s="33">
        <f t="shared" si="74"/>
        <v>1255</v>
      </c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</row>
    <row r="1257" spans="1:15" x14ac:dyDescent="0.25">
      <c r="A1257" s="33" t="str">
        <f t="shared" si="72"/>
        <v>1.1256</v>
      </c>
      <c r="B1257" s="33">
        <f t="shared" si="73"/>
        <v>1</v>
      </c>
      <c r="C1257" s="33">
        <f t="shared" si="74"/>
        <v>1256</v>
      </c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</row>
    <row r="1258" spans="1:15" x14ac:dyDescent="0.25">
      <c r="A1258" s="33" t="str">
        <f t="shared" si="72"/>
        <v>1.1257</v>
      </c>
      <c r="B1258" s="33">
        <f t="shared" si="73"/>
        <v>1</v>
      </c>
      <c r="C1258" s="33">
        <f t="shared" si="74"/>
        <v>1257</v>
      </c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</row>
    <row r="1259" spans="1:15" x14ac:dyDescent="0.25">
      <c r="A1259" s="33" t="str">
        <f t="shared" si="72"/>
        <v>1.1258</v>
      </c>
      <c r="B1259" s="33">
        <f t="shared" si="73"/>
        <v>1</v>
      </c>
      <c r="C1259" s="33">
        <f t="shared" si="74"/>
        <v>1258</v>
      </c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</row>
    <row r="1260" spans="1:15" x14ac:dyDescent="0.25">
      <c r="A1260" s="33" t="str">
        <f t="shared" si="72"/>
        <v>1.1259</v>
      </c>
      <c r="B1260" s="33">
        <f t="shared" si="73"/>
        <v>1</v>
      </c>
      <c r="C1260" s="33">
        <f t="shared" si="74"/>
        <v>1259</v>
      </c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</row>
    <row r="1261" spans="1:15" x14ac:dyDescent="0.25">
      <c r="A1261" s="33" t="str">
        <f t="shared" si="72"/>
        <v>1.1260</v>
      </c>
      <c r="B1261" s="33">
        <f t="shared" si="73"/>
        <v>1</v>
      </c>
      <c r="C1261" s="33">
        <f t="shared" si="74"/>
        <v>1260</v>
      </c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</row>
    <row r="1262" spans="1:15" x14ac:dyDescent="0.25">
      <c r="A1262" s="33" t="str">
        <f t="shared" si="72"/>
        <v>1.1261</v>
      </c>
      <c r="B1262" s="33">
        <f t="shared" si="73"/>
        <v>1</v>
      </c>
      <c r="C1262" s="33">
        <f t="shared" si="74"/>
        <v>1261</v>
      </c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</row>
    <row r="1263" spans="1:15" x14ac:dyDescent="0.25">
      <c r="A1263" s="33" t="str">
        <f t="shared" si="72"/>
        <v>1.1262</v>
      </c>
      <c r="B1263" s="33">
        <f t="shared" si="73"/>
        <v>1</v>
      </c>
      <c r="C1263" s="33">
        <f t="shared" si="74"/>
        <v>1262</v>
      </c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</row>
    <row r="1264" spans="1:15" x14ac:dyDescent="0.25">
      <c r="A1264" s="33" t="str">
        <f t="shared" si="72"/>
        <v>1.1263</v>
      </c>
      <c r="B1264" s="33">
        <f t="shared" si="73"/>
        <v>1</v>
      </c>
      <c r="C1264" s="33">
        <f t="shared" si="74"/>
        <v>1263</v>
      </c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</row>
    <row r="1265" spans="1:15" x14ac:dyDescent="0.25">
      <c r="A1265" s="33" t="str">
        <f t="shared" si="72"/>
        <v>1.1264</v>
      </c>
      <c r="B1265" s="33">
        <f t="shared" si="73"/>
        <v>1</v>
      </c>
      <c r="C1265" s="33">
        <f t="shared" si="74"/>
        <v>1264</v>
      </c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</row>
    <row r="1266" spans="1:15" x14ac:dyDescent="0.25">
      <c r="A1266" s="33" t="str">
        <f t="shared" si="72"/>
        <v>1.1265</v>
      </c>
      <c r="B1266" s="33">
        <f t="shared" si="73"/>
        <v>1</v>
      </c>
      <c r="C1266" s="33">
        <f t="shared" si="74"/>
        <v>1265</v>
      </c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</row>
    <row r="1267" spans="1:15" x14ac:dyDescent="0.25">
      <c r="A1267" s="33" t="str">
        <f t="shared" si="72"/>
        <v>1.1266</v>
      </c>
      <c r="B1267" s="33">
        <f t="shared" si="73"/>
        <v>1</v>
      </c>
      <c r="C1267" s="33">
        <f t="shared" si="74"/>
        <v>1266</v>
      </c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</row>
    <row r="1268" spans="1:15" x14ac:dyDescent="0.25">
      <c r="A1268" s="33" t="str">
        <f t="shared" si="72"/>
        <v>1.1267</v>
      </c>
      <c r="B1268" s="33">
        <f t="shared" si="73"/>
        <v>1</v>
      </c>
      <c r="C1268" s="33">
        <f t="shared" si="74"/>
        <v>1267</v>
      </c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</row>
    <row r="1269" spans="1:15" x14ac:dyDescent="0.25">
      <c r="A1269" s="33" t="str">
        <f t="shared" si="72"/>
        <v>1.1268</v>
      </c>
      <c r="B1269" s="33">
        <f t="shared" si="73"/>
        <v>1</v>
      </c>
      <c r="C1269" s="33">
        <f t="shared" si="74"/>
        <v>1268</v>
      </c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</row>
    <row r="1270" spans="1:15" x14ac:dyDescent="0.25">
      <c r="A1270" s="33" t="str">
        <f t="shared" si="72"/>
        <v>1.1269</v>
      </c>
      <c r="B1270" s="33">
        <f t="shared" si="73"/>
        <v>1</v>
      </c>
      <c r="C1270" s="33">
        <f t="shared" si="74"/>
        <v>1269</v>
      </c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</row>
    <row r="1271" spans="1:15" x14ac:dyDescent="0.25">
      <c r="A1271" s="33" t="str">
        <f t="shared" si="72"/>
        <v>1.1270</v>
      </c>
      <c r="B1271" s="33">
        <f t="shared" si="73"/>
        <v>1</v>
      </c>
      <c r="C1271" s="33">
        <f t="shared" si="74"/>
        <v>1270</v>
      </c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</row>
    <row r="1272" spans="1:15" x14ac:dyDescent="0.25">
      <c r="A1272" s="33" t="str">
        <f t="shared" si="72"/>
        <v>1.1271</v>
      </c>
      <c r="B1272" s="33">
        <f t="shared" si="73"/>
        <v>1</v>
      </c>
      <c r="C1272" s="33">
        <f t="shared" si="74"/>
        <v>1271</v>
      </c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</row>
    <row r="1273" spans="1:15" x14ac:dyDescent="0.25">
      <c r="A1273" s="33" t="str">
        <f t="shared" si="72"/>
        <v>1.1272</v>
      </c>
      <c r="B1273" s="33">
        <f t="shared" si="73"/>
        <v>1</v>
      </c>
      <c r="C1273" s="33">
        <f t="shared" si="74"/>
        <v>1272</v>
      </c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</row>
    <row r="1274" spans="1:15" x14ac:dyDescent="0.25">
      <c r="A1274" s="33" t="str">
        <f t="shared" si="72"/>
        <v>1.1273</v>
      </c>
      <c r="B1274" s="33">
        <f t="shared" si="73"/>
        <v>1</v>
      </c>
      <c r="C1274" s="33">
        <f t="shared" si="74"/>
        <v>1273</v>
      </c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</row>
    <row r="1275" spans="1:15" x14ac:dyDescent="0.25">
      <c r="A1275" s="33" t="str">
        <f t="shared" si="72"/>
        <v>1.1274</v>
      </c>
      <c r="B1275" s="33">
        <f t="shared" si="73"/>
        <v>1</v>
      </c>
      <c r="C1275" s="33">
        <f t="shared" si="74"/>
        <v>1274</v>
      </c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</row>
    <row r="1276" spans="1:15" x14ac:dyDescent="0.25">
      <c r="A1276" s="33" t="str">
        <f t="shared" si="72"/>
        <v>1.1275</v>
      </c>
      <c r="B1276" s="33">
        <f t="shared" si="73"/>
        <v>1</v>
      </c>
      <c r="C1276" s="33">
        <f t="shared" si="74"/>
        <v>1275</v>
      </c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</row>
    <row r="1277" spans="1:15" x14ac:dyDescent="0.25">
      <c r="A1277" s="33" t="str">
        <f t="shared" si="72"/>
        <v>1.1276</v>
      </c>
      <c r="B1277" s="33">
        <f t="shared" si="73"/>
        <v>1</v>
      </c>
      <c r="C1277" s="33">
        <f t="shared" si="74"/>
        <v>1276</v>
      </c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</row>
    <row r="1278" spans="1:15" x14ac:dyDescent="0.25">
      <c r="A1278" s="33" t="str">
        <f t="shared" si="72"/>
        <v>1.1277</v>
      </c>
      <c r="B1278" s="33">
        <f t="shared" si="73"/>
        <v>1</v>
      </c>
      <c r="C1278" s="33">
        <f t="shared" si="74"/>
        <v>1277</v>
      </c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</row>
    <row r="1279" spans="1:15" x14ac:dyDescent="0.25">
      <c r="A1279" s="33" t="str">
        <f t="shared" si="72"/>
        <v>1.1278</v>
      </c>
      <c r="B1279" s="33">
        <f t="shared" si="73"/>
        <v>1</v>
      </c>
      <c r="C1279" s="33">
        <f t="shared" si="74"/>
        <v>1278</v>
      </c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</row>
    <row r="1280" spans="1:15" x14ac:dyDescent="0.25">
      <c r="A1280" s="33" t="str">
        <f t="shared" si="72"/>
        <v>1.1279</v>
      </c>
      <c r="B1280" s="33">
        <f t="shared" si="73"/>
        <v>1</v>
      </c>
      <c r="C1280" s="33">
        <f t="shared" si="74"/>
        <v>1279</v>
      </c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</row>
    <row r="1281" spans="1:15" x14ac:dyDescent="0.25">
      <c r="A1281" s="33" t="str">
        <f t="shared" si="72"/>
        <v>1.1280</v>
      </c>
      <c r="B1281" s="33">
        <f t="shared" si="73"/>
        <v>1</v>
      </c>
      <c r="C1281" s="33">
        <f t="shared" si="74"/>
        <v>1280</v>
      </c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</row>
    <row r="1282" spans="1:15" x14ac:dyDescent="0.25">
      <c r="A1282" s="33" t="str">
        <f t="shared" si="72"/>
        <v>1.1281</v>
      </c>
      <c r="B1282" s="33">
        <f t="shared" si="73"/>
        <v>1</v>
      </c>
      <c r="C1282" s="33">
        <f t="shared" si="74"/>
        <v>1281</v>
      </c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</row>
    <row r="1283" spans="1:15" x14ac:dyDescent="0.25">
      <c r="A1283" s="33" t="str">
        <f t="shared" si="72"/>
        <v>1.1282</v>
      </c>
      <c r="B1283" s="33">
        <f t="shared" si="73"/>
        <v>1</v>
      </c>
      <c r="C1283" s="33">
        <f t="shared" si="74"/>
        <v>1282</v>
      </c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</row>
    <row r="1284" spans="1:15" x14ac:dyDescent="0.25">
      <c r="A1284" s="33" t="str">
        <f t="shared" si="72"/>
        <v>1.1283</v>
      </c>
      <c r="B1284" s="33">
        <f t="shared" si="73"/>
        <v>1</v>
      </c>
      <c r="C1284" s="33">
        <f t="shared" si="74"/>
        <v>1283</v>
      </c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</row>
    <row r="1285" spans="1:15" x14ac:dyDescent="0.25">
      <c r="A1285" s="33" t="str">
        <f t="shared" si="72"/>
        <v>1.1284</v>
      </c>
      <c r="B1285" s="33">
        <f t="shared" si="73"/>
        <v>1</v>
      </c>
      <c r="C1285" s="33">
        <f t="shared" si="74"/>
        <v>1284</v>
      </c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</row>
    <row r="1286" spans="1:15" x14ac:dyDescent="0.25">
      <c r="A1286" s="33" t="str">
        <f t="shared" ref="A1286:A1349" si="75">B1286&amp;"."&amp;C1286</f>
        <v>1.1285</v>
      </c>
      <c r="B1286" s="33">
        <f t="shared" ref="B1286:B1349" si="76">IF(E1286="GSTR-3B",B1285+1,B1285)</f>
        <v>1</v>
      </c>
      <c r="C1286" s="33">
        <f t="shared" ref="C1286:C1349" si="77">IF(B1286=B1285,C1285+1,1)</f>
        <v>1285</v>
      </c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</row>
    <row r="1287" spans="1:15" x14ac:dyDescent="0.25">
      <c r="A1287" s="33" t="str">
        <f t="shared" si="75"/>
        <v>1.1286</v>
      </c>
      <c r="B1287" s="33">
        <f t="shared" si="76"/>
        <v>1</v>
      </c>
      <c r="C1287" s="33">
        <f t="shared" si="77"/>
        <v>1286</v>
      </c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</row>
    <row r="1288" spans="1:15" x14ac:dyDescent="0.25">
      <c r="A1288" s="33" t="str">
        <f t="shared" si="75"/>
        <v>1.1287</v>
      </c>
      <c r="B1288" s="33">
        <f t="shared" si="76"/>
        <v>1</v>
      </c>
      <c r="C1288" s="33">
        <f t="shared" si="77"/>
        <v>1287</v>
      </c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6"/>
      <c r="O1288" s="36"/>
    </row>
    <row r="1289" spans="1:15" x14ac:dyDescent="0.25">
      <c r="A1289" s="33" t="str">
        <f t="shared" si="75"/>
        <v>1.1288</v>
      </c>
      <c r="B1289" s="33">
        <f t="shared" si="76"/>
        <v>1</v>
      </c>
      <c r="C1289" s="33">
        <f t="shared" si="77"/>
        <v>1288</v>
      </c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6"/>
      <c r="O1289" s="36"/>
    </row>
    <row r="1290" spans="1:15" x14ac:dyDescent="0.25">
      <c r="A1290" s="33" t="str">
        <f t="shared" si="75"/>
        <v>1.1289</v>
      </c>
      <c r="B1290" s="33">
        <f t="shared" si="76"/>
        <v>1</v>
      </c>
      <c r="C1290" s="33">
        <f t="shared" si="77"/>
        <v>1289</v>
      </c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6"/>
      <c r="O1290" s="36"/>
    </row>
    <row r="1291" spans="1:15" x14ac:dyDescent="0.25">
      <c r="A1291" s="33" t="str">
        <f t="shared" si="75"/>
        <v>1.1290</v>
      </c>
      <c r="B1291" s="33">
        <f t="shared" si="76"/>
        <v>1</v>
      </c>
      <c r="C1291" s="33">
        <f t="shared" si="77"/>
        <v>1290</v>
      </c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6"/>
      <c r="O1291" s="36"/>
    </row>
    <row r="1292" spans="1:15" x14ac:dyDescent="0.25">
      <c r="A1292" s="33" t="str">
        <f t="shared" si="75"/>
        <v>1.1291</v>
      </c>
      <c r="B1292" s="33">
        <f t="shared" si="76"/>
        <v>1</v>
      </c>
      <c r="C1292" s="33">
        <f t="shared" si="77"/>
        <v>1291</v>
      </c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6"/>
      <c r="O1292" s="36"/>
    </row>
    <row r="1293" spans="1:15" x14ac:dyDescent="0.25">
      <c r="A1293" s="33" t="str">
        <f t="shared" si="75"/>
        <v>1.1292</v>
      </c>
      <c r="B1293" s="33">
        <f t="shared" si="76"/>
        <v>1</v>
      </c>
      <c r="C1293" s="33">
        <f t="shared" si="77"/>
        <v>1292</v>
      </c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6"/>
      <c r="O1293" s="36"/>
    </row>
    <row r="1294" spans="1:15" x14ac:dyDescent="0.25">
      <c r="A1294" s="33" t="str">
        <f t="shared" si="75"/>
        <v>1.1293</v>
      </c>
      <c r="B1294" s="33">
        <f t="shared" si="76"/>
        <v>1</v>
      </c>
      <c r="C1294" s="33">
        <f t="shared" si="77"/>
        <v>1293</v>
      </c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6"/>
      <c r="O1294" s="36"/>
    </row>
    <row r="1295" spans="1:15" x14ac:dyDescent="0.25">
      <c r="A1295" s="33" t="str">
        <f t="shared" si="75"/>
        <v>1.1294</v>
      </c>
      <c r="B1295" s="33">
        <f t="shared" si="76"/>
        <v>1</v>
      </c>
      <c r="C1295" s="33">
        <f t="shared" si="77"/>
        <v>1294</v>
      </c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6"/>
      <c r="O1295" s="36"/>
    </row>
    <row r="1296" spans="1:15" x14ac:dyDescent="0.25">
      <c r="A1296" s="33" t="str">
        <f t="shared" si="75"/>
        <v>1.1295</v>
      </c>
      <c r="B1296" s="33">
        <f t="shared" si="76"/>
        <v>1</v>
      </c>
      <c r="C1296" s="33">
        <f t="shared" si="77"/>
        <v>1295</v>
      </c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6"/>
      <c r="O1296" s="36"/>
    </row>
    <row r="1297" spans="1:15" x14ac:dyDescent="0.25">
      <c r="A1297" s="33" t="str">
        <f t="shared" si="75"/>
        <v>1.1296</v>
      </c>
      <c r="B1297" s="33">
        <f t="shared" si="76"/>
        <v>1</v>
      </c>
      <c r="C1297" s="33">
        <f t="shared" si="77"/>
        <v>1296</v>
      </c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6"/>
      <c r="O1297" s="36"/>
    </row>
    <row r="1298" spans="1:15" x14ac:dyDescent="0.25">
      <c r="A1298" s="33" t="str">
        <f t="shared" si="75"/>
        <v>1.1297</v>
      </c>
      <c r="B1298" s="33">
        <f t="shared" si="76"/>
        <v>1</v>
      </c>
      <c r="C1298" s="33">
        <f t="shared" si="77"/>
        <v>1297</v>
      </c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6"/>
      <c r="O1298" s="36"/>
    </row>
    <row r="1299" spans="1:15" x14ac:dyDescent="0.25">
      <c r="A1299" s="33" t="str">
        <f t="shared" si="75"/>
        <v>1.1298</v>
      </c>
      <c r="B1299" s="33">
        <f t="shared" si="76"/>
        <v>1</v>
      </c>
      <c r="C1299" s="33">
        <f t="shared" si="77"/>
        <v>1298</v>
      </c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6"/>
      <c r="O1299" s="36"/>
    </row>
    <row r="1300" spans="1:15" x14ac:dyDescent="0.25">
      <c r="A1300" s="33" t="str">
        <f t="shared" si="75"/>
        <v>1.1299</v>
      </c>
      <c r="B1300" s="33">
        <f t="shared" si="76"/>
        <v>1</v>
      </c>
      <c r="C1300" s="33">
        <f t="shared" si="77"/>
        <v>1299</v>
      </c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6"/>
      <c r="O1300" s="36"/>
    </row>
    <row r="1301" spans="1:15" x14ac:dyDescent="0.25">
      <c r="A1301" s="33" t="str">
        <f t="shared" si="75"/>
        <v>1.1300</v>
      </c>
      <c r="B1301" s="33">
        <f t="shared" si="76"/>
        <v>1</v>
      </c>
      <c r="C1301" s="33">
        <f t="shared" si="77"/>
        <v>1300</v>
      </c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6"/>
      <c r="O1301" s="36"/>
    </row>
    <row r="1302" spans="1:15" x14ac:dyDescent="0.25">
      <c r="A1302" s="33" t="str">
        <f t="shared" si="75"/>
        <v>1.1301</v>
      </c>
      <c r="B1302" s="33">
        <f t="shared" si="76"/>
        <v>1</v>
      </c>
      <c r="C1302" s="33">
        <f t="shared" si="77"/>
        <v>1301</v>
      </c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6"/>
      <c r="O1302" s="36"/>
    </row>
    <row r="1303" spans="1:15" x14ac:dyDescent="0.25">
      <c r="A1303" s="33" t="str">
        <f t="shared" si="75"/>
        <v>1.1302</v>
      </c>
      <c r="B1303" s="33">
        <f t="shared" si="76"/>
        <v>1</v>
      </c>
      <c r="C1303" s="33">
        <f t="shared" si="77"/>
        <v>1302</v>
      </c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6"/>
      <c r="O1303" s="36"/>
    </row>
    <row r="1304" spans="1:15" x14ac:dyDescent="0.25">
      <c r="A1304" s="33" t="str">
        <f t="shared" si="75"/>
        <v>1.1303</v>
      </c>
      <c r="B1304" s="33">
        <f t="shared" si="76"/>
        <v>1</v>
      </c>
      <c r="C1304" s="33">
        <f t="shared" si="77"/>
        <v>1303</v>
      </c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6"/>
      <c r="O1304" s="36"/>
    </row>
    <row r="1305" spans="1:15" x14ac:dyDescent="0.25">
      <c r="A1305" s="33" t="str">
        <f t="shared" si="75"/>
        <v>1.1304</v>
      </c>
      <c r="B1305" s="33">
        <f t="shared" si="76"/>
        <v>1</v>
      </c>
      <c r="C1305" s="33">
        <f t="shared" si="77"/>
        <v>1304</v>
      </c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6"/>
      <c r="O1305" s="36"/>
    </row>
    <row r="1306" spans="1:15" x14ac:dyDescent="0.25">
      <c r="A1306" s="33" t="str">
        <f t="shared" si="75"/>
        <v>1.1305</v>
      </c>
      <c r="B1306" s="33">
        <f t="shared" si="76"/>
        <v>1</v>
      </c>
      <c r="C1306" s="33">
        <f t="shared" si="77"/>
        <v>1305</v>
      </c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6"/>
      <c r="O1306" s="36"/>
    </row>
    <row r="1307" spans="1:15" x14ac:dyDescent="0.25">
      <c r="A1307" s="33" t="str">
        <f t="shared" si="75"/>
        <v>1.1306</v>
      </c>
      <c r="B1307" s="33">
        <f t="shared" si="76"/>
        <v>1</v>
      </c>
      <c r="C1307" s="33">
        <f t="shared" si="77"/>
        <v>1306</v>
      </c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6"/>
      <c r="O1307" s="36"/>
    </row>
    <row r="1308" spans="1:15" x14ac:dyDescent="0.25">
      <c r="A1308" s="33" t="str">
        <f t="shared" si="75"/>
        <v>1.1307</v>
      </c>
      <c r="B1308" s="33">
        <f t="shared" si="76"/>
        <v>1</v>
      </c>
      <c r="C1308" s="33">
        <f t="shared" si="77"/>
        <v>1307</v>
      </c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6"/>
      <c r="O1308" s="36"/>
    </row>
    <row r="1309" spans="1:15" x14ac:dyDescent="0.25">
      <c r="A1309" s="33" t="str">
        <f t="shared" si="75"/>
        <v>1.1308</v>
      </c>
      <c r="B1309" s="33">
        <f t="shared" si="76"/>
        <v>1</v>
      </c>
      <c r="C1309" s="33">
        <f t="shared" si="77"/>
        <v>1308</v>
      </c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6"/>
      <c r="O1309" s="36"/>
    </row>
    <row r="1310" spans="1:15" x14ac:dyDescent="0.25">
      <c r="A1310" s="33" t="str">
        <f t="shared" si="75"/>
        <v>1.1309</v>
      </c>
      <c r="B1310" s="33">
        <f t="shared" si="76"/>
        <v>1</v>
      </c>
      <c r="C1310" s="33">
        <f t="shared" si="77"/>
        <v>1309</v>
      </c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6"/>
      <c r="O1310" s="36"/>
    </row>
    <row r="1311" spans="1:15" x14ac:dyDescent="0.25">
      <c r="A1311" s="33" t="str">
        <f t="shared" si="75"/>
        <v>1.1310</v>
      </c>
      <c r="B1311" s="33">
        <f t="shared" si="76"/>
        <v>1</v>
      </c>
      <c r="C1311" s="33">
        <f t="shared" si="77"/>
        <v>1310</v>
      </c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6"/>
      <c r="O1311" s="36"/>
    </row>
    <row r="1312" spans="1:15" x14ac:dyDescent="0.25">
      <c r="A1312" s="33" t="str">
        <f t="shared" si="75"/>
        <v>1.1311</v>
      </c>
      <c r="B1312" s="33">
        <f t="shared" si="76"/>
        <v>1</v>
      </c>
      <c r="C1312" s="33">
        <f t="shared" si="77"/>
        <v>1311</v>
      </c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6"/>
      <c r="O1312" s="36"/>
    </row>
    <row r="1313" spans="1:15" x14ac:dyDescent="0.25">
      <c r="A1313" s="33" t="str">
        <f t="shared" si="75"/>
        <v>1.1312</v>
      </c>
      <c r="B1313" s="33">
        <f t="shared" si="76"/>
        <v>1</v>
      </c>
      <c r="C1313" s="33">
        <f t="shared" si="77"/>
        <v>1312</v>
      </c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6"/>
      <c r="O1313" s="36"/>
    </row>
    <row r="1314" spans="1:15" x14ac:dyDescent="0.25">
      <c r="A1314" s="33" t="str">
        <f t="shared" si="75"/>
        <v>1.1313</v>
      </c>
      <c r="B1314" s="33">
        <f t="shared" si="76"/>
        <v>1</v>
      </c>
      <c r="C1314" s="33">
        <f t="shared" si="77"/>
        <v>1313</v>
      </c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6"/>
      <c r="O1314" s="36"/>
    </row>
    <row r="1315" spans="1:15" x14ac:dyDescent="0.25">
      <c r="A1315" s="33" t="str">
        <f t="shared" si="75"/>
        <v>1.1314</v>
      </c>
      <c r="B1315" s="33">
        <f t="shared" si="76"/>
        <v>1</v>
      </c>
      <c r="C1315" s="33">
        <f t="shared" si="77"/>
        <v>1314</v>
      </c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6"/>
      <c r="O1315" s="36"/>
    </row>
    <row r="1316" spans="1:15" x14ac:dyDescent="0.25">
      <c r="A1316" s="33" t="str">
        <f t="shared" si="75"/>
        <v>1.1315</v>
      </c>
      <c r="B1316" s="33">
        <f t="shared" si="76"/>
        <v>1</v>
      </c>
      <c r="C1316" s="33">
        <f t="shared" si="77"/>
        <v>1315</v>
      </c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6"/>
      <c r="O1316" s="36"/>
    </row>
    <row r="1317" spans="1:15" x14ac:dyDescent="0.25">
      <c r="A1317" s="33" t="str">
        <f t="shared" si="75"/>
        <v>1.1316</v>
      </c>
      <c r="B1317" s="33">
        <f t="shared" si="76"/>
        <v>1</v>
      </c>
      <c r="C1317" s="33">
        <f t="shared" si="77"/>
        <v>1316</v>
      </c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6"/>
      <c r="O1317" s="36"/>
    </row>
    <row r="1318" spans="1:15" x14ac:dyDescent="0.25">
      <c r="A1318" s="33" t="str">
        <f t="shared" si="75"/>
        <v>1.1317</v>
      </c>
      <c r="B1318" s="33">
        <f t="shared" si="76"/>
        <v>1</v>
      </c>
      <c r="C1318" s="33">
        <f t="shared" si="77"/>
        <v>1317</v>
      </c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</row>
    <row r="1319" spans="1:15" x14ac:dyDescent="0.25">
      <c r="A1319" s="33" t="str">
        <f t="shared" si="75"/>
        <v>1.1318</v>
      </c>
      <c r="B1319" s="33">
        <f t="shared" si="76"/>
        <v>1</v>
      </c>
      <c r="C1319" s="33">
        <f t="shared" si="77"/>
        <v>1318</v>
      </c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6"/>
      <c r="O1319" s="36"/>
    </row>
    <row r="1320" spans="1:15" x14ac:dyDescent="0.25">
      <c r="A1320" s="33" t="str">
        <f t="shared" si="75"/>
        <v>1.1319</v>
      </c>
      <c r="B1320" s="33">
        <f t="shared" si="76"/>
        <v>1</v>
      </c>
      <c r="C1320" s="33">
        <f t="shared" si="77"/>
        <v>1319</v>
      </c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6"/>
      <c r="O1320" s="36"/>
    </row>
    <row r="1321" spans="1:15" x14ac:dyDescent="0.25">
      <c r="A1321" s="33" t="str">
        <f t="shared" si="75"/>
        <v>1.1320</v>
      </c>
      <c r="B1321" s="33">
        <f t="shared" si="76"/>
        <v>1</v>
      </c>
      <c r="C1321" s="33">
        <f t="shared" si="77"/>
        <v>1320</v>
      </c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6"/>
      <c r="O1321" s="36"/>
    </row>
    <row r="1322" spans="1:15" x14ac:dyDescent="0.25">
      <c r="A1322" s="33" t="str">
        <f t="shared" si="75"/>
        <v>1.1321</v>
      </c>
      <c r="B1322" s="33">
        <f t="shared" si="76"/>
        <v>1</v>
      </c>
      <c r="C1322" s="33">
        <f t="shared" si="77"/>
        <v>1321</v>
      </c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6"/>
      <c r="O1322" s="36"/>
    </row>
    <row r="1323" spans="1:15" x14ac:dyDescent="0.25">
      <c r="A1323" s="33" t="str">
        <f t="shared" si="75"/>
        <v>1.1322</v>
      </c>
      <c r="B1323" s="33">
        <f t="shared" si="76"/>
        <v>1</v>
      </c>
      <c r="C1323" s="33">
        <f t="shared" si="77"/>
        <v>1322</v>
      </c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6"/>
      <c r="O1323" s="36"/>
    </row>
    <row r="1324" spans="1:15" x14ac:dyDescent="0.25">
      <c r="A1324" s="33" t="str">
        <f t="shared" si="75"/>
        <v>1.1323</v>
      </c>
      <c r="B1324" s="33">
        <f t="shared" si="76"/>
        <v>1</v>
      </c>
      <c r="C1324" s="33">
        <f t="shared" si="77"/>
        <v>1323</v>
      </c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6"/>
      <c r="O1324" s="36"/>
    </row>
    <row r="1325" spans="1:15" x14ac:dyDescent="0.25">
      <c r="A1325" s="33" t="str">
        <f t="shared" si="75"/>
        <v>1.1324</v>
      </c>
      <c r="B1325" s="33">
        <f t="shared" si="76"/>
        <v>1</v>
      </c>
      <c r="C1325" s="33">
        <f t="shared" si="77"/>
        <v>1324</v>
      </c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6"/>
      <c r="O1325" s="36"/>
    </row>
    <row r="1326" spans="1:15" x14ac:dyDescent="0.25">
      <c r="A1326" s="33" t="str">
        <f t="shared" si="75"/>
        <v>1.1325</v>
      </c>
      <c r="B1326" s="33">
        <f t="shared" si="76"/>
        <v>1</v>
      </c>
      <c r="C1326" s="33">
        <f t="shared" si="77"/>
        <v>1325</v>
      </c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6"/>
      <c r="O1326" s="36"/>
    </row>
    <row r="1327" spans="1:15" x14ac:dyDescent="0.25">
      <c r="A1327" s="33" t="str">
        <f t="shared" si="75"/>
        <v>1.1326</v>
      </c>
      <c r="B1327" s="33">
        <f t="shared" si="76"/>
        <v>1</v>
      </c>
      <c r="C1327" s="33">
        <f t="shared" si="77"/>
        <v>1326</v>
      </c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6"/>
      <c r="O1327" s="36"/>
    </row>
    <row r="1328" spans="1:15" x14ac:dyDescent="0.25">
      <c r="A1328" s="33" t="str">
        <f t="shared" si="75"/>
        <v>1.1327</v>
      </c>
      <c r="B1328" s="33">
        <f t="shared" si="76"/>
        <v>1</v>
      </c>
      <c r="C1328" s="33">
        <f t="shared" si="77"/>
        <v>1327</v>
      </c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6"/>
      <c r="O1328" s="36"/>
    </row>
    <row r="1329" spans="1:15" x14ac:dyDescent="0.25">
      <c r="A1329" s="33" t="str">
        <f t="shared" si="75"/>
        <v>1.1328</v>
      </c>
      <c r="B1329" s="33">
        <f t="shared" si="76"/>
        <v>1</v>
      </c>
      <c r="C1329" s="33">
        <f t="shared" si="77"/>
        <v>1328</v>
      </c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6"/>
      <c r="O1329" s="36"/>
    </row>
    <row r="1330" spans="1:15" x14ac:dyDescent="0.25">
      <c r="A1330" s="33" t="str">
        <f t="shared" si="75"/>
        <v>1.1329</v>
      </c>
      <c r="B1330" s="33">
        <f t="shared" si="76"/>
        <v>1</v>
      </c>
      <c r="C1330" s="33">
        <f t="shared" si="77"/>
        <v>1329</v>
      </c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</row>
    <row r="1331" spans="1:15" x14ac:dyDescent="0.25">
      <c r="A1331" s="33" t="str">
        <f t="shared" si="75"/>
        <v>1.1330</v>
      </c>
      <c r="B1331" s="33">
        <f t="shared" si="76"/>
        <v>1</v>
      </c>
      <c r="C1331" s="33">
        <f t="shared" si="77"/>
        <v>1330</v>
      </c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</row>
    <row r="1332" spans="1:15" x14ac:dyDescent="0.25">
      <c r="A1332" s="33" t="str">
        <f t="shared" si="75"/>
        <v>1.1331</v>
      </c>
      <c r="B1332" s="33">
        <f t="shared" si="76"/>
        <v>1</v>
      </c>
      <c r="C1332" s="33">
        <f t="shared" si="77"/>
        <v>1331</v>
      </c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6"/>
      <c r="O1332" s="36"/>
    </row>
    <row r="1333" spans="1:15" x14ac:dyDescent="0.25">
      <c r="A1333" s="33" t="str">
        <f t="shared" si="75"/>
        <v>1.1332</v>
      </c>
      <c r="B1333" s="33">
        <f t="shared" si="76"/>
        <v>1</v>
      </c>
      <c r="C1333" s="33">
        <f t="shared" si="77"/>
        <v>1332</v>
      </c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6"/>
      <c r="O1333" s="36"/>
    </row>
    <row r="1334" spans="1:15" x14ac:dyDescent="0.25">
      <c r="A1334" s="33" t="str">
        <f t="shared" si="75"/>
        <v>1.1333</v>
      </c>
      <c r="B1334" s="33">
        <f t="shared" si="76"/>
        <v>1</v>
      </c>
      <c r="C1334" s="33">
        <f t="shared" si="77"/>
        <v>1333</v>
      </c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6"/>
      <c r="O1334" s="36"/>
    </row>
    <row r="1335" spans="1:15" x14ac:dyDescent="0.25">
      <c r="A1335" s="33" t="str">
        <f t="shared" si="75"/>
        <v>1.1334</v>
      </c>
      <c r="B1335" s="33">
        <f t="shared" si="76"/>
        <v>1</v>
      </c>
      <c r="C1335" s="33">
        <f t="shared" si="77"/>
        <v>1334</v>
      </c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6"/>
      <c r="O1335" s="36"/>
    </row>
    <row r="1336" spans="1:15" x14ac:dyDescent="0.25">
      <c r="A1336" s="33" t="str">
        <f t="shared" si="75"/>
        <v>1.1335</v>
      </c>
      <c r="B1336" s="33">
        <f t="shared" si="76"/>
        <v>1</v>
      </c>
      <c r="C1336" s="33">
        <f t="shared" si="77"/>
        <v>1335</v>
      </c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6"/>
      <c r="O1336" s="36"/>
    </row>
    <row r="1337" spans="1:15" x14ac:dyDescent="0.25">
      <c r="A1337" s="33" t="str">
        <f t="shared" si="75"/>
        <v>1.1336</v>
      </c>
      <c r="B1337" s="33">
        <f t="shared" si="76"/>
        <v>1</v>
      </c>
      <c r="C1337" s="33">
        <f t="shared" si="77"/>
        <v>1336</v>
      </c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6"/>
      <c r="O1337" s="36"/>
    </row>
    <row r="1338" spans="1:15" x14ac:dyDescent="0.25">
      <c r="A1338" s="33" t="str">
        <f t="shared" si="75"/>
        <v>1.1337</v>
      </c>
      <c r="B1338" s="33">
        <f t="shared" si="76"/>
        <v>1</v>
      </c>
      <c r="C1338" s="33">
        <f t="shared" si="77"/>
        <v>1337</v>
      </c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6"/>
      <c r="O1338" s="36"/>
    </row>
    <row r="1339" spans="1:15" x14ac:dyDescent="0.25">
      <c r="A1339" s="33" t="str">
        <f t="shared" si="75"/>
        <v>1.1338</v>
      </c>
      <c r="B1339" s="33">
        <f t="shared" si="76"/>
        <v>1</v>
      </c>
      <c r="C1339" s="33">
        <f t="shared" si="77"/>
        <v>1338</v>
      </c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6"/>
      <c r="O1339" s="36"/>
    </row>
    <row r="1340" spans="1:15" x14ac:dyDescent="0.25">
      <c r="A1340" s="33" t="str">
        <f t="shared" si="75"/>
        <v>1.1339</v>
      </c>
      <c r="B1340" s="33">
        <f t="shared" si="76"/>
        <v>1</v>
      </c>
      <c r="C1340" s="33">
        <f t="shared" si="77"/>
        <v>1339</v>
      </c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6"/>
      <c r="O1340" s="36"/>
    </row>
    <row r="1341" spans="1:15" x14ac:dyDescent="0.25">
      <c r="A1341" s="33" t="str">
        <f t="shared" si="75"/>
        <v>1.1340</v>
      </c>
      <c r="B1341" s="33">
        <f t="shared" si="76"/>
        <v>1</v>
      </c>
      <c r="C1341" s="33">
        <f t="shared" si="77"/>
        <v>1340</v>
      </c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</row>
    <row r="1342" spans="1:15" x14ac:dyDescent="0.25">
      <c r="A1342" s="33" t="str">
        <f t="shared" si="75"/>
        <v>1.1341</v>
      </c>
      <c r="B1342" s="33">
        <f t="shared" si="76"/>
        <v>1</v>
      </c>
      <c r="C1342" s="33">
        <f t="shared" si="77"/>
        <v>1341</v>
      </c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6"/>
      <c r="O1342" s="36"/>
    </row>
    <row r="1343" spans="1:15" x14ac:dyDescent="0.25">
      <c r="A1343" s="33" t="str">
        <f t="shared" si="75"/>
        <v>1.1342</v>
      </c>
      <c r="B1343" s="33">
        <f t="shared" si="76"/>
        <v>1</v>
      </c>
      <c r="C1343" s="33">
        <f t="shared" si="77"/>
        <v>1342</v>
      </c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6"/>
      <c r="O1343" s="36"/>
    </row>
    <row r="1344" spans="1:15" x14ac:dyDescent="0.25">
      <c r="A1344" s="33" t="str">
        <f t="shared" si="75"/>
        <v>1.1343</v>
      </c>
      <c r="B1344" s="33">
        <f t="shared" si="76"/>
        <v>1</v>
      </c>
      <c r="C1344" s="33">
        <f t="shared" si="77"/>
        <v>1343</v>
      </c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6"/>
      <c r="O1344" s="36"/>
    </row>
    <row r="1345" spans="1:15" x14ac:dyDescent="0.25">
      <c r="A1345" s="33" t="str">
        <f t="shared" si="75"/>
        <v>1.1344</v>
      </c>
      <c r="B1345" s="33">
        <f t="shared" si="76"/>
        <v>1</v>
      </c>
      <c r="C1345" s="33">
        <f t="shared" si="77"/>
        <v>1344</v>
      </c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6"/>
      <c r="O1345" s="36"/>
    </row>
    <row r="1346" spans="1:15" x14ac:dyDescent="0.25">
      <c r="A1346" s="33" t="str">
        <f t="shared" si="75"/>
        <v>1.1345</v>
      </c>
      <c r="B1346" s="33">
        <f t="shared" si="76"/>
        <v>1</v>
      </c>
      <c r="C1346" s="33">
        <f t="shared" si="77"/>
        <v>1345</v>
      </c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6"/>
      <c r="O1346" s="36"/>
    </row>
    <row r="1347" spans="1:15" x14ac:dyDescent="0.25">
      <c r="A1347" s="33" t="str">
        <f t="shared" si="75"/>
        <v>1.1346</v>
      </c>
      <c r="B1347" s="33">
        <f t="shared" si="76"/>
        <v>1</v>
      </c>
      <c r="C1347" s="33">
        <f t="shared" si="77"/>
        <v>1346</v>
      </c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6"/>
      <c r="O1347" s="36"/>
    </row>
    <row r="1348" spans="1:15" x14ac:dyDescent="0.25">
      <c r="A1348" s="33" t="str">
        <f t="shared" si="75"/>
        <v>1.1347</v>
      </c>
      <c r="B1348" s="33">
        <f t="shared" si="76"/>
        <v>1</v>
      </c>
      <c r="C1348" s="33">
        <f t="shared" si="77"/>
        <v>1347</v>
      </c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6"/>
      <c r="O1348" s="36"/>
    </row>
    <row r="1349" spans="1:15" x14ac:dyDescent="0.25">
      <c r="A1349" s="33" t="str">
        <f t="shared" si="75"/>
        <v>1.1348</v>
      </c>
      <c r="B1349" s="33">
        <f t="shared" si="76"/>
        <v>1</v>
      </c>
      <c r="C1349" s="33">
        <f t="shared" si="77"/>
        <v>1348</v>
      </c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6"/>
      <c r="O1349" s="36"/>
    </row>
    <row r="1350" spans="1:15" x14ac:dyDescent="0.25">
      <c r="A1350" s="33" t="str">
        <f t="shared" ref="A1350:A1351" si="78">B1350&amp;"."&amp;C1350</f>
        <v>1.1349</v>
      </c>
      <c r="B1350" s="33">
        <f t="shared" ref="B1350:B1351" si="79">IF(E1350="GSTR-3B",B1349+1,B1349)</f>
        <v>1</v>
      </c>
      <c r="C1350" s="33">
        <f t="shared" ref="C1350:C1351" si="80">IF(B1350=B1349,C1349+1,1)</f>
        <v>1349</v>
      </c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6"/>
      <c r="O1350" s="36"/>
    </row>
    <row r="1351" spans="1:15" x14ac:dyDescent="0.25">
      <c r="A1351" s="33" t="str">
        <f t="shared" si="78"/>
        <v>1.1350</v>
      </c>
      <c r="B1351" s="33">
        <f t="shared" si="79"/>
        <v>1</v>
      </c>
      <c r="C1351" s="33">
        <f t="shared" si="80"/>
        <v>1350</v>
      </c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6"/>
      <c r="O1351" s="36"/>
    </row>
    <row r="1352" spans="1:15" x14ac:dyDescent="0.25">
      <c r="A1352" s="33"/>
      <c r="B1352" s="33"/>
      <c r="C1352" s="33"/>
    </row>
    <row r="1353" spans="1:15" x14ac:dyDescent="0.25">
      <c r="A1353" s="33"/>
      <c r="B1353" s="33"/>
      <c r="C1353" s="33"/>
    </row>
    <row r="1354" spans="1:15" x14ac:dyDescent="0.25">
      <c r="A1354" s="33"/>
      <c r="B1354" s="33"/>
      <c r="C1354" s="33"/>
    </row>
  </sheetData>
  <sheetProtection password="CF28" sheet="1" objects="1" scenarios="1"/>
  <autoFilter ref="A1:T16507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W1351"/>
  <sheetViews>
    <sheetView workbookViewId="0">
      <selection activeCell="C2" sqref="C2"/>
    </sheetView>
  </sheetViews>
  <sheetFormatPr defaultRowHeight="15.75" x14ac:dyDescent="0.25"/>
  <cols>
    <col min="1" max="1" width="8.21875" style="1" bestFit="1" customWidth="1"/>
    <col min="2" max="2" width="5.6640625" style="1" bestFit="1" customWidth="1"/>
    <col min="3" max="3" width="5.109375" style="1" bestFit="1" customWidth="1"/>
    <col min="4" max="4" width="6.44140625" style="19" bestFit="1" customWidth="1"/>
    <col min="5" max="5" width="11" style="19" bestFit="1" customWidth="1"/>
    <col min="6" max="6" width="15.88671875" style="19" bestFit="1" customWidth="1"/>
    <col min="7" max="8" width="10" style="19" bestFit="1" customWidth="1"/>
    <col min="9" max="10" width="10.88671875" style="19" bestFit="1" customWidth="1"/>
    <col min="11" max="11" width="10.33203125" style="19" bestFit="1" customWidth="1"/>
    <col min="12" max="12" width="12" style="19" bestFit="1" customWidth="1"/>
    <col min="13" max="13" width="8.33203125" style="19" bestFit="1" customWidth="1"/>
    <col min="14" max="14" width="8.44140625" style="19" bestFit="1" customWidth="1"/>
    <col min="15" max="15" width="6.21875" style="19" bestFit="1" customWidth="1"/>
    <col min="16" max="16" width="4.44140625" style="19" bestFit="1" customWidth="1"/>
    <col min="17" max="17" width="6.109375" style="19" bestFit="1" customWidth="1"/>
    <col min="18" max="18" width="3.6640625" style="19" bestFit="1" customWidth="1"/>
    <col min="19" max="19" width="4.44140625" style="19" bestFit="1" customWidth="1"/>
    <col min="20" max="20" width="7.44140625" style="19" bestFit="1" customWidth="1"/>
    <col min="21" max="21" width="3.6640625" style="19" bestFit="1" customWidth="1"/>
    <col min="22" max="22" width="4.44140625" style="19" bestFit="1" customWidth="1"/>
    <col min="23" max="23" width="4.109375" style="19" bestFit="1" customWidth="1"/>
    <col min="24" max="16384" width="8.88671875" style="19"/>
  </cols>
  <sheetData>
    <row r="1" spans="1:23" x14ac:dyDescent="0.25">
      <c r="A1" s="15" t="s">
        <v>22</v>
      </c>
      <c r="B1" s="15" t="s">
        <v>16</v>
      </c>
      <c r="C1" s="15" t="s">
        <v>15</v>
      </c>
      <c r="D1" s="15">
        <v>4</v>
      </c>
      <c r="E1" s="15">
        <v>5</v>
      </c>
      <c r="F1" s="15">
        <v>6</v>
      </c>
      <c r="G1" s="15">
        <v>7</v>
      </c>
      <c r="H1" s="15">
        <v>8</v>
      </c>
      <c r="I1" s="15">
        <v>9</v>
      </c>
      <c r="J1" s="15">
        <v>10</v>
      </c>
      <c r="K1" s="15">
        <v>11</v>
      </c>
      <c r="L1" s="15">
        <v>12</v>
      </c>
      <c r="M1" s="15">
        <v>13</v>
      </c>
      <c r="N1" s="15">
        <v>14</v>
      </c>
      <c r="O1" s="15">
        <v>15</v>
      </c>
      <c r="P1" s="15">
        <v>16</v>
      </c>
      <c r="Q1" s="15">
        <v>17</v>
      </c>
      <c r="R1" s="15">
        <v>18</v>
      </c>
      <c r="S1" s="15">
        <v>19</v>
      </c>
      <c r="T1" s="15">
        <v>20</v>
      </c>
      <c r="U1" s="15">
        <v>21</v>
      </c>
      <c r="V1" s="15">
        <v>22</v>
      </c>
      <c r="W1" s="15">
        <v>23</v>
      </c>
    </row>
    <row r="2" spans="1:23" x14ac:dyDescent="0.25">
      <c r="A2" s="16" t="str">
        <f t="shared" ref="A2:A65" si="0">B2&amp;"."&amp;C2</f>
        <v>1.1</v>
      </c>
      <c r="B2" s="16">
        <v>1</v>
      </c>
      <c r="C2" s="16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x14ac:dyDescent="0.25">
      <c r="A3" s="16" t="str">
        <f t="shared" si="0"/>
        <v>1.2</v>
      </c>
      <c r="B3" s="16">
        <f t="shared" ref="B3:B66" si="1">IF(E3="GSTR-1",B2+1,B2)</f>
        <v>1</v>
      </c>
      <c r="C3" s="16">
        <v>2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x14ac:dyDescent="0.25">
      <c r="A4" s="16" t="str">
        <f t="shared" si="0"/>
        <v>1.3</v>
      </c>
      <c r="B4" s="16">
        <f t="shared" si="1"/>
        <v>1</v>
      </c>
      <c r="C4" s="16">
        <f t="shared" ref="C4:C67" si="2">IF(B4=B3,C3+1,1)</f>
        <v>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x14ac:dyDescent="0.25">
      <c r="A5" s="16" t="str">
        <f t="shared" si="0"/>
        <v>1.4</v>
      </c>
      <c r="B5" s="16">
        <f t="shared" si="1"/>
        <v>1</v>
      </c>
      <c r="C5" s="16">
        <f t="shared" si="2"/>
        <v>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x14ac:dyDescent="0.25">
      <c r="A6" s="16" t="str">
        <f t="shared" si="0"/>
        <v>1.5</v>
      </c>
      <c r="B6" s="16">
        <f t="shared" si="1"/>
        <v>1</v>
      </c>
      <c r="C6" s="16">
        <f t="shared" si="2"/>
        <v>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x14ac:dyDescent="0.25">
      <c r="A7" s="16" t="str">
        <f t="shared" si="0"/>
        <v>1.6</v>
      </c>
      <c r="B7" s="16">
        <f t="shared" si="1"/>
        <v>1</v>
      </c>
      <c r="C7" s="16">
        <f t="shared" si="2"/>
        <v>6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3" x14ac:dyDescent="0.25">
      <c r="A8" s="16" t="str">
        <f t="shared" si="0"/>
        <v>1.7</v>
      </c>
      <c r="B8" s="16">
        <f t="shared" si="1"/>
        <v>1</v>
      </c>
      <c r="C8" s="16">
        <f t="shared" si="2"/>
        <v>7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 x14ac:dyDescent="0.25">
      <c r="A9" s="16" t="str">
        <f t="shared" si="0"/>
        <v>1.8</v>
      </c>
      <c r="B9" s="16">
        <f t="shared" si="1"/>
        <v>1</v>
      </c>
      <c r="C9" s="16">
        <f t="shared" si="2"/>
        <v>8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x14ac:dyDescent="0.25">
      <c r="A10" s="16" t="str">
        <f t="shared" si="0"/>
        <v>1.9</v>
      </c>
      <c r="B10" s="16">
        <f t="shared" si="1"/>
        <v>1</v>
      </c>
      <c r="C10" s="16">
        <f t="shared" si="2"/>
        <v>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 x14ac:dyDescent="0.25">
      <c r="A11" s="16" t="str">
        <f t="shared" si="0"/>
        <v>1.10</v>
      </c>
      <c r="B11" s="16">
        <f t="shared" si="1"/>
        <v>1</v>
      </c>
      <c r="C11" s="16">
        <f t="shared" si="2"/>
        <v>10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x14ac:dyDescent="0.25">
      <c r="A12" s="16" t="str">
        <f t="shared" si="0"/>
        <v>1.11</v>
      </c>
      <c r="B12" s="16">
        <f t="shared" si="1"/>
        <v>1</v>
      </c>
      <c r="C12" s="16">
        <f t="shared" si="2"/>
        <v>11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 x14ac:dyDescent="0.25">
      <c r="A13" s="16" t="str">
        <f t="shared" si="0"/>
        <v>1.12</v>
      </c>
      <c r="B13" s="16">
        <f t="shared" si="1"/>
        <v>1</v>
      </c>
      <c r="C13" s="16">
        <f t="shared" si="2"/>
        <v>12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</row>
    <row r="14" spans="1:23" x14ac:dyDescent="0.25">
      <c r="A14" s="16" t="str">
        <f t="shared" si="0"/>
        <v>1.13</v>
      </c>
      <c r="B14" s="16">
        <f t="shared" si="1"/>
        <v>1</v>
      </c>
      <c r="C14" s="16">
        <f t="shared" si="2"/>
        <v>13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</row>
    <row r="15" spans="1:23" x14ac:dyDescent="0.25">
      <c r="A15" s="16" t="str">
        <f t="shared" si="0"/>
        <v>1.14</v>
      </c>
      <c r="B15" s="16">
        <f t="shared" si="1"/>
        <v>1</v>
      </c>
      <c r="C15" s="16">
        <f t="shared" si="2"/>
        <v>14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</row>
    <row r="16" spans="1:23" x14ac:dyDescent="0.25">
      <c r="A16" s="16" t="str">
        <f t="shared" si="0"/>
        <v>1.15</v>
      </c>
      <c r="B16" s="16">
        <f t="shared" si="1"/>
        <v>1</v>
      </c>
      <c r="C16" s="16">
        <f t="shared" si="2"/>
        <v>15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3" x14ac:dyDescent="0.25">
      <c r="A17" s="16" t="str">
        <f t="shared" si="0"/>
        <v>1.16</v>
      </c>
      <c r="B17" s="16">
        <f t="shared" si="1"/>
        <v>1</v>
      </c>
      <c r="C17" s="16">
        <f t="shared" si="2"/>
        <v>16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1:23" x14ac:dyDescent="0.25">
      <c r="A18" s="16" t="str">
        <f t="shared" si="0"/>
        <v>1.17</v>
      </c>
      <c r="B18" s="16">
        <f t="shared" si="1"/>
        <v>1</v>
      </c>
      <c r="C18" s="16">
        <f t="shared" si="2"/>
        <v>17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3" x14ac:dyDescent="0.25">
      <c r="A19" s="16" t="str">
        <f t="shared" si="0"/>
        <v>1.18</v>
      </c>
      <c r="B19" s="16">
        <f t="shared" si="1"/>
        <v>1</v>
      </c>
      <c r="C19" s="16">
        <f t="shared" si="2"/>
        <v>18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 x14ac:dyDescent="0.25">
      <c r="A20" s="16" t="str">
        <f t="shared" si="0"/>
        <v>1.19</v>
      </c>
      <c r="B20" s="16">
        <f t="shared" si="1"/>
        <v>1</v>
      </c>
      <c r="C20" s="16">
        <f t="shared" si="2"/>
        <v>19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  <row r="21" spans="1:23" x14ac:dyDescent="0.25">
      <c r="A21" s="16" t="str">
        <f t="shared" si="0"/>
        <v>1.20</v>
      </c>
      <c r="B21" s="16">
        <f t="shared" si="1"/>
        <v>1</v>
      </c>
      <c r="C21" s="16">
        <f t="shared" si="2"/>
        <v>20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</row>
    <row r="22" spans="1:23" x14ac:dyDescent="0.25">
      <c r="A22" s="16" t="str">
        <f t="shared" si="0"/>
        <v>1.21</v>
      </c>
      <c r="B22" s="16">
        <f t="shared" si="1"/>
        <v>1</v>
      </c>
      <c r="C22" s="16">
        <f t="shared" si="2"/>
        <v>21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1:23" x14ac:dyDescent="0.25">
      <c r="A23" s="16" t="str">
        <f t="shared" si="0"/>
        <v>1.22</v>
      </c>
      <c r="B23" s="16">
        <f t="shared" si="1"/>
        <v>1</v>
      </c>
      <c r="C23" s="16">
        <f t="shared" si="2"/>
        <v>22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1:23" x14ac:dyDescent="0.25">
      <c r="A24" s="16" t="str">
        <f t="shared" si="0"/>
        <v>1.23</v>
      </c>
      <c r="B24" s="16">
        <f t="shared" si="1"/>
        <v>1</v>
      </c>
      <c r="C24" s="16">
        <f t="shared" si="2"/>
        <v>23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</row>
    <row r="25" spans="1:23" x14ac:dyDescent="0.25">
      <c r="A25" s="16" t="str">
        <f t="shared" si="0"/>
        <v>1.24</v>
      </c>
      <c r="B25" s="16">
        <f t="shared" si="1"/>
        <v>1</v>
      </c>
      <c r="C25" s="16">
        <f t="shared" si="2"/>
        <v>24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</row>
    <row r="26" spans="1:23" x14ac:dyDescent="0.25">
      <c r="A26" s="16" t="str">
        <f t="shared" si="0"/>
        <v>1.25</v>
      </c>
      <c r="B26" s="16">
        <f t="shared" si="1"/>
        <v>1</v>
      </c>
      <c r="C26" s="16">
        <f t="shared" si="2"/>
        <v>25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</row>
    <row r="27" spans="1:23" x14ac:dyDescent="0.25">
      <c r="A27" s="16" t="str">
        <f t="shared" si="0"/>
        <v>1.26</v>
      </c>
      <c r="B27" s="16">
        <f t="shared" si="1"/>
        <v>1</v>
      </c>
      <c r="C27" s="16">
        <f t="shared" si="2"/>
        <v>26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</row>
    <row r="28" spans="1:23" x14ac:dyDescent="0.25">
      <c r="A28" s="16" t="str">
        <f t="shared" si="0"/>
        <v>1.27</v>
      </c>
      <c r="B28" s="16">
        <f t="shared" si="1"/>
        <v>1</v>
      </c>
      <c r="C28" s="16">
        <f t="shared" si="2"/>
        <v>27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</row>
    <row r="29" spans="1:23" x14ac:dyDescent="0.25">
      <c r="A29" s="16" t="str">
        <f t="shared" si="0"/>
        <v>1.28</v>
      </c>
      <c r="B29" s="16">
        <f t="shared" si="1"/>
        <v>1</v>
      </c>
      <c r="C29" s="16">
        <f t="shared" si="2"/>
        <v>28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</row>
    <row r="30" spans="1:23" x14ac:dyDescent="0.25">
      <c r="A30" s="16" t="str">
        <f t="shared" si="0"/>
        <v>1.29</v>
      </c>
      <c r="B30" s="16">
        <f t="shared" si="1"/>
        <v>1</v>
      </c>
      <c r="C30" s="16">
        <f t="shared" si="2"/>
        <v>29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</row>
    <row r="31" spans="1:23" x14ac:dyDescent="0.25">
      <c r="A31" s="16" t="str">
        <f t="shared" si="0"/>
        <v>1.30</v>
      </c>
      <c r="B31" s="16">
        <f t="shared" si="1"/>
        <v>1</v>
      </c>
      <c r="C31" s="16">
        <f t="shared" si="2"/>
        <v>30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1:23" x14ac:dyDescent="0.25">
      <c r="A32" s="16" t="str">
        <f t="shared" si="0"/>
        <v>1.31</v>
      </c>
      <c r="B32" s="16">
        <f t="shared" si="1"/>
        <v>1</v>
      </c>
      <c r="C32" s="16">
        <f t="shared" si="2"/>
        <v>31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1:23" x14ac:dyDescent="0.25">
      <c r="A33" s="16" t="str">
        <f t="shared" si="0"/>
        <v>1.32</v>
      </c>
      <c r="B33" s="16">
        <f t="shared" si="1"/>
        <v>1</v>
      </c>
      <c r="C33" s="16">
        <f t="shared" si="2"/>
        <v>32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1:23" x14ac:dyDescent="0.25">
      <c r="A34" s="16" t="str">
        <f t="shared" si="0"/>
        <v>1.33</v>
      </c>
      <c r="B34" s="16">
        <f t="shared" si="1"/>
        <v>1</v>
      </c>
      <c r="C34" s="16">
        <f t="shared" si="2"/>
        <v>33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</row>
    <row r="35" spans="1:23" x14ac:dyDescent="0.25">
      <c r="A35" s="16" t="str">
        <f t="shared" si="0"/>
        <v>1.34</v>
      </c>
      <c r="B35" s="16">
        <f t="shared" si="1"/>
        <v>1</v>
      </c>
      <c r="C35" s="16">
        <f t="shared" si="2"/>
        <v>34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1:23" x14ac:dyDescent="0.25">
      <c r="A36" s="16" t="str">
        <f t="shared" si="0"/>
        <v>1.35</v>
      </c>
      <c r="B36" s="16">
        <f t="shared" si="1"/>
        <v>1</v>
      </c>
      <c r="C36" s="16">
        <f t="shared" si="2"/>
        <v>35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3" x14ac:dyDescent="0.25">
      <c r="A37" s="16" t="str">
        <f t="shared" si="0"/>
        <v>1.36</v>
      </c>
      <c r="B37" s="16">
        <f t="shared" si="1"/>
        <v>1</v>
      </c>
      <c r="C37" s="16">
        <f t="shared" si="2"/>
        <v>36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23" x14ac:dyDescent="0.25">
      <c r="A38" s="16" t="str">
        <f t="shared" si="0"/>
        <v>1.37</v>
      </c>
      <c r="B38" s="16">
        <f t="shared" si="1"/>
        <v>1</v>
      </c>
      <c r="C38" s="16">
        <f t="shared" si="2"/>
        <v>37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23" x14ac:dyDescent="0.25">
      <c r="A39" s="16" t="str">
        <f t="shared" si="0"/>
        <v>1.38</v>
      </c>
      <c r="B39" s="16">
        <f t="shared" si="1"/>
        <v>1</v>
      </c>
      <c r="C39" s="16">
        <f t="shared" si="2"/>
        <v>38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23" x14ac:dyDescent="0.25">
      <c r="A40" s="16" t="str">
        <f t="shared" si="0"/>
        <v>1.39</v>
      </c>
      <c r="B40" s="16">
        <f t="shared" si="1"/>
        <v>1</v>
      </c>
      <c r="C40" s="16">
        <f t="shared" si="2"/>
        <v>39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1:23" x14ac:dyDescent="0.25">
      <c r="A41" s="16" t="str">
        <f t="shared" si="0"/>
        <v>1.40</v>
      </c>
      <c r="B41" s="16">
        <f t="shared" si="1"/>
        <v>1</v>
      </c>
      <c r="C41" s="16">
        <f t="shared" si="2"/>
        <v>40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1:23" x14ac:dyDescent="0.25">
      <c r="A42" s="16" t="str">
        <f t="shared" si="0"/>
        <v>1.41</v>
      </c>
      <c r="B42" s="16">
        <f t="shared" si="1"/>
        <v>1</v>
      </c>
      <c r="C42" s="16">
        <f t="shared" si="2"/>
        <v>41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1:23" x14ac:dyDescent="0.25">
      <c r="A43" s="16" t="str">
        <f t="shared" si="0"/>
        <v>1.42</v>
      </c>
      <c r="B43" s="16">
        <f t="shared" si="1"/>
        <v>1</v>
      </c>
      <c r="C43" s="16">
        <f t="shared" si="2"/>
        <v>42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</row>
    <row r="44" spans="1:23" x14ac:dyDescent="0.25">
      <c r="A44" s="16" t="str">
        <f t="shared" si="0"/>
        <v>1.43</v>
      </c>
      <c r="B44" s="16">
        <f t="shared" si="1"/>
        <v>1</v>
      </c>
      <c r="C44" s="16">
        <f t="shared" si="2"/>
        <v>43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</row>
    <row r="45" spans="1:23" x14ac:dyDescent="0.25">
      <c r="A45" s="16" t="str">
        <f t="shared" si="0"/>
        <v>1.44</v>
      </c>
      <c r="B45" s="16">
        <f t="shared" si="1"/>
        <v>1</v>
      </c>
      <c r="C45" s="16">
        <f t="shared" si="2"/>
        <v>44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x14ac:dyDescent="0.25">
      <c r="A46" s="16" t="str">
        <f t="shared" si="0"/>
        <v>1.45</v>
      </c>
      <c r="B46" s="16">
        <f t="shared" si="1"/>
        <v>1</v>
      </c>
      <c r="C46" s="16">
        <f t="shared" si="2"/>
        <v>45</v>
      </c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3" x14ac:dyDescent="0.25">
      <c r="A47" s="16" t="str">
        <f t="shared" si="0"/>
        <v>1.46</v>
      </c>
      <c r="B47" s="16">
        <f t="shared" si="1"/>
        <v>1</v>
      </c>
      <c r="C47" s="16">
        <f t="shared" si="2"/>
        <v>46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</row>
    <row r="48" spans="1:23" x14ac:dyDescent="0.25">
      <c r="A48" s="16" t="str">
        <f t="shared" si="0"/>
        <v>1.47</v>
      </c>
      <c r="B48" s="16">
        <f t="shared" si="1"/>
        <v>1</v>
      </c>
      <c r="C48" s="16">
        <f t="shared" si="2"/>
        <v>47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</row>
    <row r="49" spans="1:23" x14ac:dyDescent="0.25">
      <c r="A49" s="16" t="str">
        <f t="shared" si="0"/>
        <v>1.48</v>
      </c>
      <c r="B49" s="16">
        <f t="shared" si="1"/>
        <v>1</v>
      </c>
      <c r="C49" s="16">
        <f t="shared" si="2"/>
        <v>48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</row>
    <row r="50" spans="1:23" x14ac:dyDescent="0.25">
      <c r="A50" s="16" t="str">
        <f t="shared" si="0"/>
        <v>1.49</v>
      </c>
      <c r="B50" s="16">
        <f t="shared" si="1"/>
        <v>1</v>
      </c>
      <c r="C50" s="16">
        <f t="shared" si="2"/>
        <v>49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1:23" x14ac:dyDescent="0.25">
      <c r="A51" s="16" t="str">
        <f t="shared" si="0"/>
        <v>1.50</v>
      </c>
      <c r="B51" s="16">
        <f t="shared" si="1"/>
        <v>1</v>
      </c>
      <c r="C51" s="16">
        <f t="shared" si="2"/>
        <v>50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1:23" x14ac:dyDescent="0.25">
      <c r="A52" s="16" t="str">
        <f t="shared" si="0"/>
        <v>1.51</v>
      </c>
      <c r="B52" s="16">
        <f t="shared" si="1"/>
        <v>1</v>
      </c>
      <c r="C52" s="16">
        <f t="shared" si="2"/>
        <v>51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</row>
    <row r="53" spans="1:23" x14ac:dyDescent="0.25">
      <c r="A53" s="16" t="str">
        <f t="shared" si="0"/>
        <v>1.52</v>
      </c>
      <c r="B53" s="16">
        <f t="shared" si="1"/>
        <v>1</v>
      </c>
      <c r="C53" s="16">
        <f t="shared" si="2"/>
        <v>52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</row>
    <row r="54" spans="1:23" x14ac:dyDescent="0.25">
      <c r="A54" s="16" t="str">
        <f t="shared" si="0"/>
        <v>1.53</v>
      </c>
      <c r="B54" s="16">
        <f t="shared" si="1"/>
        <v>1</v>
      </c>
      <c r="C54" s="16">
        <f t="shared" si="2"/>
        <v>53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</row>
    <row r="55" spans="1:23" x14ac:dyDescent="0.25">
      <c r="A55" s="16" t="str">
        <f t="shared" si="0"/>
        <v>1.54</v>
      </c>
      <c r="B55" s="16">
        <f t="shared" si="1"/>
        <v>1</v>
      </c>
      <c r="C55" s="16">
        <f t="shared" si="2"/>
        <v>54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</row>
    <row r="56" spans="1:23" x14ac:dyDescent="0.25">
      <c r="A56" s="16" t="str">
        <f t="shared" si="0"/>
        <v>1.55</v>
      </c>
      <c r="B56" s="16">
        <f t="shared" si="1"/>
        <v>1</v>
      </c>
      <c r="C56" s="16">
        <f t="shared" si="2"/>
        <v>55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</row>
    <row r="57" spans="1:23" x14ac:dyDescent="0.25">
      <c r="A57" s="16" t="str">
        <f t="shared" si="0"/>
        <v>1.56</v>
      </c>
      <c r="B57" s="16">
        <f t="shared" si="1"/>
        <v>1</v>
      </c>
      <c r="C57" s="16">
        <f t="shared" si="2"/>
        <v>56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</row>
    <row r="58" spans="1:23" x14ac:dyDescent="0.25">
      <c r="A58" s="16" t="str">
        <f t="shared" si="0"/>
        <v>1.57</v>
      </c>
      <c r="B58" s="16">
        <f t="shared" si="1"/>
        <v>1</v>
      </c>
      <c r="C58" s="16">
        <f t="shared" si="2"/>
        <v>57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</row>
    <row r="59" spans="1:23" x14ac:dyDescent="0.25">
      <c r="A59" s="16" t="str">
        <f t="shared" si="0"/>
        <v>1.58</v>
      </c>
      <c r="B59" s="16">
        <f t="shared" si="1"/>
        <v>1</v>
      </c>
      <c r="C59" s="16">
        <f t="shared" si="2"/>
        <v>58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x14ac:dyDescent="0.25">
      <c r="A60" s="16" t="str">
        <f t="shared" si="0"/>
        <v>1.59</v>
      </c>
      <c r="B60" s="16">
        <f t="shared" si="1"/>
        <v>1</v>
      </c>
      <c r="C60" s="16">
        <f t="shared" si="2"/>
        <v>59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</row>
    <row r="61" spans="1:23" x14ac:dyDescent="0.25">
      <c r="A61" s="16" t="str">
        <f t="shared" si="0"/>
        <v>1.60</v>
      </c>
      <c r="B61" s="16">
        <f t="shared" si="1"/>
        <v>1</v>
      </c>
      <c r="C61" s="16">
        <f t="shared" si="2"/>
        <v>60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</row>
    <row r="62" spans="1:23" x14ac:dyDescent="0.25">
      <c r="A62" s="16" t="str">
        <f t="shared" si="0"/>
        <v>1.61</v>
      </c>
      <c r="B62" s="16">
        <f t="shared" si="1"/>
        <v>1</v>
      </c>
      <c r="C62" s="16">
        <f t="shared" si="2"/>
        <v>61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</row>
    <row r="63" spans="1:23" x14ac:dyDescent="0.25">
      <c r="A63" s="16" t="str">
        <f t="shared" si="0"/>
        <v>1.62</v>
      </c>
      <c r="B63" s="16">
        <f t="shared" si="1"/>
        <v>1</v>
      </c>
      <c r="C63" s="16">
        <f t="shared" si="2"/>
        <v>62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</row>
    <row r="64" spans="1:23" x14ac:dyDescent="0.25">
      <c r="A64" s="16" t="str">
        <f t="shared" si="0"/>
        <v>1.63</v>
      </c>
      <c r="B64" s="16">
        <f t="shared" si="1"/>
        <v>1</v>
      </c>
      <c r="C64" s="16">
        <f t="shared" si="2"/>
        <v>63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</row>
    <row r="65" spans="1:23" x14ac:dyDescent="0.25">
      <c r="A65" s="16" t="str">
        <f t="shared" si="0"/>
        <v>1.64</v>
      </c>
      <c r="B65" s="16">
        <f t="shared" si="1"/>
        <v>1</v>
      </c>
      <c r="C65" s="16">
        <f t="shared" si="2"/>
        <v>64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</row>
    <row r="66" spans="1:23" x14ac:dyDescent="0.25">
      <c r="A66" s="16" t="str">
        <f t="shared" ref="A66:A129" si="3">B66&amp;"."&amp;C66</f>
        <v>1.65</v>
      </c>
      <c r="B66" s="16">
        <f t="shared" si="1"/>
        <v>1</v>
      </c>
      <c r="C66" s="16">
        <f t="shared" si="2"/>
        <v>65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</row>
    <row r="67" spans="1:23" x14ac:dyDescent="0.25">
      <c r="A67" s="16" t="str">
        <f t="shared" si="3"/>
        <v>1.66</v>
      </c>
      <c r="B67" s="16">
        <f t="shared" ref="B67:B130" si="4">IF(E67="GSTR-1",B66+1,B66)</f>
        <v>1</v>
      </c>
      <c r="C67" s="16">
        <f t="shared" si="2"/>
        <v>66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</row>
    <row r="68" spans="1:23" x14ac:dyDescent="0.25">
      <c r="A68" s="16" t="str">
        <f t="shared" si="3"/>
        <v>1.67</v>
      </c>
      <c r="B68" s="16">
        <f t="shared" si="4"/>
        <v>1</v>
      </c>
      <c r="C68" s="16">
        <f t="shared" ref="C68:C131" si="5">IF(B68=B67,C67+1,1)</f>
        <v>67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</row>
    <row r="69" spans="1:23" x14ac:dyDescent="0.25">
      <c r="A69" s="16" t="str">
        <f t="shared" si="3"/>
        <v>1.68</v>
      </c>
      <c r="B69" s="16">
        <f t="shared" si="4"/>
        <v>1</v>
      </c>
      <c r="C69" s="16">
        <f t="shared" si="5"/>
        <v>68</v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</row>
    <row r="70" spans="1:23" x14ac:dyDescent="0.25">
      <c r="A70" s="16" t="str">
        <f t="shared" si="3"/>
        <v>1.69</v>
      </c>
      <c r="B70" s="16">
        <f t="shared" si="4"/>
        <v>1</v>
      </c>
      <c r="C70" s="16">
        <f t="shared" si="5"/>
        <v>69</v>
      </c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</row>
    <row r="71" spans="1:23" x14ac:dyDescent="0.25">
      <c r="A71" s="16" t="str">
        <f t="shared" si="3"/>
        <v>1.70</v>
      </c>
      <c r="B71" s="16">
        <f t="shared" si="4"/>
        <v>1</v>
      </c>
      <c r="C71" s="16">
        <f t="shared" si="5"/>
        <v>70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</row>
    <row r="72" spans="1:23" x14ac:dyDescent="0.25">
      <c r="A72" s="16" t="str">
        <f t="shared" si="3"/>
        <v>1.71</v>
      </c>
      <c r="B72" s="16">
        <f t="shared" si="4"/>
        <v>1</v>
      </c>
      <c r="C72" s="16">
        <f t="shared" si="5"/>
        <v>71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1:23" x14ac:dyDescent="0.25">
      <c r="A73" s="16" t="str">
        <f t="shared" si="3"/>
        <v>1.72</v>
      </c>
      <c r="B73" s="16">
        <f t="shared" si="4"/>
        <v>1</v>
      </c>
      <c r="C73" s="16">
        <f t="shared" si="5"/>
        <v>72</v>
      </c>
      <c r="D73" s="36"/>
      <c r="E73" s="36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</row>
    <row r="74" spans="1:23" x14ac:dyDescent="0.25">
      <c r="A74" s="16" t="str">
        <f t="shared" si="3"/>
        <v>1.73</v>
      </c>
      <c r="B74" s="16">
        <f t="shared" si="4"/>
        <v>1</v>
      </c>
      <c r="C74" s="16">
        <f t="shared" si="5"/>
        <v>73</v>
      </c>
      <c r="D74" s="34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</row>
    <row r="75" spans="1:23" x14ac:dyDescent="0.25">
      <c r="A75" s="16" t="str">
        <f t="shared" si="3"/>
        <v>1.74</v>
      </c>
      <c r="B75" s="16">
        <f t="shared" si="4"/>
        <v>1</v>
      </c>
      <c r="C75" s="16">
        <f t="shared" si="5"/>
        <v>74</v>
      </c>
      <c r="D75" s="34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</row>
    <row r="76" spans="1:23" x14ac:dyDescent="0.25">
      <c r="A76" s="16" t="str">
        <f t="shared" si="3"/>
        <v>1.75</v>
      </c>
      <c r="B76" s="16">
        <f t="shared" si="4"/>
        <v>1</v>
      </c>
      <c r="C76" s="16">
        <f t="shared" si="5"/>
        <v>75</v>
      </c>
      <c r="D76" s="34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</row>
    <row r="77" spans="1:23" x14ac:dyDescent="0.25">
      <c r="A77" s="16" t="str">
        <f t="shared" si="3"/>
        <v>1.76</v>
      </c>
      <c r="B77" s="16">
        <f t="shared" si="4"/>
        <v>1</v>
      </c>
      <c r="C77" s="16">
        <f t="shared" si="5"/>
        <v>76</v>
      </c>
      <c r="D77" s="34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</row>
    <row r="78" spans="1:23" x14ac:dyDescent="0.25">
      <c r="A78" s="16" t="str">
        <f t="shared" si="3"/>
        <v>1.77</v>
      </c>
      <c r="B78" s="16">
        <f t="shared" si="4"/>
        <v>1</v>
      </c>
      <c r="C78" s="16">
        <f t="shared" si="5"/>
        <v>77</v>
      </c>
      <c r="D78" s="34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</row>
    <row r="79" spans="1:23" x14ac:dyDescent="0.25">
      <c r="A79" s="16" t="str">
        <f t="shared" si="3"/>
        <v>1.78</v>
      </c>
      <c r="B79" s="16">
        <f t="shared" si="4"/>
        <v>1</v>
      </c>
      <c r="C79" s="16">
        <f t="shared" si="5"/>
        <v>78</v>
      </c>
      <c r="D79" s="34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</row>
    <row r="80" spans="1:23" x14ac:dyDescent="0.25">
      <c r="A80" s="16" t="str">
        <f t="shared" si="3"/>
        <v>1.79</v>
      </c>
      <c r="B80" s="16">
        <f t="shared" si="4"/>
        <v>1</v>
      </c>
      <c r="C80" s="16">
        <f t="shared" si="5"/>
        <v>79</v>
      </c>
      <c r="D80" s="34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</row>
    <row r="81" spans="1:23" x14ac:dyDescent="0.25">
      <c r="A81" s="16" t="str">
        <f t="shared" si="3"/>
        <v>1.80</v>
      </c>
      <c r="B81" s="16">
        <f t="shared" si="4"/>
        <v>1</v>
      </c>
      <c r="C81" s="16">
        <f t="shared" si="5"/>
        <v>80</v>
      </c>
      <c r="D81" s="34"/>
      <c r="E81" s="32"/>
      <c r="F81" s="35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</row>
    <row r="82" spans="1:23" x14ac:dyDescent="0.25">
      <c r="A82" s="16" t="str">
        <f t="shared" si="3"/>
        <v>1.81</v>
      </c>
      <c r="B82" s="16">
        <f t="shared" si="4"/>
        <v>1</v>
      </c>
      <c r="C82" s="16">
        <f t="shared" si="5"/>
        <v>81</v>
      </c>
      <c r="D82" s="34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</row>
    <row r="83" spans="1:23" x14ac:dyDescent="0.25">
      <c r="A83" s="16" t="str">
        <f t="shared" si="3"/>
        <v>1.82</v>
      </c>
      <c r="B83" s="16">
        <f t="shared" si="4"/>
        <v>1</v>
      </c>
      <c r="C83" s="16">
        <f t="shared" si="5"/>
        <v>82</v>
      </c>
      <c r="D83" s="34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</row>
    <row r="84" spans="1:23" x14ac:dyDescent="0.25">
      <c r="A84" s="16" t="str">
        <f t="shared" si="3"/>
        <v>1.83</v>
      </c>
      <c r="B84" s="16">
        <f t="shared" si="4"/>
        <v>1</v>
      </c>
      <c r="C84" s="16">
        <f t="shared" si="5"/>
        <v>83</v>
      </c>
      <c r="D84" s="34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</row>
    <row r="85" spans="1:23" x14ac:dyDescent="0.25">
      <c r="A85" s="16" t="str">
        <f t="shared" si="3"/>
        <v>1.84</v>
      </c>
      <c r="B85" s="16">
        <f t="shared" si="4"/>
        <v>1</v>
      </c>
      <c r="C85" s="16">
        <f t="shared" si="5"/>
        <v>84</v>
      </c>
      <c r="D85" s="34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</row>
    <row r="86" spans="1:23" x14ac:dyDescent="0.25">
      <c r="A86" s="16" t="str">
        <f t="shared" si="3"/>
        <v>1.85</v>
      </c>
      <c r="B86" s="16">
        <f t="shared" si="4"/>
        <v>1</v>
      </c>
      <c r="C86" s="16">
        <f t="shared" si="5"/>
        <v>85</v>
      </c>
      <c r="D86" s="34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</row>
    <row r="87" spans="1:23" x14ac:dyDescent="0.25">
      <c r="A87" s="16" t="str">
        <f t="shared" si="3"/>
        <v>1.86</v>
      </c>
      <c r="B87" s="16">
        <f t="shared" si="4"/>
        <v>1</v>
      </c>
      <c r="C87" s="16">
        <f t="shared" si="5"/>
        <v>86</v>
      </c>
      <c r="D87" s="34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</row>
    <row r="88" spans="1:23" x14ac:dyDescent="0.25">
      <c r="A88" s="16" t="str">
        <f t="shared" si="3"/>
        <v>1.87</v>
      </c>
      <c r="B88" s="16">
        <f t="shared" si="4"/>
        <v>1</v>
      </c>
      <c r="C88" s="16">
        <f t="shared" si="5"/>
        <v>87</v>
      </c>
      <c r="D88" s="34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</row>
    <row r="89" spans="1:23" x14ac:dyDescent="0.25">
      <c r="A89" s="16" t="str">
        <f t="shared" si="3"/>
        <v>1.88</v>
      </c>
      <c r="B89" s="16">
        <f t="shared" si="4"/>
        <v>1</v>
      </c>
      <c r="C89" s="16">
        <f t="shared" si="5"/>
        <v>88</v>
      </c>
      <c r="D89" s="34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</row>
    <row r="90" spans="1:23" x14ac:dyDescent="0.25">
      <c r="A90" s="16" t="str">
        <f t="shared" si="3"/>
        <v>1.89</v>
      </c>
      <c r="B90" s="16">
        <f t="shared" si="4"/>
        <v>1</v>
      </c>
      <c r="C90" s="16">
        <f t="shared" si="5"/>
        <v>89</v>
      </c>
      <c r="D90" s="34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</row>
    <row r="91" spans="1:23" x14ac:dyDescent="0.25">
      <c r="A91" s="16" t="str">
        <f t="shared" si="3"/>
        <v>1.90</v>
      </c>
      <c r="B91" s="16">
        <f t="shared" si="4"/>
        <v>1</v>
      </c>
      <c r="C91" s="16">
        <f t="shared" si="5"/>
        <v>90</v>
      </c>
      <c r="D91" s="34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</row>
    <row r="92" spans="1:23" x14ac:dyDescent="0.25">
      <c r="A92" s="16" t="str">
        <f t="shared" si="3"/>
        <v>1.91</v>
      </c>
      <c r="B92" s="16">
        <f t="shared" si="4"/>
        <v>1</v>
      </c>
      <c r="C92" s="16">
        <f t="shared" si="5"/>
        <v>91</v>
      </c>
      <c r="D92" s="34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</row>
    <row r="93" spans="1:23" x14ac:dyDescent="0.25">
      <c r="A93" s="16" t="str">
        <f t="shared" si="3"/>
        <v>1.92</v>
      </c>
      <c r="B93" s="16">
        <f t="shared" si="4"/>
        <v>1</v>
      </c>
      <c r="C93" s="16">
        <f t="shared" si="5"/>
        <v>92</v>
      </c>
      <c r="D93" s="34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</row>
    <row r="94" spans="1:23" x14ac:dyDescent="0.25">
      <c r="A94" s="16" t="str">
        <f t="shared" si="3"/>
        <v>1.93</v>
      </c>
      <c r="B94" s="16">
        <f t="shared" si="4"/>
        <v>1</v>
      </c>
      <c r="C94" s="16">
        <f t="shared" si="5"/>
        <v>93</v>
      </c>
      <c r="D94" s="34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</row>
    <row r="95" spans="1:23" x14ac:dyDescent="0.25">
      <c r="A95" s="16" t="str">
        <f t="shared" si="3"/>
        <v>1.94</v>
      </c>
      <c r="B95" s="16">
        <f t="shared" si="4"/>
        <v>1</v>
      </c>
      <c r="C95" s="16">
        <f t="shared" si="5"/>
        <v>94</v>
      </c>
      <c r="D95" s="34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</row>
    <row r="96" spans="1:23" x14ac:dyDescent="0.25">
      <c r="A96" s="16" t="str">
        <f t="shared" si="3"/>
        <v>1.95</v>
      </c>
      <c r="B96" s="16">
        <f t="shared" si="4"/>
        <v>1</v>
      </c>
      <c r="C96" s="16">
        <f t="shared" si="5"/>
        <v>95</v>
      </c>
      <c r="D96" s="34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</row>
    <row r="97" spans="1:23" x14ac:dyDescent="0.25">
      <c r="A97" s="16" t="str">
        <f t="shared" si="3"/>
        <v>1.96</v>
      </c>
      <c r="B97" s="16">
        <f t="shared" si="4"/>
        <v>1</v>
      </c>
      <c r="C97" s="16">
        <f t="shared" si="5"/>
        <v>96</v>
      </c>
      <c r="D97" s="34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</row>
    <row r="98" spans="1:23" x14ac:dyDescent="0.25">
      <c r="A98" s="16" t="str">
        <f t="shared" si="3"/>
        <v>1.97</v>
      </c>
      <c r="B98" s="16">
        <f t="shared" si="4"/>
        <v>1</v>
      </c>
      <c r="C98" s="16">
        <f t="shared" si="5"/>
        <v>97</v>
      </c>
      <c r="D98" s="34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</row>
    <row r="99" spans="1:23" x14ac:dyDescent="0.25">
      <c r="A99" s="16" t="str">
        <f t="shared" si="3"/>
        <v>1.98</v>
      </c>
      <c r="B99" s="16">
        <f t="shared" si="4"/>
        <v>1</v>
      </c>
      <c r="C99" s="16">
        <f t="shared" si="5"/>
        <v>98</v>
      </c>
      <c r="D99" s="34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</row>
    <row r="100" spans="1:23" x14ac:dyDescent="0.25">
      <c r="A100" s="16" t="str">
        <f t="shared" si="3"/>
        <v>1.99</v>
      </c>
      <c r="B100" s="16">
        <f t="shared" si="4"/>
        <v>1</v>
      </c>
      <c r="C100" s="16">
        <f t="shared" si="5"/>
        <v>99</v>
      </c>
      <c r="D100" s="34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:23" x14ac:dyDescent="0.25">
      <c r="A101" s="16" t="str">
        <f t="shared" si="3"/>
        <v>1.100</v>
      </c>
      <c r="B101" s="16">
        <f t="shared" si="4"/>
        <v>1</v>
      </c>
      <c r="C101" s="16">
        <f t="shared" si="5"/>
        <v>100</v>
      </c>
      <c r="D101" s="34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:23" x14ac:dyDescent="0.25">
      <c r="A102" s="16" t="str">
        <f t="shared" si="3"/>
        <v>1.101</v>
      </c>
      <c r="B102" s="16">
        <f t="shared" si="4"/>
        <v>1</v>
      </c>
      <c r="C102" s="16">
        <f t="shared" si="5"/>
        <v>101</v>
      </c>
      <c r="D102" s="34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:23" x14ac:dyDescent="0.25">
      <c r="A103" s="16" t="str">
        <f t="shared" si="3"/>
        <v>1.102</v>
      </c>
      <c r="B103" s="16">
        <f t="shared" si="4"/>
        <v>1</v>
      </c>
      <c r="C103" s="16">
        <f t="shared" si="5"/>
        <v>102</v>
      </c>
      <c r="D103" s="34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:23" x14ac:dyDescent="0.25">
      <c r="A104" s="16" t="str">
        <f t="shared" si="3"/>
        <v>1.103</v>
      </c>
      <c r="B104" s="16">
        <f t="shared" si="4"/>
        <v>1</v>
      </c>
      <c r="C104" s="16">
        <f t="shared" si="5"/>
        <v>103</v>
      </c>
      <c r="D104" s="34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:23" x14ac:dyDescent="0.25">
      <c r="A105" s="16" t="str">
        <f t="shared" si="3"/>
        <v>1.104</v>
      </c>
      <c r="B105" s="16">
        <f t="shared" si="4"/>
        <v>1</v>
      </c>
      <c r="C105" s="16">
        <f t="shared" si="5"/>
        <v>104</v>
      </c>
      <c r="D105" s="34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:23" x14ac:dyDescent="0.25">
      <c r="A106" s="16" t="str">
        <f t="shared" si="3"/>
        <v>1.105</v>
      </c>
      <c r="B106" s="16">
        <f t="shared" si="4"/>
        <v>1</v>
      </c>
      <c r="C106" s="16">
        <f t="shared" si="5"/>
        <v>105</v>
      </c>
      <c r="D106" s="34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:23" x14ac:dyDescent="0.25">
      <c r="A107" s="16" t="str">
        <f t="shared" si="3"/>
        <v>1.106</v>
      </c>
      <c r="B107" s="16">
        <f t="shared" si="4"/>
        <v>1</v>
      </c>
      <c r="C107" s="16">
        <f t="shared" si="5"/>
        <v>106</v>
      </c>
      <c r="D107" s="34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:23" x14ac:dyDescent="0.25">
      <c r="A108" s="16" t="str">
        <f t="shared" si="3"/>
        <v>1.107</v>
      </c>
      <c r="B108" s="16">
        <f t="shared" si="4"/>
        <v>1</v>
      </c>
      <c r="C108" s="16">
        <f t="shared" si="5"/>
        <v>107</v>
      </c>
      <c r="D108" s="34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:23" x14ac:dyDescent="0.25">
      <c r="A109" s="16" t="str">
        <f t="shared" si="3"/>
        <v>1.108</v>
      </c>
      <c r="B109" s="16">
        <f t="shared" si="4"/>
        <v>1</v>
      </c>
      <c r="C109" s="16">
        <f t="shared" si="5"/>
        <v>108</v>
      </c>
      <c r="D109" s="34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:23" x14ac:dyDescent="0.25">
      <c r="A110" s="16" t="str">
        <f t="shared" si="3"/>
        <v>1.109</v>
      </c>
      <c r="B110" s="16">
        <f t="shared" si="4"/>
        <v>1</v>
      </c>
      <c r="C110" s="16">
        <f t="shared" si="5"/>
        <v>109</v>
      </c>
      <c r="D110" s="34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:23" x14ac:dyDescent="0.25">
      <c r="A111" s="16" t="str">
        <f t="shared" si="3"/>
        <v>1.110</v>
      </c>
      <c r="B111" s="16">
        <f t="shared" si="4"/>
        <v>1</v>
      </c>
      <c r="C111" s="16">
        <f t="shared" si="5"/>
        <v>110</v>
      </c>
      <c r="D111" s="34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:23" x14ac:dyDescent="0.25">
      <c r="A112" s="16" t="str">
        <f t="shared" si="3"/>
        <v>1.111</v>
      </c>
      <c r="B112" s="16">
        <f t="shared" si="4"/>
        <v>1</v>
      </c>
      <c r="C112" s="16">
        <f t="shared" si="5"/>
        <v>111</v>
      </c>
      <c r="D112" s="34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:23" x14ac:dyDescent="0.25">
      <c r="A113" s="16" t="str">
        <f t="shared" si="3"/>
        <v>1.112</v>
      </c>
      <c r="B113" s="16">
        <f t="shared" si="4"/>
        <v>1</v>
      </c>
      <c r="C113" s="16">
        <f t="shared" si="5"/>
        <v>112</v>
      </c>
      <c r="D113" s="34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:23" x14ac:dyDescent="0.25">
      <c r="A114" s="16" t="str">
        <f t="shared" si="3"/>
        <v>1.113</v>
      </c>
      <c r="B114" s="16">
        <f t="shared" si="4"/>
        <v>1</v>
      </c>
      <c r="C114" s="16">
        <f t="shared" si="5"/>
        <v>113</v>
      </c>
      <c r="D114" s="34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:23" x14ac:dyDescent="0.25">
      <c r="A115" s="16" t="str">
        <f t="shared" si="3"/>
        <v>1.114</v>
      </c>
      <c r="B115" s="16">
        <f t="shared" si="4"/>
        <v>1</v>
      </c>
      <c r="C115" s="16">
        <f t="shared" si="5"/>
        <v>114</v>
      </c>
      <c r="D115" s="34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:23" x14ac:dyDescent="0.25">
      <c r="A116" s="16" t="str">
        <f t="shared" si="3"/>
        <v>1.115</v>
      </c>
      <c r="B116" s="16">
        <f t="shared" si="4"/>
        <v>1</v>
      </c>
      <c r="C116" s="16">
        <f t="shared" si="5"/>
        <v>115</v>
      </c>
      <c r="D116" s="34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:23" x14ac:dyDescent="0.25">
      <c r="A117" s="16" t="str">
        <f t="shared" si="3"/>
        <v>1.116</v>
      </c>
      <c r="B117" s="16">
        <f t="shared" si="4"/>
        <v>1</v>
      </c>
      <c r="C117" s="16">
        <f t="shared" si="5"/>
        <v>116</v>
      </c>
      <c r="D117" s="34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:23" x14ac:dyDescent="0.25">
      <c r="A118" s="16" t="str">
        <f t="shared" si="3"/>
        <v>1.117</v>
      </c>
      <c r="B118" s="16">
        <f t="shared" si="4"/>
        <v>1</v>
      </c>
      <c r="C118" s="16">
        <f t="shared" si="5"/>
        <v>117</v>
      </c>
      <c r="D118" s="34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:23" x14ac:dyDescent="0.25">
      <c r="A119" s="16" t="str">
        <f t="shared" si="3"/>
        <v>1.118</v>
      </c>
      <c r="B119" s="16">
        <f t="shared" si="4"/>
        <v>1</v>
      </c>
      <c r="C119" s="16">
        <f t="shared" si="5"/>
        <v>118</v>
      </c>
      <c r="D119" s="34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:23" x14ac:dyDescent="0.25">
      <c r="A120" s="16" t="str">
        <f t="shared" si="3"/>
        <v>1.119</v>
      </c>
      <c r="B120" s="16">
        <f t="shared" si="4"/>
        <v>1</v>
      </c>
      <c r="C120" s="16">
        <f t="shared" si="5"/>
        <v>119</v>
      </c>
      <c r="D120" s="34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:23" x14ac:dyDescent="0.25">
      <c r="A121" s="16" t="str">
        <f t="shared" si="3"/>
        <v>1.120</v>
      </c>
      <c r="B121" s="16">
        <f t="shared" si="4"/>
        <v>1</v>
      </c>
      <c r="C121" s="16">
        <f t="shared" si="5"/>
        <v>120</v>
      </c>
      <c r="D121" s="34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:23" x14ac:dyDescent="0.25">
      <c r="A122" s="16" t="str">
        <f t="shared" si="3"/>
        <v>1.121</v>
      </c>
      <c r="B122" s="16">
        <f t="shared" si="4"/>
        <v>1</v>
      </c>
      <c r="C122" s="16">
        <f t="shared" si="5"/>
        <v>121</v>
      </c>
      <c r="D122" s="34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:23" x14ac:dyDescent="0.25">
      <c r="A123" s="16" t="str">
        <f t="shared" si="3"/>
        <v>1.122</v>
      </c>
      <c r="B123" s="16">
        <f t="shared" si="4"/>
        <v>1</v>
      </c>
      <c r="C123" s="16">
        <f t="shared" si="5"/>
        <v>122</v>
      </c>
      <c r="D123" s="34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:23" x14ac:dyDescent="0.25">
      <c r="A124" s="16" t="str">
        <f t="shared" si="3"/>
        <v>1.123</v>
      </c>
      <c r="B124" s="16">
        <f t="shared" si="4"/>
        <v>1</v>
      </c>
      <c r="C124" s="16">
        <f t="shared" si="5"/>
        <v>123</v>
      </c>
      <c r="D124" s="34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:23" x14ac:dyDescent="0.25">
      <c r="A125" s="16" t="str">
        <f t="shared" si="3"/>
        <v>1.124</v>
      </c>
      <c r="B125" s="16">
        <f t="shared" si="4"/>
        <v>1</v>
      </c>
      <c r="C125" s="16">
        <f t="shared" si="5"/>
        <v>124</v>
      </c>
      <c r="D125" s="34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:23" x14ac:dyDescent="0.25">
      <c r="A126" s="16" t="str">
        <f t="shared" si="3"/>
        <v>1.125</v>
      </c>
      <c r="B126" s="16">
        <f t="shared" si="4"/>
        <v>1</v>
      </c>
      <c r="C126" s="16">
        <f t="shared" si="5"/>
        <v>125</v>
      </c>
      <c r="D126" s="34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:23" x14ac:dyDescent="0.25">
      <c r="A127" s="16" t="str">
        <f t="shared" si="3"/>
        <v>1.126</v>
      </c>
      <c r="B127" s="16">
        <f t="shared" si="4"/>
        <v>1</v>
      </c>
      <c r="C127" s="16">
        <f t="shared" si="5"/>
        <v>126</v>
      </c>
      <c r="D127" s="34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:23" x14ac:dyDescent="0.25">
      <c r="A128" s="16" t="str">
        <f t="shared" si="3"/>
        <v>1.127</v>
      </c>
      <c r="B128" s="16">
        <f t="shared" si="4"/>
        <v>1</v>
      </c>
      <c r="C128" s="16">
        <f t="shared" si="5"/>
        <v>127</v>
      </c>
      <c r="D128" s="34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:23" x14ac:dyDescent="0.25">
      <c r="A129" s="16" t="str">
        <f t="shared" si="3"/>
        <v>1.128</v>
      </c>
      <c r="B129" s="16">
        <f t="shared" si="4"/>
        <v>1</v>
      </c>
      <c r="C129" s="16">
        <f t="shared" si="5"/>
        <v>128</v>
      </c>
      <c r="D129" s="34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:23" x14ac:dyDescent="0.25">
      <c r="A130" s="16" t="str">
        <f t="shared" ref="A130:A193" si="6">B130&amp;"."&amp;C130</f>
        <v>1.129</v>
      </c>
      <c r="B130" s="16">
        <f t="shared" si="4"/>
        <v>1</v>
      </c>
      <c r="C130" s="16">
        <f t="shared" si="5"/>
        <v>129</v>
      </c>
      <c r="D130" s="34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:23" x14ac:dyDescent="0.25">
      <c r="A131" s="16" t="str">
        <f t="shared" si="6"/>
        <v>1.130</v>
      </c>
      <c r="B131" s="16">
        <f t="shared" ref="B131:B194" si="7">IF(E131="GSTR-1",B130+1,B130)</f>
        <v>1</v>
      </c>
      <c r="C131" s="16">
        <f t="shared" si="5"/>
        <v>130</v>
      </c>
      <c r="D131" s="34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:23" x14ac:dyDescent="0.25">
      <c r="A132" s="16" t="str">
        <f t="shared" si="6"/>
        <v>1.131</v>
      </c>
      <c r="B132" s="16">
        <f t="shared" si="7"/>
        <v>1</v>
      </c>
      <c r="C132" s="16">
        <f t="shared" ref="C132:C195" si="8">IF(B132=B131,C131+1,1)</f>
        <v>131</v>
      </c>
      <c r="D132" s="34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:23" x14ac:dyDescent="0.25">
      <c r="A133" s="16" t="str">
        <f t="shared" si="6"/>
        <v>1.132</v>
      </c>
      <c r="B133" s="16">
        <f t="shared" si="7"/>
        <v>1</v>
      </c>
      <c r="C133" s="16">
        <f t="shared" si="8"/>
        <v>132</v>
      </c>
      <c r="D133" s="34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:23" x14ac:dyDescent="0.25">
      <c r="A134" s="16" t="str">
        <f t="shared" si="6"/>
        <v>1.133</v>
      </c>
      <c r="B134" s="16">
        <f t="shared" si="7"/>
        <v>1</v>
      </c>
      <c r="C134" s="16">
        <f t="shared" si="8"/>
        <v>133</v>
      </c>
      <c r="D134" s="34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:23" x14ac:dyDescent="0.25">
      <c r="A135" s="16" t="str">
        <f t="shared" si="6"/>
        <v>1.134</v>
      </c>
      <c r="B135" s="16">
        <f t="shared" si="7"/>
        <v>1</v>
      </c>
      <c r="C135" s="16">
        <f t="shared" si="8"/>
        <v>134</v>
      </c>
      <c r="D135" s="34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:23" x14ac:dyDescent="0.25">
      <c r="A136" s="16" t="str">
        <f t="shared" si="6"/>
        <v>1.135</v>
      </c>
      <c r="B136" s="16">
        <f t="shared" si="7"/>
        <v>1</v>
      </c>
      <c r="C136" s="16">
        <f t="shared" si="8"/>
        <v>135</v>
      </c>
      <c r="D136" s="34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:23" x14ac:dyDescent="0.25">
      <c r="A137" s="16" t="str">
        <f t="shared" si="6"/>
        <v>1.136</v>
      </c>
      <c r="B137" s="16">
        <f t="shared" si="7"/>
        <v>1</v>
      </c>
      <c r="C137" s="16">
        <f t="shared" si="8"/>
        <v>136</v>
      </c>
      <c r="D137" s="34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:23" x14ac:dyDescent="0.25">
      <c r="A138" s="16" t="str">
        <f t="shared" si="6"/>
        <v>1.137</v>
      </c>
      <c r="B138" s="16">
        <f t="shared" si="7"/>
        <v>1</v>
      </c>
      <c r="C138" s="16">
        <f t="shared" si="8"/>
        <v>137</v>
      </c>
      <c r="D138" s="34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:23" x14ac:dyDescent="0.25">
      <c r="A139" s="16" t="str">
        <f t="shared" si="6"/>
        <v>1.138</v>
      </c>
      <c r="B139" s="16">
        <f t="shared" si="7"/>
        <v>1</v>
      </c>
      <c r="C139" s="16">
        <f t="shared" si="8"/>
        <v>138</v>
      </c>
      <c r="D139" s="34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:23" x14ac:dyDescent="0.25">
      <c r="A140" s="16" t="str">
        <f t="shared" si="6"/>
        <v>1.139</v>
      </c>
      <c r="B140" s="16">
        <f t="shared" si="7"/>
        <v>1</v>
      </c>
      <c r="C140" s="16">
        <f t="shared" si="8"/>
        <v>139</v>
      </c>
      <c r="D140" s="34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:23" x14ac:dyDescent="0.25">
      <c r="A141" s="16" t="str">
        <f t="shared" si="6"/>
        <v>1.140</v>
      </c>
      <c r="B141" s="16">
        <f t="shared" si="7"/>
        <v>1</v>
      </c>
      <c r="C141" s="16">
        <f t="shared" si="8"/>
        <v>140</v>
      </c>
      <c r="D141" s="34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:23" x14ac:dyDescent="0.25">
      <c r="A142" s="16" t="str">
        <f t="shared" si="6"/>
        <v>1.141</v>
      </c>
      <c r="B142" s="16">
        <f t="shared" si="7"/>
        <v>1</v>
      </c>
      <c r="C142" s="16">
        <f t="shared" si="8"/>
        <v>141</v>
      </c>
      <c r="D142" s="34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:23" x14ac:dyDescent="0.25">
      <c r="A143" s="16" t="str">
        <f t="shared" si="6"/>
        <v>1.142</v>
      </c>
      <c r="B143" s="16">
        <f t="shared" si="7"/>
        <v>1</v>
      </c>
      <c r="C143" s="16">
        <f t="shared" si="8"/>
        <v>142</v>
      </c>
      <c r="D143" s="34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:23" x14ac:dyDescent="0.25">
      <c r="A144" s="16" t="str">
        <f t="shared" si="6"/>
        <v>1.143</v>
      </c>
      <c r="B144" s="16">
        <f t="shared" si="7"/>
        <v>1</v>
      </c>
      <c r="C144" s="16">
        <f t="shared" si="8"/>
        <v>143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</row>
    <row r="145" spans="1:23" x14ac:dyDescent="0.25">
      <c r="A145" s="16" t="str">
        <f t="shared" si="6"/>
        <v>1.144</v>
      </c>
      <c r="B145" s="16">
        <f t="shared" si="7"/>
        <v>1</v>
      </c>
      <c r="C145" s="16">
        <f t="shared" si="8"/>
        <v>144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</row>
    <row r="146" spans="1:23" x14ac:dyDescent="0.25">
      <c r="A146" s="16" t="str">
        <f t="shared" si="6"/>
        <v>1.145</v>
      </c>
      <c r="B146" s="16">
        <f t="shared" si="7"/>
        <v>1</v>
      </c>
      <c r="C146" s="16">
        <f t="shared" si="8"/>
        <v>145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</row>
    <row r="147" spans="1:23" x14ac:dyDescent="0.25">
      <c r="A147" s="16" t="str">
        <f t="shared" si="6"/>
        <v>1.146</v>
      </c>
      <c r="B147" s="16">
        <f t="shared" si="7"/>
        <v>1</v>
      </c>
      <c r="C147" s="16">
        <f t="shared" si="8"/>
        <v>146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</row>
    <row r="148" spans="1:23" x14ac:dyDescent="0.25">
      <c r="A148" s="16" t="str">
        <f t="shared" si="6"/>
        <v>1.147</v>
      </c>
      <c r="B148" s="16">
        <f t="shared" si="7"/>
        <v>1</v>
      </c>
      <c r="C148" s="16">
        <f t="shared" si="8"/>
        <v>147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</row>
    <row r="149" spans="1:23" x14ac:dyDescent="0.25">
      <c r="A149" s="16" t="str">
        <f t="shared" si="6"/>
        <v>1.148</v>
      </c>
      <c r="B149" s="16">
        <f t="shared" si="7"/>
        <v>1</v>
      </c>
      <c r="C149" s="16">
        <f t="shared" si="8"/>
        <v>148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</row>
    <row r="150" spans="1:23" x14ac:dyDescent="0.25">
      <c r="A150" s="16" t="str">
        <f t="shared" si="6"/>
        <v>1.149</v>
      </c>
      <c r="B150" s="16">
        <f t="shared" si="7"/>
        <v>1</v>
      </c>
      <c r="C150" s="16">
        <f t="shared" si="8"/>
        <v>149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</row>
    <row r="151" spans="1:23" x14ac:dyDescent="0.25">
      <c r="A151" s="16" t="str">
        <f t="shared" si="6"/>
        <v>1.150</v>
      </c>
      <c r="B151" s="16">
        <f t="shared" si="7"/>
        <v>1</v>
      </c>
      <c r="C151" s="16">
        <f t="shared" si="8"/>
        <v>150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</row>
    <row r="152" spans="1:23" x14ac:dyDescent="0.25">
      <c r="A152" s="16" t="str">
        <f t="shared" si="6"/>
        <v>1.151</v>
      </c>
      <c r="B152" s="16">
        <f t="shared" si="7"/>
        <v>1</v>
      </c>
      <c r="C152" s="16">
        <f t="shared" si="8"/>
        <v>151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</row>
    <row r="153" spans="1:23" x14ac:dyDescent="0.25">
      <c r="A153" s="16" t="str">
        <f t="shared" si="6"/>
        <v>1.152</v>
      </c>
      <c r="B153" s="16">
        <f t="shared" si="7"/>
        <v>1</v>
      </c>
      <c r="C153" s="16">
        <f t="shared" si="8"/>
        <v>152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</row>
    <row r="154" spans="1:23" x14ac:dyDescent="0.25">
      <c r="A154" s="16" t="str">
        <f t="shared" si="6"/>
        <v>1.153</v>
      </c>
      <c r="B154" s="16">
        <f t="shared" si="7"/>
        <v>1</v>
      </c>
      <c r="C154" s="16">
        <f t="shared" si="8"/>
        <v>153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</row>
    <row r="155" spans="1:23" x14ac:dyDescent="0.25">
      <c r="A155" s="16" t="str">
        <f t="shared" si="6"/>
        <v>1.154</v>
      </c>
      <c r="B155" s="16">
        <f t="shared" si="7"/>
        <v>1</v>
      </c>
      <c r="C155" s="16">
        <f t="shared" si="8"/>
        <v>154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</row>
    <row r="156" spans="1:23" x14ac:dyDescent="0.25">
      <c r="A156" s="16" t="str">
        <f t="shared" si="6"/>
        <v>1.155</v>
      </c>
      <c r="B156" s="16">
        <f t="shared" si="7"/>
        <v>1</v>
      </c>
      <c r="C156" s="16">
        <f t="shared" si="8"/>
        <v>155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</row>
    <row r="157" spans="1:23" x14ac:dyDescent="0.25">
      <c r="A157" s="16" t="str">
        <f t="shared" si="6"/>
        <v>1.156</v>
      </c>
      <c r="B157" s="16">
        <f t="shared" si="7"/>
        <v>1</v>
      </c>
      <c r="C157" s="16">
        <f t="shared" si="8"/>
        <v>156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</row>
    <row r="158" spans="1:23" x14ac:dyDescent="0.25">
      <c r="A158" s="16" t="str">
        <f t="shared" si="6"/>
        <v>1.157</v>
      </c>
      <c r="B158" s="16">
        <f t="shared" si="7"/>
        <v>1</v>
      </c>
      <c r="C158" s="16">
        <f t="shared" si="8"/>
        <v>157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</row>
    <row r="159" spans="1:23" x14ac:dyDescent="0.25">
      <c r="A159" s="16" t="str">
        <f t="shared" si="6"/>
        <v>1.158</v>
      </c>
      <c r="B159" s="16">
        <f t="shared" si="7"/>
        <v>1</v>
      </c>
      <c r="C159" s="16">
        <f t="shared" si="8"/>
        <v>158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</row>
    <row r="160" spans="1:23" x14ac:dyDescent="0.25">
      <c r="A160" s="16" t="str">
        <f t="shared" si="6"/>
        <v>1.159</v>
      </c>
      <c r="B160" s="16">
        <f t="shared" si="7"/>
        <v>1</v>
      </c>
      <c r="C160" s="16">
        <f t="shared" si="8"/>
        <v>159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</row>
    <row r="161" spans="1:23" x14ac:dyDescent="0.25">
      <c r="A161" s="16" t="str">
        <f t="shared" si="6"/>
        <v>1.160</v>
      </c>
      <c r="B161" s="16">
        <f t="shared" si="7"/>
        <v>1</v>
      </c>
      <c r="C161" s="16">
        <f t="shared" si="8"/>
        <v>160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</row>
    <row r="162" spans="1:23" x14ac:dyDescent="0.25">
      <c r="A162" s="16" t="str">
        <f t="shared" si="6"/>
        <v>1.161</v>
      </c>
      <c r="B162" s="16">
        <f t="shared" si="7"/>
        <v>1</v>
      </c>
      <c r="C162" s="16">
        <f t="shared" si="8"/>
        <v>161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</row>
    <row r="163" spans="1:23" x14ac:dyDescent="0.25">
      <c r="A163" s="16" t="str">
        <f t="shared" si="6"/>
        <v>1.162</v>
      </c>
      <c r="B163" s="16">
        <f t="shared" si="7"/>
        <v>1</v>
      </c>
      <c r="C163" s="16">
        <f t="shared" si="8"/>
        <v>162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</row>
    <row r="164" spans="1:23" x14ac:dyDescent="0.25">
      <c r="A164" s="16" t="str">
        <f t="shared" si="6"/>
        <v>1.163</v>
      </c>
      <c r="B164" s="16">
        <f t="shared" si="7"/>
        <v>1</v>
      </c>
      <c r="C164" s="16">
        <f t="shared" si="8"/>
        <v>163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</row>
    <row r="165" spans="1:23" x14ac:dyDescent="0.25">
      <c r="A165" s="16" t="str">
        <f t="shared" si="6"/>
        <v>1.164</v>
      </c>
      <c r="B165" s="16">
        <f t="shared" si="7"/>
        <v>1</v>
      </c>
      <c r="C165" s="16">
        <f t="shared" si="8"/>
        <v>164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</row>
    <row r="166" spans="1:23" x14ac:dyDescent="0.25">
      <c r="A166" s="16" t="str">
        <f t="shared" si="6"/>
        <v>1.165</v>
      </c>
      <c r="B166" s="16">
        <f t="shared" si="7"/>
        <v>1</v>
      </c>
      <c r="C166" s="16">
        <f t="shared" si="8"/>
        <v>165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</row>
    <row r="167" spans="1:23" x14ac:dyDescent="0.25">
      <c r="A167" s="16" t="str">
        <f t="shared" si="6"/>
        <v>1.166</v>
      </c>
      <c r="B167" s="16">
        <f t="shared" si="7"/>
        <v>1</v>
      </c>
      <c r="C167" s="16">
        <f t="shared" si="8"/>
        <v>166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</row>
    <row r="168" spans="1:23" x14ac:dyDescent="0.25">
      <c r="A168" s="16" t="str">
        <f t="shared" si="6"/>
        <v>1.167</v>
      </c>
      <c r="B168" s="16">
        <f t="shared" si="7"/>
        <v>1</v>
      </c>
      <c r="C168" s="16">
        <f t="shared" si="8"/>
        <v>167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</row>
    <row r="169" spans="1:23" x14ac:dyDescent="0.25">
      <c r="A169" s="16" t="str">
        <f t="shared" si="6"/>
        <v>1.168</v>
      </c>
      <c r="B169" s="16">
        <f t="shared" si="7"/>
        <v>1</v>
      </c>
      <c r="C169" s="16">
        <f t="shared" si="8"/>
        <v>168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</row>
    <row r="170" spans="1:23" x14ac:dyDescent="0.25">
      <c r="A170" s="16" t="str">
        <f t="shared" si="6"/>
        <v>1.169</v>
      </c>
      <c r="B170" s="16">
        <f t="shared" si="7"/>
        <v>1</v>
      </c>
      <c r="C170" s="16">
        <f t="shared" si="8"/>
        <v>169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</row>
    <row r="171" spans="1:23" x14ac:dyDescent="0.25">
      <c r="A171" s="16" t="str">
        <f t="shared" si="6"/>
        <v>1.170</v>
      </c>
      <c r="B171" s="16">
        <f t="shared" si="7"/>
        <v>1</v>
      </c>
      <c r="C171" s="16">
        <f t="shared" si="8"/>
        <v>170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</row>
    <row r="172" spans="1:23" x14ac:dyDescent="0.25">
      <c r="A172" s="16" t="str">
        <f t="shared" si="6"/>
        <v>1.171</v>
      </c>
      <c r="B172" s="16">
        <f t="shared" si="7"/>
        <v>1</v>
      </c>
      <c r="C172" s="16">
        <f t="shared" si="8"/>
        <v>171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</row>
    <row r="173" spans="1:23" x14ac:dyDescent="0.25">
      <c r="A173" s="16" t="str">
        <f t="shared" si="6"/>
        <v>1.172</v>
      </c>
      <c r="B173" s="16">
        <f t="shared" si="7"/>
        <v>1</v>
      </c>
      <c r="C173" s="16">
        <f t="shared" si="8"/>
        <v>172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</row>
    <row r="174" spans="1:23" x14ac:dyDescent="0.25">
      <c r="A174" s="16" t="str">
        <f t="shared" si="6"/>
        <v>1.173</v>
      </c>
      <c r="B174" s="16">
        <f t="shared" si="7"/>
        <v>1</v>
      </c>
      <c r="C174" s="16">
        <f t="shared" si="8"/>
        <v>173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</row>
    <row r="175" spans="1:23" x14ac:dyDescent="0.25">
      <c r="A175" s="16" t="str">
        <f t="shared" si="6"/>
        <v>1.174</v>
      </c>
      <c r="B175" s="16">
        <f t="shared" si="7"/>
        <v>1</v>
      </c>
      <c r="C175" s="16">
        <f t="shared" si="8"/>
        <v>174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</row>
    <row r="176" spans="1:23" x14ac:dyDescent="0.25">
      <c r="A176" s="16" t="str">
        <f t="shared" si="6"/>
        <v>1.175</v>
      </c>
      <c r="B176" s="16">
        <f t="shared" si="7"/>
        <v>1</v>
      </c>
      <c r="C176" s="16">
        <f t="shared" si="8"/>
        <v>175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</row>
    <row r="177" spans="1:23" x14ac:dyDescent="0.25">
      <c r="A177" s="16" t="str">
        <f t="shared" si="6"/>
        <v>1.176</v>
      </c>
      <c r="B177" s="16">
        <f t="shared" si="7"/>
        <v>1</v>
      </c>
      <c r="C177" s="16">
        <f t="shared" si="8"/>
        <v>176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</row>
    <row r="178" spans="1:23" x14ac:dyDescent="0.25">
      <c r="A178" s="16" t="str">
        <f t="shared" si="6"/>
        <v>1.177</v>
      </c>
      <c r="B178" s="16">
        <f t="shared" si="7"/>
        <v>1</v>
      </c>
      <c r="C178" s="16">
        <f t="shared" si="8"/>
        <v>177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</row>
    <row r="179" spans="1:23" x14ac:dyDescent="0.25">
      <c r="A179" s="16" t="str">
        <f t="shared" si="6"/>
        <v>1.178</v>
      </c>
      <c r="B179" s="16">
        <f t="shared" si="7"/>
        <v>1</v>
      </c>
      <c r="C179" s="16">
        <f t="shared" si="8"/>
        <v>178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</row>
    <row r="180" spans="1:23" x14ac:dyDescent="0.25">
      <c r="A180" s="16" t="str">
        <f t="shared" si="6"/>
        <v>1.179</v>
      </c>
      <c r="B180" s="16">
        <f t="shared" si="7"/>
        <v>1</v>
      </c>
      <c r="C180" s="16">
        <f t="shared" si="8"/>
        <v>179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</row>
    <row r="181" spans="1:23" x14ac:dyDescent="0.25">
      <c r="A181" s="16" t="str">
        <f t="shared" si="6"/>
        <v>1.180</v>
      </c>
      <c r="B181" s="16">
        <f t="shared" si="7"/>
        <v>1</v>
      </c>
      <c r="C181" s="16">
        <f t="shared" si="8"/>
        <v>180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</row>
    <row r="182" spans="1:23" x14ac:dyDescent="0.25">
      <c r="A182" s="16" t="str">
        <f t="shared" si="6"/>
        <v>1.181</v>
      </c>
      <c r="B182" s="16">
        <f t="shared" si="7"/>
        <v>1</v>
      </c>
      <c r="C182" s="16">
        <f t="shared" si="8"/>
        <v>181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</row>
    <row r="183" spans="1:23" x14ac:dyDescent="0.25">
      <c r="A183" s="16" t="str">
        <f t="shared" si="6"/>
        <v>1.182</v>
      </c>
      <c r="B183" s="16">
        <f t="shared" si="7"/>
        <v>1</v>
      </c>
      <c r="C183" s="16">
        <f t="shared" si="8"/>
        <v>182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</row>
    <row r="184" spans="1:23" x14ac:dyDescent="0.25">
      <c r="A184" s="16" t="str">
        <f t="shared" si="6"/>
        <v>1.183</v>
      </c>
      <c r="B184" s="16">
        <f t="shared" si="7"/>
        <v>1</v>
      </c>
      <c r="C184" s="16">
        <f t="shared" si="8"/>
        <v>183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</row>
    <row r="185" spans="1:23" x14ac:dyDescent="0.25">
      <c r="A185" s="16" t="str">
        <f t="shared" si="6"/>
        <v>1.184</v>
      </c>
      <c r="B185" s="16">
        <f t="shared" si="7"/>
        <v>1</v>
      </c>
      <c r="C185" s="16">
        <f t="shared" si="8"/>
        <v>184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</row>
    <row r="186" spans="1:23" x14ac:dyDescent="0.25">
      <c r="A186" s="16" t="str">
        <f t="shared" si="6"/>
        <v>1.185</v>
      </c>
      <c r="B186" s="16">
        <f t="shared" si="7"/>
        <v>1</v>
      </c>
      <c r="C186" s="16">
        <f t="shared" si="8"/>
        <v>185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</row>
    <row r="187" spans="1:23" x14ac:dyDescent="0.25">
      <c r="A187" s="16" t="str">
        <f t="shared" si="6"/>
        <v>1.186</v>
      </c>
      <c r="B187" s="16">
        <f t="shared" si="7"/>
        <v>1</v>
      </c>
      <c r="C187" s="16">
        <f t="shared" si="8"/>
        <v>186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</row>
    <row r="188" spans="1:23" x14ac:dyDescent="0.25">
      <c r="A188" s="16" t="str">
        <f t="shared" si="6"/>
        <v>1.187</v>
      </c>
      <c r="B188" s="16">
        <f t="shared" si="7"/>
        <v>1</v>
      </c>
      <c r="C188" s="16">
        <f t="shared" si="8"/>
        <v>187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</row>
    <row r="189" spans="1:23" x14ac:dyDescent="0.25">
      <c r="A189" s="16" t="str">
        <f t="shared" si="6"/>
        <v>1.188</v>
      </c>
      <c r="B189" s="16">
        <f t="shared" si="7"/>
        <v>1</v>
      </c>
      <c r="C189" s="16">
        <f t="shared" si="8"/>
        <v>188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</row>
    <row r="190" spans="1:23" x14ac:dyDescent="0.25">
      <c r="A190" s="16" t="str">
        <f t="shared" si="6"/>
        <v>1.189</v>
      </c>
      <c r="B190" s="16">
        <f t="shared" si="7"/>
        <v>1</v>
      </c>
      <c r="C190" s="16">
        <f t="shared" si="8"/>
        <v>189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</row>
    <row r="191" spans="1:23" x14ac:dyDescent="0.25">
      <c r="A191" s="16" t="str">
        <f t="shared" si="6"/>
        <v>1.190</v>
      </c>
      <c r="B191" s="16">
        <f t="shared" si="7"/>
        <v>1</v>
      </c>
      <c r="C191" s="16">
        <f t="shared" si="8"/>
        <v>190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</row>
    <row r="192" spans="1:23" x14ac:dyDescent="0.25">
      <c r="A192" s="16" t="str">
        <f t="shared" si="6"/>
        <v>1.191</v>
      </c>
      <c r="B192" s="16">
        <f t="shared" si="7"/>
        <v>1</v>
      </c>
      <c r="C192" s="16">
        <f t="shared" si="8"/>
        <v>191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</row>
    <row r="193" spans="1:23" x14ac:dyDescent="0.25">
      <c r="A193" s="16" t="str">
        <f t="shared" si="6"/>
        <v>1.192</v>
      </c>
      <c r="B193" s="16">
        <f t="shared" si="7"/>
        <v>1</v>
      </c>
      <c r="C193" s="16">
        <f t="shared" si="8"/>
        <v>192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</row>
    <row r="194" spans="1:23" x14ac:dyDescent="0.25">
      <c r="A194" s="16" t="str">
        <f t="shared" ref="A194:A257" si="9">B194&amp;"."&amp;C194</f>
        <v>1.193</v>
      </c>
      <c r="B194" s="16">
        <f t="shared" si="7"/>
        <v>1</v>
      </c>
      <c r="C194" s="16">
        <f t="shared" si="8"/>
        <v>193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</row>
    <row r="195" spans="1:23" x14ac:dyDescent="0.25">
      <c r="A195" s="16" t="str">
        <f t="shared" si="9"/>
        <v>1.194</v>
      </c>
      <c r="B195" s="16">
        <f t="shared" ref="B195:B258" si="10">IF(E195="GSTR-1",B194+1,B194)</f>
        <v>1</v>
      </c>
      <c r="C195" s="16">
        <f t="shared" si="8"/>
        <v>194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</row>
    <row r="196" spans="1:23" x14ac:dyDescent="0.25">
      <c r="A196" s="16" t="str">
        <f t="shared" si="9"/>
        <v>1.195</v>
      </c>
      <c r="B196" s="16">
        <f t="shared" si="10"/>
        <v>1</v>
      </c>
      <c r="C196" s="16">
        <f t="shared" ref="C196:C259" si="11">IF(B196=B195,C195+1,1)</f>
        <v>195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</row>
    <row r="197" spans="1:23" x14ac:dyDescent="0.25">
      <c r="A197" s="16" t="str">
        <f t="shared" si="9"/>
        <v>1.196</v>
      </c>
      <c r="B197" s="16">
        <f t="shared" si="10"/>
        <v>1</v>
      </c>
      <c r="C197" s="16">
        <f t="shared" si="11"/>
        <v>196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</row>
    <row r="198" spans="1:23" x14ac:dyDescent="0.25">
      <c r="A198" s="16" t="str">
        <f t="shared" si="9"/>
        <v>1.197</v>
      </c>
      <c r="B198" s="16">
        <f t="shared" si="10"/>
        <v>1</v>
      </c>
      <c r="C198" s="16">
        <f t="shared" si="11"/>
        <v>197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</row>
    <row r="199" spans="1:23" x14ac:dyDescent="0.25">
      <c r="A199" s="16" t="str">
        <f t="shared" si="9"/>
        <v>1.198</v>
      </c>
      <c r="B199" s="16">
        <f t="shared" si="10"/>
        <v>1</v>
      </c>
      <c r="C199" s="16">
        <f t="shared" si="11"/>
        <v>198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</row>
    <row r="200" spans="1:23" x14ac:dyDescent="0.25">
      <c r="A200" s="16" t="str">
        <f t="shared" si="9"/>
        <v>1.199</v>
      </c>
      <c r="B200" s="16">
        <f t="shared" si="10"/>
        <v>1</v>
      </c>
      <c r="C200" s="16">
        <f t="shared" si="11"/>
        <v>199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</row>
    <row r="201" spans="1:23" x14ac:dyDescent="0.25">
      <c r="A201" s="16" t="str">
        <f t="shared" si="9"/>
        <v>1.200</v>
      </c>
      <c r="B201" s="16">
        <f t="shared" si="10"/>
        <v>1</v>
      </c>
      <c r="C201" s="16">
        <f t="shared" si="11"/>
        <v>200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</row>
    <row r="202" spans="1:23" x14ac:dyDescent="0.25">
      <c r="A202" s="16" t="str">
        <f t="shared" si="9"/>
        <v>1.201</v>
      </c>
      <c r="B202" s="16">
        <f t="shared" si="10"/>
        <v>1</v>
      </c>
      <c r="C202" s="16">
        <f t="shared" si="11"/>
        <v>201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</row>
    <row r="203" spans="1:23" x14ac:dyDescent="0.25">
      <c r="A203" s="16" t="str">
        <f t="shared" si="9"/>
        <v>1.202</v>
      </c>
      <c r="B203" s="16">
        <f t="shared" si="10"/>
        <v>1</v>
      </c>
      <c r="C203" s="16">
        <f t="shared" si="11"/>
        <v>202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</row>
    <row r="204" spans="1:23" x14ac:dyDescent="0.25">
      <c r="A204" s="16" t="str">
        <f t="shared" si="9"/>
        <v>1.203</v>
      </c>
      <c r="B204" s="16">
        <f t="shared" si="10"/>
        <v>1</v>
      </c>
      <c r="C204" s="16">
        <f t="shared" si="11"/>
        <v>203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</row>
    <row r="205" spans="1:23" x14ac:dyDescent="0.25">
      <c r="A205" s="16" t="str">
        <f t="shared" si="9"/>
        <v>1.204</v>
      </c>
      <c r="B205" s="16">
        <f t="shared" si="10"/>
        <v>1</v>
      </c>
      <c r="C205" s="16">
        <f t="shared" si="11"/>
        <v>204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</row>
    <row r="206" spans="1:23" x14ac:dyDescent="0.25">
      <c r="A206" s="16" t="str">
        <f t="shared" si="9"/>
        <v>1.205</v>
      </c>
      <c r="B206" s="16">
        <f t="shared" si="10"/>
        <v>1</v>
      </c>
      <c r="C206" s="16">
        <f t="shared" si="11"/>
        <v>205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</row>
    <row r="207" spans="1:23" x14ac:dyDescent="0.25">
      <c r="A207" s="16" t="str">
        <f t="shared" si="9"/>
        <v>1.206</v>
      </c>
      <c r="B207" s="16">
        <f t="shared" si="10"/>
        <v>1</v>
      </c>
      <c r="C207" s="16">
        <f t="shared" si="11"/>
        <v>206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</row>
    <row r="208" spans="1:23" x14ac:dyDescent="0.25">
      <c r="A208" s="16" t="str">
        <f t="shared" si="9"/>
        <v>1.207</v>
      </c>
      <c r="B208" s="16">
        <f t="shared" si="10"/>
        <v>1</v>
      </c>
      <c r="C208" s="16">
        <f t="shared" si="11"/>
        <v>207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</row>
    <row r="209" spans="1:23" x14ac:dyDescent="0.25">
      <c r="A209" s="16" t="str">
        <f t="shared" si="9"/>
        <v>1.208</v>
      </c>
      <c r="B209" s="16">
        <f t="shared" si="10"/>
        <v>1</v>
      </c>
      <c r="C209" s="16">
        <f t="shared" si="11"/>
        <v>208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</row>
    <row r="210" spans="1:23" x14ac:dyDescent="0.25">
      <c r="A210" s="16" t="str">
        <f t="shared" si="9"/>
        <v>1.209</v>
      </c>
      <c r="B210" s="16">
        <f t="shared" si="10"/>
        <v>1</v>
      </c>
      <c r="C210" s="16">
        <f t="shared" si="11"/>
        <v>209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</row>
    <row r="211" spans="1:23" x14ac:dyDescent="0.25">
      <c r="A211" s="16" t="str">
        <f t="shared" si="9"/>
        <v>1.210</v>
      </c>
      <c r="B211" s="16">
        <f t="shared" si="10"/>
        <v>1</v>
      </c>
      <c r="C211" s="16">
        <f t="shared" si="11"/>
        <v>210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</row>
    <row r="212" spans="1:23" x14ac:dyDescent="0.25">
      <c r="A212" s="16" t="str">
        <f t="shared" si="9"/>
        <v>1.211</v>
      </c>
      <c r="B212" s="16">
        <f t="shared" si="10"/>
        <v>1</v>
      </c>
      <c r="C212" s="16">
        <f t="shared" si="11"/>
        <v>211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</row>
    <row r="213" spans="1:23" x14ac:dyDescent="0.25">
      <c r="A213" s="16" t="str">
        <f t="shared" si="9"/>
        <v>1.212</v>
      </c>
      <c r="B213" s="16">
        <f t="shared" si="10"/>
        <v>1</v>
      </c>
      <c r="C213" s="16">
        <f t="shared" si="11"/>
        <v>212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</row>
    <row r="214" spans="1:23" x14ac:dyDescent="0.25">
      <c r="A214" s="16" t="str">
        <f t="shared" si="9"/>
        <v>1.213</v>
      </c>
      <c r="B214" s="16">
        <f t="shared" si="10"/>
        <v>1</v>
      </c>
      <c r="C214" s="16">
        <f t="shared" si="11"/>
        <v>213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</row>
    <row r="215" spans="1:23" x14ac:dyDescent="0.25">
      <c r="A215" s="16" t="str">
        <f t="shared" si="9"/>
        <v>1.214</v>
      </c>
      <c r="B215" s="16">
        <f t="shared" si="10"/>
        <v>1</v>
      </c>
      <c r="C215" s="16">
        <f t="shared" si="11"/>
        <v>214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</row>
    <row r="216" spans="1:23" x14ac:dyDescent="0.25">
      <c r="A216" s="16" t="str">
        <f t="shared" si="9"/>
        <v>1.215</v>
      </c>
      <c r="B216" s="16">
        <f t="shared" si="10"/>
        <v>1</v>
      </c>
      <c r="C216" s="16">
        <f t="shared" si="11"/>
        <v>215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</row>
    <row r="217" spans="1:23" x14ac:dyDescent="0.25">
      <c r="A217" s="16" t="str">
        <f t="shared" si="9"/>
        <v>1.216</v>
      </c>
      <c r="B217" s="16">
        <f t="shared" si="10"/>
        <v>1</v>
      </c>
      <c r="C217" s="16">
        <f t="shared" si="11"/>
        <v>216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</row>
    <row r="218" spans="1:23" x14ac:dyDescent="0.25">
      <c r="A218" s="16" t="str">
        <f t="shared" si="9"/>
        <v>1.217</v>
      </c>
      <c r="B218" s="16">
        <f t="shared" si="10"/>
        <v>1</v>
      </c>
      <c r="C218" s="16">
        <f t="shared" si="11"/>
        <v>217</v>
      </c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</row>
    <row r="219" spans="1:23" x14ac:dyDescent="0.25">
      <c r="A219" s="16" t="str">
        <f t="shared" si="9"/>
        <v>1.218</v>
      </c>
      <c r="B219" s="16">
        <f t="shared" si="10"/>
        <v>1</v>
      </c>
      <c r="C219" s="16">
        <f t="shared" si="11"/>
        <v>218</v>
      </c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</row>
    <row r="220" spans="1:23" x14ac:dyDescent="0.25">
      <c r="A220" s="16" t="str">
        <f t="shared" si="9"/>
        <v>1.219</v>
      </c>
      <c r="B220" s="16">
        <f t="shared" si="10"/>
        <v>1</v>
      </c>
      <c r="C220" s="16">
        <f t="shared" si="11"/>
        <v>219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</row>
    <row r="221" spans="1:23" x14ac:dyDescent="0.25">
      <c r="A221" s="16" t="str">
        <f t="shared" si="9"/>
        <v>1.220</v>
      </c>
      <c r="B221" s="16">
        <f t="shared" si="10"/>
        <v>1</v>
      </c>
      <c r="C221" s="16">
        <f t="shared" si="11"/>
        <v>220</v>
      </c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</row>
    <row r="222" spans="1:23" x14ac:dyDescent="0.25">
      <c r="A222" s="16" t="str">
        <f t="shared" si="9"/>
        <v>1.221</v>
      </c>
      <c r="B222" s="16">
        <f t="shared" si="10"/>
        <v>1</v>
      </c>
      <c r="C222" s="16">
        <f t="shared" si="11"/>
        <v>221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</row>
    <row r="223" spans="1:23" x14ac:dyDescent="0.25">
      <c r="A223" s="16" t="str">
        <f t="shared" si="9"/>
        <v>1.222</v>
      </c>
      <c r="B223" s="16">
        <f t="shared" si="10"/>
        <v>1</v>
      </c>
      <c r="C223" s="16">
        <f t="shared" si="11"/>
        <v>222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</row>
    <row r="224" spans="1:23" x14ac:dyDescent="0.25">
      <c r="A224" s="16" t="str">
        <f t="shared" si="9"/>
        <v>1.223</v>
      </c>
      <c r="B224" s="16">
        <f t="shared" si="10"/>
        <v>1</v>
      </c>
      <c r="C224" s="16">
        <f t="shared" si="11"/>
        <v>223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</row>
    <row r="225" spans="1:23" x14ac:dyDescent="0.25">
      <c r="A225" s="16" t="str">
        <f t="shared" si="9"/>
        <v>1.224</v>
      </c>
      <c r="B225" s="16">
        <f t="shared" si="10"/>
        <v>1</v>
      </c>
      <c r="C225" s="16">
        <f t="shared" si="11"/>
        <v>224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</row>
    <row r="226" spans="1:23" x14ac:dyDescent="0.25">
      <c r="A226" s="16" t="str">
        <f t="shared" si="9"/>
        <v>1.225</v>
      </c>
      <c r="B226" s="16">
        <f t="shared" si="10"/>
        <v>1</v>
      </c>
      <c r="C226" s="16">
        <f t="shared" si="11"/>
        <v>225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</row>
    <row r="227" spans="1:23" x14ac:dyDescent="0.25">
      <c r="A227" s="16" t="str">
        <f t="shared" si="9"/>
        <v>1.226</v>
      </c>
      <c r="B227" s="16">
        <f t="shared" si="10"/>
        <v>1</v>
      </c>
      <c r="C227" s="16">
        <f t="shared" si="11"/>
        <v>226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</row>
    <row r="228" spans="1:23" x14ac:dyDescent="0.25">
      <c r="A228" s="16" t="str">
        <f t="shared" si="9"/>
        <v>1.227</v>
      </c>
      <c r="B228" s="16">
        <f t="shared" si="10"/>
        <v>1</v>
      </c>
      <c r="C228" s="16">
        <f t="shared" si="11"/>
        <v>227</v>
      </c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</row>
    <row r="229" spans="1:23" x14ac:dyDescent="0.25">
      <c r="A229" s="16" t="str">
        <f t="shared" si="9"/>
        <v>1.228</v>
      </c>
      <c r="B229" s="16">
        <f t="shared" si="10"/>
        <v>1</v>
      </c>
      <c r="C229" s="16">
        <f t="shared" si="11"/>
        <v>228</v>
      </c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</row>
    <row r="230" spans="1:23" x14ac:dyDescent="0.25">
      <c r="A230" s="16" t="str">
        <f t="shared" si="9"/>
        <v>1.229</v>
      </c>
      <c r="B230" s="16">
        <f t="shared" si="10"/>
        <v>1</v>
      </c>
      <c r="C230" s="16">
        <f t="shared" si="11"/>
        <v>229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</row>
    <row r="231" spans="1:23" x14ac:dyDescent="0.25">
      <c r="A231" s="16" t="str">
        <f t="shared" si="9"/>
        <v>1.230</v>
      </c>
      <c r="B231" s="16">
        <f t="shared" si="10"/>
        <v>1</v>
      </c>
      <c r="C231" s="16">
        <f t="shared" si="11"/>
        <v>230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</row>
    <row r="232" spans="1:23" x14ac:dyDescent="0.25">
      <c r="A232" s="16" t="str">
        <f t="shared" si="9"/>
        <v>1.231</v>
      </c>
      <c r="B232" s="16">
        <f t="shared" si="10"/>
        <v>1</v>
      </c>
      <c r="C232" s="16">
        <f t="shared" si="11"/>
        <v>231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</row>
    <row r="233" spans="1:23" x14ac:dyDescent="0.25">
      <c r="A233" s="16" t="str">
        <f t="shared" si="9"/>
        <v>1.232</v>
      </c>
      <c r="B233" s="16">
        <f t="shared" si="10"/>
        <v>1</v>
      </c>
      <c r="C233" s="16">
        <f t="shared" si="11"/>
        <v>232</v>
      </c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</row>
    <row r="234" spans="1:23" x14ac:dyDescent="0.25">
      <c r="A234" s="16" t="str">
        <f t="shared" si="9"/>
        <v>1.233</v>
      </c>
      <c r="B234" s="16">
        <f t="shared" si="10"/>
        <v>1</v>
      </c>
      <c r="C234" s="16">
        <f t="shared" si="11"/>
        <v>233</v>
      </c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</row>
    <row r="235" spans="1:23" x14ac:dyDescent="0.25">
      <c r="A235" s="16" t="str">
        <f t="shared" si="9"/>
        <v>1.234</v>
      </c>
      <c r="B235" s="16">
        <f t="shared" si="10"/>
        <v>1</v>
      </c>
      <c r="C235" s="16">
        <f t="shared" si="11"/>
        <v>234</v>
      </c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</row>
    <row r="236" spans="1:23" x14ac:dyDescent="0.25">
      <c r="A236" s="16" t="str">
        <f t="shared" si="9"/>
        <v>1.235</v>
      </c>
      <c r="B236" s="16">
        <f t="shared" si="10"/>
        <v>1</v>
      </c>
      <c r="C236" s="16">
        <f t="shared" si="11"/>
        <v>235</v>
      </c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</row>
    <row r="237" spans="1:23" x14ac:dyDescent="0.25">
      <c r="A237" s="16" t="str">
        <f t="shared" si="9"/>
        <v>1.236</v>
      </c>
      <c r="B237" s="16">
        <f t="shared" si="10"/>
        <v>1</v>
      </c>
      <c r="C237" s="16">
        <f t="shared" si="11"/>
        <v>236</v>
      </c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</row>
    <row r="238" spans="1:23" x14ac:dyDescent="0.25">
      <c r="A238" s="16" t="str">
        <f t="shared" si="9"/>
        <v>1.237</v>
      </c>
      <c r="B238" s="16">
        <f t="shared" si="10"/>
        <v>1</v>
      </c>
      <c r="C238" s="16">
        <f t="shared" si="11"/>
        <v>237</v>
      </c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</row>
    <row r="239" spans="1:23" x14ac:dyDescent="0.25">
      <c r="A239" s="16" t="str">
        <f t="shared" si="9"/>
        <v>1.238</v>
      </c>
      <c r="B239" s="16">
        <f t="shared" si="10"/>
        <v>1</v>
      </c>
      <c r="C239" s="16">
        <f t="shared" si="11"/>
        <v>238</v>
      </c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</row>
    <row r="240" spans="1:23" x14ac:dyDescent="0.25">
      <c r="A240" s="16" t="str">
        <f t="shared" si="9"/>
        <v>1.239</v>
      </c>
      <c r="B240" s="16">
        <f t="shared" si="10"/>
        <v>1</v>
      </c>
      <c r="C240" s="16">
        <f t="shared" si="11"/>
        <v>239</v>
      </c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</row>
    <row r="241" spans="1:23" x14ac:dyDescent="0.25">
      <c r="A241" s="16" t="str">
        <f t="shared" si="9"/>
        <v>1.240</v>
      </c>
      <c r="B241" s="16">
        <f t="shared" si="10"/>
        <v>1</v>
      </c>
      <c r="C241" s="16">
        <f t="shared" si="11"/>
        <v>240</v>
      </c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</row>
    <row r="242" spans="1:23" x14ac:dyDescent="0.25">
      <c r="A242" s="16" t="str">
        <f t="shared" si="9"/>
        <v>1.241</v>
      </c>
      <c r="B242" s="16">
        <f t="shared" si="10"/>
        <v>1</v>
      </c>
      <c r="C242" s="16">
        <f t="shared" si="11"/>
        <v>241</v>
      </c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</row>
    <row r="243" spans="1:23" x14ac:dyDescent="0.25">
      <c r="A243" s="16" t="str">
        <f t="shared" si="9"/>
        <v>1.242</v>
      </c>
      <c r="B243" s="16">
        <f t="shared" si="10"/>
        <v>1</v>
      </c>
      <c r="C243" s="16">
        <f t="shared" si="11"/>
        <v>242</v>
      </c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</row>
    <row r="244" spans="1:23" x14ac:dyDescent="0.25">
      <c r="A244" s="16" t="str">
        <f t="shared" si="9"/>
        <v>1.243</v>
      </c>
      <c r="B244" s="16">
        <f t="shared" si="10"/>
        <v>1</v>
      </c>
      <c r="C244" s="16">
        <f t="shared" si="11"/>
        <v>243</v>
      </c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</row>
    <row r="245" spans="1:23" x14ac:dyDescent="0.25">
      <c r="A245" s="16" t="str">
        <f t="shared" si="9"/>
        <v>1.244</v>
      </c>
      <c r="B245" s="16">
        <f t="shared" si="10"/>
        <v>1</v>
      </c>
      <c r="C245" s="16">
        <f t="shared" si="11"/>
        <v>244</v>
      </c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</row>
    <row r="246" spans="1:23" x14ac:dyDescent="0.25">
      <c r="A246" s="16" t="str">
        <f t="shared" si="9"/>
        <v>1.245</v>
      </c>
      <c r="B246" s="16">
        <f t="shared" si="10"/>
        <v>1</v>
      </c>
      <c r="C246" s="16">
        <f t="shared" si="11"/>
        <v>245</v>
      </c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</row>
    <row r="247" spans="1:23" x14ac:dyDescent="0.25">
      <c r="A247" s="16" t="str">
        <f t="shared" si="9"/>
        <v>1.246</v>
      </c>
      <c r="B247" s="16">
        <f t="shared" si="10"/>
        <v>1</v>
      </c>
      <c r="C247" s="16">
        <f t="shared" si="11"/>
        <v>246</v>
      </c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</row>
    <row r="248" spans="1:23" x14ac:dyDescent="0.25">
      <c r="A248" s="16" t="str">
        <f t="shared" si="9"/>
        <v>1.247</v>
      </c>
      <c r="B248" s="16">
        <f t="shared" si="10"/>
        <v>1</v>
      </c>
      <c r="C248" s="16">
        <f t="shared" si="11"/>
        <v>247</v>
      </c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</row>
    <row r="249" spans="1:23" x14ac:dyDescent="0.25">
      <c r="A249" s="16" t="str">
        <f t="shared" si="9"/>
        <v>1.248</v>
      </c>
      <c r="B249" s="16">
        <f t="shared" si="10"/>
        <v>1</v>
      </c>
      <c r="C249" s="16">
        <f t="shared" si="11"/>
        <v>248</v>
      </c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</row>
    <row r="250" spans="1:23" x14ac:dyDescent="0.25">
      <c r="A250" s="16" t="str">
        <f t="shared" si="9"/>
        <v>1.249</v>
      </c>
      <c r="B250" s="16">
        <f t="shared" si="10"/>
        <v>1</v>
      </c>
      <c r="C250" s="16">
        <f t="shared" si="11"/>
        <v>249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</row>
    <row r="251" spans="1:23" x14ac:dyDescent="0.25">
      <c r="A251" s="16" t="str">
        <f t="shared" si="9"/>
        <v>1.250</v>
      </c>
      <c r="B251" s="16">
        <f t="shared" si="10"/>
        <v>1</v>
      </c>
      <c r="C251" s="16">
        <f t="shared" si="11"/>
        <v>250</v>
      </c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</row>
    <row r="252" spans="1:23" x14ac:dyDescent="0.25">
      <c r="A252" s="16" t="str">
        <f t="shared" si="9"/>
        <v>1.251</v>
      </c>
      <c r="B252" s="16">
        <f t="shared" si="10"/>
        <v>1</v>
      </c>
      <c r="C252" s="16">
        <f t="shared" si="11"/>
        <v>251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</row>
    <row r="253" spans="1:23" x14ac:dyDescent="0.25">
      <c r="A253" s="16" t="str">
        <f t="shared" si="9"/>
        <v>1.252</v>
      </c>
      <c r="B253" s="16">
        <f t="shared" si="10"/>
        <v>1</v>
      </c>
      <c r="C253" s="16">
        <f t="shared" si="11"/>
        <v>252</v>
      </c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</row>
    <row r="254" spans="1:23" x14ac:dyDescent="0.25">
      <c r="A254" s="16" t="str">
        <f t="shared" si="9"/>
        <v>1.253</v>
      </c>
      <c r="B254" s="16">
        <f t="shared" si="10"/>
        <v>1</v>
      </c>
      <c r="C254" s="16">
        <f t="shared" si="11"/>
        <v>253</v>
      </c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</row>
    <row r="255" spans="1:23" x14ac:dyDescent="0.25">
      <c r="A255" s="16" t="str">
        <f t="shared" si="9"/>
        <v>1.254</v>
      </c>
      <c r="B255" s="16">
        <f t="shared" si="10"/>
        <v>1</v>
      </c>
      <c r="C255" s="16">
        <f t="shared" si="11"/>
        <v>254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</row>
    <row r="256" spans="1:23" x14ac:dyDescent="0.25">
      <c r="A256" s="16" t="str">
        <f t="shared" si="9"/>
        <v>1.255</v>
      </c>
      <c r="B256" s="16">
        <f t="shared" si="10"/>
        <v>1</v>
      </c>
      <c r="C256" s="16">
        <f t="shared" si="11"/>
        <v>255</v>
      </c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</row>
    <row r="257" spans="1:23" x14ac:dyDescent="0.25">
      <c r="A257" s="16" t="str">
        <f t="shared" si="9"/>
        <v>1.256</v>
      </c>
      <c r="B257" s="16">
        <f t="shared" si="10"/>
        <v>1</v>
      </c>
      <c r="C257" s="16">
        <f t="shared" si="11"/>
        <v>256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</row>
    <row r="258" spans="1:23" x14ac:dyDescent="0.25">
      <c r="A258" s="16" t="str">
        <f t="shared" ref="A258:A321" si="12">B258&amp;"."&amp;C258</f>
        <v>1.257</v>
      </c>
      <c r="B258" s="16">
        <f t="shared" si="10"/>
        <v>1</v>
      </c>
      <c r="C258" s="16">
        <f t="shared" si="11"/>
        <v>257</v>
      </c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</row>
    <row r="259" spans="1:23" x14ac:dyDescent="0.25">
      <c r="A259" s="16" t="str">
        <f t="shared" si="12"/>
        <v>1.258</v>
      </c>
      <c r="B259" s="16">
        <f t="shared" ref="B259:B322" si="13">IF(E259="GSTR-1",B258+1,B258)</f>
        <v>1</v>
      </c>
      <c r="C259" s="16">
        <f t="shared" si="11"/>
        <v>258</v>
      </c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</row>
    <row r="260" spans="1:23" x14ac:dyDescent="0.25">
      <c r="A260" s="16" t="str">
        <f t="shared" si="12"/>
        <v>1.259</v>
      </c>
      <c r="B260" s="16">
        <f t="shared" si="13"/>
        <v>1</v>
      </c>
      <c r="C260" s="16">
        <f t="shared" ref="C260:C323" si="14">IF(B260=B259,C259+1,1)</f>
        <v>259</v>
      </c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</row>
    <row r="261" spans="1:23" x14ac:dyDescent="0.25">
      <c r="A261" s="16" t="str">
        <f t="shared" si="12"/>
        <v>1.260</v>
      </c>
      <c r="B261" s="16">
        <f t="shared" si="13"/>
        <v>1</v>
      </c>
      <c r="C261" s="16">
        <f t="shared" si="14"/>
        <v>260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</row>
    <row r="262" spans="1:23" x14ac:dyDescent="0.25">
      <c r="A262" s="16" t="str">
        <f t="shared" si="12"/>
        <v>1.261</v>
      </c>
      <c r="B262" s="16">
        <f t="shared" si="13"/>
        <v>1</v>
      </c>
      <c r="C262" s="16">
        <f t="shared" si="14"/>
        <v>261</v>
      </c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</row>
    <row r="263" spans="1:23" x14ac:dyDescent="0.25">
      <c r="A263" s="16" t="str">
        <f t="shared" si="12"/>
        <v>1.262</v>
      </c>
      <c r="B263" s="16">
        <f t="shared" si="13"/>
        <v>1</v>
      </c>
      <c r="C263" s="16">
        <f t="shared" si="14"/>
        <v>262</v>
      </c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</row>
    <row r="264" spans="1:23" x14ac:dyDescent="0.25">
      <c r="A264" s="16" t="str">
        <f t="shared" si="12"/>
        <v>1.263</v>
      </c>
      <c r="B264" s="16">
        <f t="shared" si="13"/>
        <v>1</v>
      </c>
      <c r="C264" s="16">
        <f t="shared" si="14"/>
        <v>263</v>
      </c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</row>
    <row r="265" spans="1:23" x14ac:dyDescent="0.25">
      <c r="A265" s="16" t="str">
        <f t="shared" si="12"/>
        <v>1.264</v>
      </c>
      <c r="B265" s="16">
        <f t="shared" si="13"/>
        <v>1</v>
      </c>
      <c r="C265" s="16">
        <f t="shared" si="14"/>
        <v>264</v>
      </c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</row>
    <row r="266" spans="1:23" x14ac:dyDescent="0.25">
      <c r="A266" s="16" t="str">
        <f t="shared" si="12"/>
        <v>1.265</v>
      </c>
      <c r="B266" s="16">
        <f t="shared" si="13"/>
        <v>1</v>
      </c>
      <c r="C266" s="16">
        <f t="shared" si="14"/>
        <v>265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</row>
    <row r="267" spans="1:23" x14ac:dyDescent="0.25">
      <c r="A267" s="16" t="str">
        <f t="shared" si="12"/>
        <v>1.266</v>
      </c>
      <c r="B267" s="16">
        <f t="shared" si="13"/>
        <v>1</v>
      </c>
      <c r="C267" s="16">
        <f t="shared" si="14"/>
        <v>266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</row>
    <row r="268" spans="1:23" x14ac:dyDescent="0.25">
      <c r="A268" s="16" t="str">
        <f t="shared" si="12"/>
        <v>1.267</v>
      </c>
      <c r="B268" s="16">
        <f t="shared" si="13"/>
        <v>1</v>
      </c>
      <c r="C268" s="16">
        <f t="shared" si="14"/>
        <v>267</v>
      </c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</row>
    <row r="269" spans="1:23" x14ac:dyDescent="0.25">
      <c r="A269" s="16" t="str">
        <f t="shared" si="12"/>
        <v>1.268</v>
      </c>
      <c r="B269" s="16">
        <f t="shared" si="13"/>
        <v>1</v>
      </c>
      <c r="C269" s="16">
        <f t="shared" si="14"/>
        <v>268</v>
      </c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</row>
    <row r="270" spans="1:23" x14ac:dyDescent="0.25">
      <c r="A270" s="16" t="str">
        <f t="shared" si="12"/>
        <v>1.269</v>
      </c>
      <c r="B270" s="16">
        <f t="shared" si="13"/>
        <v>1</v>
      </c>
      <c r="C270" s="16">
        <f t="shared" si="14"/>
        <v>269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</row>
    <row r="271" spans="1:23" x14ac:dyDescent="0.25">
      <c r="A271" s="16" t="str">
        <f t="shared" si="12"/>
        <v>1.270</v>
      </c>
      <c r="B271" s="16">
        <f t="shared" si="13"/>
        <v>1</v>
      </c>
      <c r="C271" s="16">
        <f t="shared" si="14"/>
        <v>270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</row>
    <row r="272" spans="1:23" x14ac:dyDescent="0.25">
      <c r="A272" s="16" t="str">
        <f t="shared" si="12"/>
        <v>1.271</v>
      </c>
      <c r="B272" s="16">
        <f t="shared" si="13"/>
        <v>1</v>
      </c>
      <c r="C272" s="16">
        <f t="shared" si="14"/>
        <v>271</v>
      </c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</row>
    <row r="273" spans="1:23" x14ac:dyDescent="0.25">
      <c r="A273" s="16" t="str">
        <f t="shared" si="12"/>
        <v>1.272</v>
      </c>
      <c r="B273" s="16">
        <f t="shared" si="13"/>
        <v>1</v>
      </c>
      <c r="C273" s="16">
        <f t="shared" si="14"/>
        <v>272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</row>
    <row r="274" spans="1:23" x14ac:dyDescent="0.25">
      <c r="A274" s="16" t="str">
        <f t="shared" si="12"/>
        <v>1.273</v>
      </c>
      <c r="B274" s="16">
        <f t="shared" si="13"/>
        <v>1</v>
      </c>
      <c r="C274" s="16">
        <f t="shared" si="14"/>
        <v>273</v>
      </c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</row>
    <row r="275" spans="1:23" x14ac:dyDescent="0.25">
      <c r="A275" s="16" t="str">
        <f t="shared" si="12"/>
        <v>1.274</v>
      </c>
      <c r="B275" s="16">
        <f t="shared" si="13"/>
        <v>1</v>
      </c>
      <c r="C275" s="16">
        <f t="shared" si="14"/>
        <v>274</v>
      </c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</row>
    <row r="276" spans="1:23" x14ac:dyDescent="0.25">
      <c r="A276" s="16" t="str">
        <f t="shared" si="12"/>
        <v>1.275</v>
      </c>
      <c r="B276" s="16">
        <f t="shared" si="13"/>
        <v>1</v>
      </c>
      <c r="C276" s="16">
        <f t="shared" si="14"/>
        <v>275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</row>
    <row r="277" spans="1:23" x14ac:dyDescent="0.25">
      <c r="A277" s="16" t="str">
        <f t="shared" si="12"/>
        <v>1.276</v>
      </c>
      <c r="B277" s="16">
        <f t="shared" si="13"/>
        <v>1</v>
      </c>
      <c r="C277" s="16">
        <f t="shared" si="14"/>
        <v>276</v>
      </c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</row>
    <row r="278" spans="1:23" x14ac:dyDescent="0.25">
      <c r="A278" s="16" t="str">
        <f t="shared" si="12"/>
        <v>1.277</v>
      </c>
      <c r="B278" s="16">
        <f t="shared" si="13"/>
        <v>1</v>
      </c>
      <c r="C278" s="16">
        <f t="shared" si="14"/>
        <v>277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</row>
    <row r="279" spans="1:23" x14ac:dyDescent="0.25">
      <c r="A279" s="16" t="str">
        <f t="shared" si="12"/>
        <v>1.278</v>
      </c>
      <c r="B279" s="16">
        <f t="shared" si="13"/>
        <v>1</v>
      </c>
      <c r="C279" s="16">
        <f t="shared" si="14"/>
        <v>278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</row>
    <row r="280" spans="1:23" x14ac:dyDescent="0.25">
      <c r="A280" s="16" t="str">
        <f t="shared" si="12"/>
        <v>1.279</v>
      </c>
      <c r="B280" s="16">
        <f t="shared" si="13"/>
        <v>1</v>
      </c>
      <c r="C280" s="16">
        <f t="shared" si="14"/>
        <v>279</v>
      </c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</row>
    <row r="281" spans="1:23" x14ac:dyDescent="0.25">
      <c r="A281" s="16" t="str">
        <f t="shared" si="12"/>
        <v>1.280</v>
      </c>
      <c r="B281" s="16">
        <f t="shared" si="13"/>
        <v>1</v>
      </c>
      <c r="C281" s="16">
        <f t="shared" si="14"/>
        <v>280</v>
      </c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</row>
    <row r="282" spans="1:23" x14ac:dyDescent="0.25">
      <c r="A282" s="16" t="str">
        <f t="shared" si="12"/>
        <v>1.281</v>
      </c>
      <c r="B282" s="16">
        <f t="shared" si="13"/>
        <v>1</v>
      </c>
      <c r="C282" s="16">
        <f t="shared" si="14"/>
        <v>281</v>
      </c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</row>
    <row r="283" spans="1:23" x14ac:dyDescent="0.25">
      <c r="A283" s="16" t="str">
        <f t="shared" si="12"/>
        <v>1.282</v>
      </c>
      <c r="B283" s="16">
        <f t="shared" si="13"/>
        <v>1</v>
      </c>
      <c r="C283" s="16">
        <f t="shared" si="14"/>
        <v>282</v>
      </c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</row>
    <row r="284" spans="1:23" x14ac:dyDescent="0.25">
      <c r="A284" s="16" t="str">
        <f t="shared" si="12"/>
        <v>1.283</v>
      </c>
      <c r="B284" s="16">
        <f t="shared" si="13"/>
        <v>1</v>
      </c>
      <c r="C284" s="16">
        <f t="shared" si="14"/>
        <v>283</v>
      </c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</row>
    <row r="285" spans="1:23" x14ac:dyDescent="0.25">
      <c r="A285" s="16" t="str">
        <f t="shared" si="12"/>
        <v>1.284</v>
      </c>
      <c r="B285" s="16">
        <f t="shared" si="13"/>
        <v>1</v>
      </c>
      <c r="C285" s="16">
        <f t="shared" si="14"/>
        <v>284</v>
      </c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</row>
    <row r="286" spans="1:23" x14ac:dyDescent="0.25">
      <c r="A286" s="16" t="str">
        <f t="shared" si="12"/>
        <v>1.285</v>
      </c>
      <c r="B286" s="16">
        <f t="shared" si="13"/>
        <v>1</v>
      </c>
      <c r="C286" s="16">
        <f t="shared" si="14"/>
        <v>285</v>
      </c>
      <c r="D286" s="34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</row>
    <row r="287" spans="1:23" x14ac:dyDescent="0.25">
      <c r="A287" s="16" t="str">
        <f t="shared" si="12"/>
        <v>1.286</v>
      </c>
      <c r="B287" s="16">
        <f t="shared" si="13"/>
        <v>1</v>
      </c>
      <c r="C287" s="16">
        <f t="shared" si="14"/>
        <v>286</v>
      </c>
      <c r="D287" s="34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</row>
    <row r="288" spans="1:23" x14ac:dyDescent="0.25">
      <c r="A288" s="16" t="str">
        <f t="shared" si="12"/>
        <v>1.287</v>
      </c>
      <c r="B288" s="16">
        <f t="shared" si="13"/>
        <v>1</v>
      </c>
      <c r="C288" s="16">
        <f t="shared" si="14"/>
        <v>287</v>
      </c>
      <c r="D288" s="34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</row>
    <row r="289" spans="1:23" x14ac:dyDescent="0.25">
      <c r="A289" s="16" t="str">
        <f t="shared" si="12"/>
        <v>1.288</v>
      </c>
      <c r="B289" s="16">
        <f t="shared" si="13"/>
        <v>1</v>
      </c>
      <c r="C289" s="16">
        <f t="shared" si="14"/>
        <v>288</v>
      </c>
      <c r="D289" s="34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</row>
    <row r="290" spans="1:23" x14ac:dyDescent="0.25">
      <c r="A290" s="16" t="str">
        <f t="shared" si="12"/>
        <v>1.289</v>
      </c>
      <c r="B290" s="16">
        <f t="shared" si="13"/>
        <v>1</v>
      </c>
      <c r="C290" s="16">
        <f t="shared" si="14"/>
        <v>289</v>
      </c>
      <c r="D290" s="34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</row>
    <row r="291" spans="1:23" x14ac:dyDescent="0.25">
      <c r="A291" s="16" t="str">
        <f t="shared" si="12"/>
        <v>1.290</v>
      </c>
      <c r="B291" s="16">
        <f t="shared" si="13"/>
        <v>1</v>
      </c>
      <c r="C291" s="16">
        <f t="shared" si="14"/>
        <v>290</v>
      </c>
      <c r="D291" s="34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</row>
    <row r="292" spans="1:23" x14ac:dyDescent="0.25">
      <c r="A292" s="16" t="str">
        <f t="shared" si="12"/>
        <v>1.291</v>
      </c>
      <c r="B292" s="16">
        <f t="shared" si="13"/>
        <v>1</v>
      </c>
      <c r="C292" s="16">
        <f t="shared" si="14"/>
        <v>291</v>
      </c>
      <c r="D292" s="34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</row>
    <row r="293" spans="1:23" x14ac:dyDescent="0.25">
      <c r="A293" s="16" t="str">
        <f t="shared" si="12"/>
        <v>1.292</v>
      </c>
      <c r="B293" s="16">
        <f t="shared" si="13"/>
        <v>1</v>
      </c>
      <c r="C293" s="16">
        <f t="shared" si="14"/>
        <v>292</v>
      </c>
      <c r="D293" s="34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</row>
    <row r="294" spans="1:23" x14ac:dyDescent="0.25">
      <c r="A294" s="16" t="str">
        <f t="shared" si="12"/>
        <v>1.293</v>
      </c>
      <c r="B294" s="16">
        <f t="shared" si="13"/>
        <v>1</v>
      </c>
      <c r="C294" s="16">
        <f t="shared" si="14"/>
        <v>293</v>
      </c>
      <c r="D294" s="34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</row>
    <row r="295" spans="1:23" x14ac:dyDescent="0.25">
      <c r="A295" s="16" t="str">
        <f t="shared" si="12"/>
        <v>1.294</v>
      </c>
      <c r="B295" s="16">
        <f t="shared" si="13"/>
        <v>1</v>
      </c>
      <c r="C295" s="16">
        <f t="shared" si="14"/>
        <v>294</v>
      </c>
      <c r="D295" s="34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</row>
    <row r="296" spans="1:23" x14ac:dyDescent="0.25">
      <c r="A296" s="16" t="str">
        <f t="shared" si="12"/>
        <v>1.295</v>
      </c>
      <c r="B296" s="16">
        <f t="shared" si="13"/>
        <v>1</v>
      </c>
      <c r="C296" s="16">
        <f t="shared" si="14"/>
        <v>295</v>
      </c>
      <c r="D296" s="34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</row>
    <row r="297" spans="1:23" x14ac:dyDescent="0.25">
      <c r="A297" s="16" t="str">
        <f t="shared" si="12"/>
        <v>1.296</v>
      </c>
      <c r="B297" s="16">
        <f t="shared" si="13"/>
        <v>1</v>
      </c>
      <c r="C297" s="16">
        <f t="shared" si="14"/>
        <v>296</v>
      </c>
      <c r="D297" s="34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</row>
    <row r="298" spans="1:23" x14ac:dyDescent="0.25">
      <c r="A298" s="16" t="str">
        <f t="shared" si="12"/>
        <v>1.297</v>
      </c>
      <c r="B298" s="16">
        <f t="shared" si="13"/>
        <v>1</v>
      </c>
      <c r="C298" s="16">
        <f t="shared" si="14"/>
        <v>297</v>
      </c>
      <c r="D298" s="34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</row>
    <row r="299" spans="1:23" x14ac:dyDescent="0.25">
      <c r="A299" s="16" t="str">
        <f t="shared" si="12"/>
        <v>1.298</v>
      </c>
      <c r="B299" s="16">
        <f t="shared" si="13"/>
        <v>1</v>
      </c>
      <c r="C299" s="16">
        <f t="shared" si="14"/>
        <v>298</v>
      </c>
      <c r="D299" s="34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</row>
    <row r="300" spans="1:23" x14ac:dyDescent="0.25">
      <c r="A300" s="16" t="str">
        <f t="shared" si="12"/>
        <v>1.299</v>
      </c>
      <c r="B300" s="16">
        <f t="shared" si="13"/>
        <v>1</v>
      </c>
      <c r="C300" s="16">
        <f t="shared" si="14"/>
        <v>299</v>
      </c>
      <c r="D300" s="34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</row>
    <row r="301" spans="1:23" x14ac:dyDescent="0.25">
      <c r="A301" s="16" t="str">
        <f t="shared" si="12"/>
        <v>1.300</v>
      </c>
      <c r="B301" s="16">
        <f t="shared" si="13"/>
        <v>1</v>
      </c>
      <c r="C301" s="16">
        <f t="shared" si="14"/>
        <v>300</v>
      </c>
      <c r="D301" s="34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</row>
    <row r="302" spans="1:23" x14ac:dyDescent="0.25">
      <c r="A302" s="16" t="str">
        <f t="shared" si="12"/>
        <v>1.301</v>
      </c>
      <c r="B302" s="16">
        <f t="shared" si="13"/>
        <v>1</v>
      </c>
      <c r="C302" s="16">
        <f t="shared" si="14"/>
        <v>301</v>
      </c>
      <c r="D302" s="34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</row>
    <row r="303" spans="1:23" x14ac:dyDescent="0.25">
      <c r="A303" s="16" t="str">
        <f t="shared" si="12"/>
        <v>1.302</v>
      </c>
      <c r="B303" s="16">
        <f t="shared" si="13"/>
        <v>1</v>
      </c>
      <c r="C303" s="16">
        <f t="shared" si="14"/>
        <v>302</v>
      </c>
      <c r="D303" s="34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</row>
    <row r="304" spans="1:23" x14ac:dyDescent="0.25">
      <c r="A304" s="16" t="str">
        <f t="shared" si="12"/>
        <v>1.303</v>
      </c>
      <c r="B304" s="16">
        <f t="shared" si="13"/>
        <v>1</v>
      </c>
      <c r="C304" s="16">
        <f t="shared" si="14"/>
        <v>303</v>
      </c>
      <c r="D304" s="34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</row>
    <row r="305" spans="1:23" x14ac:dyDescent="0.25">
      <c r="A305" s="16" t="str">
        <f t="shared" si="12"/>
        <v>1.304</v>
      </c>
      <c r="B305" s="16">
        <f t="shared" si="13"/>
        <v>1</v>
      </c>
      <c r="C305" s="16">
        <f t="shared" si="14"/>
        <v>304</v>
      </c>
      <c r="D305" s="34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</row>
    <row r="306" spans="1:23" x14ac:dyDescent="0.25">
      <c r="A306" s="16" t="str">
        <f t="shared" si="12"/>
        <v>1.305</v>
      </c>
      <c r="B306" s="16">
        <f t="shared" si="13"/>
        <v>1</v>
      </c>
      <c r="C306" s="16">
        <f t="shared" si="14"/>
        <v>305</v>
      </c>
      <c r="D306" s="34"/>
      <c r="E306" s="32"/>
      <c r="F306" s="35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</row>
    <row r="307" spans="1:23" x14ac:dyDescent="0.25">
      <c r="A307" s="16" t="str">
        <f t="shared" si="12"/>
        <v>1.306</v>
      </c>
      <c r="B307" s="16">
        <f t="shared" si="13"/>
        <v>1</v>
      </c>
      <c r="C307" s="16">
        <f t="shared" si="14"/>
        <v>306</v>
      </c>
      <c r="D307" s="34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</row>
    <row r="308" spans="1:23" x14ac:dyDescent="0.25">
      <c r="A308" s="16" t="str">
        <f t="shared" si="12"/>
        <v>1.307</v>
      </c>
      <c r="B308" s="16">
        <f t="shared" si="13"/>
        <v>1</v>
      </c>
      <c r="C308" s="16">
        <f t="shared" si="14"/>
        <v>307</v>
      </c>
      <c r="D308" s="34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</row>
    <row r="309" spans="1:23" x14ac:dyDescent="0.25">
      <c r="A309" s="16" t="str">
        <f t="shared" si="12"/>
        <v>1.308</v>
      </c>
      <c r="B309" s="16">
        <f t="shared" si="13"/>
        <v>1</v>
      </c>
      <c r="C309" s="16">
        <f t="shared" si="14"/>
        <v>308</v>
      </c>
      <c r="D309" s="34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</row>
    <row r="310" spans="1:23" x14ac:dyDescent="0.25">
      <c r="A310" s="16" t="str">
        <f t="shared" si="12"/>
        <v>1.309</v>
      </c>
      <c r="B310" s="16">
        <f t="shared" si="13"/>
        <v>1</v>
      </c>
      <c r="C310" s="16">
        <f t="shared" si="14"/>
        <v>309</v>
      </c>
      <c r="D310" s="34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</row>
    <row r="311" spans="1:23" x14ac:dyDescent="0.25">
      <c r="A311" s="16" t="str">
        <f t="shared" si="12"/>
        <v>1.310</v>
      </c>
      <c r="B311" s="16">
        <f t="shared" si="13"/>
        <v>1</v>
      </c>
      <c r="C311" s="16">
        <f t="shared" si="14"/>
        <v>310</v>
      </c>
      <c r="D311" s="34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</row>
    <row r="312" spans="1:23" x14ac:dyDescent="0.25">
      <c r="A312" s="16" t="str">
        <f t="shared" si="12"/>
        <v>1.311</v>
      </c>
      <c r="B312" s="16">
        <f t="shared" si="13"/>
        <v>1</v>
      </c>
      <c r="C312" s="16">
        <f t="shared" si="14"/>
        <v>311</v>
      </c>
      <c r="D312" s="34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</row>
    <row r="313" spans="1:23" x14ac:dyDescent="0.25">
      <c r="A313" s="16" t="str">
        <f t="shared" si="12"/>
        <v>1.312</v>
      </c>
      <c r="B313" s="16">
        <f t="shared" si="13"/>
        <v>1</v>
      </c>
      <c r="C313" s="16">
        <f t="shared" si="14"/>
        <v>312</v>
      </c>
      <c r="D313" s="34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</row>
    <row r="314" spans="1:23" x14ac:dyDescent="0.25">
      <c r="A314" s="16" t="str">
        <f t="shared" si="12"/>
        <v>1.313</v>
      </c>
      <c r="B314" s="16">
        <f t="shared" si="13"/>
        <v>1</v>
      </c>
      <c r="C314" s="16">
        <f t="shared" si="14"/>
        <v>313</v>
      </c>
      <c r="D314" s="34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</row>
    <row r="315" spans="1:23" x14ac:dyDescent="0.25">
      <c r="A315" s="16" t="str">
        <f t="shared" si="12"/>
        <v>1.314</v>
      </c>
      <c r="B315" s="16">
        <f t="shared" si="13"/>
        <v>1</v>
      </c>
      <c r="C315" s="16">
        <f t="shared" si="14"/>
        <v>314</v>
      </c>
      <c r="D315" s="34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</row>
    <row r="316" spans="1:23" x14ac:dyDescent="0.25">
      <c r="A316" s="16" t="str">
        <f t="shared" si="12"/>
        <v>1.315</v>
      </c>
      <c r="B316" s="16">
        <f t="shared" si="13"/>
        <v>1</v>
      </c>
      <c r="C316" s="16">
        <f t="shared" si="14"/>
        <v>315</v>
      </c>
      <c r="D316" s="34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</row>
    <row r="317" spans="1:23" x14ac:dyDescent="0.25">
      <c r="A317" s="16" t="str">
        <f t="shared" si="12"/>
        <v>1.316</v>
      </c>
      <c r="B317" s="16">
        <f t="shared" si="13"/>
        <v>1</v>
      </c>
      <c r="C317" s="16">
        <f t="shared" si="14"/>
        <v>316</v>
      </c>
      <c r="D317" s="34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</row>
    <row r="318" spans="1:23" x14ac:dyDescent="0.25">
      <c r="A318" s="16" t="str">
        <f t="shared" si="12"/>
        <v>1.317</v>
      </c>
      <c r="B318" s="16">
        <f t="shared" si="13"/>
        <v>1</v>
      </c>
      <c r="C318" s="16">
        <f t="shared" si="14"/>
        <v>317</v>
      </c>
      <c r="D318" s="34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</row>
    <row r="319" spans="1:23" x14ac:dyDescent="0.25">
      <c r="A319" s="16" t="str">
        <f t="shared" si="12"/>
        <v>1.318</v>
      </c>
      <c r="B319" s="16">
        <f t="shared" si="13"/>
        <v>1</v>
      </c>
      <c r="C319" s="16">
        <f t="shared" si="14"/>
        <v>318</v>
      </c>
      <c r="D319" s="34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</row>
    <row r="320" spans="1:23" x14ac:dyDescent="0.25">
      <c r="A320" s="16" t="str">
        <f t="shared" si="12"/>
        <v>1.319</v>
      </c>
      <c r="B320" s="16">
        <f t="shared" si="13"/>
        <v>1</v>
      </c>
      <c r="C320" s="16">
        <f t="shared" si="14"/>
        <v>319</v>
      </c>
      <c r="D320" s="34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</row>
    <row r="321" spans="1:23" x14ac:dyDescent="0.25">
      <c r="A321" s="16" t="str">
        <f t="shared" si="12"/>
        <v>1.320</v>
      </c>
      <c r="B321" s="16">
        <f t="shared" si="13"/>
        <v>1</v>
      </c>
      <c r="C321" s="16">
        <f t="shared" si="14"/>
        <v>320</v>
      </c>
      <c r="D321" s="34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</row>
    <row r="322" spans="1:23" x14ac:dyDescent="0.25">
      <c r="A322" s="16" t="str">
        <f t="shared" ref="A322:A385" si="15">B322&amp;"."&amp;C322</f>
        <v>1.321</v>
      </c>
      <c r="B322" s="16">
        <f t="shared" si="13"/>
        <v>1</v>
      </c>
      <c r="C322" s="16">
        <f t="shared" si="14"/>
        <v>321</v>
      </c>
      <c r="D322" s="34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</row>
    <row r="323" spans="1:23" x14ac:dyDescent="0.25">
      <c r="A323" s="16" t="str">
        <f t="shared" si="15"/>
        <v>1.322</v>
      </c>
      <c r="B323" s="16">
        <f t="shared" ref="B323:B386" si="16">IF(E323="GSTR-1",B322+1,B322)</f>
        <v>1</v>
      </c>
      <c r="C323" s="16">
        <f t="shared" si="14"/>
        <v>322</v>
      </c>
      <c r="D323" s="34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</row>
    <row r="324" spans="1:23" x14ac:dyDescent="0.25">
      <c r="A324" s="16" t="str">
        <f t="shared" si="15"/>
        <v>1.323</v>
      </c>
      <c r="B324" s="16">
        <f t="shared" si="16"/>
        <v>1</v>
      </c>
      <c r="C324" s="16">
        <f t="shared" ref="C324:C387" si="17">IF(B324=B323,C323+1,1)</f>
        <v>323</v>
      </c>
      <c r="D324" s="34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</row>
    <row r="325" spans="1:23" x14ac:dyDescent="0.25">
      <c r="A325" s="16" t="str">
        <f t="shared" si="15"/>
        <v>1.324</v>
      </c>
      <c r="B325" s="16">
        <f t="shared" si="16"/>
        <v>1</v>
      </c>
      <c r="C325" s="16">
        <f t="shared" si="17"/>
        <v>324</v>
      </c>
      <c r="D325" s="34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</row>
    <row r="326" spans="1:23" x14ac:dyDescent="0.25">
      <c r="A326" s="16" t="str">
        <f t="shared" si="15"/>
        <v>1.325</v>
      </c>
      <c r="B326" s="16">
        <f t="shared" si="16"/>
        <v>1</v>
      </c>
      <c r="C326" s="16">
        <f t="shared" si="17"/>
        <v>325</v>
      </c>
      <c r="D326" s="34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</row>
    <row r="327" spans="1:23" x14ac:dyDescent="0.25">
      <c r="A327" s="16" t="str">
        <f t="shared" si="15"/>
        <v>1.326</v>
      </c>
      <c r="B327" s="16">
        <f t="shared" si="16"/>
        <v>1</v>
      </c>
      <c r="C327" s="16">
        <f t="shared" si="17"/>
        <v>326</v>
      </c>
      <c r="D327" s="34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</row>
    <row r="328" spans="1:23" x14ac:dyDescent="0.25">
      <c r="A328" s="16" t="str">
        <f t="shared" si="15"/>
        <v>1.327</v>
      </c>
      <c r="B328" s="16">
        <f t="shared" si="16"/>
        <v>1</v>
      </c>
      <c r="C328" s="16">
        <f t="shared" si="17"/>
        <v>327</v>
      </c>
      <c r="D328" s="34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</row>
    <row r="329" spans="1:23" x14ac:dyDescent="0.25">
      <c r="A329" s="16" t="str">
        <f t="shared" si="15"/>
        <v>1.328</v>
      </c>
      <c r="B329" s="16">
        <f t="shared" si="16"/>
        <v>1</v>
      </c>
      <c r="C329" s="16">
        <f t="shared" si="17"/>
        <v>328</v>
      </c>
      <c r="D329" s="34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</row>
    <row r="330" spans="1:23" x14ac:dyDescent="0.25">
      <c r="A330" s="16" t="str">
        <f t="shared" si="15"/>
        <v>1.329</v>
      </c>
      <c r="B330" s="16">
        <f t="shared" si="16"/>
        <v>1</v>
      </c>
      <c r="C330" s="16">
        <f t="shared" si="17"/>
        <v>329</v>
      </c>
      <c r="D330" s="34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</row>
    <row r="331" spans="1:23" x14ac:dyDescent="0.25">
      <c r="A331" s="16" t="str">
        <f t="shared" si="15"/>
        <v>1.330</v>
      </c>
      <c r="B331" s="16">
        <f t="shared" si="16"/>
        <v>1</v>
      </c>
      <c r="C331" s="16">
        <f t="shared" si="17"/>
        <v>330</v>
      </c>
      <c r="D331" s="34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</row>
    <row r="332" spans="1:23" x14ac:dyDescent="0.25">
      <c r="A332" s="16" t="str">
        <f t="shared" si="15"/>
        <v>1.331</v>
      </c>
      <c r="B332" s="16">
        <f t="shared" si="16"/>
        <v>1</v>
      </c>
      <c r="C332" s="16">
        <f t="shared" si="17"/>
        <v>331</v>
      </c>
      <c r="D332" s="34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</row>
    <row r="333" spans="1:23" x14ac:dyDescent="0.25">
      <c r="A333" s="16" t="str">
        <f t="shared" si="15"/>
        <v>1.332</v>
      </c>
      <c r="B333" s="16">
        <f t="shared" si="16"/>
        <v>1</v>
      </c>
      <c r="C333" s="16">
        <f t="shared" si="17"/>
        <v>332</v>
      </c>
      <c r="D333" s="34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</row>
    <row r="334" spans="1:23" x14ac:dyDescent="0.25">
      <c r="A334" s="16" t="str">
        <f t="shared" si="15"/>
        <v>1.333</v>
      </c>
      <c r="B334" s="16">
        <f t="shared" si="16"/>
        <v>1</v>
      </c>
      <c r="C334" s="16">
        <f t="shared" si="17"/>
        <v>333</v>
      </c>
      <c r="D334" s="34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</row>
    <row r="335" spans="1:23" x14ac:dyDescent="0.25">
      <c r="A335" s="16" t="str">
        <f t="shared" si="15"/>
        <v>1.334</v>
      </c>
      <c r="B335" s="16">
        <f t="shared" si="16"/>
        <v>1</v>
      </c>
      <c r="C335" s="16">
        <f t="shared" si="17"/>
        <v>334</v>
      </c>
      <c r="D335" s="34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</row>
    <row r="336" spans="1:23" x14ac:dyDescent="0.25">
      <c r="A336" s="16" t="str">
        <f t="shared" si="15"/>
        <v>1.335</v>
      </c>
      <c r="B336" s="16">
        <f t="shared" si="16"/>
        <v>1</v>
      </c>
      <c r="C336" s="16">
        <f t="shared" si="17"/>
        <v>335</v>
      </c>
      <c r="D336" s="34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</row>
    <row r="337" spans="1:23" x14ac:dyDescent="0.25">
      <c r="A337" s="16" t="str">
        <f t="shared" si="15"/>
        <v>1.336</v>
      </c>
      <c r="B337" s="16">
        <f t="shared" si="16"/>
        <v>1</v>
      </c>
      <c r="C337" s="16">
        <f t="shared" si="17"/>
        <v>336</v>
      </c>
      <c r="D337" s="34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</row>
    <row r="338" spans="1:23" x14ac:dyDescent="0.25">
      <c r="A338" s="16" t="str">
        <f t="shared" si="15"/>
        <v>1.337</v>
      </c>
      <c r="B338" s="16">
        <f t="shared" si="16"/>
        <v>1</v>
      </c>
      <c r="C338" s="16">
        <f t="shared" si="17"/>
        <v>337</v>
      </c>
      <c r="D338" s="34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</row>
    <row r="339" spans="1:23" x14ac:dyDescent="0.25">
      <c r="A339" s="16" t="str">
        <f t="shared" si="15"/>
        <v>1.338</v>
      </c>
      <c r="B339" s="16">
        <f t="shared" si="16"/>
        <v>1</v>
      </c>
      <c r="C339" s="16">
        <f t="shared" si="17"/>
        <v>338</v>
      </c>
      <c r="D339" s="34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</row>
    <row r="340" spans="1:23" x14ac:dyDescent="0.25">
      <c r="A340" s="16" t="str">
        <f t="shared" si="15"/>
        <v>1.339</v>
      </c>
      <c r="B340" s="16">
        <f t="shared" si="16"/>
        <v>1</v>
      </c>
      <c r="C340" s="16">
        <f t="shared" si="17"/>
        <v>339</v>
      </c>
      <c r="D340" s="34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</row>
    <row r="341" spans="1:23" x14ac:dyDescent="0.25">
      <c r="A341" s="16" t="str">
        <f t="shared" si="15"/>
        <v>1.340</v>
      </c>
      <c r="B341" s="16">
        <f t="shared" si="16"/>
        <v>1</v>
      </c>
      <c r="C341" s="16">
        <f t="shared" si="17"/>
        <v>340</v>
      </c>
      <c r="D341" s="34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</row>
    <row r="342" spans="1:23" x14ac:dyDescent="0.25">
      <c r="A342" s="16" t="str">
        <f t="shared" si="15"/>
        <v>1.341</v>
      </c>
      <c r="B342" s="16">
        <f t="shared" si="16"/>
        <v>1</v>
      </c>
      <c r="C342" s="16">
        <f t="shared" si="17"/>
        <v>341</v>
      </c>
      <c r="D342" s="34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</row>
    <row r="343" spans="1:23" x14ac:dyDescent="0.25">
      <c r="A343" s="16" t="str">
        <f t="shared" si="15"/>
        <v>1.342</v>
      </c>
      <c r="B343" s="16">
        <f t="shared" si="16"/>
        <v>1</v>
      </c>
      <c r="C343" s="16">
        <f t="shared" si="17"/>
        <v>342</v>
      </c>
      <c r="D343" s="34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</row>
    <row r="344" spans="1:23" x14ac:dyDescent="0.25">
      <c r="A344" s="16" t="str">
        <f t="shared" si="15"/>
        <v>1.343</v>
      </c>
      <c r="B344" s="16">
        <f t="shared" si="16"/>
        <v>1</v>
      </c>
      <c r="C344" s="16">
        <f t="shared" si="17"/>
        <v>343</v>
      </c>
      <c r="D344" s="34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</row>
    <row r="345" spans="1:23" x14ac:dyDescent="0.25">
      <c r="A345" s="16" t="str">
        <f t="shared" si="15"/>
        <v>1.344</v>
      </c>
      <c r="B345" s="16">
        <f t="shared" si="16"/>
        <v>1</v>
      </c>
      <c r="C345" s="16">
        <f t="shared" si="17"/>
        <v>344</v>
      </c>
      <c r="D345" s="34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</row>
    <row r="346" spans="1:23" x14ac:dyDescent="0.25">
      <c r="A346" s="16" t="str">
        <f t="shared" si="15"/>
        <v>1.345</v>
      </c>
      <c r="B346" s="16">
        <f t="shared" si="16"/>
        <v>1</v>
      </c>
      <c r="C346" s="16">
        <f t="shared" si="17"/>
        <v>345</v>
      </c>
      <c r="D346" s="34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</row>
    <row r="347" spans="1:23" x14ac:dyDescent="0.25">
      <c r="A347" s="16" t="str">
        <f t="shared" si="15"/>
        <v>1.346</v>
      </c>
      <c r="B347" s="16">
        <f t="shared" si="16"/>
        <v>1</v>
      </c>
      <c r="C347" s="16">
        <f t="shared" si="17"/>
        <v>346</v>
      </c>
      <c r="D347" s="34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</row>
    <row r="348" spans="1:23" x14ac:dyDescent="0.25">
      <c r="A348" s="16" t="str">
        <f t="shared" si="15"/>
        <v>1.347</v>
      </c>
      <c r="B348" s="16">
        <f t="shared" si="16"/>
        <v>1</v>
      </c>
      <c r="C348" s="16">
        <f t="shared" si="17"/>
        <v>347</v>
      </c>
      <c r="D348" s="34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</row>
    <row r="349" spans="1:23" x14ac:dyDescent="0.25">
      <c r="A349" s="16" t="str">
        <f t="shared" si="15"/>
        <v>1.348</v>
      </c>
      <c r="B349" s="16">
        <f t="shared" si="16"/>
        <v>1</v>
      </c>
      <c r="C349" s="16">
        <f t="shared" si="17"/>
        <v>348</v>
      </c>
      <c r="D349" s="34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</row>
    <row r="350" spans="1:23" x14ac:dyDescent="0.25">
      <c r="A350" s="16" t="str">
        <f t="shared" si="15"/>
        <v>1.349</v>
      </c>
      <c r="B350" s="16">
        <f t="shared" si="16"/>
        <v>1</v>
      </c>
      <c r="C350" s="16">
        <f t="shared" si="17"/>
        <v>349</v>
      </c>
      <c r="D350" s="34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</row>
    <row r="351" spans="1:23" x14ac:dyDescent="0.25">
      <c r="A351" s="16" t="str">
        <f t="shared" si="15"/>
        <v>1.350</v>
      </c>
      <c r="B351" s="16">
        <f t="shared" si="16"/>
        <v>1</v>
      </c>
      <c r="C351" s="16">
        <f t="shared" si="17"/>
        <v>350</v>
      </c>
      <c r="D351" s="34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</row>
    <row r="352" spans="1:23" x14ac:dyDescent="0.25">
      <c r="A352" s="16" t="str">
        <f t="shared" si="15"/>
        <v>1.351</v>
      </c>
      <c r="B352" s="16">
        <f t="shared" si="16"/>
        <v>1</v>
      </c>
      <c r="C352" s="16">
        <f t="shared" si="17"/>
        <v>351</v>
      </c>
      <c r="D352" s="34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</row>
    <row r="353" spans="1:23" x14ac:dyDescent="0.25">
      <c r="A353" s="16" t="str">
        <f t="shared" si="15"/>
        <v>1.352</v>
      </c>
      <c r="B353" s="16">
        <f t="shared" si="16"/>
        <v>1</v>
      </c>
      <c r="C353" s="16">
        <f t="shared" si="17"/>
        <v>352</v>
      </c>
      <c r="D353" s="34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</row>
    <row r="354" spans="1:23" x14ac:dyDescent="0.25">
      <c r="A354" s="16" t="str">
        <f t="shared" si="15"/>
        <v>1.353</v>
      </c>
      <c r="B354" s="16">
        <f t="shared" si="16"/>
        <v>1</v>
      </c>
      <c r="C354" s="16">
        <f t="shared" si="17"/>
        <v>353</v>
      </c>
      <c r="D354" s="34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</row>
    <row r="355" spans="1:23" x14ac:dyDescent="0.25">
      <c r="A355" s="16" t="str">
        <f t="shared" si="15"/>
        <v>1.354</v>
      </c>
      <c r="B355" s="16">
        <f t="shared" si="16"/>
        <v>1</v>
      </c>
      <c r="C355" s="16">
        <f t="shared" si="17"/>
        <v>354</v>
      </c>
      <c r="D355" s="34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</row>
    <row r="356" spans="1:23" x14ac:dyDescent="0.25">
      <c r="A356" s="16" t="str">
        <f t="shared" si="15"/>
        <v>1.355</v>
      </c>
      <c r="B356" s="16">
        <f t="shared" si="16"/>
        <v>1</v>
      </c>
      <c r="C356" s="16">
        <f t="shared" si="17"/>
        <v>355</v>
      </c>
      <c r="D356" s="34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</row>
    <row r="357" spans="1:23" x14ac:dyDescent="0.25">
      <c r="A357" s="16" t="str">
        <f t="shared" si="15"/>
        <v>1.356</v>
      </c>
      <c r="B357" s="16">
        <f t="shared" si="16"/>
        <v>1</v>
      </c>
      <c r="C357" s="16">
        <f t="shared" si="17"/>
        <v>356</v>
      </c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</row>
    <row r="358" spans="1:23" x14ac:dyDescent="0.25">
      <c r="A358" s="16" t="str">
        <f t="shared" si="15"/>
        <v>1.357</v>
      </c>
      <c r="B358" s="16">
        <f t="shared" si="16"/>
        <v>1</v>
      </c>
      <c r="C358" s="16">
        <f t="shared" si="17"/>
        <v>357</v>
      </c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</row>
    <row r="359" spans="1:23" x14ac:dyDescent="0.25">
      <c r="A359" s="16" t="str">
        <f t="shared" si="15"/>
        <v>1.358</v>
      </c>
      <c r="B359" s="16">
        <f t="shared" si="16"/>
        <v>1</v>
      </c>
      <c r="C359" s="16">
        <f t="shared" si="17"/>
        <v>358</v>
      </c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</row>
    <row r="360" spans="1:23" x14ac:dyDescent="0.25">
      <c r="A360" s="16" t="str">
        <f t="shared" si="15"/>
        <v>1.359</v>
      </c>
      <c r="B360" s="16">
        <f t="shared" si="16"/>
        <v>1</v>
      </c>
      <c r="C360" s="16">
        <f t="shared" si="17"/>
        <v>359</v>
      </c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</row>
    <row r="361" spans="1:23" x14ac:dyDescent="0.25">
      <c r="A361" s="16" t="str">
        <f t="shared" si="15"/>
        <v>1.360</v>
      </c>
      <c r="B361" s="16">
        <f t="shared" si="16"/>
        <v>1</v>
      </c>
      <c r="C361" s="16">
        <f t="shared" si="17"/>
        <v>360</v>
      </c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</row>
    <row r="362" spans="1:23" x14ac:dyDescent="0.25">
      <c r="A362" s="16" t="str">
        <f t="shared" si="15"/>
        <v>1.361</v>
      </c>
      <c r="B362" s="16">
        <f t="shared" si="16"/>
        <v>1</v>
      </c>
      <c r="C362" s="16">
        <f t="shared" si="17"/>
        <v>361</v>
      </c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</row>
    <row r="363" spans="1:23" x14ac:dyDescent="0.25">
      <c r="A363" s="16" t="str">
        <f t="shared" si="15"/>
        <v>1.362</v>
      </c>
      <c r="B363" s="16">
        <f t="shared" si="16"/>
        <v>1</v>
      </c>
      <c r="C363" s="16">
        <f t="shared" si="17"/>
        <v>362</v>
      </c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</row>
    <row r="364" spans="1:23" x14ac:dyDescent="0.25">
      <c r="A364" s="16" t="str">
        <f t="shared" si="15"/>
        <v>1.363</v>
      </c>
      <c r="B364" s="16">
        <f t="shared" si="16"/>
        <v>1</v>
      </c>
      <c r="C364" s="16">
        <f t="shared" si="17"/>
        <v>363</v>
      </c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</row>
    <row r="365" spans="1:23" x14ac:dyDescent="0.25">
      <c r="A365" s="16" t="str">
        <f t="shared" si="15"/>
        <v>1.364</v>
      </c>
      <c r="B365" s="16">
        <f t="shared" si="16"/>
        <v>1</v>
      </c>
      <c r="C365" s="16">
        <f t="shared" si="17"/>
        <v>364</v>
      </c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</row>
    <row r="366" spans="1:23" x14ac:dyDescent="0.25">
      <c r="A366" s="16" t="str">
        <f t="shared" si="15"/>
        <v>1.365</v>
      </c>
      <c r="B366" s="16">
        <f t="shared" si="16"/>
        <v>1</v>
      </c>
      <c r="C366" s="16">
        <f t="shared" si="17"/>
        <v>365</v>
      </c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</row>
    <row r="367" spans="1:23" x14ac:dyDescent="0.25">
      <c r="A367" s="16" t="str">
        <f t="shared" si="15"/>
        <v>1.366</v>
      </c>
      <c r="B367" s="16">
        <f t="shared" si="16"/>
        <v>1</v>
      </c>
      <c r="C367" s="16">
        <f t="shared" si="17"/>
        <v>366</v>
      </c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</row>
    <row r="368" spans="1:23" x14ac:dyDescent="0.25">
      <c r="A368" s="16" t="str">
        <f t="shared" si="15"/>
        <v>1.367</v>
      </c>
      <c r="B368" s="16">
        <f t="shared" si="16"/>
        <v>1</v>
      </c>
      <c r="C368" s="16">
        <f t="shared" si="17"/>
        <v>367</v>
      </c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</row>
    <row r="369" spans="1:23" x14ac:dyDescent="0.25">
      <c r="A369" s="16" t="str">
        <f t="shared" si="15"/>
        <v>1.368</v>
      </c>
      <c r="B369" s="16">
        <f t="shared" si="16"/>
        <v>1</v>
      </c>
      <c r="C369" s="16">
        <f t="shared" si="17"/>
        <v>368</v>
      </c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</row>
    <row r="370" spans="1:23" x14ac:dyDescent="0.25">
      <c r="A370" s="16" t="str">
        <f t="shared" si="15"/>
        <v>1.369</v>
      </c>
      <c r="B370" s="16">
        <f t="shared" si="16"/>
        <v>1</v>
      </c>
      <c r="C370" s="16">
        <f t="shared" si="17"/>
        <v>369</v>
      </c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</row>
    <row r="371" spans="1:23" x14ac:dyDescent="0.25">
      <c r="A371" s="16" t="str">
        <f t="shared" si="15"/>
        <v>1.370</v>
      </c>
      <c r="B371" s="16">
        <f t="shared" si="16"/>
        <v>1</v>
      </c>
      <c r="C371" s="16">
        <f t="shared" si="17"/>
        <v>370</v>
      </c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</row>
    <row r="372" spans="1:23" x14ac:dyDescent="0.25">
      <c r="A372" s="16" t="str">
        <f t="shared" si="15"/>
        <v>1.371</v>
      </c>
      <c r="B372" s="16">
        <f t="shared" si="16"/>
        <v>1</v>
      </c>
      <c r="C372" s="16">
        <f t="shared" si="17"/>
        <v>371</v>
      </c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</row>
    <row r="373" spans="1:23" x14ac:dyDescent="0.25">
      <c r="A373" s="16" t="str">
        <f t="shared" si="15"/>
        <v>1.372</v>
      </c>
      <c r="B373" s="16">
        <f t="shared" si="16"/>
        <v>1</v>
      </c>
      <c r="C373" s="16">
        <f t="shared" si="17"/>
        <v>372</v>
      </c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</row>
    <row r="374" spans="1:23" x14ac:dyDescent="0.25">
      <c r="A374" s="16" t="str">
        <f t="shared" si="15"/>
        <v>1.373</v>
      </c>
      <c r="B374" s="16">
        <f t="shared" si="16"/>
        <v>1</v>
      </c>
      <c r="C374" s="16">
        <f t="shared" si="17"/>
        <v>373</v>
      </c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</row>
    <row r="375" spans="1:23" x14ac:dyDescent="0.25">
      <c r="A375" s="16" t="str">
        <f t="shared" si="15"/>
        <v>1.374</v>
      </c>
      <c r="B375" s="16">
        <f t="shared" si="16"/>
        <v>1</v>
      </c>
      <c r="C375" s="16">
        <f t="shared" si="17"/>
        <v>374</v>
      </c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</row>
    <row r="376" spans="1:23" x14ac:dyDescent="0.25">
      <c r="A376" s="16" t="str">
        <f t="shared" si="15"/>
        <v>1.375</v>
      </c>
      <c r="B376" s="16">
        <f t="shared" si="16"/>
        <v>1</v>
      </c>
      <c r="C376" s="16">
        <f t="shared" si="17"/>
        <v>375</v>
      </c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</row>
    <row r="377" spans="1:23" x14ac:dyDescent="0.25">
      <c r="A377" s="16" t="str">
        <f t="shared" si="15"/>
        <v>1.376</v>
      </c>
      <c r="B377" s="16">
        <f t="shared" si="16"/>
        <v>1</v>
      </c>
      <c r="C377" s="16">
        <f t="shared" si="17"/>
        <v>376</v>
      </c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</row>
    <row r="378" spans="1:23" x14ac:dyDescent="0.25">
      <c r="A378" s="16" t="str">
        <f t="shared" si="15"/>
        <v>1.377</v>
      </c>
      <c r="B378" s="16">
        <f t="shared" si="16"/>
        <v>1</v>
      </c>
      <c r="C378" s="16">
        <f t="shared" si="17"/>
        <v>377</v>
      </c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</row>
    <row r="379" spans="1:23" x14ac:dyDescent="0.25">
      <c r="A379" s="16" t="str">
        <f t="shared" si="15"/>
        <v>1.378</v>
      </c>
      <c r="B379" s="16">
        <f t="shared" si="16"/>
        <v>1</v>
      </c>
      <c r="C379" s="16">
        <f t="shared" si="17"/>
        <v>378</v>
      </c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</row>
    <row r="380" spans="1:23" x14ac:dyDescent="0.25">
      <c r="A380" s="16" t="str">
        <f t="shared" si="15"/>
        <v>1.379</v>
      </c>
      <c r="B380" s="16">
        <f t="shared" si="16"/>
        <v>1</v>
      </c>
      <c r="C380" s="16">
        <f t="shared" si="17"/>
        <v>379</v>
      </c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</row>
    <row r="381" spans="1:23" x14ac:dyDescent="0.25">
      <c r="A381" s="16" t="str">
        <f t="shared" si="15"/>
        <v>1.380</v>
      </c>
      <c r="B381" s="16">
        <f t="shared" si="16"/>
        <v>1</v>
      </c>
      <c r="C381" s="16">
        <f t="shared" si="17"/>
        <v>380</v>
      </c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</row>
    <row r="382" spans="1:23" x14ac:dyDescent="0.25">
      <c r="A382" s="16" t="str">
        <f t="shared" si="15"/>
        <v>1.381</v>
      </c>
      <c r="B382" s="16">
        <f t="shared" si="16"/>
        <v>1</v>
      </c>
      <c r="C382" s="16">
        <f t="shared" si="17"/>
        <v>381</v>
      </c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</row>
    <row r="383" spans="1:23" x14ac:dyDescent="0.25">
      <c r="A383" s="16" t="str">
        <f t="shared" si="15"/>
        <v>1.382</v>
      </c>
      <c r="B383" s="16">
        <f t="shared" si="16"/>
        <v>1</v>
      </c>
      <c r="C383" s="16">
        <f t="shared" si="17"/>
        <v>382</v>
      </c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</row>
    <row r="384" spans="1:23" x14ac:dyDescent="0.25">
      <c r="A384" s="16" t="str">
        <f t="shared" si="15"/>
        <v>1.383</v>
      </c>
      <c r="B384" s="16">
        <f t="shared" si="16"/>
        <v>1</v>
      </c>
      <c r="C384" s="16">
        <f t="shared" si="17"/>
        <v>383</v>
      </c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</row>
    <row r="385" spans="1:23" x14ac:dyDescent="0.25">
      <c r="A385" s="16" t="str">
        <f t="shared" si="15"/>
        <v>1.384</v>
      </c>
      <c r="B385" s="16">
        <f t="shared" si="16"/>
        <v>1</v>
      </c>
      <c r="C385" s="16">
        <f t="shared" si="17"/>
        <v>384</v>
      </c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</row>
    <row r="386" spans="1:23" x14ac:dyDescent="0.25">
      <c r="A386" s="16" t="str">
        <f t="shared" ref="A386:A449" si="18">B386&amp;"."&amp;C386</f>
        <v>1.385</v>
      </c>
      <c r="B386" s="16">
        <f t="shared" si="16"/>
        <v>1</v>
      </c>
      <c r="C386" s="16">
        <f t="shared" si="17"/>
        <v>385</v>
      </c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</row>
    <row r="387" spans="1:23" x14ac:dyDescent="0.25">
      <c r="A387" s="16" t="str">
        <f t="shared" si="18"/>
        <v>1.386</v>
      </c>
      <c r="B387" s="16">
        <f t="shared" ref="B387:B450" si="19">IF(E387="GSTR-1",B386+1,B386)</f>
        <v>1</v>
      </c>
      <c r="C387" s="16">
        <f t="shared" si="17"/>
        <v>386</v>
      </c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</row>
    <row r="388" spans="1:23" x14ac:dyDescent="0.25">
      <c r="A388" s="16" t="str">
        <f t="shared" si="18"/>
        <v>1.387</v>
      </c>
      <c r="B388" s="16">
        <f t="shared" si="19"/>
        <v>1</v>
      </c>
      <c r="C388" s="16">
        <f t="shared" ref="C388:C451" si="20">IF(B388=B387,C387+1,1)</f>
        <v>387</v>
      </c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</row>
    <row r="389" spans="1:23" x14ac:dyDescent="0.25">
      <c r="A389" s="16" t="str">
        <f t="shared" si="18"/>
        <v>1.388</v>
      </c>
      <c r="B389" s="16">
        <f t="shared" si="19"/>
        <v>1</v>
      </c>
      <c r="C389" s="16">
        <f t="shared" si="20"/>
        <v>388</v>
      </c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</row>
    <row r="390" spans="1:23" x14ac:dyDescent="0.25">
      <c r="A390" s="16" t="str">
        <f t="shared" si="18"/>
        <v>1.389</v>
      </c>
      <c r="B390" s="16">
        <f t="shared" si="19"/>
        <v>1</v>
      </c>
      <c r="C390" s="16">
        <f t="shared" si="20"/>
        <v>389</v>
      </c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</row>
    <row r="391" spans="1:23" x14ac:dyDescent="0.25">
      <c r="A391" s="16" t="str">
        <f t="shared" si="18"/>
        <v>1.390</v>
      </c>
      <c r="B391" s="16">
        <f t="shared" si="19"/>
        <v>1</v>
      </c>
      <c r="C391" s="16">
        <f t="shared" si="20"/>
        <v>390</v>
      </c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</row>
    <row r="392" spans="1:23" x14ac:dyDescent="0.25">
      <c r="A392" s="16" t="str">
        <f t="shared" si="18"/>
        <v>1.391</v>
      </c>
      <c r="B392" s="16">
        <f t="shared" si="19"/>
        <v>1</v>
      </c>
      <c r="C392" s="16">
        <f t="shared" si="20"/>
        <v>391</v>
      </c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</row>
    <row r="393" spans="1:23" x14ac:dyDescent="0.25">
      <c r="A393" s="16" t="str">
        <f t="shared" si="18"/>
        <v>1.392</v>
      </c>
      <c r="B393" s="16">
        <f t="shared" si="19"/>
        <v>1</v>
      </c>
      <c r="C393" s="16">
        <f t="shared" si="20"/>
        <v>392</v>
      </c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</row>
    <row r="394" spans="1:23" x14ac:dyDescent="0.25">
      <c r="A394" s="16" t="str">
        <f t="shared" si="18"/>
        <v>1.393</v>
      </c>
      <c r="B394" s="16">
        <f t="shared" si="19"/>
        <v>1</v>
      </c>
      <c r="C394" s="16">
        <f t="shared" si="20"/>
        <v>393</v>
      </c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</row>
    <row r="395" spans="1:23" x14ac:dyDescent="0.25">
      <c r="A395" s="16" t="str">
        <f t="shared" si="18"/>
        <v>1.394</v>
      </c>
      <c r="B395" s="16">
        <f t="shared" si="19"/>
        <v>1</v>
      </c>
      <c r="C395" s="16">
        <f t="shared" si="20"/>
        <v>394</v>
      </c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</row>
    <row r="396" spans="1:23" x14ac:dyDescent="0.25">
      <c r="A396" s="16" t="str">
        <f t="shared" si="18"/>
        <v>1.395</v>
      </c>
      <c r="B396" s="16">
        <f t="shared" si="19"/>
        <v>1</v>
      </c>
      <c r="C396" s="16">
        <f t="shared" si="20"/>
        <v>395</v>
      </c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</row>
    <row r="397" spans="1:23" x14ac:dyDescent="0.25">
      <c r="A397" s="16" t="str">
        <f t="shared" si="18"/>
        <v>1.396</v>
      </c>
      <c r="B397" s="16">
        <f t="shared" si="19"/>
        <v>1</v>
      </c>
      <c r="C397" s="16">
        <f t="shared" si="20"/>
        <v>396</v>
      </c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</row>
    <row r="398" spans="1:23" x14ac:dyDescent="0.25">
      <c r="A398" s="16" t="str">
        <f t="shared" si="18"/>
        <v>1.397</v>
      </c>
      <c r="B398" s="16">
        <f t="shared" si="19"/>
        <v>1</v>
      </c>
      <c r="C398" s="16">
        <f t="shared" si="20"/>
        <v>397</v>
      </c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</row>
    <row r="399" spans="1:23" x14ac:dyDescent="0.25">
      <c r="A399" s="16" t="str">
        <f t="shared" si="18"/>
        <v>1.398</v>
      </c>
      <c r="B399" s="16">
        <f t="shared" si="19"/>
        <v>1</v>
      </c>
      <c r="C399" s="16">
        <f t="shared" si="20"/>
        <v>398</v>
      </c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</row>
    <row r="400" spans="1:23" x14ac:dyDescent="0.25">
      <c r="A400" s="16" t="str">
        <f t="shared" si="18"/>
        <v>1.399</v>
      </c>
      <c r="B400" s="16">
        <f t="shared" si="19"/>
        <v>1</v>
      </c>
      <c r="C400" s="16">
        <f t="shared" si="20"/>
        <v>399</v>
      </c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</row>
    <row r="401" spans="1:23" x14ac:dyDescent="0.25">
      <c r="A401" s="16" t="str">
        <f t="shared" si="18"/>
        <v>1.400</v>
      </c>
      <c r="B401" s="16">
        <f t="shared" si="19"/>
        <v>1</v>
      </c>
      <c r="C401" s="16">
        <f t="shared" si="20"/>
        <v>400</v>
      </c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</row>
    <row r="402" spans="1:23" x14ac:dyDescent="0.25">
      <c r="A402" s="16" t="str">
        <f t="shared" si="18"/>
        <v>1.401</v>
      </c>
      <c r="B402" s="16">
        <f t="shared" si="19"/>
        <v>1</v>
      </c>
      <c r="C402" s="16">
        <f t="shared" si="20"/>
        <v>401</v>
      </c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</row>
    <row r="403" spans="1:23" x14ac:dyDescent="0.25">
      <c r="A403" s="16" t="str">
        <f t="shared" si="18"/>
        <v>1.402</v>
      </c>
      <c r="B403" s="16">
        <f t="shared" si="19"/>
        <v>1</v>
      </c>
      <c r="C403" s="16">
        <f t="shared" si="20"/>
        <v>402</v>
      </c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</row>
    <row r="404" spans="1:23" x14ac:dyDescent="0.25">
      <c r="A404" s="16" t="str">
        <f t="shared" si="18"/>
        <v>1.403</v>
      </c>
      <c r="B404" s="16">
        <f t="shared" si="19"/>
        <v>1</v>
      </c>
      <c r="C404" s="16">
        <f t="shared" si="20"/>
        <v>403</v>
      </c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</row>
    <row r="405" spans="1:23" x14ac:dyDescent="0.25">
      <c r="A405" s="16" t="str">
        <f t="shared" si="18"/>
        <v>1.404</v>
      </c>
      <c r="B405" s="16">
        <f t="shared" si="19"/>
        <v>1</v>
      </c>
      <c r="C405" s="16">
        <f t="shared" si="20"/>
        <v>404</v>
      </c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</row>
    <row r="406" spans="1:23" x14ac:dyDescent="0.25">
      <c r="A406" s="16" t="str">
        <f t="shared" si="18"/>
        <v>1.405</v>
      </c>
      <c r="B406" s="16">
        <f t="shared" si="19"/>
        <v>1</v>
      </c>
      <c r="C406" s="16">
        <f t="shared" si="20"/>
        <v>405</v>
      </c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</row>
    <row r="407" spans="1:23" x14ac:dyDescent="0.25">
      <c r="A407" s="16" t="str">
        <f t="shared" si="18"/>
        <v>1.406</v>
      </c>
      <c r="B407" s="16">
        <f t="shared" si="19"/>
        <v>1</v>
      </c>
      <c r="C407" s="16">
        <f t="shared" si="20"/>
        <v>406</v>
      </c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</row>
    <row r="408" spans="1:23" x14ac:dyDescent="0.25">
      <c r="A408" s="16" t="str">
        <f t="shared" si="18"/>
        <v>1.407</v>
      </c>
      <c r="B408" s="16">
        <f t="shared" si="19"/>
        <v>1</v>
      </c>
      <c r="C408" s="16">
        <f t="shared" si="20"/>
        <v>407</v>
      </c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</row>
    <row r="409" spans="1:23" x14ac:dyDescent="0.25">
      <c r="A409" s="16" t="str">
        <f t="shared" si="18"/>
        <v>1.408</v>
      </c>
      <c r="B409" s="16">
        <f t="shared" si="19"/>
        <v>1</v>
      </c>
      <c r="C409" s="16">
        <f t="shared" si="20"/>
        <v>408</v>
      </c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</row>
    <row r="410" spans="1:23" x14ac:dyDescent="0.25">
      <c r="A410" s="16" t="str">
        <f t="shared" si="18"/>
        <v>1.409</v>
      </c>
      <c r="B410" s="16">
        <f t="shared" si="19"/>
        <v>1</v>
      </c>
      <c r="C410" s="16">
        <f t="shared" si="20"/>
        <v>409</v>
      </c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</row>
    <row r="411" spans="1:23" x14ac:dyDescent="0.25">
      <c r="A411" s="16" t="str">
        <f t="shared" si="18"/>
        <v>1.410</v>
      </c>
      <c r="B411" s="16">
        <f t="shared" si="19"/>
        <v>1</v>
      </c>
      <c r="C411" s="16">
        <f t="shared" si="20"/>
        <v>410</v>
      </c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</row>
    <row r="412" spans="1:23" x14ac:dyDescent="0.25">
      <c r="A412" s="16" t="str">
        <f t="shared" si="18"/>
        <v>1.411</v>
      </c>
      <c r="B412" s="16">
        <f t="shared" si="19"/>
        <v>1</v>
      </c>
      <c r="C412" s="16">
        <f t="shared" si="20"/>
        <v>411</v>
      </c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</row>
    <row r="413" spans="1:23" x14ac:dyDescent="0.25">
      <c r="A413" s="16" t="str">
        <f t="shared" si="18"/>
        <v>1.412</v>
      </c>
      <c r="B413" s="16">
        <f t="shared" si="19"/>
        <v>1</v>
      </c>
      <c r="C413" s="16">
        <f t="shared" si="20"/>
        <v>412</v>
      </c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</row>
    <row r="414" spans="1:23" x14ac:dyDescent="0.25">
      <c r="A414" s="16" t="str">
        <f t="shared" si="18"/>
        <v>1.413</v>
      </c>
      <c r="B414" s="16">
        <f t="shared" si="19"/>
        <v>1</v>
      </c>
      <c r="C414" s="16">
        <f t="shared" si="20"/>
        <v>413</v>
      </c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</row>
    <row r="415" spans="1:23" x14ac:dyDescent="0.25">
      <c r="A415" s="16" t="str">
        <f t="shared" si="18"/>
        <v>1.414</v>
      </c>
      <c r="B415" s="16">
        <f t="shared" si="19"/>
        <v>1</v>
      </c>
      <c r="C415" s="16">
        <f t="shared" si="20"/>
        <v>414</v>
      </c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</row>
    <row r="416" spans="1:23" x14ac:dyDescent="0.25">
      <c r="A416" s="16" t="str">
        <f t="shared" si="18"/>
        <v>1.415</v>
      </c>
      <c r="B416" s="16">
        <f t="shared" si="19"/>
        <v>1</v>
      </c>
      <c r="C416" s="16">
        <f t="shared" si="20"/>
        <v>415</v>
      </c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</row>
    <row r="417" spans="1:23" x14ac:dyDescent="0.25">
      <c r="A417" s="16" t="str">
        <f t="shared" si="18"/>
        <v>1.416</v>
      </c>
      <c r="B417" s="16">
        <f t="shared" si="19"/>
        <v>1</v>
      </c>
      <c r="C417" s="16">
        <f t="shared" si="20"/>
        <v>416</v>
      </c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</row>
    <row r="418" spans="1:23" x14ac:dyDescent="0.25">
      <c r="A418" s="16" t="str">
        <f t="shared" si="18"/>
        <v>1.417</v>
      </c>
      <c r="B418" s="16">
        <f t="shared" si="19"/>
        <v>1</v>
      </c>
      <c r="C418" s="16">
        <f t="shared" si="20"/>
        <v>417</v>
      </c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</row>
    <row r="419" spans="1:23" x14ac:dyDescent="0.25">
      <c r="A419" s="16" t="str">
        <f t="shared" si="18"/>
        <v>1.418</v>
      </c>
      <c r="B419" s="16">
        <f t="shared" si="19"/>
        <v>1</v>
      </c>
      <c r="C419" s="16">
        <f t="shared" si="20"/>
        <v>418</v>
      </c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</row>
    <row r="420" spans="1:23" x14ac:dyDescent="0.25">
      <c r="A420" s="16" t="str">
        <f t="shared" si="18"/>
        <v>1.419</v>
      </c>
      <c r="B420" s="16">
        <f t="shared" si="19"/>
        <v>1</v>
      </c>
      <c r="C420" s="16">
        <f t="shared" si="20"/>
        <v>419</v>
      </c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</row>
    <row r="421" spans="1:23" x14ac:dyDescent="0.25">
      <c r="A421" s="16" t="str">
        <f t="shared" si="18"/>
        <v>1.420</v>
      </c>
      <c r="B421" s="16">
        <f t="shared" si="19"/>
        <v>1</v>
      </c>
      <c r="C421" s="16">
        <f t="shared" si="20"/>
        <v>420</v>
      </c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</row>
    <row r="422" spans="1:23" x14ac:dyDescent="0.25">
      <c r="A422" s="16" t="str">
        <f t="shared" si="18"/>
        <v>1.421</v>
      </c>
      <c r="B422" s="16">
        <f t="shared" si="19"/>
        <v>1</v>
      </c>
      <c r="C422" s="16">
        <f t="shared" si="20"/>
        <v>421</v>
      </c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</row>
    <row r="423" spans="1:23" x14ac:dyDescent="0.25">
      <c r="A423" s="16" t="str">
        <f t="shared" si="18"/>
        <v>1.422</v>
      </c>
      <c r="B423" s="16">
        <f t="shared" si="19"/>
        <v>1</v>
      </c>
      <c r="C423" s="16">
        <f t="shared" si="20"/>
        <v>422</v>
      </c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</row>
    <row r="424" spans="1:23" x14ac:dyDescent="0.25">
      <c r="A424" s="16" t="str">
        <f t="shared" si="18"/>
        <v>1.423</v>
      </c>
      <c r="B424" s="16">
        <f t="shared" si="19"/>
        <v>1</v>
      </c>
      <c r="C424" s="16">
        <f t="shared" si="20"/>
        <v>423</v>
      </c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</row>
    <row r="425" spans="1:23" x14ac:dyDescent="0.25">
      <c r="A425" s="16" t="str">
        <f t="shared" si="18"/>
        <v>1.424</v>
      </c>
      <c r="B425" s="16">
        <f t="shared" si="19"/>
        <v>1</v>
      </c>
      <c r="C425" s="16">
        <f t="shared" si="20"/>
        <v>424</v>
      </c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</row>
    <row r="426" spans="1:23" x14ac:dyDescent="0.25">
      <c r="A426" s="16" t="str">
        <f t="shared" si="18"/>
        <v>1.425</v>
      </c>
      <c r="B426" s="16">
        <f t="shared" si="19"/>
        <v>1</v>
      </c>
      <c r="C426" s="16">
        <f t="shared" si="20"/>
        <v>425</v>
      </c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</row>
    <row r="427" spans="1:23" x14ac:dyDescent="0.25">
      <c r="A427" s="16" t="str">
        <f t="shared" si="18"/>
        <v>1.426</v>
      </c>
      <c r="B427" s="16">
        <f t="shared" si="19"/>
        <v>1</v>
      </c>
      <c r="C427" s="16">
        <f t="shared" si="20"/>
        <v>426</v>
      </c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</row>
    <row r="428" spans="1:23" x14ac:dyDescent="0.25">
      <c r="A428" s="16" t="str">
        <f t="shared" si="18"/>
        <v>1.427</v>
      </c>
      <c r="B428" s="16">
        <f t="shared" si="19"/>
        <v>1</v>
      </c>
      <c r="C428" s="16">
        <f t="shared" si="20"/>
        <v>427</v>
      </c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</row>
    <row r="429" spans="1:23" x14ac:dyDescent="0.25">
      <c r="A429" s="16" t="str">
        <f t="shared" si="18"/>
        <v>1.428</v>
      </c>
      <c r="B429" s="16">
        <f t="shared" si="19"/>
        <v>1</v>
      </c>
      <c r="C429" s="16">
        <f t="shared" si="20"/>
        <v>428</v>
      </c>
      <c r="D429" s="34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</row>
    <row r="430" spans="1:23" x14ac:dyDescent="0.25">
      <c r="A430" s="16" t="str">
        <f t="shared" si="18"/>
        <v>1.429</v>
      </c>
      <c r="B430" s="16">
        <f t="shared" si="19"/>
        <v>1</v>
      </c>
      <c r="C430" s="16">
        <f t="shared" si="20"/>
        <v>429</v>
      </c>
      <c r="D430" s="34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</row>
    <row r="431" spans="1:23" x14ac:dyDescent="0.25">
      <c r="A431" s="16" t="str">
        <f t="shared" si="18"/>
        <v>1.430</v>
      </c>
      <c r="B431" s="16">
        <f t="shared" si="19"/>
        <v>1</v>
      </c>
      <c r="C431" s="16">
        <f t="shared" si="20"/>
        <v>430</v>
      </c>
      <c r="D431" s="34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</row>
    <row r="432" spans="1:23" x14ac:dyDescent="0.25">
      <c r="A432" s="16" t="str">
        <f t="shared" si="18"/>
        <v>1.431</v>
      </c>
      <c r="B432" s="16">
        <f t="shared" si="19"/>
        <v>1</v>
      </c>
      <c r="C432" s="16">
        <f t="shared" si="20"/>
        <v>431</v>
      </c>
      <c r="D432" s="34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</row>
    <row r="433" spans="1:23" x14ac:dyDescent="0.25">
      <c r="A433" s="16" t="str">
        <f t="shared" si="18"/>
        <v>1.432</v>
      </c>
      <c r="B433" s="16">
        <f t="shared" si="19"/>
        <v>1</v>
      </c>
      <c r="C433" s="16">
        <f t="shared" si="20"/>
        <v>432</v>
      </c>
      <c r="D433" s="34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</row>
    <row r="434" spans="1:23" x14ac:dyDescent="0.25">
      <c r="A434" s="16" t="str">
        <f t="shared" si="18"/>
        <v>1.433</v>
      </c>
      <c r="B434" s="16">
        <f t="shared" si="19"/>
        <v>1</v>
      </c>
      <c r="C434" s="16">
        <f t="shared" si="20"/>
        <v>433</v>
      </c>
      <c r="D434" s="34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</row>
    <row r="435" spans="1:23" x14ac:dyDescent="0.25">
      <c r="A435" s="16" t="str">
        <f t="shared" si="18"/>
        <v>1.434</v>
      </c>
      <c r="B435" s="16">
        <f t="shared" si="19"/>
        <v>1</v>
      </c>
      <c r="C435" s="16">
        <f t="shared" si="20"/>
        <v>434</v>
      </c>
      <c r="D435" s="34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</row>
    <row r="436" spans="1:23" x14ac:dyDescent="0.25">
      <c r="A436" s="16" t="str">
        <f t="shared" si="18"/>
        <v>1.435</v>
      </c>
      <c r="B436" s="16">
        <f t="shared" si="19"/>
        <v>1</v>
      </c>
      <c r="C436" s="16">
        <f t="shared" si="20"/>
        <v>435</v>
      </c>
      <c r="D436" s="34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</row>
    <row r="437" spans="1:23" x14ac:dyDescent="0.25">
      <c r="A437" s="16" t="str">
        <f t="shared" si="18"/>
        <v>1.436</v>
      </c>
      <c r="B437" s="16">
        <f t="shared" si="19"/>
        <v>1</v>
      </c>
      <c r="C437" s="16">
        <f t="shared" si="20"/>
        <v>436</v>
      </c>
      <c r="D437" s="34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</row>
    <row r="438" spans="1:23" x14ac:dyDescent="0.25">
      <c r="A438" s="16" t="str">
        <f t="shared" si="18"/>
        <v>1.437</v>
      </c>
      <c r="B438" s="16">
        <f t="shared" si="19"/>
        <v>1</v>
      </c>
      <c r="C438" s="16">
        <f t="shared" si="20"/>
        <v>437</v>
      </c>
      <c r="D438" s="34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</row>
    <row r="439" spans="1:23" x14ac:dyDescent="0.25">
      <c r="A439" s="16" t="str">
        <f t="shared" si="18"/>
        <v>1.438</v>
      </c>
      <c r="B439" s="16">
        <f t="shared" si="19"/>
        <v>1</v>
      </c>
      <c r="C439" s="16">
        <f t="shared" si="20"/>
        <v>438</v>
      </c>
      <c r="D439" s="34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</row>
    <row r="440" spans="1:23" x14ac:dyDescent="0.25">
      <c r="A440" s="16" t="str">
        <f t="shared" si="18"/>
        <v>1.439</v>
      </c>
      <c r="B440" s="16">
        <f t="shared" si="19"/>
        <v>1</v>
      </c>
      <c r="C440" s="16">
        <f t="shared" si="20"/>
        <v>439</v>
      </c>
      <c r="D440" s="34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</row>
    <row r="441" spans="1:23" x14ac:dyDescent="0.25">
      <c r="A441" s="16" t="str">
        <f t="shared" si="18"/>
        <v>1.440</v>
      </c>
      <c r="B441" s="16">
        <f t="shared" si="19"/>
        <v>1</v>
      </c>
      <c r="C441" s="16">
        <f t="shared" si="20"/>
        <v>440</v>
      </c>
      <c r="D441" s="34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</row>
    <row r="442" spans="1:23" x14ac:dyDescent="0.25">
      <c r="A442" s="16" t="str">
        <f t="shared" si="18"/>
        <v>1.441</v>
      </c>
      <c r="B442" s="16">
        <f t="shared" si="19"/>
        <v>1</v>
      </c>
      <c r="C442" s="16">
        <f t="shared" si="20"/>
        <v>441</v>
      </c>
      <c r="D442" s="34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</row>
    <row r="443" spans="1:23" x14ac:dyDescent="0.25">
      <c r="A443" s="16" t="str">
        <f t="shared" si="18"/>
        <v>1.442</v>
      </c>
      <c r="B443" s="16">
        <f t="shared" si="19"/>
        <v>1</v>
      </c>
      <c r="C443" s="16">
        <f t="shared" si="20"/>
        <v>442</v>
      </c>
      <c r="D443" s="34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</row>
    <row r="444" spans="1:23" x14ac:dyDescent="0.25">
      <c r="A444" s="16" t="str">
        <f t="shared" si="18"/>
        <v>1.443</v>
      </c>
      <c r="B444" s="16">
        <f t="shared" si="19"/>
        <v>1</v>
      </c>
      <c r="C444" s="16">
        <f t="shared" si="20"/>
        <v>443</v>
      </c>
      <c r="D444" s="34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</row>
    <row r="445" spans="1:23" x14ac:dyDescent="0.25">
      <c r="A445" s="16" t="str">
        <f t="shared" si="18"/>
        <v>1.444</v>
      </c>
      <c r="B445" s="16">
        <f t="shared" si="19"/>
        <v>1</v>
      </c>
      <c r="C445" s="16">
        <f t="shared" si="20"/>
        <v>444</v>
      </c>
      <c r="D445" s="34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</row>
    <row r="446" spans="1:23" x14ac:dyDescent="0.25">
      <c r="A446" s="16" t="str">
        <f t="shared" si="18"/>
        <v>1.445</v>
      </c>
      <c r="B446" s="16">
        <f t="shared" si="19"/>
        <v>1</v>
      </c>
      <c r="C446" s="16">
        <f t="shared" si="20"/>
        <v>445</v>
      </c>
      <c r="D446" s="34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</row>
    <row r="447" spans="1:23" x14ac:dyDescent="0.25">
      <c r="A447" s="16" t="str">
        <f t="shared" si="18"/>
        <v>1.446</v>
      </c>
      <c r="B447" s="16">
        <f t="shared" si="19"/>
        <v>1</v>
      </c>
      <c r="C447" s="16">
        <f t="shared" si="20"/>
        <v>446</v>
      </c>
      <c r="D447" s="34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</row>
    <row r="448" spans="1:23" x14ac:dyDescent="0.25">
      <c r="A448" s="16" t="str">
        <f t="shared" si="18"/>
        <v>1.447</v>
      </c>
      <c r="B448" s="16">
        <f t="shared" si="19"/>
        <v>1</v>
      </c>
      <c r="C448" s="16">
        <f t="shared" si="20"/>
        <v>447</v>
      </c>
      <c r="D448" s="34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</row>
    <row r="449" spans="1:23" x14ac:dyDescent="0.25">
      <c r="A449" s="16" t="str">
        <f t="shared" si="18"/>
        <v>1.448</v>
      </c>
      <c r="B449" s="16">
        <f t="shared" si="19"/>
        <v>1</v>
      </c>
      <c r="C449" s="16">
        <f t="shared" si="20"/>
        <v>448</v>
      </c>
      <c r="D449" s="34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</row>
    <row r="450" spans="1:23" x14ac:dyDescent="0.25">
      <c r="A450" s="16" t="str">
        <f t="shared" ref="A450:A513" si="21">B450&amp;"."&amp;C450</f>
        <v>1.449</v>
      </c>
      <c r="B450" s="16">
        <f t="shared" si="19"/>
        <v>1</v>
      </c>
      <c r="C450" s="16">
        <f t="shared" si="20"/>
        <v>449</v>
      </c>
      <c r="D450" s="34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</row>
    <row r="451" spans="1:23" x14ac:dyDescent="0.25">
      <c r="A451" s="16" t="str">
        <f t="shared" si="21"/>
        <v>1.450</v>
      </c>
      <c r="B451" s="16">
        <f t="shared" ref="B451:B514" si="22">IF(E451="GSTR-1",B450+1,B450)</f>
        <v>1</v>
      </c>
      <c r="C451" s="16">
        <f t="shared" si="20"/>
        <v>450</v>
      </c>
      <c r="D451" s="34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</row>
    <row r="452" spans="1:23" x14ac:dyDescent="0.25">
      <c r="A452" s="16" t="str">
        <f t="shared" si="21"/>
        <v>1.451</v>
      </c>
      <c r="B452" s="16">
        <f t="shared" si="22"/>
        <v>1</v>
      </c>
      <c r="C452" s="16">
        <f t="shared" ref="C452:C515" si="23">IF(B452=B451,C451+1,1)</f>
        <v>451</v>
      </c>
      <c r="D452" s="34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</row>
    <row r="453" spans="1:23" x14ac:dyDescent="0.25">
      <c r="A453" s="16" t="str">
        <f t="shared" si="21"/>
        <v>1.452</v>
      </c>
      <c r="B453" s="16">
        <f t="shared" si="22"/>
        <v>1</v>
      </c>
      <c r="C453" s="16">
        <f t="shared" si="23"/>
        <v>452</v>
      </c>
      <c r="D453" s="34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</row>
    <row r="454" spans="1:23" x14ac:dyDescent="0.25">
      <c r="A454" s="16" t="str">
        <f t="shared" si="21"/>
        <v>1.453</v>
      </c>
      <c r="B454" s="16">
        <f t="shared" si="22"/>
        <v>1</v>
      </c>
      <c r="C454" s="16">
        <f t="shared" si="23"/>
        <v>453</v>
      </c>
      <c r="D454" s="34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</row>
    <row r="455" spans="1:23" x14ac:dyDescent="0.25">
      <c r="A455" s="16" t="str">
        <f t="shared" si="21"/>
        <v>1.454</v>
      </c>
      <c r="B455" s="16">
        <f t="shared" si="22"/>
        <v>1</v>
      </c>
      <c r="C455" s="16">
        <f t="shared" si="23"/>
        <v>454</v>
      </c>
      <c r="D455" s="34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</row>
    <row r="456" spans="1:23" x14ac:dyDescent="0.25">
      <c r="A456" s="16" t="str">
        <f t="shared" si="21"/>
        <v>1.455</v>
      </c>
      <c r="B456" s="16">
        <f t="shared" si="22"/>
        <v>1</v>
      </c>
      <c r="C456" s="16">
        <f t="shared" si="23"/>
        <v>455</v>
      </c>
      <c r="D456" s="34"/>
      <c r="E456" s="32"/>
      <c r="F456" s="35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</row>
    <row r="457" spans="1:23" x14ac:dyDescent="0.25">
      <c r="A457" s="16" t="str">
        <f t="shared" si="21"/>
        <v>1.456</v>
      </c>
      <c r="B457" s="16">
        <f t="shared" si="22"/>
        <v>1</v>
      </c>
      <c r="C457" s="16">
        <f t="shared" si="23"/>
        <v>456</v>
      </c>
      <c r="D457" s="34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</row>
    <row r="458" spans="1:23" x14ac:dyDescent="0.25">
      <c r="A458" s="16" t="str">
        <f t="shared" si="21"/>
        <v>1.457</v>
      </c>
      <c r="B458" s="16">
        <f t="shared" si="22"/>
        <v>1</v>
      </c>
      <c r="C458" s="16">
        <f t="shared" si="23"/>
        <v>457</v>
      </c>
      <c r="D458" s="34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</row>
    <row r="459" spans="1:23" x14ac:dyDescent="0.25">
      <c r="A459" s="16" t="str">
        <f t="shared" si="21"/>
        <v>1.458</v>
      </c>
      <c r="B459" s="16">
        <f t="shared" si="22"/>
        <v>1</v>
      </c>
      <c r="C459" s="16">
        <f t="shared" si="23"/>
        <v>458</v>
      </c>
      <c r="D459" s="34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</row>
    <row r="460" spans="1:23" x14ac:dyDescent="0.25">
      <c r="A460" s="16" t="str">
        <f t="shared" si="21"/>
        <v>1.459</v>
      </c>
      <c r="B460" s="16">
        <f t="shared" si="22"/>
        <v>1</v>
      </c>
      <c r="C460" s="16">
        <f t="shared" si="23"/>
        <v>459</v>
      </c>
      <c r="D460" s="34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</row>
    <row r="461" spans="1:23" x14ac:dyDescent="0.25">
      <c r="A461" s="16" t="str">
        <f t="shared" si="21"/>
        <v>1.460</v>
      </c>
      <c r="B461" s="16">
        <f t="shared" si="22"/>
        <v>1</v>
      </c>
      <c r="C461" s="16">
        <f t="shared" si="23"/>
        <v>460</v>
      </c>
      <c r="D461" s="34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</row>
    <row r="462" spans="1:23" x14ac:dyDescent="0.25">
      <c r="A462" s="16" t="str">
        <f t="shared" si="21"/>
        <v>1.461</v>
      </c>
      <c r="B462" s="16">
        <f t="shared" si="22"/>
        <v>1</v>
      </c>
      <c r="C462" s="16">
        <f t="shared" si="23"/>
        <v>461</v>
      </c>
      <c r="D462" s="34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</row>
    <row r="463" spans="1:23" x14ac:dyDescent="0.25">
      <c r="A463" s="16" t="str">
        <f t="shared" si="21"/>
        <v>1.462</v>
      </c>
      <c r="B463" s="16">
        <f t="shared" si="22"/>
        <v>1</v>
      </c>
      <c r="C463" s="16">
        <f t="shared" si="23"/>
        <v>462</v>
      </c>
      <c r="D463" s="34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</row>
    <row r="464" spans="1:23" x14ac:dyDescent="0.25">
      <c r="A464" s="16" t="str">
        <f t="shared" si="21"/>
        <v>1.463</v>
      </c>
      <c r="B464" s="16">
        <f t="shared" si="22"/>
        <v>1</v>
      </c>
      <c r="C464" s="16">
        <f t="shared" si="23"/>
        <v>463</v>
      </c>
      <c r="D464" s="34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</row>
    <row r="465" spans="1:23" x14ac:dyDescent="0.25">
      <c r="A465" s="16" t="str">
        <f t="shared" si="21"/>
        <v>1.464</v>
      </c>
      <c r="B465" s="16">
        <f t="shared" si="22"/>
        <v>1</v>
      </c>
      <c r="C465" s="16">
        <f t="shared" si="23"/>
        <v>464</v>
      </c>
      <c r="D465" s="34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</row>
    <row r="466" spans="1:23" x14ac:dyDescent="0.25">
      <c r="A466" s="16" t="str">
        <f t="shared" si="21"/>
        <v>1.465</v>
      </c>
      <c r="B466" s="16">
        <f t="shared" si="22"/>
        <v>1</v>
      </c>
      <c r="C466" s="16">
        <f t="shared" si="23"/>
        <v>465</v>
      </c>
      <c r="D466" s="34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</row>
    <row r="467" spans="1:23" x14ac:dyDescent="0.25">
      <c r="A467" s="16" t="str">
        <f t="shared" si="21"/>
        <v>1.466</v>
      </c>
      <c r="B467" s="16">
        <f t="shared" si="22"/>
        <v>1</v>
      </c>
      <c r="C467" s="16">
        <f t="shared" si="23"/>
        <v>466</v>
      </c>
      <c r="D467" s="34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</row>
    <row r="468" spans="1:23" x14ac:dyDescent="0.25">
      <c r="A468" s="16" t="str">
        <f t="shared" si="21"/>
        <v>1.467</v>
      </c>
      <c r="B468" s="16">
        <f t="shared" si="22"/>
        <v>1</v>
      </c>
      <c r="C468" s="16">
        <f t="shared" si="23"/>
        <v>467</v>
      </c>
      <c r="D468" s="34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</row>
    <row r="469" spans="1:23" x14ac:dyDescent="0.25">
      <c r="A469" s="16" t="str">
        <f t="shared" si="21"/>
        <v>1.468</v>
      </c>
      <c r="B469" s="16">
        <f t="shared" si="22"/>
        <v>1</v>
      </c>
      <c r="C469" s="16">
        <f t="shared" si="23"/>
        <v>468</v>
      </c>
      <c r="D469" s="34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</row>
    <row r="470" spans="1:23" x14ac:dyDescent="0.25">
      <c r="A470" s="16" t="str">
        <f t="shared" si="21"/>
        <v>1.469</v>
      </c>
      <c r="B470" s="16">
        <f t="shared" si="22"/>
        <v>1</v>
      </c>
      <c r="C470" s="16">
        <f t="shared" si="23"/>
        <v>469</v>
      </c>
      <c r="D470" s="34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</row>
    <row r="471" spans="1:23" x14ac:dyDescent="0.25">
      <c r="A471" s="16" t="str">
        <f t="shared" si="21"/>
        <v>1.470</v>
      </c>
      <c r="B471" s="16">
        <f t="shared" si="22"/>
        <v>1</v>
      </c>
      <c r="C471" s="16">
        <f t="shared" si="23"/>
        <v>470</v>
      </c>
      <c r="D471" s="34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</row>
    <row r="472" spans="1:23" x14ac:dyDescent="0.25">
      <c r="A472" s="16" t="str">
        <f t="shared" si="21"/>
        <v>1.471</v>
      </c>
      <c r="B472" s="16">
        <f t="shared" si="22"/>
        <v>1</v>
      </c>
      <c r="C472" s="16">
        <f t="shared" si="23"/>
        <v>471</v>
      </c>
      <c r="D472" s="34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</row>
    <row r="473" spans="1:23" x14ac:dyDescent="0.25">
      <c r="A473" s="16" t="str">
        <f t="shared" si="21"/>
        <v>1.472</v>
      </c>
      <c r="B473" s="16">
        <f t="shared" si="22"/>
        <v>1</v>
      </c>
      <c r="C473" s="16">
        <f t="shared" si="23"/>
        <v>472</v>
      </c>
      <c r="D473" s="34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</row>
    <row r="474" spans="1:23" x14ac:dyDescent="0.25">
      <c r="A474" s="16" t="str">
        <f t="shared" si="21"/>
        <v>1.473</v>
      </c>
      <c r="B474" s="16">
        <f t="shared" si="22"/>
        <v>1</v>
      </c>
      <c r="C474" s="16">
        <f t="shared" si="23"/>
        <v>473</v>
      </c>
      <c r="D474" s="34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</row>
    <row r="475" spans="1:23" x14ac:dyDescent="0.25">
      <c r="A475" s="16" t="str">
        <f t="shared" si="21"/>
        <v>1.474</v>
      </c>
      <c r="B475" s="16">
        <f t="shared" si="22"/>
        <v>1</v>
      </c>
      <c r="C475" s="16">
        <f t="shared" si="23"/>
        <v>474</v>
      </c>
      <c r="D475" s="34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</row>
    <row r="476" spans="1:23" x14ac:dyDescent="0.25">
      <c r="A476" s="16" t="str">
        <f t="shared" si="21"/>
        <v>1.475</v>
      </c>
      <c r="B476" s="16">
        <f t="shared" si="22"/>
        <v>1</v>
      </c>
      <c r="C476" s="16">
        <f t="shared" si="23"/>
        <v>475</v>
      </c>
      <c r="D476" s="34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</row>
    <row r="477" spans="1:23" x14ac:dyDescent="0.25">
      <c r="A477" s="16" t="str">
        <f t="shared" si="21"/>
        <v>1.476</v>
      </c>
      <c r="B477" s="16">
        <f t="shared" si="22"/>
        <v>1</v>
      </c>
      <c r="C477" s="16">
        <f t="shared" si="23"/>
        <v>476</v>
      </c>
      <c r="D477" s="34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</row>
    <row r="478" spans="1:23" x14ac:dyDescent="0.25">
      <c r="A478" s="16" t="str">
        <f t="shared" si="21"/>
        <v>1.477</v>
      </c>
      <c r="B478" s="16">
        <f t="shared" si="22"/>
        <v>1</v>
      </c>
      <c r="C478" s="16">
        <f t="shared" si="23"/>
        <v>477</v>
      </c>
      <c r="D478" s="34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</row>
    <row r="479" spans="1:23" x14ac:dyDescent="0.25">
      <c r="A479" s="16" t="str">
        <f t="shared" si="21"/>
        <v>1.478</v>
      </c>
      <c r="B479" s="16">
        <f t="shared" si="22"/>
        <v>1</v>
      </c>
      <c r="C479" s="16">
        <f t="shared" si="23"/>
        <v>478</v>
      </c>
      <c r="D479" s="34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</row>
    <row r="480" spans="1:23" x14ac:dyDescent="0.25">
      <c r="A480" s="16" t="str">
        <f t="shared" si="21"/>
        <v>1.479</v>
      </c>
      <c r="B480" s="16">
        <f t="shared" si="22"/>
        <v>1</v>
      </c>
      <c r="C480" s="16">
        <f t="shared" si="23"/>
        <v>479</v>
      </c>
      <c r="D480" s="34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</row>
    <row r="481" spans="1:23" x14ac:dyDescent="0.25">
      <c r="A481" s="16" t="str">
        <f t="shared" si="21"/>
        <v>1.480</v>
      </c>
      <c r="B481" s="16">
        <f t="shared" si="22"/>
        <v>1</v>
      </c>
      <c r="C481" s="16">
        <f t="shared" si="23"/>
        <v>480</v>
      </c>
      <c r="D481" s="34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</row>
    <row r="482" spans="1:23" x14ac:dyDescent="0.25">
      <c r="A482" s="16" t="str">
        <f t="shared" si="21"/>
        <v>1.481</v>
      </c>
      <c r="B482" s="16">
        <f t="shared" si="22"/>
        <v>1</v>
      </c>
      <c r="C482" s="16">
        <f t="shared" si="23"/>
        <v>481</v>
      </c>
      <c r="D482" s="34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</row>
    <row r="483" spans="1:23" x14ac:dyDescent="0.25">
      <c r="A483" s="16" t="str">
        <f t="shared" si="21"/>
        <v>1.482</v>
      </c>
      <c r="B483" s="16">
        <f t="shared" si="22"/>
        <v>1</v>
      </c>
      <c r="C483" s="16">
        <f t="shared" si="23"/>
        <v>482</v>
      </c>
      <c r="D483" s="34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</row>
    <row r="484" spans="1:23" x14ac:dyDescent="0.25">
      <c r="A484" s="16" t="str">
        <f t="shared" si="21"/>
        <v>1.483</v>
      </c>
      <c r="B484" s="16">
        <f t="shared" si="22"/>
        <v>1</v>
      </c>
      <c r="C484" s="16">
        <f t="shared" si="23"/>
        <v>483</v>
      </c>
      <c r="D484" s="34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</row>
    <row r="485" spans="1:23" x14ac:dyDescent="0.25">
      <c r="A485" s="16" t="str">
        <f t="shared" si="21"/>
        <v>1.484</v>
      </c>
      <c r="B485" s="16">
        <f t="shared" si="22"/>
        <v>1</v>
      </c>
      <c r="C485" s="16">
        <f t="shared" si="23"/>
        <v>484</v>
      </c>
      <c r="D485" s="34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</row>
    <row r="486" spans="1:23" x14ac:dyDescent="0.25">
      <c r="A486" s="16" t="str">
        <f t="shared" si="21"/>
        <v>1.485</v>
      </c>
      <c r="B486" s="16">
        <f t="shared" si="22"/>
        <v>1</v>
      </c>
      <c r="C486" s="16">
        <f t="shared" si="23"/>
        <v>485</v>
      </c>
      <c r="D486" s="34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</row>
    <row r="487" spans="1:23" x14ac:dyDescent="0.25">
      <c r="A487" s="16" t="str">
        <f t="shared" si="21"/>
        <v>1.486</v>
      </c>
      <c r="B487" s="16">
        <f t="shared" si="22"/>
        <v>1</v>
      </c>
      <c r="C487" s="16">
        <f t="shared" si="23"/>
        <v>486</v>
      </c>
      <c r="D487" s="34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</row>
    <row r="488" spans="1:23" x14ac:dyDescent="0.25">
      <c r="A488" s="16" t="str">
        <f t="shared" si="21"/>
        <v>1.487</v>
      </c>
      <c r="B488" s="16">
        <f t="shared" si="22"/>
        <v>1</v>
      </c>
      <c r="C488" s="16">
        <f t="shared" si="23"/>
        <v>487</v>
      </c>
      <c r="D488" s="34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</row>
    <row r="489" spans="1:23" x14ac:dyDescent="0.25">
      <c r="A489" s="16" t="str">
        <f t="shared" si="21"/>
        <v>1.488</v>
      </c>
      <c r="B489" s="16">
        <f t="shared" si="22"/>
        <v>1</v>
      </c>
      <c r="C489" s="16">
        <f t="shared" si="23"/>
        <v>488</v>
      </c>
      <c r="D489" s="34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</row>
    <row r="490" spans="1:23" x14ac:dyDescent="0.25">
      <c r="A490" s="16" t="str">
        <f t="shared" si="21"/>
        <v>1.489</v>
      </c>
      <c r="B490" s="16">
        <f t="shared" si="22"/>
        <v>1</v>
      </c>
      <c r="C490" s="16">
        <f t="shared" si="23"/>
        <v>489</v>
      </c>
      <c r="D490" s="34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</row>
    <row r="491" spans="1:23" x14ac:dyDescent="0.25">
      <c r="A491" s="16" t="str">
        <f t="shared" si="21"/>
        <v>1.490</v>
      </c>
      <c r="B491" s="16">
        <f t="shared" si="22"/>
        <v>1</v>
      </c>
      <c r="C491" s="16">
        <f t="shared" si="23"/>
        <v>490</v>
      </c>
      <c r="D491" s="34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</row>
    <row r="492" spans="1:23" x14ac:dyDescent="0.25">
      <c r="A492" s="16" t="str">
        <f t="shared" si="21"/>
        <v>1.491</v>
      </c>
      <c r="B492" s="16">
        <f t="shared" si="22"/>
        <v>1</v>
      </c>
      <c r="C492" s="16">
        <f t="shared" si="23"/>
        <v>491</v>
      </c>
      <c r="D492" s="34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</row>
    <row r="493" spans="1:23" x14ac:dyDescent="0.25">
      <c r="A493" s="16" t="str">
        <f t="shared" si="21"/>
        <v>1.492</v>
      </c>
      <c r="B493" s="16">
        <f t="shared" si="22"/>
        <v>1</v>
      </c>
      <c r="C493" s="16">
        <f t="shared" si="23"/>
        <v>492</v>
      </c>
      <c r="D493" s="34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</row>
    <row r="494" spans="1:23" x14ac:dyDescent="0.25">
      <c r="A494" s="16" t="str">
        <f t="shared" si="21"/>
        <v>1.493</v>
      </c>
      <c r="B494" s="16">
        <f t="shared" si="22"/>
        <v>1</v>
      </c>
      <c r="C494" s="16">
        <f t="shared" si="23"/>
        <v>493</v>
      </c>
      <c r="D494" s="34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</row>
    <row r="495" spans="1:23" x14ac:dyDescent="0.25">
      <c r="A495" s="16" t="str">
        <f t="shared" si="21"/>
        <v>1.494</v>
      </c>
      <c r="B495" s="16">
        <f t="shared" si="22"/>
        <v>1</v>
      </c>
      <c r="C495" s="16">
        <f t="shared" si="23"/>
        <v>494</v>
      </c>
      <c r="D495" s="34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</row>
    <row r="496" spans="1:23" x14ac:dyDescent="0.25">
      <c r="A496" s="16" t="str">
        <f t="shared" si="21"/>
        <v>1.495</v>
      </c>
      <c r="B496" s="16">
        <f t="shared" si="22"/>
        <v>1</v>
      </c>
      <c r="C496" s="16">
        <f t="shared" si="23"/>
        <v>495</v>
      </c>
      <c r="D496" s="34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</row>
    <row r="497" spans="1:23" x14ac:dyDescent="0.25">
      <c r="A497" s="16" t="str">
        <f t="shared" si="21"/>
        <v>1.496</v>
      </c>
      <c r="B497" s="16">
        <f t="shared" si="22"/>
        <v>1</v>
      </c>
      <c r="C497" s="16">
        <f t="shared" si="23"/>
        <v>496</v>
      </c>
      <c r="D497" s="34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</row>
    <row r="498" spans="1:23" x14ac:dyDescent="0.25">
      <c r="A498" s="16" t="str">
        <f t="shared" si="21"/>
        <v>1.497</v>
      </c>
      <c r="B498" s="16">
        <f t="shared" si="22"/>
        <v>1</v>
      </c>
      <c r="C498" s="16">
        <f t="shared" si="23"/>
        <v>497</v>
      </c>
      <c r="D498" s="34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</row>
    <row r="499" spans="1:23" x14ac:dyDescent="0.25">
      <c r="A499" s="16" t="str">
        <f t="shared" si="21"/>
        <v>1.498</v>
      </c>
      <c r="B499" s="16">
        <f t="shared" si="22"/>
        <v>1</v>
      </c>
      <c r="C499" s="16">
        <f t="shared" si="23"/>
        <v>498</v>
      </c>
      <c r="D499" s="34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</row>
    <row r="500" spans="1:23" x14ac:dyDescent="0.25">
      <c r="A500" s="16" t="str">
        <f t="shared" si="21"/>
        <v>1.499</v>
      </c>
      <c r="B500" s="16">
        <f t="shared" si="22"/>
        <v>1</v>
      </c>
      <c r="C500" s="16">
        <f t="shared" si="23"/>
        <v>499</v>
      </c>
      <c r="D500" s="34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</row>
    <row r="501" spans="1:23" x14ac:dyDescent="0.25">
      <c r="A501" s="16" t="str">
        <f t="shared" si="21"/>
        <v>1.500</v>
      </c>
      <c r="B501" s="16">
        <f t="shared" si="22"/>
        <v>1</v>
      </c>
      <c r="C501" s="16">
        <f t="shared" si="23"/>
        <v>500</v>
      </c>
      <c r="D501" s="34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</row>
    <row r="502" spans="1:23" x14ac:dyDescent="0.25">
      <c r="A502" s="16" t="str">
        <f t="shared" si="21"/>
        <v>1.501</v>
      </c>
      <c r="B502" s="16">
        <f t="shared" si="22"/>
        <v>1</v>
      </c>
      <c r="C502" s="16">
        <f t="shared" si="23"/>
        <v>501</v>
      </c>
      <c r="D502" s="34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</row>
    <row r="503" spans="1:23" x14ac:dyDescent="0.25">
      <c r="A503" s="16" t="str">
        <f t="shared" si="21"/>
        <v>1.502</v>
      </c>
      <c r="B503" s="16">
        <f t="shared" si="22"/>
        <v>1</v>
      </c>
      <c r="C503" s="16">
        <f t="shared" si="23"/>
        <v>502</v>
      </c>
      <c r="D503" s="34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</row>
    <row r="504" spans="1:23" x14ac:dyDescent="0.25">
      <c r="A504" s="16" t="str">
        <f t="shared" si="21"/>
        <v>1.503</v>
      </c>
      <c r="B504" s="16">
        <f t="shared" si="22"/>
        <v>1</v>
      </c>
      <c r="C504" s="16">
        <f t="shared" si="23"/>
        <v>503</v>
      </c>
      <c r="D504" s="34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</row>
    <row r="505" spans="1:23" x14ac:dyDescent="0.25">
      <c r="A505" s="16" t="str">
        <f t="shared" si="21"/>
        <v>1.504</v>
      </c>
      <c r="B505" s="16">
        <f t="shared" si="22"/>
        <v>1</v>
      </c>
      <c r="C505" s="16">
        <f t="shared" si="23"/>
        <v>504</v>
      </c>
      <c r="D505" s="34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</row>
    <row r="506" spans="1:23" x14ac:dyDescent="0.25">
      <c r="A506" s="16" t="str">
        <f t="shared" si="21"/>
        <v>1.505</v>
      </c>
      <c r="B506" s="16">
        <f t="shared" si="22"/>
        <v>1</v>
      </c>
      <c r="C506" s="16">
        <f t="shared" si="23"/>
        <v>505</v>
      </c>
      <c r="D506" s="34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</row>
    <row r="507" spans="1:23" x14ac:dyDescent="0.25">
      <c r="A507" s="16" t="str">
        <f t="shared" si="21"/>
        <v>1.506</v>
      </c>
      <c r="B507" s="16">
        <f t="shared" si="22"/>
        <v>1</v>
      </c>
      <c r="C507" s="16">
        <f t="shared" si="23"/>
        <v>506</v>
      </c>
      <c r="D507" s="34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</row>
    <row r="508" spans="1:23" x14ac:dyDescent="0.25">
      <c r="A508" s="16" t="str">
        <f t="shared" si="21"/>
        <v>1.507</v>
      </c>
      <c r="B508" s="16">
        <f t="shared" si="22"/>
        <v>1</v>
      </c>
      <c r="C508" s="16">
        <f t="shared" si="23"/>
        <v>507</v>
      </c>
      <c r="D508" s="34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</row>
    <row r="509" spans="1:23" x14ac:dyDescent="0.25">
      <c r="A509" s="16" t="str">
        <f t="shared" si="21"/>
        <v>1.508</v>
      </c>
      <c r="B509" s="16">
        <f t="shared" si="22"/>
        <v>1</v>
      </c>
      <c r="C509" s="16">
        <f t="shared" si="23"/>
        <v>508</v>
      </c>
      <c r="D509" s="34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</row>
    <row r="510" spans="1:23" x14ac:dyDescent="0.25">
      <c r="A510" s="16" t="str">
        <f t="shared" si="21"/>
        <v>1.509</v>
      </c>
      <c r="B510" s="16">
        <f t="shared" si="22"/>
        <v>1</v>
      </c>
      <c r="C510" s="16">
        <f t="shared" si="23"/>
        <v>509</v>
      </c>
      <c r="D510" s="34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</row>
    <row r="511" spans="1:23" x14ac:dyDescent="0.25">
      <c r="A511" s="16" t="str">
        <f t="shared" si="21"/>
        <v>1.510</v>
      </c>
      <c r="B511" s="16">
        <f t="shared" si="22"/>
        <v>1</v>
      </c>
      <c r="C511" s="16">
        <f t="shared" si="23"/>
        <v>510</v>
      </c>
      <c r="D511" s="34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</row>
    <row r="512" spans="1:23" x14ac:dyDescent="0.25">
      <c r="A512" s="16" t="str">
        <f t="shared" si="21"/>
        <v>1.511</v>
      </c>
      <c r="B512" s="16">
        <f t="shared" si="22"/>
        <v>1</v>
      </c>
      <c r="C512" s="16">
        <f t="shared" si="23"/>
        <v>511</v>
      </c>
      <c r="D512" s="34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</row>
    <row r="513" spans="1:23" x14ac:dyDescent="0.25">
      <c r="A513" s="16" t="str">
        <f t="shared" si="21"/>
        <v>1.512</v>
      </c>
      <c r="B513" s="16">
        <f t="shared" si="22"/>
        <v>1</v>
      </c>
      <c r="C513" s="16">
        <f t="shared" si="23"/>
        <v>512</v>
      </c>
      <c r="D513" s="34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</row>
    <row r="514" spans="1:23" x14ac:dyDescent="0.25">
      <c r="A514" s="16" t="str">
        <f t="shared" ref="A514:A577" si="24">B514&amp;"."&amp;C514</f>
        <v>1.513</v>
      </c>
      <c r="B514" s="16">
        <f t="shared" si="22"/>
        <v>1</v>
      </c>
      <c r="C514" s="16">
        <f t="shared" si="23"/>
        <v>513</v>
      </c>
      <c r="D514" s="34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</row>
    <row r="515" spans="1:23" x14ac:dyDescent="0.25">
      <c r="A515" s="16" t="str">
        <f t="shared" si="24"/>
        <v>1.514</v>
      </c>
      <c r="B515" s="16">
        <f t="shared" ref="B515:B578" si="25">IF(E515="GSTR-1",B514+1,B514)</f>
        <v>1</v>
      </c>
      <c r="C515" s="16">
        <f t="shared" si="23"/>
        <v>514</v>
      </c>
      <c r="D515" s="34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</row>
    <row r="516" spans="1:23" x14ac:dyDescent="0.25">
      <c r="A516" s="16" t="str">
        <f t="shared" si="24"/>
        <v>1.515</v>
      </c>
      <c r="B516" s="16">
        <f t="shared" si="25"/>
        <v>1</v>
      </c>
      <c r="C516" s="16">
        <f t="shared" ref="C516:C579" si="26">IF(B516=B515,C515+1,1)</f>
        <v>515</v>
      </c>
      <c r="D516" s="34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</row>
    <row r="517" spans="1:23" x14ac:dyDescent="0.25">
      <c r="A517" s="16" t="str">
        <f t="shared" si="24"/>
        <v>1.516</v>
      </c>
      <c r="B517" s="16">
        <f t="shared" si="25"/>
        <v>1</v>
      </c>
      <c r="C517" s="16">
        <f t="shared" si="26"/>
        <v>516</v>
      </c>
      <c r="D517" s="34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</row>
    <row r="518" spans="1:23" x14ac:dyDescent="0.25">
      <c r="A518" s="16" t="str">
        <f t="shared" si="24"/>
        <v>1.517</v>
      </c>
      <c r="B518" s="16">
        <f t="shared" si="25"/>
        <v>1</v>
      </c>
      <c r="C518" s="16">
        <f t="shared" si="26"/>
        <v>517</v>
      </c>
      <c r="D518" s="34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</row>
    <row r="519" spans="1:23" x14ac:dyDescent="0.25">
      <c r="A519" s="16" t="str">
        <f t="shared" si="24"/>
        <v>1.518</v>
      </c>
      <c r="B519" s="16">
        <f t="shared" si="25"/>
        <v>1</v>
      </c>
      <c r="C519" s="16">
        <f t="shared" si="26"/>
        <v>518</v>
      </c>
      <c r="D519" s="34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</row>
    <row r="520" spans="1:23" x14ac:dyDescent="0.25">
      <c r="A520" s="16" t="str">
        <f t="shared" si="24"/>
        <v>1.519</v>
      </c>
      <c r="B520" s="16">
        <f t="shared" si="25"/>
        <v>1</v>
      </c>
      <c r="C520" s="16">
        <f t="shared" si="26"/>
        <v>519</v>
      </c>
      <c r="D520" s="34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</row>
    <row r="521" spans="1:23" x14ac:dyDescent="0.25">
      <c r="A521" s="16" t="str">
        <f t="shared" si="24"/>
        <v>1.520</v>
      </c>
      <c r="B521" s="16">
        <f t="shared" si="25"/>
        <v>1</v>
      </c>
      <c r="C521" s="16">
        <f t="shared" si="26"/>
        <v>520</v>
      </c>
      <c r="D521" s="34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</row>
    <row r="522" spans="1:23" x14ac:dyDescent="0.25">
      <c r="A522" s="16" t="str">
        <f t="shared" si="24"/>
        <v>1.521</v>
      </c>
      <c r="B522" s="16">
        <f t="shared" si="25"/>
        <v>1</v>
      </c>
      <c r="C522" s="16">
        <f t="shared" si="26"/>
        <v>521</v>
      </c>
      <c r="D522" s="34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</row>
    <row r="523" spans="1:23" x14ac:dyDescent="0.25">
      <c r="A523" s="16" t="str">
        <f t="shared" si="24"/>
        <v>1.522</v>
      </c>
      <c r="B523" s="16">
        <f t="shared" si="25"/>
        <v>1</v>
      </c>
      <c r="C523" s="16">
        <f t="shared" si="26"/>
        <v>522</v>
      </c>
      <c r="D523" s="34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</row>
    <row r="524" spans="1:23" x14ac:dyDescent="0.25">
      <c r="A524" s="16" t="str">
        <f t="shared" si="24"/>
        <v>1.523</v>
      </c>
      <c r="B524" s="16">
        <f t="shared" si="25"/>
        <v>1</v>
      </c>
      <c r="C524" s="16">
        <f t="shared" si="26"/>
        <v>523</v>
      </c>
      <c r="D524" s="34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</row>
    <row r="525" spans="1:23" x14ac:dyDescent="0.25">
      <c r="A525" s="16" t="str">
        <f t="shared" si="24"/>
        <v>1.524</v>
      </c>
      <c r="B525" s="16">
        <f t="shared" si="25"/>
        <v>1</v>
      </c>
      <c r="C525" s="16">
        <f t="shared" si="26"/>
        <v>524</v>
      </c>
      <c r="D525" s="34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</row>
    <row r="526" spans="1:23" x14ac:dyDescent="0.25">
      <c r="A526" s="16" t="str">
        <f t="shared" si="24"/>
        <v>1.525</v>
      </c>
      <c r="B526" s="16">
        <f t="shared" si="25"/>
        <v>1</v>
      </c>
      <c r="C526" s="16">
        <f t="shared" si="26"/>
        <v>525</v>
      </c>
      <c r="D526" s="34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</row>
    <row r="527" spans="1:23" x14ac:dyDescent="0.25">
      <c r="A527" s="16" t="str">
        <f t="shared" si="24"/>
        <v>1.526</v>
      </c>
      <c r="B527" s="16">
        <f t="shared" si="25"/>
        <v>1</v>
      </c>
      <c r="C527" s="16">
        <f t="shared" si="26"/>
        <v>526</v>
      </c>
      <c r="D527" s="34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</row>
    <row r="528" spans="1:23" x14ac:dyDescent="0.25">
      <c r="A528" s="16" t="str">
        <f t="shared" si="24"/>
        <v>1.527</v>
      </c>
      <c r="B528" s="16">
        <f t="shared" si="25"/>
        <v>1</v>
      </c>
      <c r="C528" s="16">
        <f t="shared" si="26"/>
        <v>527</v>
      </c>
      <c r="D528" s="34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</row>
    <row r="529" spans="1:23" x14ac:dyDescent="0.25">
      <c r="A529" s="16" t="str">
        <f t="shared" si="24"/>
        <v>1.528</v>
      </c>
      <c r="B529" s="16">
        <f t="shared" si="25"/>
        <v>1</v>
      </c>
      <c r="C529" s="16">
        <f t="shared" si="26"/>
        <v>528</v>
      </c>
      <c r="D529" s="34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</row>
    <row r="530" spans="1:23" x14ac:dyDescent="0.25">
      <c r="A530" s="16" t="str">
        <f t="shared" si="24"/>
        <v>1.529</v>
      </c>
      <c r="B530" s="16">
        <f t="shared" si="25"/>
        <v>1</v>
      </c>
      <c r="C530" s="16">
        <f t="shared" si="26"/>
        <v>529</v>
      </c>
      <c r="D530" s="34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</row>
    <row r="531" spans="1:23" x14ac:dyDescent="0.25">
      <c r="A531" s="16" t="str">
        <f t="shared" si="24"/>
        <v>1.530</v>
      </c>
      <c r="B531" s="16">
        <f t="shared" si="25"/>
        <v>1</v>
      </c>
      <c r="C531" s="16">
        <f t="shared" si="26"/>
        <v>530</v>
      </c>
      <c r="D531" s="34"/>
      <c r="E531" s="32"/>
      <c r="F531" s="35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</row>
    <row r="532" spans="1:23" x14ac:dyDescent="0.25">
      <c r="A532" s="16" t="str">
        <f t="shared" si="24"/>
        <v>1.531</v>
      </c>
      <c r="B532" s="16">
        <f t="shared" si="25"/>
        <v>1</v>
      </c>
      <c r="C532" s="16">
        <f t="shared" si="26"/>
        <v>531</v>
      </c>
      <c r="D532" s="34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</row>
    <row r="533" spans="1:23" x14ac:dyDescent="0.25">
      <c r="A533" s="16" t="str">
        <f t="shared" si="24"/>
        <v>1.532</v>
      </c>
      <c r="B533" s="16">
        <f t="shared" si="25"/>
        <v>1</v>
      </c>
      <c r="C533" s="16">
        <f t="shared" si="26"/>
        <v>532</v>
      </c>
      <c r="D533" s="34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</row>
    <row r="534" spans="1:23" x14ac:dyDescent="0.25">
      <c r="A534" s="16" t="str">
        <f t="shared" si="24"/>
        <v>1.533</v>
      </c>
      <c r="B534" s="16">
        <f t="shared" si="25"/>
        <v>1</v>
      </c>
      <c r="C534" s="16">
        <f t="shared" si="26"/>
        <v>533</v>
      </c>
      <c r="D534" s="34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</row>
    <row r="535" spans="1:23" x14ac:dyDescent="0.25">
      <c r="A535" s="16" t="str">
        <f t="shared" si="24"/>
        <v>1.534</v>
      </c>
      <c r="B535" s="16">
        <f t="shared" si="25"/>
        <v>1</v>
      </c>
      <c r="C535" s="16">
        <f t="shared" si="26"/>
        <v>534</v>
      </c>
      <c r="D535" s="34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</row>
    <row r="536" spans="1:23" x14ac:dyDescent="0.25">
      <c r="A536" s="16" t="str">
        <f t="shared" si="24"/>
        <v>1.535</v>
      </c>
      <c r="B536" s="16">
        <f t="shared" si="25"/>
        <v>1</v>
      </c>
      <c r="C536" s="16">
        <f t="shared" si="26"/>
        <v>535</v>
      </c>
      <c r="D536" s="34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</row>
    <row r="537" spans="1:23" x14ac:dyDescent="0.25">
      <c r="A537" s="16" t="str">
        <f t="shared" si="24"/>
        <v>1.536</v>
      </c>
      <c r="B537" s="16">
        <f t="shared" si="25"/>
        <v>1</v>
      </c>
      <c r="C537" s="16">
        <f t="shared" si="26"/>
        <v>536</v>
      </c>
      <c r="D537" s="34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</row>
    <row r="538" spans="1:23" x14ac:dyDescent="0.25">
      <c r="A538" s="16" t="str">
        <f t="shared" si="24"/>
        <v>1.537</v>
      </c>
      <c r="B538" s="16">
        <f t="shared" si="25"/>
        <v>1</v>
      </c>
      <c r="C538" s="16">
        <f t="shared" si="26"/>
        <v>537</v>
      </c>
      <c r="D538" s="34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</row>
    <row r="539" spans="1:23" x14ac:dyDescent="0.25">
      <c r="A539" s="16" t="str">
        <f t="shared" si="24"/>
        <v>1.538</v>
      </c>
      <c r="B539" s="16">
        <f t="shared" si="25"/>
        <v>1</v>
      </c>
      <c r="C539" s="16">
        <f t="shared" si="26"/>
        <v>538</v>
      </c>
      <c r="D539" s="34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</row>
    <row r="540" spans="1:23" x14ac:dyDescent="0.25">
      <c r="A540" s="16" t="str">
        <f t="shared" si="24"/>
        <v>1.539</v>
      </c>
      <c r="B540" s="16">
        <f t="shared" si="25"/>
        <v>1</v>
      </c>
      <c r="C540" s="16">
        <f t="shared" si="26"/>
        <v>539</v>
      </c>
      <c r="D540" s="34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</row>
    <row r="541" spans="1:23" x14ac:dyDescent="0.25">
      <c r="A541" s="16" t="str">
        <f t="shared" si="24"/>
        <v>1.540</v>
      </c>
      <c r="B541" s="16">
        <f t="shared" si="25"/>
        <v>1</v>
      </c>
      <c r="C541" s="16">
        <f t="shared" si="26"/>
        <v>540</v>
      </c>
      <c r="D541" s="34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</row>
    <row r="542" spans="1:23" x14ac:dyDescent="0.25">
      <c r="A542" s="16" t="str">
        <f t="shared" si="24"/>
        <v>1.541</v>
      </c>
      <c r="B542" s="16">
        <f t="shared" si="25"/>
        <v>1</v>
      </c>
      <c r="C542" s="16">
        <f t="shared" si="26"/>
        <v>541</v>
      </c>
      <c r="D542" s="34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</row>
    <row r="543" spans="1:23" x14ac:dyDescent="0.25">
      <c r="A543" s="16" t="str">
        <f t="shared" si="24"/>
        <v>1.542</v>
      </c>
      <c r="B543" s="16">
        <f t="shared" si="25"/>
        <v>1</v>
      </c>
      <c r="C543" s="16">
        <f t="shared" si="26"/>
        <v>542</v>
      </c>
      <c r="D543" s="34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</row>
    <row r="544" spans="1:23" x14ac:dyDescent="0.25">
      <c r="A544" s="16" t="str">
        <f t="shared" si="24"/>
        <v>1.543</v>
      </c>
      <c r="B544" s="16">
        <f t="shared" si="25"/>
        <v>1</v>
      </c>
      <c r="C544" s="16">
        <f t="shared" si="26"/>
        <v>543</v>
      </c>
      <c r="D544" s="34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</row>
    <row r="545" spans="1:23" x14ac:dyDescent="0.25">
      <c r="A545" s="16" t="str">
        <f t="shared" si="24"/>
        <v>1.544</v>
      </c>
      <c r="B545" s="16">
        <f t="shared" si="25"/>
        <v>1</v>
      </c>
      <c r="C545" s="16">
        <f t="shared" si="26"/>
        <v>544</v>
      </c>
      <c r="D545" s="34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</row>
    <row r="546" spans="1:23" x14ac:dyDescent="0.25">
      <c r="A546" s="16" t="str">
        <f t="shared" si="24"/>
        <v>1.545</v>
      </c>
      <c r="B546" s="16">
        <f t="shared" si="25"/>
        <v>1</v>
      </c>
      <c r="C546" s="16">
        <f t="shared" si="26"/>
        <v>545</v>
      </c>
      <c r="D546" s="34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</row>
    <row r="547" spans="1:23" x14ac:dyDescent="0.25">
      <c r="A547" s="16" t="str">
        <f t="shared" si="24"/>
        <v>1.546</v>
      </c>
      <c r="B547" s="16">
        <f t="shared" si="25"/>
        <v>1</v>
      </c>
      <c r="C547" s="16">
        <f t="shared" si="26"/>
        <v>546</v>
      </c>
      <c r="D547" s="34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</row>
    <row r="548" spans="1:23" x14ac:dyDescent="0.25">
      <c r="A548" s="16" t="str">
        <f t="shared" si="24"/>
        <v>1.547</v>
      </c>
      <c r="B548" s="16">
        <f t="shared" si="25"/>
        <v>1</v>
      </c>
      <c r="C548" s="16">
        <f t="shared" si="26"/>
        <v>547</v>
      </c>
      <c r="D548" s="34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</row>
    <row r="549" spans="1:23" x14ac:dyDescent="0.25">
      <c r="A549" s="16" t="str">
        <f t="shared" si="24"/>
        <v>1.548</v>
      </c>
      <c r="B549" s="16">
        <f t="shared" si="25"/>
        <v>1</v>
      </c>
      <c r="C549" s="16">
        <f t="shared" si="26"/>
        <v>548</v>
      </c>
      <c r="D549" s="34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</row>
    <row r="550" spans="1:23" x14ac:dyDescent="0.25">
      <c r="A550" s="16" t="str">
        <f t="shared" si="24"/>
        <v>1.549</v>
      </c>
      <c r="B550" s="16">
        <f t="shared" si="25"/>
        <v>1</v>
      </c>
      <c r="C550" s="16">
        <f t="shared" si="26"/>
        <v>549</v>
      </c>
      <c r="D550" s="34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</row>
    <row r="551" spans="1:23" x14ac:dyDescent="0.25">
      <c r="A551" s="16" t="str">
        <f t="shared" si="24"/>
        <v>1.550</v>
      </c>
      <c r="B551" s="16">
        <f t="shared" si="25"/>
        <v>1</v>
      </c>
      <c r="C551" s="16">
        <f t="shared" si="26"/>
        <v>550</v>
      </c>
      <c r="D551" s="34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</row>
    <row r="552" spans="1:23" x14ac:dyDescent="0.25">
      <c r="A552" s="16" t="str">
        <f t="shared" si="24"/>
        <v>1.551</v>
      </c>
      <c r="B552" s="16">
        <f t="shared" si="25"/>
        <v>1</v>
      </c>
      <c r="C552" s="16">
        <f t="shared" si="26"/>
        <v>551</v>
      </c>
      <c r="D552" s="34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</row>
    <row r="553" spans="1:23" x14ac:dyDescent="0.25">
      <c r="A553" s="16" t="str">
        <f t="shared" si="24"/>
        <v>1.552</v>
      </c>
      <c r="B553" s="16">
        <f t="shared" si="25"/>
        <v>1</v>
      </c>
      <c r="C553" s="16">
        <f t="shared" si="26"/>
        <v>552</v>
      </c>
      <c r="D553" s="34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</row>
    <row r="554" spans="1:23" x14ac:dyDescent="0.25">
      <c r="A554" s="16" t="str">
        <f t="shared" si="24"/>
        <v>1.553</v>
      </c>
      <c r="B554" s="16">
        <f t="shared" si="25"/>
        <v>1</v>
      </c>
      <c r="C554" s="16">
        <f t="shared" si="26"/>
        <v>553</v>
      </c>
      <c r="D554" s="34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</row>
    <row r="555" spans="1:23" x14ac:dyDescent="0.25">
      <c r="A555" s="16" t="str">
        <f t="shared" si="24"/>
        <v>1.554</v>
      </c>
      <c r="B555" s="16">
        <f t="shared" si="25"/>
        <v>1</v>
      </c>
      <c r="C555" s="16">
        <f t="shared" si="26"/>
        <v>554</v>
      </c>
      <c r="D555" s="34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</row>
    <row r="556" spans="1:23" x14ac:dyDescent="0.25">
      <c r="A556" s="16" t="str">
        <f t="shared" si="24"/>
        <v>1.555</v>
      </c>
      <c r="B556" s="16">
        <f t="shared" si="25"/>
        <v>1</v>
      </c>
      <c r="C556" s="16">
        <f t="shared" si="26"/>
        <v>555</v>
      </c>
      <c r="D556" s="34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</row>
    <row r="557" spans="1:23" x14ac:dyDescent="0.25">
      <c r="A557" s="16" t="str">
        <f t="shared" si="24"/>
        <v>1.556</v>
      </c>
      <c r="B557" s="16">
        <f t="shared" si="25"/>
        <v>1</v>
      </c>
      <c r="C557" s="16">
        <f t="shared" si="26"/>
        <v>556</v>
      </c>
      <c r="D557" s="34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</row>
    <row r="558" spans="1:23" x14ac:dyDescent="0.25">
      <c r="A558" s="16" t="str">
        <f t="shared" si="24"/>
        <v>1.557</v>
      </c>
      <c r="B558" s="16">
        <f t="shared" si="25"/>
        <v>1</v>
      </c>
      <c r="C558" s="16">
        <f t="shared" si="26"/>
        <v>557</v>
      </c>
      <c r="D558" s="34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</row>
    <row r="559" spans="1:23" x14ac:dyDescent="0.25">
      <c r="A559" s="16" t="str">
        <f t="shared" si="24"/>
        <v>1.558</v>
      </c>
      <c r="B559" s="16">
        <f t="shared" si="25"/>
        <v>1</v>
      </c>
      <c r="C559" s="16">
        <f t="shared" si="26"/>
        <v>558</v>
      </c>
      <c r="D559" s="34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</row>
    <row r="560" spans="1:23" x14ac:dyDescent="0.25">
      <c r="A560" s="16" t="str">
        <f t="shared" si="24"/>
        <v>1.559</v>
      </c>
      <c r="B560" s="16">
        <f t="shared" si="25"/>
        <v>1</v>
      </c>
      <c r="C560" s="16">
        <f t="shared" si="26"/>
        <v>559</v>
      </c>
      <c r="D560" s="34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</row>
    <row r="561" spans="1:23" x14ac:dyDescent="0.25">
      <c r="A561" s="16" t="str">
        <f t="shared" si="24"/>
        <v>1.560</v>
      </c>
      <c r="B561" s="16">
        <f t="shared" si="25"/>
        <v>1</v>
      </c>
      <c r="C561" s="16">
        <f t="shared" si="26"/>
        <v>560</v>
      </c>
      <c r="D561" s="34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</row>
    <row r="562" spans="1:23" x14ac:dyDescent="0.25">
      <c r="A562" s="16" t="str">
        <f t="shared" si="24"/>
        <v>1.561</v>
      </c>
      <c r="B562" s="16">
        <f t="shared" si="25"/>
        <v>1</v>
      </c>
      <c r="C562" s="16">
        <f t="shared" si="26"/>
        <v>561</v>
      </c>
      <c r="D562" s="34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</row>
    <row r="563" spans="1:23" x14ac:dyDescent="0.25">
      <c r="A563" s="16" t="str">
        <f t="shared" si="24"/>
        <v>1.562</v>
      </c>
      <c r="B563" s="16">
        <f t="shared" si="25"/>
        <v>1</v>
      </c>
      <c r="C563" s="16">
        <f t="shared" si="26"/>
        <v>562</v>
      </c>
      <c r="D563" s="34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</row>
    <row r="564" spans="1:23" x14ac:dyDescent="0.25">
      <c r="A564" s="16" t="str">
        <f t="shared" si="24"/>
        <v>1.563</v>
      </c>
      <c r="B564" s="16">
        <f t="shared" si="25"/>
        <v>1</v>
      </c>
      <c r="C564" s="16">
        <f t="shared" si="26"/>
        <v>563</v>
      </c>
      <c r="D564" s="34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</row>
    <row r="565" spans="1:23" x14ac:dyDescent="0.25">
      <c r="A565" s="16" t="str">
        <f t="shared" si="24"/>
        <v>1.564</v>
      </c>
      <c r="B565" s="16">
        <f t="shared" si="25"/>
        <v>1</v>
      </c>
      <c r="C565" s="16">
        <f t="shared" si="26"/>
        <v>564</v>
      </c>
      <c r="D565" s="34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</row>
    <row r="566" spans="1:23" x14ac:dyDescent="0.25">
      <c r="A566" s="16" t="str">
        <f t="shared" si="24"/>
        <v>1.565</v>
      </c>
      <c r="B566" s="16">
        <f t="shared" si="25"/>
        <v>1</v>
      </c>
      <c r="C566" s="16">
        <f t="shared" si="26"/>
        <v>565</v>
      </c>
      <c r="D566" s="34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</row>
    <row r="567" spans="1:23" x14ac:dyDescent="0.25">
      <c r="A567" s="16" t="str">
        <f t="shared" si="24"/>
        <v>1.566</v>
      </c>
      <c r="B567" s="16">
        <f t="shared" si="25"/>
        <v>1</v>
      </c>
      <c r="C567" s="16">
        <f t="shared" si="26"/>
        <v>566</v>
      </c>
      <c r="D567" s="34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</row>
    <row r="568" spans="1:23" x14ac:dyDescent="0.25">
      <c r="A568" s="16" t="str">
        <f t="shared" si="24"/>
        <v>1.567</v>
      </c>
      <c r="B568" s="16">
        <f t="shared" si="25"/>
        <v>1</v>
      </c>
      <c r="C568" s="16">
        <f t="shared" si="26"/>
        <v>567</v>
      </c>
      <c r="D568" s="34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</row>
    <row r="569" spans="1:23" x14ac:dyDescent="0.25">
      <c r="A569" s="16" t="str">
        <f t="shared" si="24"/>
        <v>1.568</v>
      </c>
      <c r="B569" s="16">
        <f t="shared" si="25"/>
        <v>1</v>
      </c>
      <c r="C569" s="16">
        <f t="shared" si="26"/>
        <v>568</v>
      </c>
      <c r="D569" s="34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</row>
    <row r="570" spans="1:23" x14ac:dyDescent="0.25">
      <c r="A570" s="16" t="str">
        <f t="shared" si="24"/>
        <v>1.569</v>
      </c>
      <c r="B570" s="16">
        <f t="shared" si="25"/>
        <v>1</v>
      </c>
      <c r="C570" s="16">
        <f t="shared" si="26"/>
        <v>569</v>
      </c>
      <c r="D570" s="34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</row>
    <row r="571" spans="1:23" x14ac:dyDescent="0.25">
      <c r="A571" s="16" t="str">
        <f t="shared" si="24"/>
        <v>1.570</v>
      </c>
      <c r="B571" s="16">
        <f t="shared" si="25"/>
        <v>1</v>
      </c>
      <c r="C571" s="16">
        <f t="shared" si="26"/>
        <v>570</v>
      </c>
      <c r="D571" s="34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</row>
    <row r="572" spans="1:23" x14ac:dyDescent="0.25">
      <c r="A572" s="16" t="str">
        <f t="shared" si="24"/>
        <v>1.571</v>
      </c>
      <c r="B572" s="16">
        <f t="shared" si="25"/>
        <v>1</v>
      </c>
      <c r="C572" s="16">
        <f t="shared" si="26"/>
        <v>571</v>
      </c>
      <c r="D572" s="34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</row>
    <row r="573" spans="1:23" x14ac:dyDescent="0.25">
      <c r="A573" s="16" t="str">
        <f t="shared" si="24"/>
        <v>1.572</v>
      </c>
      <c r="B573" s="16">
        <f t="shared" si="25"/>
        <v>1</v>
      </c>
      <c r="C573" s="16">
        <f t="shared" si="26"/>
        <v>572</v>
      </c>
      <c r="D573" s="34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</row>
    <row r="574" spans="1:23" x14ac:dyDescent="0.25">
      <c r="A574" s="16" t="str">
        <f t="shared" si="24"/>
        <v>1.573</v>
      </c>
      <c r="B574" s="16">
        <f t="shared" si="25"/>
        <v>1</v>
      </c>
      <c r="C574" s="16">
        <f t="shared" si="26"/>
        <v>573</v>
      </c>
      <c r="D574" s="34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</row>
    <row r="575" spans="1:23" x14ac:dyDescent="0.25">
      <c r="A575" s="16" t="str">
        <f t="shared" si="24"/>
        <v>1.574</v>
      </c>
      <c r="B575" s="16">
        <f t="shared" si="25"/>
        <v>1</v>
      </c>
      <c r="C575" s="16">
        <f t="shared" si="26"/>
        <v>574</v>
      </c>
      <c r="D575" s="34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</row>
    <row r="576" spans="1:23" x14ac:dyDescent="0.25">
      <c r="A576" s="16" t="str">
        <f t="shared" si="24"/>
        <v>1.575</v>
      </c>
      <c r="B576" s="16">
        <f t="shared" si="25"/>
        <v>1</v>
      </c>
      <c r="C576" s="16">
        <f t="shared" si="26"/>
        <v>575</v>
      </c>
      <c r="D576" s="34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</row>
    <row r="577" spans="1:23" x14ac:dyDescent="0.25">
      <c r="A577" s="16" t="str">
        <f t="shared" si="24"/>
        <v>1.576</v>
      </c>
      <c r="B577" s="16">
        <f t="shared" si="25"/>
        <v>1</v>
      </c>
      <c r="C577" s="16">
        <f t="shared" si="26"/>
        <v>576</v>
      </c>
      <c r="D577" s="34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</row>
    <row r="578" spans="1:23" x14ac:dyDescent="0.25">
      <c r="A578" s="16" t="str">
        <f t="shared" ref="A578:A641" si="27">B578&amp;"."&amp;C578</f>
        <v>1.577</v>
      </c>
      <c r="B578" s="16">
        <f t="shared" si="25"/>
        <v>1</v>
      </c>
      <c r="C578" s="16">
        <f t="shared" si="26"/>
        <v>577</v>
      </c>
      <c r="D578" s="34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</row>
    <row r="579" spans="1:23" x14ac:dyDescent="0.25">
      <c r="A579" s="16" t="str">
        <f t="shared" si="27"/>
        <v>1.578</v>
      </c>
      <c r="B579" s="16">
        <f t="shared" ref="B579:B642" si="28">IF(E579="GSTR-1",B578+1,B578)</f>
        <v>1</v>
      </c>
      <c r="C579" s="16">
        <f t="shared" si="26"/>
        <v>578</v>
      </c>
      <c r="D579" s="34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</row>
    <row r="580" spans="1:23" x14ac:dyDescent="0.25">
      <c r="A580" s="16" t="str">
        <f t="shared" si="27"/>
        <v>1.579</v>
      </c>
      <c r="B580" s="16">
        <f t="shared" si="28"/>
        <v>1</v>
      </c>
      <c r="C580" s="16">
        <f t="shared" ref="C580:C643" si="29">IF(B580=B579,C579+1,1)</f>
        <v>579</v>
      </c>
      <c r="D580" s="34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</row>
    <row r="581" spans="1:23" x14ac:dyDescent="0.25">
      <c r="A581" s="16" t="str">
        <f t="shared" si="27"/>
        <v>1.580</v>
      </c>
      <c r="B581" s="16">
        <f t="shared" si="28"/>
        <v>1</v>
      </c>
      <c r="C581" s="16">
        <f t="shared" si="29"/>
        <v>580</v>
      </c>
      <c r="D581" s="34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</row>
    <row r="582" spans="1:23" x14ac:dyDescent="0.25">
      <c r="A582" s="16" t="str">
        <f t="shared" si="27"/>
        <v>1.581</v>
      </c>
      <c r="B582" s="16">
        <f t="shared" si="28"/>
        <v>1</v>
      </c>
      <c r="C582" s="16">
        <f t="shared" si="29"/>
        <v>581</v>
      </c>
      <c r="D582" s="34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</row>
    <row r="583" spans="1:23" x14ac:dyDescent="0.25">
      <c r="A583" s="16" t="str">
        <f t="shared" si="27"/>
        <v>1.582</v>
      </c>
      <c r="B583" s="16">
        <f t="shared" si="28"/>
        <v>1</v>
      </c>
      <c r="C583" s="16">
        <f t="shared" si="29"/>
        <v>582</v>
      </c>
      <c r="D583" s="34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</row>
    <row r="584" spans="1:23" x14ac:dyDescent="0.25">
      <c r="A584" s="16" t="str">
        <f t="shared" si="27"/>
        <v>1.583</v>
      </c>
      <c r="B584" s="16">
        <f t="shared" si="28"/>
        <v>1</v>
      </c>
      <c r="C584" s="16">
        <f t="shared" si="29"/>
        <v>583</v>
      </c>
      <c r="D584" s="34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</row>
    <row r="585" spans="1:23" x14ac:dyDescent="0.25">
      <c r="A585" s="16" t="str">
        <f t="shared" si="27"/>
        <v>1.584</v>
      </c>
      <c r="B585" s="16">
        <f t="shared" si="28"/>
        <v>1</v>
      </c>
      <c r="C585" s="16">
        <f t="shared" si="29"/>
        <v>584</v>
      </c>
      <c r="D585" s="34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</row>
    <row r="586" spans="1:23" x14ac:dyDescent="0.25">
      <c r="A586" s="16" t="str">
        <f t="shared" si="27"/>
        <v>1.585</v>
      </c>
      <c r="B586" s="16">
        <f t="shared" si="28"/>
        <v>1</v>
      </c>
      <c r="C586" s="16">
        <f t="shared" si="29"/>
        <v>585</v>
      </c>
      <c r="D586" s="34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</row>
    <row r="587" spans="1:23" x14ac:dyDescent="0.25">
      <c r="A587" s="16" t="str">
        <f t="shared" si="27"/>
        <v>1.586</v>
      </c>
      <c r="B587" s="16">
        <f t="shared" si="28"/>
        <v>1</v>
      </c>
      <c r="C587" s="16">
        <f t="shared" si="29"/>
        <v>586</v>
      </c>
      <c r="D587" s="34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</row>
    <row r="588" spans="1:23" x14ac:dyDescent="0.25">
      <c r="A588" s="16" t="str">
        <f t="shared" si="27"/>
        <v>1.587</v>
      </c>
      <c r="B588" s="16">
        <f t="shared" si="28"/>
        <v>1</v>
      </c>
      <c r="C588" s="16">
        <f t="shared" si="29"/>
        <v>587</v>
      </c>
      <c r="D588" s="34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</row>
    <row r="589" spans="1:23" x14ac:dyDescent="0.25">
      <c r="A589" s="16" t="str">
        <f t="shared" si="27"/>
        <v>1.588</v>
      </c>
      <c r="B589" s="16">
        <f t="shared" si="28"/>
        <v>1</v>
      </c>
      <c r="C589" s="16">
        <f t="shared" si="29"/>
        <v>588</v>
      </c>
      <c r="D589" s="34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</row>
    <row r="590" spans="1:23" x14ac:dyDescent="0.25">
      <c r="A590" s="16" t="str">
        <f t="shared" si="27"/>
        <v>1.589</v>
      </c>
      <c r="B590" s="16">
        <f t="shared" si="28"/>
        <v>1</v>
      </c>
      <c r="C590" s="16">
        <f t="shared" si="29"/>
        <v>589</v>
      </c>
      <c r="D590" s="34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</row>
    <row r="591" spans="1:23" x14ac:dyDescent="0.25">
      <c r="A591" s="16" t="str">
        <f t="shared" si="27"/>
        <v>1.590</v>
      </c>
      <c r="B591" s="16">
        <f t="shared" si="28"/>
        <v>1</v>
      </c>
      <c r="C591" s="16">
        <f t="shared" si="29"/>
        <v>590</v>
      </c>
      <c r="D591" s="34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</row>
    <row r="592" spans="1:23" x14ac:dyDescent="0.25">
      <c r="A592" s="16" t="str">
        <f t="shared" si="27"/>
        <v>1.591</v>
      </c>
      <c r="B592" s="16">
        <f t="shared" si="28"/>
        <v>1</v>
      </c>
      <c r="C592" s="16">
        <f t="shared" si="29"/>
        <v>591</v>
      </c>
      <c r="D592" s="34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</row>
    <row r="593" spans="1:23" x14ac:dyDescent="0.25">
      <c r="A593" s="16" t="str">
        <f t="shared" si="27"/>
        <v>1.592</v>
      </c>
      <c r="B593" s="16">
        <f t="shared" si="28"/>
        <v>1</v>
      </c>
      <c r="C593" s="16">
        <f t="shared" si="29"/>
        <v>592</v>
      </c>
      <c r="D593" s="34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</row>
    <row r="594" spans="1:23" x14ac:dyDescent="0.25">
      <c r="A594" s="16" t="str">
        <f t="shared" si="27"/>
        <v>1.593</v>
      </c>
      <c r="B594" s="16">
        <f t="shared" si="28"/>
        <v>1</v>
      </c>
      <c r="C594" s="16">
        <f t="shared" si="29"/>
        <v>593</v>
      </c>
      <c r="D594" s="34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</row>
    <row r="595" spans="1:23" x14ac:dyDescent="0.25">
      <c r="A595" s="16" t="str">
        <f t="shared" si="27"/>
        <v>1.594</v>
      </c>
      <c r="B595" s="16">
        <f t="shared" si="28"/>
        <v>1</v>
      </c>
      <c r="C595" s="16">
        <f t="shared" si="29"/>
        <v>594</v>
      </c>
      <c r="D595" s="34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</row>
    <row r="596" spans="1:23" x14ac:dyDescent="0.25">
      <c r="A596" s="16" t="str">
        <f t="shared" si="27"/>
        <v>1.595</v>
      </c>
      <c r="B596" s="16">
        <f t="shared" si="28"/>
        <v>1</v>
      </c>
      <c r="C596" s="16">
        <f t="shared" si="29"/>
        <v>595</v>
      </c>
      <c r="D596" s="34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</row>
    <row r="597" spans="1:23" x14ac:dyDescent="0.25">
      <c r="A597" s="16" t="str">
        <f t="shared" si="27"/>
        <v>1.596</v>
      </c>
      <c r="B597" s="16">
        <f t="shared" si="28"/>
        <v>1</v>
      </c>
      <c r="C597" s="16">
        <f t="shared" si="29"/>
        <v>596</v>
      </c>
      <c r="D597" s="34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</row>
    <row r="598" spans="1:23" x14ac:dyDescent="0.25">
      <c r="A598" s="16" t="str">
        <f t="shared" si="27"/>
        <v>1.597</v>
      </c>
      <c r="B598" s="16">
        <f t="shared" si="28"/>
        <v>1</v>
      </c>
      <c r="C598" s="16">
        <f t="shared" si="29"/>
        <v>597</v>
      </c>
      <c r="D598" s="34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</row>
    <row r="599" spans="1:23" x14ac:dyDescent="0.25">
      <c r="A599" s="16" t="str">
        <f t="shared" si="27"/>
        <v>1.598</v>
      </c>
      <c r="B599" s="16">
        <f t="shared" si="28"/>
        <v>1</v>
      </c>
      <c r="C599" s="16">
        <f t="shared" si="29"/>
        <v>598</v>
      </c>
      <c r="D599" s="34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</row>
    <row r="600" spans="1:23" x14ac:dyDescent="0.25">
      <c r="A600" s="16" t="str">
        <f t="shared" si="27"/>
        <v>1.599</v>
      </c>
      <c r="B600" s="16">
        <f t="shared" si="28"/>
        <v>1</v>
      </c>
      <c r="C600" s="16">
        <f t="shared" si="29"/>
        <v>599</v>
      </c>
      <c r="D600" s="34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</row>
    <row r="601" spans="1:23" x14ac:dyDescent="0.25">
      <c r="A601" s="16" t="str">
        <f t="shared" si="27"/>
        <v>1.600</v>
      </c>
      <c r="B601" s="16">
        <f t="shared" si="28"/>
        <v>1</v>
      </c>
      <c r="C601" s="16">
        <f t="shared" si="29"/>
        <v>600</v>
      </c>
      <c r="D601" s="34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</row>
    <row r="602" spans="1:23" x14ac:dyDescent="0.25">
      <c r="A602" s="16" t="str">
        <f t="shared" si="27"/>
        <v>1.601</v>
      </c>
      <c r="B602" s="16">
        <f t="shared" si="28"/>
        <v>1</v>
      </c>
      <c r="C602" s="16">
        <f t="shared" si="29"/>
        <v>601</v>
      </c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2"/>
      <c r="Q602" s="32"/>
      <c r="R602" s="32"/>
      <c r="S602" s="32"/>
      <c r="T602" s="32"/>
      <c r="U602" s="32"/>
      <c r="V602" s="32"/>
      <c r="W602" s="32"/>
    </row>
    <row r="603" spans="1:23" x14ac:dyDescent="0.25">
      <c r="A603" s="16" t="str">
        <f t="shared" si="27"/>
        <v>1.602</v>
      </c>
      <c r="B603" s="16">
        <f t="shared" si="28"/>
        <v>1</v>
      </c>
      <c r="C603" s="16">
        <f t="shared" si="29"/>
        <v>602</v>
      </c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2"/>
      <c r="Q603" s="32"/>
      <c r="R603" s="32"/>
      <c r="S603" s="32"/>
      <c r="T603" s="32"/>
      <c r="U603" s="32"/>
      <c r="V603" s="32"/>
      <c r="W603" s="32"/>
    </row>
    <row r="604" spans="1:23" x14ac:dyDescent="0.25">
      <c r="A604" s="16" t="str">
        <f t="shared" si="27"/>
        <v>1.603</v>
      </c>
      <c r="B604" s="16">
        <f t="shared" si="28"/>
        <v>1</v>
      </c>
      <c r="C604" s="16">
        <f t="shared" si="29"/>
        <v>603</v>
      </c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2"/>
      <c r="Q604" s="32"/>
      <c r="R604" s="32"/>
      <c r="S604" s="32"/>
      <c r="T604" s="32"/>
      <c r="U604" s="32"/>
      <c r="V604" s="32"/>
      <c r="W604" s="32"/>
    </row>
    <row r="605" spans="1:23" x14ac:dyDescent="0.25">
      <c r="A605" s="16" t="str">
        <f t="shared" si="27"/>
        <v>1.604</v>
      </c>
      <c r="B605" s="16">
        <f t="shared" si="28"/>
        <v>1</v>
      </c>
      <c r="C605" s="16">
        <f t="shared" si="29"/>
        <v>604</v>
      </c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2"/>
      <c r="Q605" s="32"/>
      <c r="R605" s="32"/>
      <c r="S605" s="32"/>
      <c r="T605" s="32"/>
      <c r="U605" s="32"/>
      <c r="V605" s="32"/>
      <c r="W605" s="32"/>
    </row>
    <row r="606" spans="1:23" x14ac:dyDescent="0.25">
      <c r="A606" s="16" t="str">
        <f t="shared" si="27"/>
        <v>1.605</v>
      </c>
      <c r="B606" s="16">
        <f t="shared" si="28"/>
        <v>1</v>
      </c>
      <c r="C606" s="16">
        <f t="shared" si="29"/>
        <v>605</v>
      </c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2"/>
      <c r="Q606" s="32"/>
      <c r="R606" s="32"/>
      <c r="S606" s="32"/>
      <c r="T606" s="32"/>
      <c r="U606" s="32"/>
      <c r="V606" s="32"/>
      <c r="W606" s="32"/>
    </row>
    <row r="607" spans="1:23" x14ac:dyDescent="0.25">
      <c r="A607" s="16" t="str">
        <f t="shared" si="27"/>
        <v>1.606</v>
      </c>
      <c r="B607" s="16">
        <f t="shared" si="28"/>
        <v>1</v>
      </c>
      <c r="C607" s="16">
        <f t="shared" si="29"/>
        <v>606</v>
      </c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2"/>
      <c r="Q607" s="32"/>
      <c r="R607" s="32"/>
      <c r="S607" s="32"/>
      <c r="T607" s="32"/>
      <c r="U607" s="32"/>
      <c r="V607" s="32"/>
      <c r="W607" s="32"/>
    </row>
    <row r="608" spans="1:23" x14ac:dyDescent="0.25">
      <c r="A608" s="16" t="str">
        <f t="shared" si="27"/>
        <v>1.607</v>
      </c>
      <c r="B608" s="16">
        <f t="shared" si="28"/>
        <v>1</v>
      </c>
      <c r="C608" s="16">
        <f t="shared" si="29"/>
        <v>607</v>
      </c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2"/>
      <c r="Q608" s="32"/>
      <c r="R608" s="32"/>
      <c r="S608" s="32"/>
      <c r="T608" s="32"/>
      <c r="U608" s="32"/>
      <c r="V608" s="32"/>
      <c r="W608" s="32"/>
    </row>
    <row r="609" spans="1:23" x14ac:dyDescent="0.25">
      <c r="A609" s="16" t="str">
        <f t="shared" si="27"/>
        <v>1.608</v>
      </c>
      <c r="B609" s="16">
        <f t="shared" si="28"/>
        <v>1</v>
      </c>
      <c r="C609" s="16">
        <f t="shared" si="29"/>
        <v>608</v>
      </c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2"/>
      <c r="Q609" s="32"/>
      <c r="R609" s="32"/>
      <c r="S609" s="32"/>
      <c r="T609" s="32"/>
      <c r="U609" s="32"/>
      <c r="V609" s="32"/>
      <c r="W609" s="32"/>
    </row>
    <row r="610" spans="1:23" x14ac:dyDescent="0.25">
      <c r="A610" s="16" t="str">
        <f t="shared" si="27"/>
        <v>1.609</v>
      </c>
      <c r="B610" s="16">
        <f t="shared" si="28"/>
        <v>1</v>
      </c>
      <c r="C610" s="16">
        <f t="shared" si="29"/>
        <v>609</v>
      </c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2"/>
      <c r="Q610" s="32"/>
      <c r="R610" s="32"/>
      <c r="S610" s="32"/>
      <c r="T610" s="32"/>
      <c r="U610" s="32"/>
      <c r="V610" s="32"/>
      <c r="W610" s="32"/>
    </row>
    <row r="611" spans="1:23" x14ac:dyDescent="0.25">
      <c r="A611" s="16" t="str">
        <f t="shared" si="27"/>
        <v>1.610</v>
      </c>
      <c r="B611" s="16">
        <f t="shared" si="28"/>
        <v>1</v>
      </c>
      <c r="C611" s="16">
        <f t="shared" si="29"/>
        <v>610</v>
      </c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2"/>
      <c r="Q611" s="32"/>
      <c r="R611" s="32"/>
      <c r="S611" s="32"/>
      <c r="T611" s="32"/>
      <c r="U611" s="32"/>
      <c r="V611" s="32"/>
      <c r="W611" s="32"/>
    </row>
    <row r="612" spans="1:23" x14ac:dyDescent="0.25">
      <c r="A612" s="16" t="str">
        <f t="shared" si="27"/>
        <v>1.611</v>
      </c>
      <c r="B612" s="16">
        <f t="shared" si="28"/>
        <v>1</v>
      </c>
      <c r="C612" s="16">
        <f t="shared" si="29"/>
        <v>611</v>
      </c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2"/>
      <c r="Q612" s="32"/>
      <c r="R612" s="32"/>
      <c r="S612" s="32"/>
      <c r="T612" s="32"/>
      <c r="U612" s="32"/>
      <c r="V612" s="32"/>
      <c r="W612" s="32"/>
    </row>
    <row r="613" spans="1:23" x14ac:dyDescent="0.25">
      <c r="A613" s="16" t="str">
        <f t="shared" si="27"/>
        <v>1.612</v>
      </c>
      <c r="B613" s="16">
        <f t="shared" si="28"/>
        <v>1</v>
      </c>
      <c r="C613" s="16">
        <f t="shared" si="29"/>
        <v>612</v>
      </c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2"/>
      <c r="Q613" s="32"/>
      <c r="R613" s="32"/>
      <c r="S613" s="32"/>
      <c r="T613" s="32"/>
      <c r="U613" s="32"/>
      <c r="V613" s="32"/>
      <c r="W613" s="32"/>
    </row>
    <row r="614" spans="1:23" x14ac:dyDescent="0.25">
      <c r="A614" s="16" t="str">
        <f t="shared" si="27"/>
        <v>1.613</v>
      </c>
      <c r="B614" s="16">
        <f t="shared" si="28"/>
        <v>1</v>
      </c>
      <c r="C614" s="16">
        <f t="shared" si="29"/>
        <v>613</v>
      </c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2"/>
      <c r="Q614" s="32"/>
      <c r="R614" s="32"/>
      <c r="S614" s="32"/>
      <c r="T614" s="32"/>
      <c r="U614" s="32"/>
      <c r="V614" s="32"/>
      <c r="W614" s="32"/>
    </row>
    <row r="615" spans="1:23" x14ac:dyDescent="0.25">
      <c r="A615" s="16" t="str">
        <f t="shared" si="27"/>
        <v>1.614</v>
      </c>
      <c r="B615" s="16">
        <f t="shared" si="28"/>
        <v>1</v>
      </c>
      <c r="C615" s="16">
        <f t="shared" si="29"/>
        <v>614</v>
      </c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2"/>
      <c r="Q615" s="32"/>
      <c r="R615" s="32"/>
      <c r="S615" s="32"/>
      <c r="T615" s="32"/>
      <c r="U615" s="32"/>
      <c r="V615" s="32"/>
      <c r="W615" s="32"/>
    </row>
    <row r="616" spans="1:23" x14ac:dyDescent="0.25">
      <c r="A616" s="16" t="str">
        <f t="shared" si="27"/>
        <v>1.615</v>
      </c>
      <c r="B616" s="16">
        <f t="shared" si="28"/>
        <v>1</v>
      </c>
      <c r="C616" s="16">
        <f t="shared" si="29"/>
        <v>615</v>
      </c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2"/>
      <c r="Q616" s="32"/>
      <c r="R616" s="32"/>
      <c r="S616" s="32"/>
      <c r="T616" s="32"/>
      <c r="U616" s="32"/>
      <c r="V616" s="32"/>
      <c r="W616" s="32"/>
    </row>
    <row r="617" spans="1:23" x14ac:dyDescent="0.25">
      <c r="A617" s="16" t="str">
        <f t="shared" si="27"/>
        <v>1.616</v>
      </c>
      <c r="B617" s="16">
        <f t="shared" si="28"/>
        <v>1</v>
      </c>
      <c r="C617" s="16">
        <f t="shared" si="29"/>
        <v>616</v>
      </c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2"/>
      <c r="Q617" s="32"/>
      <c r="R617" s="32"/>
      <c r="S617" s="32"/>
      <c r="T617" s="32"/>
      <c r="U617" s="32"/>
      <c r="V617" s="32"/>
      <c r="W617" s="32"/>
    </row>
    <row r="618" spans="1:23" x14ac:dyDescent="0.25">
      <c r="A618" s="16" t="str">
        <f t="shared" si="27"/>
        <v>1.617</v>
      </c>
      <c r="B618" s="16">
        <f t="shared" si="28"/>
        <v>1</v>
      </c>
      <c r="C618" s="16">
        <f t="shared" si="29"/>
        <v>617</v>
      </c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2"/>
      <c r="Q618" s="32"/>
      <c r="R618" s="32"/>
      <c r="S618" s="32"/>
      <c r="T618" s="32"/>
      <c r="U618" s="32"/>
      <c r="V618" s="32"/>
      <c r="W618" s="32"/>
    </row>
    <row r="619" spans="1:23" x14ac:dyDescent="0.25">
      <c r="A619" s="16" t="str">
        <f t="shared" si="27"/>
        <v>1.618</v>
      </c>
      <c r="B619" s="16">
        <f t="shared" si="28"/>
        <v>1</v>
      </c>
      <c r="C619" s="16">
        <f t="shared" si="29"/>
        <v>618</v>
      </c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2"/>
      <c r="Q619" s="32"/>
      <c r="R619" s="32"/>
      <c r="S619" s="32"/>
      <c r="T619" s="32"/>
      <c r="U619" s="32"/>
      <c r="V619" s="32"/>
      <c r="W619" s="32"/>
    </row>
    <row r="620" spans="1:23" x14ac:dyDescent="0.25">
      <c r="A620" s="16" t="str">
        <f t="shared" si="27"/>
        <v>1.619</v>
      </c>
      <c r="B620" s="16">
        <f t="shared" si="28"/>
        <v>1</v>
      </c>
      <c r="C620" s="16">
        <f t="shared" si="29"/>
        <v>619</v>
      </c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2"/>
      <c r="Q620" s="32"/>
      <c r="R620" s="32"/>
      <c r="S620" s="32"/>
      <c r="T620" s="32"/>
      <c r="U620" s="32"/>
      <c r="V620" s="32"/>
      <c r="W620" s="32"/>
    </row>
    <row r="621" spans="1:23" x14ac:dyDescent="0.25">
      <c r="A621" s="16" t="str">
        <f t="shared" si="27"/>
        <v>1.620</v>
      </c>
      <c r="B621" s="16">
        <f t="shared" si="28"/>
        <v>1</v>
      </c>
      <c r="C621" s="16">
        <f t="shared" si="29"/>
        <v>620</v>
      </c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2"/>
      <c r="Q621" s="32"/>
      <c r="R621" s="32"/>
      <c r="S621" s="32"/>
      <c r="T621" s="32"/>
      <c r="U621" s="32"/>
      <c r="V621" s="32"/>
      <c r="W621" s="32"/>
    </row>
    <row r="622" spans="1:23" x14ac:dyDescent="0.25">
      <c r="A622" s="16" t="str">
        <f t="shared" si="27"/>
        <v>1.621</v>
      </c>
      <c r="B622" s="16">
        <f t="shared" si="28"/>
        <v>1</v>
      </c>
      <c r="C622" s="16">
        <f t="shared" si="29"/>
        <v>621</v>
      </c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2"/>
      <c r="Q622" s="32"/>
      <c r="R622" s="32"/>
      <c r="S622" s="32"/>
      <c r="T622" s="32"/>
      <c r="U622" s="32"/>
      <c r="V622" s="32"/>
      <c r="W622" s="32"/>
    </row>
    <row r="623" spans="1:23" x14ac:dyDescent="0.25">
      <c r="A623" s="16" t="str">
        <f t="shared" si="27"/>
        <v>1.622</v>
      </c>
      <c r="B623" s="16">
        <f t="shared" si="28"/>
        <v>1</v>
      </c>
      <c r="C623" s="16">
        <f t="shared" si="29"/>
        <v>622</v>
      </c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2"/>
      <c r="Q623" s="32"/>
      <c r="R623" s="32"/>
      <c r="S623" s="32"/>
      <c r="T623" s="32"/>
      <c r="U623" s="32"/>
      <c r="V623" s="32"/>
      <c r="W623" s="32"/>
    </row>
    <row r="624" spans="1:23" x14ac:dyDescent="0.25">
      <c r="A624" s="16" t="str">
        <f t="shared" si="27"/>
        <v>1.623</v>
      </c>
      <c r="B624" s="16">
        <f t="shared" si="28"/>
        <v>1</v>
      </c>
      <c r="C624" s="16">
        <f t="shared" si="29"/>
        <v>623</v>
      </c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2"/>
      <c r="Q624" s="32"/>
      <c r="R624" s="32"/>
      <c r="S624" s="32"/>
      <c r="T624" s="32"/>
      <c r="U624" s="32"/>
      <c r="V624" s="32"/>
      <c r="W624" s="32"/>
    </row>
    <row r="625" spans="1:23" x14ac:dyDescent="0.25">
      <c r="A625" s="16" t="str">
        <f t="shared" si="27"/>
        <v>1.624</v>
      </c>
      <c r="B625" s="16">
        <f t="shared" si="28"/>
        <v>1</v>
      </c>
      <c r="C625" s="16">
        <f t="shared" si="29"/>
        <v>624</v>
      </c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2"/>
      <c r="Q625" s="32"/>
      <c r="R625" s="32"/>
      <c r="S625" s="32"/>
      <c r="T625" s="32"/>
      <c r="U625" s="32"/>
      <c r="V625" s="32"/>
      <c r="W625" s="32"/>
    </row>
    <row r="626" spans="1:23" x14ac:dyDescent="0.25">
      <c r="A626" s="16" t="str">
        <f t="shared" si="27"/>
        <v>1.625</v>
      </c>
      <c r="B626" s="16">
        <f t="shared" si="28"/>
        <v>1</v>
      </c>
      <c r="C626" s="16">
        <f t="shared" si="29"/>
        <v>625</v>
      </c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2"/>
      <c r="Q626" s="32"/>
      <c r="R626" s="32"/>
      <c r="S626" s="32"/>
      <c r="T626" s="32"/>
      <c r="U626" s="32"/>
      <c r="V626" s="32"/>
      <c r="W626" s="32"/>
    </row>
    <row r="627" spans="1:23" x14ac:dyDescent="0.25">
      <c r="A627" s="16" t="str">
        <f t="shared" si="27"/>
        <v>1.626</v>
      </c>
      <c r="B627" s="16">
        <f t="shared" si="28"/>
        <v>1</v>
      </c>
      <c r="C627" s="16">
        <f t="shared" si="29"/>
        <v>626</v>
      </c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2"/>
      <c r="Q627" s="32"/>
      <c r="R627" s="32"/>
      <c r="S627" s="32"/>
      <c r="T627" s="32"/>
      <c r="U627" s="32"/>
      <c r="V627" s="32"/>
      <c r="W627" s="32"/>
    </row>
    <row r="628" spans="1:23" x14ac:dyDescent="0.25">
      <c r="A628" s="16" t="str">
        <f t="shared" si="27"/>
        <v>1.627</v>
      </c>
      <c r="B628" s="16">
        <f t="shared" si="28"/>
        <v>1</v>
      </c>
      <c r="C628" s="16">
        <f t="shared" si="29"/>
        <v>627</v>
      </c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2"/>
      <c r="Q628" s="32"/>
      <c r="R628" s="32"/>
      <c r="S628" s="32"/>
      <c r="T628" s="32"/>
      <c r="U628" s="32"/>
      <c r="V628" s="32"/>
      <c r="W628" s="32"/>
    </row>
    <row r="629" spans="1:23" x14ac:dyDescent="0.25">
      <c r="A629" s="16" t="str">
        <f t="shared" si="27"/>
        <v>1.628</v>
      </c>
      <c r="B629" s="16">
        <f t="shared" si="28"/>
        <v>1</v>
      </c>
      <c r="C629" s="16">
        <f t="shared" si="29"/>
        <v>628</v>
      </c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2"/>
      <c r="Q629" s="32"/>
      <c r="R629" s="32"/>
      <c r="S629" s="32"/>
      <c r="T629" s="32"/>
      <c r="U629" s="32"/>
      <c r="V629" s="32"/>
      <c r="W629" s="32"/>
    </row>
    <row r="630" spans="1:23" x14ac:dyDescent="0.25">
      <c r="A630" s="16" t="str">
        <f t="shared" si="27"/>
        <v>1.629</v>
      </c>
      <c r="B630" s="16">
        <f t="shared" si="28"/>
        <v>1</v>
      </c>
      <c r="C630" s="16">
        <f t="shared" si="29"/>
        <v>629</v>
      </c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2"/>
      <c r="Q630" s="32"/>
      <c r="R630" s="32"/>
      <c r="S630" s="32"/>
      <c r="T630" s="32"/>
      <c r="U630" s="32"/>
      <c r="V630" s="32"/>
      <c r="W630" s="32"/>
    </row>
    <row r="631" spans="1:23" x14ac:dyDescent="0.25">
      <c r="A631" s="16" t="str">
        <f t="shared" si="27"/>
        <v>1.630</v>
      </c>
      <c r="B631" s="16">
        <f t="shared" si="28"/>
        <v>1</v>
      </c>
      <c r="C631" s="16">
        <f t="shared" si="29"/>
        <v>630</v>
      </c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2"/>
      <c r="Q631" s="32"/>
      <c r="R631" s="32"/>
      <c r="S631" s="32"/>
      <c r="T631" s="32"/>
      <c r="U631" s="32"/>
      <c r="V631" s="32"/>
      <c r="W631" s="32"/>
    </row>
    <row r="632" spans="1:23" x14ac:dyDescent="0.25">
      <c r="A632" s="16" t="str">
        <f t="shared" si="27"/>
        <v>1.631</v>
      </c>
      <c r="B632" s="16">
        <f t="shared" si="28"/>
        <v>1</v>
      </c>
      <c r="C632" s="16">
        <f t="shared" si="29"/>
        <v>631</v>
      </c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2"/>
      <c r="Q632" s="32"/>
      <c r="R632" s="32"/>
      <c r="S632" s="32"/>
      <c r="T632" s="32"/>
      <c r="U632" s="32"/>
      <c r="V632" s="32"/>
      <c r="W632" s="32"/>
    </row>
    <row r="633" spans="1:23" x14ac:dyDescent="0.25">
      <c r="A633" s="16" t="str">
        <f t="shared" si="27"/>
        <v>1.632</v>
      </c>
      <c r="B633" s="16">
        <f t="shared" si="28"/>
        <v>1</v>
      </c>
      <c r="C633" s="16">
        <f t="shared" si="29"/>
        <v>632</v>
      </c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2"/>
      <c r="Q633" s="32"/>
      <c r="R633" s="32"/>
      <c r="S633" s="32"/>
      <c r="T633" s="32"/>
      <c r="U633" s="32"/>
      <c r="V633" s="32"/>
      <c r="W633" s="32"/>
    </row>
    <row r="634" spans="1:23" x14ac:dyDescent="0.25">
      <c r="A634" s="16" t="str">
        <f t="shared" si="27"/>
        <v>1.633</v>
      </c>
      <c r="B634" s="16">
        <f t="shared" si="28"/>
        <v>1</v>
      </c>
      <c r="C634" s="16">
        <f t="shared" si="29"/>
        <v>633</v>
      </c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2"/>
      <c r="Q634" s="32"/>
      <c r="R634" s="32"/>
      <c r="S634" s="32"/>
      <c r="T634" s="32"/>
      <c r="U634" s="32"/>
      <c r="V634" s="32"/>
      <c r="W634" s="32"/>
    </row>
    <row r="635" spans="1:23" x14ac:dyDescent="0.25">
      <c r="A635" s="16" t="str">
        <f t="shared" si="27"/>
        <v>1.634</v>
      </c>
      <c r="B635" s="16">
        <f t="shared" si="28"/>
        <v>1</v>
      </c>
      <c r="C635" s="16">
        <f t="shared" si="29"/>
        <v>634</v>
      </c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2"/>
      <c r="Q635" s="32"/>
      <c r="R635" s="32"/>
      <c r="S635" s="32"/>
      <c r="T635" s="32"/>
      <c r="U635" s="32"/>
      <c r="V635" s="32"/>
      <c r="W635" s="32"/>
    </row>
    <row r="636" spans="1:23" x14ac:dyDescent="0.25">
      <c r="A636" s="16" t="str">
        <f t="shared" si="27"/>
        <v>1.635</v>
      </c>
      <c r="B636" s="16">
        <f t="shared" si="28"/>
        <v>1</v>
      </c>
      <c r="C636" s="16">
        <f t="shared" si="29"/>
        <v>635</v>
      </c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2"/>
      <c r="Q636" s="32"/>
      <c r="R636" s="32"/>
      <c r="S636" s="32"/>
      <c r="T636" s="32"/>
      <c r="U636" s="32"/>
      <c r="V636" s="32"/>
      <c r="W636" s="32"/>
    </row>
    <row r="637" spans="1:23" x14ac:dyDescent="0.25">
      <c r="A637" s="16" t="str">
        <f t="shared" si="27"/>
        <v>1.636</v>
      </c>
      <c r="B637" s="16">
        <f t="shared" si="28"/>
        <v>1</v>
      </c>
      <c r="C637" s="16">
        <f t="shared" si="29"/>
        <v>636</v>
      </c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2"/>
      <c r="Q637" s="32"/>
      <c r="R637" s="32"/>
      <c r="S637" s="32"/>
      <c r="T637" s="32"/>
      <c r="U637" s="32"/>
      <c r="V637" s="32"/>
      <c r="W637" s="32"/>
    </row>
    <row r="638" spans="1:23" x14ac:dyDescent="0.25">
      <c r="A638" s="16" t="str">
        <f t="shared" si="27"/>
        <v>1.637</v>
      </c>
      <c r="B638" s="16">
        <f t="shared" si="28"/>
        <v>1</v>
      </c>
      <c r="C638" s="16">
        <f t="shared" si="29"/>
        <v>637</v>
      </c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2"/>
      <c r="Q638" s="32"/>
      <c r="R638" s="32"/>
      <c r="S638" s="32"/>
      <c r="T638" s="32"/>
      <c r="U638" s="32"/>
      <c r="V638" s="32"/>
      <c r="W638" s="32"/>
    </row>
    <row r="639" spans="1:23" x14ac:dyDescent="0.25">
      <c r="A639" s="16" t="str">
        <f t="shared" si="27"/>
        <v>1.638</v>
      </c>
      <c r="B639" s="16">
        <f t="shared" si="28"/>
        <v>1</v>
      </c>
      <c r="C639" s="16">
        <f t="shared" si="29"/>
        <v>638</v>
      </c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2"/>
      <c r="Q639" s="32"/>
      <c r="R639" s="32"/>
      <c r="S639" s="32"/>
      <c r="T639" s="32"/>
      <c r="U639" s="32"/>
      <c r="V639" s="32"/>
      <c r="W639" s="32"/>
    </row>
    <row r="640" spans="1:23" x14ac:dyDescent="0.25">
      <c r="A640" s="16" t="str">
        <f t="shared" si="27"/>
        <v>1.639</v>
      </c>
      <c r="B640" s="16">
        <f t="shared" si="28"/>
        <v>1</v>
      </c>
      <c r="C640" s="16">
        <f t="shared" si="29"/>
        <v>639</v>
      </c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2"/>
      <c r="Q640" s="32"/>
      <c r="R640" s="32"/>
      <c r="S640" s="32"/>
      <c r="T640" s="32"/>
      <c r="U640" s="32"/>
      <c r="V640" s="32"/>
      <c r="W640" s="32"/>
    </row>
    <row r="641" spans="1:23" x14ac:dyDescent="0.25">
      <c r="A641" s="1" t="str">
        <f t="shared" si="27"/>
        <v>1.640</v>
      </c>
      <c r="B641" s="1">
        <f t="shared" si="28"/>
        <v>1</v>
      </c>
      <c r="C641" s="1">
        <f t="shared" si="29"/>
        <v>640</v>
      </c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2"/>
      <c r="Q641" s="32"/>
      <c r="R641" s="32"/>
      <c r="S641" s="32"/>
      <c r="T641" s="32"/>
      <c r="U641" s="32"/>
      <c r="V641" s="32"/>
      <c r="W641" s="32"/>
    </row>
    <row r="642" spans="1:23" x14ac:dyDescent="0.25">
      <c r="A642" s="1" t="str">
        <f t="shared" ref="A642:A705" si="30">B642&amp;"."&amp;C642</f>
        <v>1.641</v>
      </c>
      <c r="B642" s="1">
        <f t="shared" si="28"/>
        <v>1</v>
      </c>
      <c r="C642" s="1">
        <f t="shared" si="29"/>
        <v>641</v>
      </c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2"/>
      <c r="Q642" s="32"/>
      <c r="R642" s="32"/>
      <c r="S642" s="32"/>
      <c r="T642" s="32"/>
      <c r="U642" s="32"/>
      <c r="V642" s="32"/>
      <c r="W642" s="32"/>
    </row>
    <row r="643" spans="1:23" x14ac:dyDescent="0.25">
      <c r="A643" s="1" t="str">
        <f t="shared" si="30"/>
        <v>1.642</v>
      </c>
      <c r="B643" s="1">
        <f t="shared" ref="B643:B706" si="31">IF(E643="GSTR-1",B642+1,B642)</f>
        <v>1</v>
      </c>
      <c r="C643" s="1">
        <f t="shared" si="29"/>
        <v>642</v>
      </c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2"/>
      <c r="Q643" s="32"/>
      <c r="R643" s="32"/>
      <c r="S643" s="32"/>
      <c r="T643" s="32"/>
      <c r="U643" s="32"/>
      <c r="V643" s="32"/>
      <c r="W643" s="32"/>
    </row>
    <row r="644" spans="1:23" x14ac:dyDescent="0.25">
      <c r="A644" s="1" t="str">
        <f t="shared" si="30"/>
        <v>1.643</v>
      </c>
      <c r="B644" s="1">
        <f t="shared" si="31"/>
        <v>1</v>
      </c>
      <c r="C644" s="1">
        <f t="shared" ref="C644:C707" si="32">IF(B644=B643,C643+1,1)</f>
        <v>643</v>
      </c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2"/>
      <c r="Q644" s="32"/>
      <c r="R644" s="32"/>
      <c r="S644" s="32"/>
      <c r="T644" s="32"/>
      <c r="U644" s="32"/>
      <c r="V644" s="32"/>
      <c r="W644" s="32"/>
    </row>
    <row r="645" spans="1:23" x14ac:dyDescent="0.25">
      <c r="A645" s="1" t="str">
        <f t="shared" si="30"/>
        <v>1.644</v>
      </c>
      <c r="B645" s="1">
        <f t="shared" si="31"/>
        <v>1</v>
      </c>
      <c r="C645" s="1">
        <f t="shared" si="32"/>
        <v>644</v>
      </c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2"/>
      <c r="Q645" s="32"/>
      <c r="R645" s="32"/>
      <c r="S645" s="32"/>
      <c r="T645" s="32"/>
      <c r="U645" s="32"/>
      <c r="V645" s="32"/>
      <c r="W645" s="32"/>
    </row>
    <row r="646" spans="1:23" x14ac:dyDescent="0.25">
      <c r="A646" s="1" t="str">
        <f t="shared" si="30"/>
        <v>1.645</v>
      </c>
      <c r="B646" s="1">
        <f t="shared" si="31"/>
        <v>1</v>
      </c>
      <c r="C646" s="1">
        <f t="shared" si="32"/>
        <v>645</v>
      </c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2"/>
      <c r="Q646" s="32"/>
      <c r="R646" s="32"/>
      <c r="S646" s="32"/>
      <c r="T646" s="32"/>
      <c r="U646" s="32"/>
      <c r="V646" s="32"/>
      <c r="W646" s="32"/>
    </row>
    <row r="647" spans="1:23" x14ac:dyDescent="0.25">
      <c r="A647" s="1" t="str">
        <f t="shared" si="30"/>
        <v>1.646</v>
      </c>
      <c r="B647" s="1">
        <f t="shared" si="31"/>
        <v>1</v>
      </c>
      <c r="C647" s="1">
        <f t="shared" si="32"/>
        <v>646</v>
      </c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2"/>
      <c r="Q647" s="32"/>
      <c r="R647" s="32"/>
      <c r="S647" s="32"/>
      <c r="T647" s="32"/>
      <c r="U647" s="32"/>
      <c r="V647" s="32"/>
      <c r="W647" s="32"/>
    </row>
    <row r="648" spans="1:23" x14ac:dyDescent="0.25">
      <c r="A648" s="1" t="str">
        <f t="shared" si="30"/>
        <v>1.647</v>
      </c>
      <c r="B648" s="1">
        <f t="shared" si="31"/>
        <v>1</v>
      </c>
      <c r="C648" s="1">
        <f t="shared" si="32"/>
        <v>647</v>
      </c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2"/>
      <c r="Q648" s="32"/>
      <c r="R648" s="32"/>
      <c r="S648" s="32"/>
      <c r="T648" s="32"/>
      <c r="U648" s="32"/>
      <c r="V648" s="32"/>
      <c r="W648" s="32"/>
    </row>
    <row r="649" spans="1:23" x14ac:dyDescent="0.25">
      <c r="A649" s="1" t="str">
        <f t="shared" si="30"/>
        <v>1.648</v>
      </c>
      <c r="B649" s="1">
        <f t="shared" si="31"/>
        <v>1</v>
      </c>
      <c r="C649" s="1">
        <f t="shared" si="32"/>
        <v>648</v>
      </c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2"/>
      <c r="Q649" s="32"/>
      <c r="R649" s="32"/>
      <c r="S649" s="32"/>
      <c r="T649" s="32"/>
      <c r="U649" s="32"/>
      <c r="V649" s="32"/>
      <c r="W649" s="32"/>
    </row>
    <row r="650" spans="1:23" x14ac:dyDescent="0.25">
      <c r="A650" s="1" t="str">
        <f t="shared" si="30"/>
        <v>1.649</v>
      </c>
      <c r="B650" s="1">
        <f t="shared" si="31"/>
        <v>1</v>
      </c>
      <c r="C650" s="1">
        <f t="shared" si="32"/>
        <v>649</v>
      </c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2"/>
      <c r="Q650" s="32"/>
      <c r="R650" s="32"/>
      <c r="S650" s="32"/>
      <c r="T650" s="32"/>
      <c r="U650" s="32"/>
      <c r="V650" s="32"/>
      <c r="W650" s="32"/>
    </row>
    <row r="651" spans="1:23" x14ac:dyDescent="0.25">
      <c r="A651" s="1" t="str">
        <f t="shared" si="30"/>
        <v>1.650</v>
      </c>
      <c r="B651" s="1">
        <f t="shared" si="31"/>
        <v>1</v>
      </c>
      <c r="C651" s="1">
        <f t="shared" si="32"/>
        <v>650</v>
      </c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2"/>
      <c r="Q651" s="32"/>
      <c r="R651" s="32"/>
      <c r="S651" s="32"/>
      <c r="T651" s="32"/>
      <c r="U651" s="32"/>
      <c r="V651" s="32"/>
      <c r="W651" s="32"/>
    </row>
    <row r="652" spans="1:23" x14ac:dyDescent="0.25">
      <c r="A652" s="1" t="str">
        <f t="shared" si="30"/>
        <v>1.651</v>
      </c>
      <c r="B652" s="1">
        <f t="shared" si="31"/>
        <v>1</v>
      </c>
      <c r="C652" s="1">
        <f t="shared" si="32"/>
        <v>651</v>
      </c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2"/>
      <c r="Q652" s="32"/>
      <c r="R652" s="32"/>
      <c r="S652" s="32"/>
      <c r="T652" s="32"/>
      <c r="U652" s="32"/>
      <c r="V652" s="32"/>
      <c r="W652" s="32"/>
    </row>
    <row r="653" spans="1:23" x14ac:dyDescent="0.25">
      <c r="A653" s="1" t="str">
        <f t="shared" si="30"/>
        <v>1.652</v>
      </c>
      <c r="B653" s="1">
        <f t="shared" si="31"/>
        <v>1</v>
      </c>
      <c r="C653" s="1">
        <f t="shared" si="32"/>
        <v>652</v>
      </c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2"/>
      <c r="Q653" s="32"/>
      <c r="R653" s="32"/>
      <c r="S653" s="32"/>
      <c r="T653" s="32"/>
      <c r="U653" s="32"/>
      <c r="V653" s="32"/>
      <c r="W653" s="32"/>
    </row>
    <row r="654" spans="1:23" x14ac:dyDescent="0.25">
      <c r="A654" s="1" t="str">
        <f t="shared" si="30"/>
        <v>1.653</v>
      </c>
      <c r="B654" s="1">
        <f t="shared" si="31"/>
        <v>1</v>
      </c>
      <c r="C654" s="1">
        <f t="shared" si="32"/>
        <v>653</v>
      </c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2"/>
      <c r="Q654" s="32"/>
      <c r="R654" s="32"/>
      <c r="S654" s="32"/>
      <c r="T654" s="32"/>
      <c r="U654" s="32"/>
      <c r="V654" s="32"/>
      <c r="W654" s="32"/>
    </row>
    <row r="655" spans="1:23" x14ac:dyDescent="0.25">
      <c r="A655" s="1" t="str">
        <f t="shared" si="30"/>
        <v>1.654</v>
      </c>
      <c r="B655" s="1">
        <f t="shared" si="31"/>
        <v>1</v>
      </c>
      <c r="C655" s="1">
        <f t="shared" si="32"/>
        <v>654</v>
      </c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2"/>
      <c r="Q655" s="32"/>
      <c r="R655" s="32"/>
      <c r="S655" s="32"/>
      <c r="T655" s="32"/>
      <c r="U655" s="32"/>
      <c r="V655" s="32"/>
      <c r="W655" s="32"/>
    </row>
    <row r="656" spans="1:23" x14ac:dyDescent="0.25">
      <c r="A656" s="1" t="str">
        <f t="shared" si="30"/>
        <v>1.655</v>
      </c>
      <c r="B656" s="1">
        <f t="shared" si="31"/>
        <v>1</v>
      </c>
      <c r="C656" s="1">
        <f t="shared" si="32"/>
        <v>655</v>
      </c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2"/>
      <c r="Q656" s="32"/>
      <c r="R656" s="32"/>
      <c r="S656" s="32"/>
      <c r="T656" s="32"/>
      <c r="U656" s="32"/>
      <c r="V656" s="32"/>
      <c r="W656" s="32"/>
    </row>
    <row r="657" spans="1:23" x14ac:dyDescent="0.25">
      <c r="A657" s="1" t="str">
        <f t="shared" si="30"/>
        <v>1.656</v>
      </c>
      <c r="B657" s="1">
        <f t="shared" si="31"/>
        <v>1</v>
      </c>
      <c r="C657" s="1">
        <f t="shared" si="32"/>
        <v>656</v>
      </c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2"/>
      <c r="Q657" s="32"/>
      <c r="R657" s="32"/>
      <c r="S657" s="32"/>
      <c r="T657" s="32"/>
      <c r="U657" s="32"/>
      <c r="V657" s="32"/>
      <c r="W657" s="32"/>
    </row>
    <row r="658" spans="1:23" x14ac:dyDescent="0.25">
      <c r="A658" s="1" t="str">
        <f t="shared" si="30"/>
        <v>1.657</v>
      </c>
      <c r="B658" s="1">
        <f t="shared" si="31"/>
        <v>1</v>
      </c>
      <c r="C658" s="1">
        <f t="shared" si="32"/>
        <v>657</v>
      </c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2"/>
      <c r="Q658" s="32"/>
      <c r="R658" s="32"/>
      <c r="S658" s="32"/>
      <c r="T658" s="32"/>
      <c r="U658" s="32"/>
      <c r="V658" s="32"/>
      <c r="W658" s="32"/>
    </row>
    <row r="659" spans="1:23" x14ac:dyDescent="0.25">
      <c r="A659" s="1" t="str">
        <f t="shared" si="30"/>
        <v>1.658</v>
      </c>
      <c r="B659" s="1">
        <f t="shared" si="31"/>
        <v>1</v>
      </c>
      <c r="C659" s="1">
        <f t="shared" si="32"/>
        <v>658</v>
      </c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2"/>
      <c r="Q659" s="32"/>
      <c r="R659" s="32"/>
      <c r="S659" s="32"/>
      <c r="T659" s="32"/>
      <c r="U659" s="32"/>
      <c r="V659" s="32"/>
      <c r="W659" s="32"/>
    </row>
    <row r="660" spans="1:23" x14ac:dyDescent="0.25">
      <c r="A660" s="1" t="str">
        <f t="shared" si="30"/>
        <v>1.659</v>
      </c>
      <c r="B660" s="1">
        <f t="shared" si="31"/>
        <v>1</v>
      </c>
      <c r="C660" s="1">
        <f t="shared" si="32"/>
        <v>659</v>
      </c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2"/>
      <c r="Q660" s="32"/>
      <c r="R660" s="32"/>
      <c r="S660" s="32"/>
      <c r="T660" s="32"/>
      <c r="U660" s="32"/>
      <c r="V660" s="32"/>
      <c r="W660" s="32"/>
    </row>
    <row r="661" spans="1:23" x14ac:dyDescent="0.25">
      <c r="A661" s="1" t="str">
        <f t="shared" si="30"/>
        <v>1.660</v>
      </c>
      <c r="B661" s="1">
        <f t="shared" si="31"/>
        <v>1</v>
      </c>
      <c r="C661" s="1">
        <f t="shared" si="32"/>
        <v>660</v>
      </c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2"/>
      <c r="Q661" s="32"/>
      <c r="R661" s="32"/>
      <c r="S661" s="32"/>
      <c r="T661" s="32"/>
      <c r="U661" s="32"/>
      <c r="V661" s="32"/>
      <c r="W661" s="32"/>
    </row>
    <row r="662" spans="1:23" x14ac:dyDescent="0.25">
      <c r="A662" s="1" t="str">
        <f t="shared" si="30"/>
        <v>1.661</v>
      </c>
      <c r="B662" s="1">
        <f t="shared" si="31"/>
        <v>1</v>
      </c>
      <c r="C662" s="1">
        <f t="shared" si="32"/>
        <v>661</v>
      </c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2"/>
      <c r="Q662" s="32"/>
      <c r="R662" s="32"/>
      <c r="S662" s="32"/>
      <c r="T662" s="32"/>
      <c r="U662" s="32"/>
      <c r="V662" s="32"/>
      <c r="W662" s="32"/>
    </row>
    <row r="663" spans="1:23" x14ac:dyDescent="0.25">
      <c r="A663" s="1" t="str">
        <f t="shared" si="30"/>
        <v>1.662</v>
      </c>
      <c r="B663" s="1">
        <f t="shared" si="31"/>
        <v>1</v>
      </c>
      <c r="C663" s="1">
        <f t="shared" si="32"/>
        <v>662</v>
      </c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2"/>
      <c r="Q663" s="32"/>
      <c r="R663" s="32"/>
      <c r="S663" s="32"/>
      <c r="T663" s="32"/>
      <c r="U663" s="32"/>
      <c r="V663" s="32"/>
      <c r="W663" s="32"/>
    </row>
    <row r="664" spans="1:23" x14ac:dyDescent="0.25">
      <c r="A664" s="1" t="str">
        <f t="shared" si="30"/>
        <v>1.663</v>
      </c>
      <c r="B664" s="1">
        <f t="shared" si="31"/>
        <v>1</v>
      </c>
      <c r="C664" s="1">
        <f t="shared" si="32"/>
        <v>663</v>
      </c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2"/>
      <c r="Q664" s="32"/>
      <c r="R664" s="32"/>
      <c r="S664" s="32"/>
      <c r="T664" s="32"/>
      <c r="U664" s="32"/>
      <c r="V664" s="32"/>
      <c r="W664" s="32"/>
    </row>
    <row r="665" spans="1:23" x14ac:dyDescent="0.25">
      <c r="A665" s="1" t="str">
        <f t="shared" si="30"/>
        <v>1.664</v>
      </c>
      <c r="B665" s="1">
        <f t="shared" si="31"/>
        <v>1</v>
      </c>
      <c r="C665" s="1">
        <f t="shared" si="32"/>
        <v>664</v>
      </c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2"/>
      <c r="Q665" s="32"/>
      <c r="R665" s="32"/>
      <c r="S665" s="32"/>
      <c r="T665" s="32"/>
      <c r="U665" s="32"/>
      <c r="V665" s="32"/>
      <c r="W665" s="32"/>
    </row>
    <row r="666" spans="1:23" x14ac:dyDescent="0.25">
      <c r="A666" s="1" t="str">
        <f t="shared" si="30"/>
        <v>1.665</v>
      </c>
      <c r="B666" s="1">
        <f t="shared" si="31"/>
        <v>1</v>
      </c>
      <c r="C666" s="1">
        <f t="shared" si="32"/>
        <v>665</v>
      </c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2"/>
      <c r="Q666" s="32"/>
      <c r="R666" s="32"/>
      <c r="S666" s="32"/>
      <c r="T666" s="32"/>
      <c r="U666" s="32"/>
      <c r="V666" s="32"/>
      <c r="W666" s="32"/>
    </row>
    <row r="667" spans="1:23" x14ac:dyDescent="0.25">
      <c r="A667" s="1" t="str">
        <f t="shared" si="30"/>
        <v>1.666</v>
      </c>
      <c r="B667" s="1">
        <f t="shared" si="31"/>
        <v>1</v>
      </c>
      <c r="C667" s="1">
        <f t="shared" si="32"/>
        <v>666</v>
      </c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2"/>
      <c r="Q667" s="32"/>
      <c r="R667" s="32"/>
      <c r="S667" s="32"/>
      <c r="T667" s="32"/>
      <c r="U667" s="32"/>
      <c r="V667" s="32"/>
      <c r="W667" s="32"/>
    </row>
    <row r="668" spans="1:23" x14ac:dyDescent="0.25">
      <c r="A668" s="1" t="str">
        <f t="shared" si="30"/>
        <v>1.667</v>
      </c>
      <c r="B668" s="1">
        <f t="shared" si="31"/>
        <v>1</v>
      </c>
      <c r="C668" s="1">
        <f t="shared" si="32"/>
        <v>667</v>
      </c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2"/>
      <c r="Q668" s="32"/>
      <c r="R668" s="32"/>
      <c r="S668" s="32"/>
      <c r="T668" s="32"/>
      <c r="U668" s="32"/>
      <c r="V668" s="32"/>
      <c r="W668" s="32"/>
    </row>
    <row r="669" spans="1:23" x14ac:dyDescent="0.25">
      <c r="A669" s="1" t="str">
        <f t="shared" si="30"/>
        <v>1.668</v>
      </c>
      <c r="B669" s="1">
        <f t="shared" si="31"/>
        <v>1</v>
      </c>
      <c r="C669" s="1">
        <f t="shared" si="32"/>
        <v>668</v>
      </c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2"/>
      <c r="Q669" s="32"/>
      <c r="R669" s="32"/>
      <c r="S669" s="32"/>
      <c r="T669" s="32"/>
      <c r="U669" s="32"/>
      <c r="V669" s="32"/>
      <c r="W669" s="32"/>
    </row>
    <row r="670" spans="1:23" x14ac:dyDescent="0.25">
      <c r="A670" s="1" t="str">
        <f t="shared" si="30"/>
        <v>1.669</v>
      </c>
      <c r="B670" s="1">
        <f t="shared" si="31"/>
        <v>1</v>
      </c>
      <c r="C670" s="1">
        <f t="shared" si="32"/>
        <v>669</v>
      </c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2"/>
      <c r="Q670" s="32"/>
      <c r="R670" s="32"/>
      <c r="S670" s="32"/>
      <c r="T670" s="32"/>
      <c r="U670" s="32"/>
      <c r="V670" s="32"/>
      <c r="W670" s="32"/>
    </row>
    <row r="671" spans="1:23" x14ac:dyDescent="0.25">
      <c r="A671" s="1" t="str">
        <f t="shared" si="30"/>
        <v>1.670</v>
      </c>
      <c r="B671" s="1">
        <f t="shared" si="31"/>
        <v>1</v>
      </c>
      <c r="C671" s="1">
        <f t="shared" si="32"/>
        <v>670</v>
      </c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2"/>
      <c r="Q671" s="32"/>
      <c r="R671" s="32"/>
      <c r="S671" s="32"/>
      <c r="T671" s="32"/>
      <c r="U671" s="32"/>
      <c r="V671" s="32"/>
      <c r="W671" s="32"/>
    </row>
    <row r="672" spans="1:23" x14ac:dyDescent="0.25">
      <c r="A672" s="1" t="str">
        <f t="shared" si="30"/>
        <v>1.671</v>
      </c>
      <c r="B672" s="1">
        <f t="shared" si="31"/>
        <v>1</v>
      </c>
      <c r="C672" s="1">
        <f t="shared" si="32"/>
        <v>671</v>
      </c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2"/>
      <c r="Q672" s="32"/>
      <c r="R672" s="32"/>
      <c r="S672" s="32"/>
      <c r="T672" s="32"/>
      <c r="U672" s="32"/>
      <c r="V672" s="32"/>
      <c r="W672" s="32"/>
    </row>
    <row r="673" spans="1:23" x14ac:dyDescent="0.25">
      <c r="A673" s="1" t="str">
        <f t="shared" si="30"/>
        <v>1.672</v>
      </c>
      <c r="B673" s="1">
        <f t="shared" si="31"/>
        <v>1</v>
      </c>
      <c r="C673" s="1">
        <f t="shared" si="32"/>
        <v>672</v>
      </c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2"/>
      <c r="Q673" s="32"/>
      <c r="R673" s="32"/>
      <c r="S673" s="32"/>
      <c r="T673" s="32"/>
      <c r="U673" s="32"/>
      <c r="V673" s="32"/>
      <c r="W673" s="32"/>
    </row>
    <row r="674" spans="1:23" x14ac:dyDescent="0.25">
      <c r="A674" s="1" t="str">
        <f t="shared" si="30"/>
        <v>1.673</v>
      </c>
      <c r="B674" s="1">
        <f t="shared" si="31"/>
        <v>1</v>
      </c>
      <c r="C674" s="1">
        <f t="shared" si="32"/>
        <v>673</v>
      </c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2"/>
      <c r="Q674" s="32"/>
      <c r="R674" s="32"/>
      <c r="S674" s="32"/>
      <c r="T674" s="32"/>
      <c r="U674" s="32"/>
      <c r="V674" s="32"/>
      <c r="W674" s="32"/>
    </row>
    <row r="675" spans="1:23" x14ac:dyDescent="0.25">
      <c r="A675" s="1" t="str">
        <f t="shared" si="30"/>
        <v>1.674</v>
      </c>
      <c r="B675" s="1">
        <f t="shared" si="31"/>
        <v>1</v>
      </c>
      <c r="C675" s="1">
        <f t="shared" si="32"/>
        <v>674</v>
      </c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2"/>
      <c r="Q675" s="32"/>
      <c r="R675" s="32"/>
      <c r="S675" s="32"/>
      <c r="T675" s="32"/>
      <c r="U675" s="32"/>
      <c r="V675" s="32"/>
      <c r="W675" s="32"/>
    </row>
    <row r="676" spans="1:23" x14ac:dyDescent="0.25">
      <c r="A676" s="1" t="str">
        <f t="shared" si="30"/>
        <v>1.675</v>
      </c>
      <c r="B676" s="1">
        <f t="shared" si="31"/>
        <v>1</v>
      </c>
      <c r="C676" s="1">
        <f t="shared" si="32"/>
        <v>675</v>
      </c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2"/>
      <c r="Q676" s="32"/>
      <c r="R676" s="32"/>
      <c r="S676" s="32"/>
      <c r="T676" s="32"/>
      <c r="U676" s="32"/>
      <c r="V676" s="32"/>
      <c r="W676" s="32"/>
    </row>
    <row r="677" spans="1:23" x14ac:dyDescent="0.25">
      <c r="A677" s="1" t="str">
        <f t="shared" si="30"/>
        <v>1.676</v>
      </c>
      <c r="B677" s="1">
        <f t="shared" si="31"/>
        <v>1</v>
      </c>
      <c r="C677" s="1">
        <f t="shared" si="32"/>
        <v>676</v>
      </c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2"/>
      <c r="Q677" s="32"/>
      <c r="R677" s="32"/>
      <c r="S677" s="32"/>
      <c r="T677" s="32"/>
      <c r="U677" s="32"/>
      <c r="V677" s="32"/>
      <c r="W677" s="32"/>
    </row>
    <row r="678" spans="1:23" x14ac:dyDescent="0.25">
      <c r="A678" s="1" t="str">
        <f t="shared" si="30"/>
        <v>1.677</v>
      </c>
      <c r="B678" s="1">
        <f t="shared" si="31"/>
        <v>1</v>
      </c>
      <c r="C678" s="1">
        <f t="shared" si="32"/>
        <v>677</v>
      </c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2"/>
      <c r="Q678" s="32"/>
      <c r="R678" s="32"/>
      <c r="S678" s="32"/>
      <c r="T678" s="32"/>
      <c r="U678" s="32"/>
      <c r="V678" s="32"/>
      <c r="W678" s="32"/>
    </row>
    <row r="679" spans="1:23" x14ac:dyDescent="0.25">
      <c r="A679" s="1" t="str">
        <f t="shared" si="30"/>
        <v>1.678</v>
      </c>
      <c r="B679" s="1">
        <f t="shared" si="31"/>
        <v>1</v>
      </c>
      <c r="C679" s="1">
        <f t="shared" si="32"/>
        <v>678</v>
      </c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2"/>
      <c r="Q679" s="32"/>
      <c r="R679" s="32"/>
      <c r="S679" s="32"/>
      <c r="T679" s="32"/>
      <c r="U679" s="32"/>
      <c r="V679" s="32"/>
      <c r="W679" s="32"/>
    </row>
    <row r="680" spans="1:23" x14ac:dyDescent="0.25">
      <c r="A680" s="1" t="str">
        <f t="shared" si="30"/>
        <v>1.679</v>
      </c>
      <c r="B680" s="1">
        <f t="shared" si="31"/>
        <v>1</v>
      </c>
      <c r="C680" s="1">
        <f t="shared" si="32"/>
        <v>679</v>
      </c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2"/>
      <c r="Q680" s="32"/>
      <c r="R680" s="32"/>
      <c r="S680" s="32"/>
      <c r="T680" s="32"/>
      <c r="U680" s="32"/>
      <c r="V680" s="32"/>
      <c r="W680" s="32"/>
    </row>
    <row r="681" spans="1:23" x14ac:dyDescent="0.25">
      <c r="A681" s="1" t="str">
        <f t="shared" si="30"/>
        <v>1.680</v>
      </c>
      <c r="B681" s="1">
        <f t="shared" si="31"/>
        <v>1</v>
      </c>
      <c r="C681" s="1">
        <f t="shared" si="32"/>
        <v>680</v>
      </c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2"/>
      <c r="Q681" s="32"/>
      <c r="R681" s="32"/>
      <c r="S681" s="32"/>
      <c r="T681" s="32"/>
      <c r="U681" s="32"/>
      <c r="V681" s="32"/>
      <c r="W681" s="32"/>
    </row>
    <row r="682" spans="1:23" x14ac:dyDescent="0.25">
      <c r="A682" s="1" t="str">
        <f t="shared" si="30"/>
        <v>1.681</v>
      </c>
      <c r="B682" s="1">
        <f t="shared" si="31"/>
        <v>1</v>
      </c>
      <c r="C682" s="1">
        <f t="shared" si="32"/>
        <v>681</v>
      </c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2"/>
      <c r="Q682" s="32"/>
      <c r="R682" s="32"/>
      <c r="S682" s="32"/>
      <c r="T682" s="32"/>
      <c r="U682" s="32"/>
      <c r="V682" s="32"/>
      <c r="W682" s="32"/>
    </row>
    <row r="683" spans="1:23" x14ac:dyDescent="0.25">
      <c r="A683" s="1" t="str">
        <f t="shared" si="30"/>
        <v>1.682</v>
      </c>
      <c r="B683" s="1">
        <f t="shared" si="31"/>
        <v>1</v>
      </c>
      <c r="C683" s="1">
        <f t="shared" si="32"/>
        <v>682</v>
      </c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2"/>
      <c r="Q683" s="32"/>
      <c r="R683" s="32"/>
      <c r="S683" s="32"/>
      <c r="T683" s="32"/>
      <c r="U683" s="32"/>
      <c r="V683" s="32"/>
      <c r="W683" s="32"/>
    </row>
    <row r="684" spans="1:23" x14ac:dyDescent="0.25">
      <c r="A684" s="1" t="str">
        <f t="shared" si="30"/>
        <v>1.683</v>
      </c>
      <c r="B684" s="1">
        <f t="shared" si="31"/>
        <v>1</v>
      </c>
      <c r="C684" s="1">
        <f t="shared" si="32"/>
        <v>683</v>
      </c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2"/>
      <c r="Q684" s="32"/>
      <c r="R684" s="32"/>
      <c r="S684" s="32"/>
      <c r="T684" s="32"/>
      <c r="U684" s="32"/>
      <c r="V684" s="32"/>
      <c r="W684" s="32"/>
    </row>
    <row r="685" spans="1:23" x14ac:dyDescent="0.25">
      <c r="A685" s="1" t="str">
        <f t="shared" si="30"/>
        <v>1.684</v>
      </c>
      <c r="B685" s="1">
        <f t="shared" si="31"/>
        <v>1</v>
      </c>
      <c r="C685" s="1">
        <f t="shared" si="32"/>
        <v>684</v>
      </c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2"/>
      <c r="Q685" s="32"/>
      <c r="R685" s="32"/>
      <c r="S685" s="32"/>
      <c r="T685" s="32"/>
      <c r="U685" s="32"/>
      <c r="V685" s="32"/>
      <c r="W685" s="32"/>
    </row>
    <row r="686" spans="1:23" x14ac:dyDescent="0.25">
      <c r="A686" s="1" t="str">
        <f t="shared" si="30"/>
        <v>1.685</v>
      </c>
      <c r="B686" s="1">
        <f t="shared" si="31"/>
        <v>1</v>
      </c>
      <c r="C686" s="1">
        <f t="shared" si="32"/>
        <v>685</v>
      </c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2"/>
      <c r="Q686" s="32"/>
      <c r="R686" s="32"/>
      <c r="S686" s="32"/>
      <c r="T686" s="32"/>
      <c r="U686" s="32"/>
      <c r="V686" s="32"/>
      <c r="W686" s="32"/>
    </row>
    <row r="687" spans="1:23" x14ac:dyDescent="0.25">
      <c r="A687" s="1" t="str">
        <f t="shared" si="30"/>
        <v>1.686</v>
      </c>
      <c r="B687" s="1">
        <f t="shared" si="31"/>
        <v>1</v>
      </c>
      <c r="C687" s="1">
        <f t="shared" si="32"/>
        <v>686</v>
      </c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2"/>
      <c r="Q687" s="32"/>
      <c r="R687" s="32"/>
      <c r="S687" s="32"/>
      <c r="T687" s="32"/>
      <c r="U687" s="32"/>
      <c r="V687" s="32"/>
      <c r="W687" s="32"/>
    </row>
    <row r="688" spans="1:23" x14ac:dyDescent="0.25">
      <c r="A688" s="1" t="str">
        <f t="shared" si="30"/>
        <v>1.687</v>
      </c>
      <c r="B688" s="1">
        <f t="shared" si="31"/>
        <v>1</v>
      </c>
      <c r="C688" s="1">
        <f t="shared" si="32"/>
        <v>687</v>
      </c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2"/>
      <c r="Q688" s="32"/>
      <c r="R688" s="32"/>
      <c r="S688" s="32"/>
      <c r="T688" s="32"/>
      <c r="U688" s="32"/>
      <c r="V688" s="32"/>
      <c r="W688" s="32"/>
    </row>
    <row r="689" spans="1:23" x14ac:dyDescent="0.25">
      <c r="A689" s="1" t="str">
        <f t="shared" si="30"/>
        <v>1.688</v>
      </c>
      <c r="B689" s="1">
        <f t="shared" si="31"/>
        <v>1</v>
      </c>
      <c r="C689" s="1">
        <f t="shared" si="32"/>
        <v>688</v>
      </c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2"/>
      <c r="Q689" s="32"/>
      <c r="R689" s="32"/>
      <c r="S689" s="32"/>
      <c r="T689" s="32"/>
      <c r="U689" s="32"/>
      <c r="V689" s="32"/>
      <c r="W689" s="32"/>
    </row>
    <row r="690" spans="1:23" x14ac:dyDescent="0.25">
      <c r="A690" s="1" t="str">
        <f t="shared" si="30"/>
        <v>1.689</v>
      </c>
      <c r="B690" s="1">
        <f t="shared" si="31"/>
        <v>1</v>
      </c>
      <c r="C690" s="1">
        <f t="shared" si="32"/>
        <v>689</v>
      </c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2"/>
      <c r="Q690" s="32"/>
      <c r="R690" s="32"/>
      <c r="S690" s="32"/>
      <c r="T690" s="32"/>
      <c r="U690" s="32"/>
      <c r="V690" s="32"/>
      <c r="W690" s="32"/>
    </row>
    <row r="691" spans="1:23" x14ac:dyDescent="0.25">
      <c r="A691" s="1" t="str">
        <f t="shared" si="30"/>
        <v>1.690</v>
      </c>
      <c r="B691" s="1">
        <f t="shared" si="31"/>
        <v>1</v>
      </c>
      <c r="C691" s="1">
        <f t="shared" si="32"/>
        <v>690</v>
      </c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2"/>
      <c r="Q691" s="32"/>
      <c r="R691" s="32"/>
      <c r="S691" s="32"/>
      <c r="T691" s="32"/>
      <c r="U691" s="32"/>
      <c r="V691" s="32"/>
      <c r="W691" s="32"/>
    </row>
    <row r="692" spans="1:23" x14ac:dyDescent="0.25">
      <c r="A692" s="1" t="str">
        <f t="shared" si="30"/>
        <v>1.691</v>
      </c>
      <c r="B692" s="1">
        <f t="shared" si="31"/>
        <v>1</v>
      </c>
      <c r="C692" s="1">
        <f t="shared" si="32"/>
        <v>691</v>
      </c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2"/>
      <c r="Q692" s="32"/>
      <c r="R692" s="32"/>
      <c r="S692" s="32"/>
      <c r="T692" s="32"/>
      <c r="U692" s="32"/>
      <c r="V692" s="32"/>
      <c r="W692" s="32"/>
    </row>
    <row r="693" spans="1:23" x14ac:dyDescent="0.25">
      <c r="A693" s="1" t="str">
        <f t="shared" si="30"/>
        <v>1.692</v>
      </c>
      <c r="B693" s="1">
        <f t="shared" si="31"/>
        <v>1</v>
      </c>
      <c r="C693" s="1">
        <f t="shared" si="32"/>
        <v>692</v>
      </c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2"/>
      <c r="Q693" s="32"/>
      <c r="R693" s="32"/>
      <c r="S693" s="32"/>
      <c r="T693" s="32"/>
      <c r="U693" s="32"/>
      <c r="V693" s="32"/>
      <c r="W693" s="32"/>
    </row>
    <row r="694" spans="1:23" x14ac:dyDescent="0.25">
      <c r="A694" s="1" t="str">
        <f t="shared" si="30"/>
        <v>1.693</v>
      </c>
      <c r="B694" s="1">
        <f t="shared" si="31"/>
        <v>1</v>
      </c>
      <c r="C694" s="1">
        <f t="shared" si="32"/>
        <v>693</v>
      </c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2"/>
      <c r="Q694" s="32"/>
      <c r="R694" s="32"/>
      <c r="S694" s="32"/>
      <c r="T694" s="32"/>
      <c r="U694" s="32"/>
      <c r="V694" s="32"/>
      <c r="W694" s="32"/>
    </row>
    <row r="695" spans="1:23" x14ac:dyDescent="0.25">
      <c r="A695" s="1" t="str">
        <f t="shared" si="30"/>
        <v>1.694</v>
      </c>
      <c r="B695" s="1">
        <f t="shared" si="31"/>
        <v>1</v>
      </c>
      <c r="C695" s="1">
        <f t="shared" si="32"/>
        <v>694</v>
      </c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2"/>
      <c r="Q695" s="32"/>
      <c r="R695" s="32"/>
      <c r="S695" s="32"/>
      <c r="T695" s="32"/>
      <c r="U695" s="32"/>
      <c r="V695" s="32"/>
      <c r="W695" s="32"/>
    </row>
    <row r="696" spans="1:23" x14ac:dyDescent="0.25">
      <c r="A696" s="1" t="str">
        <f t="shared" si="30"/>
        <v>1.695</v>
      </c>
      <c r="B696" s="1">
        <f t="shared" si="31"/>
        <v>1</v>
      </c>
      <c r="C696" s="1">
        <f t="shared" si="32"/>
        <v>695</v>
      </c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2"/>
      <c r="Q696" s="32"/>
      <c r="R696" s="32"/>
      <c r="S696" s="32"/>
      <c r="T696" s="32"/>
      <c r="U696" s="32"/>
      <c r="V696" s="32"/>
      <c r="W696" s="32"/>
    </row>
    <row r="697" spans="1:23" x14ac:dyDescent="0.25">
      <c r="A697" s="1" t="str">
        <f t="shared" si="30"/>
        <v>1.696</v>
      </c>
      <c r="B697" s="1">
        <f t="shared" si="31"/>
        <v>1</v>
      </c>
      <c r="C697" s="1">
        <f t="shared" si="32"/>
        <v>696</v>
      </c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2"/>
      <c r="Q697" s="32"/>
      <c r="R697" s="32"/>
      <c r="S697" s="32"/>
      <c r="T697" s="32"/>
      <c r="U697" s="32"/>
      <c r="V697" s="32"/>
      <c r="W697" s="32"/>
    </row>
    <row r="698" spans="1:23" x14ac:dyDescent="0.25">
      <c r="A698" s="1" t="str">
        <f t="shared" si="30"/>
        <v>1.697</v>
      </c>
      <c r="B698" s="1">
        <f t="shared" si="31"/>
        <v>1</v>
      </c>
      <c r="C698" s="1">
        <f t="shared" si="32"/>
        <v>697</v>
      </c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2"/>
      <c r="Q698" s="32"/>
      <c r="R698" s="32"/>
      <c r="S698" s="32"/>
      <c r="T698" s="32"/>
      <c r="U698" s="32"/>
      <c r="V698" s="32"/>
      <c r="W698" s="32"/>
    </row>
    <row r="699" spans="1:23" x14ac:dyDescent="0.25">
      <c r="A699" s="1" t="str">
        <f t="shared" si="30"/>
        <v>1.698</v>
      </c>
      <c r="B699" s="1">
        <f t="shared" si="31"/>
        <v>1</v>
      </c>
      <c r="C699" s="1">
        <f t="shared" si="32"/>
        <v>698</v>
      </c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2"/>
      <c r="Q699" s="32"/>
      <c r="R699" s="32"/>
      <c r="S699" s="32"/>
      <c r="T699" s="32"/>
      <c r="U699" s="32"/>
      <c r="V699" s="32"/>
      <c r="W699" s="32"/>
    </row>
    <row r="700" spans="1:23" x14ac:dyDescent="0.25">
      <c r="A700" s="1" t="str">
        <f t="shared" si="30"/>
        <v>1.699</v>
      </c>
      <c r="B700" s="1">
        <f t="shared" si="31"/>
        <v>1</v>
      </c>
      <c r="C700" s="1">
        <f t="shared" si="32"/>
        <v>699</v>
      </c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2"/>
      <c r="Q700" s="32"/>
      <c r="R700" s="32"/>
      <c r="S700" s="32"/>
      <c r="T700" s="32"/>
      <c r="U700" s="32"/>
      <c r="V700" s="32"/>
      <c r="W700" s="32"/>
    </row>
    <row r="701" spans="1:23" x14ac:dyDescent="0.25">
      <c r="A701" s="1" t="str">
        <f t="shared" si="30"/>
        <v>1.700</v>
      </c>
      <c r="B701" s="1">
        <f t="shared" si="31"/>
        <v>1</v>
      </c>
      <c r="C701" s="1">
        <f t="shared" si="32"/>
        <v>700</v>
      </c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2"/>
      <c r="Q701" s="32"/>
      <c r="R701" s="32"/>
      <c r="S701" s="32"/>
      <c r="T701" s="32"/>
      <c r="U701" s="32"/>
      <c r="V701" s="32"/>
      <c r="W701" s="32"/>
    </row>
    <row r="702" spans="1:23" x14ac:dyDescent="0.25">
      <c r="A702" s="1" t="str">
        <f t="shared" si="30"/>
        <v>1.701</v>
      </c>
      <c r="B702" s="1">
        <f t="shared" si="31"/>
        <v>1</v>
      </c>
      <c r="C702" s="1">
        <f t="shared" si="32"/>
        <v>701</v>
      </c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2"/>
      <c r="Q702" s="32"/>
      <c r="R702" s="32"/>
      <c r="S702" s="32"/>
      <c r="T702" s="32"/>
      <c r="U702" s="32"/>
      <c r="V702" s="32"/>
      <c r="W702" s="32"/>
    </row>
    <row r="703" spans="1:23" x14ac:dyDescent="0.25">
      <c r="A703" s="1" t="str">
        <f t="shared" si="30"/>
        <v>1.702</v>
      </c>
      <c r="B703" s="1">
        <f t="shared" si="31"/>
        <v>1</v>
      </c>
      <c r="C703" s="1">
        <f t="shared" si="32"/>
        <v>702</v>
      </c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2"/>
      <c r="Q703" s="32"/>
      <c r="R703" s="32"/>
      <c r="S703" s="32"/>
      <c r="T703" s="32"/>
      <c r="U703" s="32"/>
      <c r="V703" s="32"/>
      <c r="W703" s="32"/>
    </row>
    <row r="704" spans="1:23" x14ac:dyDescent="0.25">
      <c r="A704" s="1" t="str">
        <f t="shared" si="30"/>
        <v>1.703</v>
      </c>
      <c r="B704" s="1">
        <f t="shared" si="31"/>
        <v>1</v>
      </c>
      <c r="C704" s="1">
        <f t="shared" si="32"/>
        <v>703</v>
      </c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2"/>
      <c r="Q704" s="32"/>
      <c r="R704" s="32"/>
      <c r="S704" s="32"/>
      <c r="T704" s="32"/>
      <c r="U704" s="32"/>
      <c r="V704" s="32"/>
      <c r="W704" s="32"/>
    </row>
    <row r="705" spans="1:23" x14ac:dyDescent="0.25">
      <c r="A705" s="1" t="str">
        <f t="shared" si="30"/>
        <v>1.704</v>
      </c>
      <c r="B705" s="1">
        <f t="shared" si="31"/>
        <v>1</v>
      </c>
      <c r="C705" s="1">
        <f t="shared" si="32"/>
        <v>704</v>
      </c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2"/>
      <c r="Q705" s="32"/>
      <c r="R705" s="32"/>
      <c r="S705" s="32"/>
      <c r="T705" s="32"/>
      <c r="U705" s="32"/>
      <c r="V705" s="32"/>
      <c r="W705" s="32"/>
    </row>
    <row r="706" spans="1:23" x14ac:dyDescent="0.25">
      <c r="A706" s="1" t="str">
        <f t="shared" ref="A706:A769" si="33">B706&amp;"."&amp;C706</f>
        <v>1.705</v>
      </c>
      <c r="B706" s="1">
        <f t="shared" si="31"/>
        <v>1</v>
      </c>
      <c r="C706" s="1">
        <f t="shared" si="32"/>
        <v>705</v>
      </c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2"/>
      <c r="Q706" s="32"/>
      <c r="R706" s="32"/>
      <c r="S706" s="32"/>
      <c r="T706" s="32"/>
      <c r="U706" s="32"/>
      <c r="V706" s="32"/>
      <c r="W706" s="32"/>
    </row>
    <row r="707" spans="1:23" x14ac:dyDescent="0.25">
      <c r="A707" s="1" t="str">
        <f t="shared" si="33"/>
        <v>1.706</v>
      </c>
      <c r="B707" s="1">
        <f t="shared" ref="B707:B770" si="34">IF(E707="GSTR-1",B706+1,B706)</f>
        <v>1</v>
      </c>
      <c r="C707" s="1">
        <f t="shared" si="32"/>
        <v>706</v>
      </c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2"/>
      <c r="Q707" s="32"/>
      <c r="R707" s="32"/>
      <c r="S707" s="32"/>
      <c r="T707" s="32"/>
      <c r="U707" s="32"/>
      <c r="V707" s="32"/>
      <c r="W707" s="32"/>
    </row>
    <row r="708" spans="1:23" x14ac:dyDescent="0.25">
      <c r="A708" s="1" t="str">
        <f t="shared" si="33"/>
        <v>1.707</v>
      </c>
      <c r="B708" s="1">
        <f t="shared" si="34"/>
        <v>1</v>
      </c>
      <c r="C708" s="1">
        <f t="shared" ref="C708:C771" si="35">IF(B708=B707,C707+1,1)</f>
        <v>707</v>
      </c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2"/>
      <c r="Q708" s="32"/>
      <c r="R708" s="32"/>
      <c r="S708" s="32"/>
      <c r="T708" s="32"/>
      <c r="U708" s="32"/>
      <c r="V708" s="32"/>
      <c r="W708" s="32"/>
    </row>
    <row r="709" spans="1:23" x14ac:dyDescent="0.25">
      <c r="A709" s="1" t="str">
        <f t="shared" si="33"/>
        <v>1.708</v>
      </c>
      <c r="B709" s="1">
        <f t="shared" si="34"/>
        <v>1</v>
      </c>
      <c r="C709" s="1">
        <f t="shared" si="35"/>
        <v>708</v>
      </c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2"/>
      <c r="Q709" s="32"/>
      <c r="R709" s="32"/>
      <c r="S709" s="32"/>
      <c r="T709" s="32"/>
      <c r="U709" s="32"/>
      <c r="V709" s="32"/>
      <c r="W709" s="32"/>
    </row>
    <row r="710" spans="1:23" x14ac:dyDescent="0.25">
      <c r="A710" s="1" t="str">
        <f t="shared" si="33"/>
        <v>1.709</v>
      </c>
      <c r="B710" s="1">
        <f t="shared" si="34"/>
        <v>1</v>
      </c>
      <c r="C710" s="1">
        <f t="shared" si="35"/>
        <v>709</v>
      </c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2"/>
      <c r="Q710" s="32"/>
      <c r="R710" s="32"/>
      <c r="S710" s="32"/>
      <c r="T710" s="32"/>
      <c r="U710" s="32"/>
      <c r="V710" s="32"/>
      <c r="W710" s="32"/>
    </row>
    <row r="711" spans="1:23" x14ac:dyDescent="0.25">
      <c r="A711" s="1" t="str">
        <f t="shared" si="33"/>
        <v>1.710</v>
      </c>
      <c r="B711" s="1">
        <f t="shared" si="34"/>
        <v>1</v>
      </c>
      <c r="C711" s="1">
        <f t="shared" si="35"/>
        <v>710</v>
      </c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2"/>
      <c r="Q711" s="32"/>
      <c r="R711" s="32"/>
      <c r="S711" s="32"/>
      <c r="T711" s="32"/>
      <c r="U711" s="32"/>
      <c r="V711" s="32"/>
      <c r="W711" s="32"/>
    </row>
    <row r="712" spans="1:23" x14ac:dyDescent="0.25">
      <c r="A712" s="1" t="str">
        <f t="shared" si="33"/>
        <v>1.711</v>
      </c>
      <c r="B712" s="1">
        <f t="shared" si="34"/>
        <v>1</v>
      </c>
      <c r="C712" s="1">
        <f t="shared" si="35"/>
        <v>711</v>
      </c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2"/>
      <c r="Q712" s="32"/>
      <c r="R712" s="32"/>
      <c r="S712" s="32"/>
      <c r="T712" s="32"/>
      <c r="U712" s="32"/>
      <c r="V712" s="32"/>
      <c r="W712" s="32"/>
    </row>
    <row r="713" spans="1:23" x14ac:dyDescent="0.25">
      <c r="A713" s="1" t="str">
        <f t="shared" si="33"/>
        <v>1.712</v>
      </c>
      <c r="B713" s="1">
        <f t="shared" si="34"/>
        <v>1</v>
      </c>
      <c r="C713" s="1">
        <f t="shared" si="35"/>
        <v>712</v>
      </c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2"/>
      <c r="Q713" s="32"/>
      <c r="R713" s="32"/>
      <c r="S713" s="32"/>
      <c r="T713" s="32"/>
      <c r="U713" s="32"/>
      <c r="V713" s="32"/>
      <c r="W713" s="32"/>
    </row>
    <row r="714" spans="1:23" x14ac:dyDescent="0.25">
      <c r="A714" s="1" t="str">
        <f t="shared" si="33"/>
        <v>1.713</v>
      </c>
      <c r="B714" s="1">
        <f t="shared" si="34"/>
        <v>1</v>
      </c>
      <c r="C714" s="1">
        <f t="shared" si="35"/>
        <v>713</v>
      </c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2"/>
      <c r="Q714" s="32"/>
      <c r="R714" s="32"/>
      <c r="S714" s="32"/>
      <c r="T714" s="32"/>
      <c r="U714" s="32"/>
      <c r="V714" s="32"/>
      <c r="W714" s="32"/>
    </row>
    <row r="715" spans="1:23" x14ac:dyDescent="0.25">
      <c r="A715" s="1" t="str">
        <f t="shared" si="33"/>
        <v>1.714</v>
      </c>
      <c r="B715" s="1">
        <f t="shared" si="34"/>
        <v>1</v>
      </c>
      <c r="C715" s="1">
        <f t="shared" si="35"/>
        <v>714</v>
      </c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2"/>
      <c r="Q715" s="32"/>
      <c r="R715" s="32"/>
      <c r="S715" s="32"/>
      <c r="T715" s="32"/>
      <c r="U715" s="32"/>
      <c r="V715" s="32"/>
      <c r="W715" s="32"/>
    </row>
    <row r="716" spans="1:23" x14ac:dyDescent="0.25">
      <c r="A716" s="1" t="str">
        <f t="shared" si="33"/>
        <v>1.715</v>
      </c>
      <c r="B716" s="1">
        <f t="shared" si="34"/>
        <v>1</v>
      </c>
      <c r="C716" s="1">
        <f t="shared" si="35"/>
        <v>715</v>
      </c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2"/>
      <c r="Q716" s="32"/>
      <c r="R716" s="32"/>
      <c r="S716" s="32"/>
      <c r="T716" s="32"/>
      <c r="U716" s="32"/>
      <c r="V716" s="32"/>
      <c r="W716" s="32"/>
    </row>
    <row r="717" spans="1:23" x14ac:dyDescent="0.25">
      <c r="A717" s="1" t="str">
        <f t="shared" si="33"/>
        <v>1.716</v>
      </c>
      <c r="B717" s="1">
        <f t="shared" si="34"/>
        <v>1</v>
      </c>
      <c r="C717" s="1">
        <f t="shared" si="35"/>
        <v>716</v>
      </c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2"/>
      <c r="Q717" s="32"/>
      <c r="R717" s="32"/>
      <c r="S717" s="32"/>
      <c r="T717" s="32"/>
      <c r="U717" s="32"/>
      <c r="V717" s="32"/>
      <c r="W717" s="32"/>
    </row>
    <row r="718" spans="1:23" x14ac:dyDescent="0.25">
      <c r="A718" s="1" t="str">
        <f t="shared" si="33"/>
        <v>1.717</v>
      </c>
      <c r="B718" s="1">
        <f t="shared" si="34"/>
        <v>1</v>
      </c>
      <c r="C718" s="1">
        <f t="shared" si="35"/>
        <v>717</v>
      </c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2"/>
      <c r="Q718" s="32"/>
      <c r="R718" s="32"/>
      <c r="S718" s="32"/>
      <c r="T718" s="32"/>
      <c r="U718" s="32"/>
      <c r="V718" s="32"/>
      <c r="W718" s="32"/>
    </row>
    <row r="719" spans="1:23" x14ac:dyDescent="0.25">
      <c r="A719" s="1" t="str">
        <f t="shared" si="33"/>
        <v>1.718</v>
      </c>
      <c r="B719" s="1">
        <f t="shared" si="34"/>
        <v>1</v>
      </c>
      <c r="C719" s="1">
        <f t="shared" si="35"/>
        <v>718</v>
      </c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2"/>
      <c r="Q719" s="32"/>
      <c r="R719" s="32"/>
      <c r="S719" s="32"/>
      <c r="T719" s="32"/>
      <c r="U719" s="32"/>
      <c r="V719" s="32"/>
      <c r="W719" s="32"/>
    </row>
    <row r="720" spans="1:23" x14ac:dyDescent="0.25">
      <c r="A720" s="1" t="str">
        <f t="shared" si="33"/>
        <v>1.719</v>
      </c>
      <c r="B720" s="1">
        <f t="shared" si="34"/>
        <v>1</v>
      </c>
      <c r="C720" s="1">
        <f t="shared" si="35"/>
        <v>719</v>
      </c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2"/>
      <c r="Q720" s="32"/>
      <c r="R720" s="32"/>
      <c r="S720" s="32"/>
      <c r="T720" s="32"/>
      <c r="U720" s="32"/>
      <c r="V720" s="32"/>
      <c r="W720" s="32"/>
    </row>
    <row r="721" spans="1:23" x14ac:dyDescent="0.25">
      <c r="A721" s="1" t="str">
        <f t="shared" si="33"/>
        <v>1.720</v>
      </c>
      <c r="B721" s="1">
        <f t="shared" si="34"/>
        <v>1</v>
      </c>
      <c r="C721" s="1">
        <f t="shared" si="35"/>
        <v>720</v>
      </c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2"/>
      <c r="Q721" s="32"/>
      <c r="R721" s="32"/>
      <c r="S721" s="32"/>
      <c r="T721" s="32"/>
      <c r="U721" s="32"/>
      <c r="V721" s="32"/>
      <c r="W721" s="32"/>
    </row>
    <row r="722" spans="1:23" x14ac:dyDescent="0.25">
      <c r="A722" s="1" t="str">
        <f t="shared" si="33"/>
        <v>1.721</v>
      </c>
      <c r="B722" s="1">
        <f t="shared" si="34"/>
        <v>1</v>
      </c>
      <c r="C722" s="1">
        <f t="shared" si="35"/>
        <v>721</v>
      </c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2"/>
      <c r="Q722" s="32"/>
      <c r="R722" s="32"/>
      <c r="S722" s="32"/>
      <c r="T722" s="32"/>
      <c r="U722" s="32"/>
      <c r="V722" s="32"/>
      <c r="W722" s="32"/>
    </row>
    <row r="723" spans="1:23" x14ac:dyDescent="0.25">
      <c r="A723" s="1" t="str">
        <f t="shared" si="33"/>
        <v>1.722</v>
      </c>
      <c r="B723" s="1">
        <f t="shared" si="34"/>
        <v>1</v>
      </c>
      <c r="C723" s="1">
        <f t="shared" si="35"/>
        <v>722</v>
      </c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2"/>
      <c r="Q723" s="32"/>
      <c r="R723" s="32"/>
      <c r="S723" s="32"/>
      <c r="T723" s="32"/>
      <c r="U723" s="32"/>
      <c r="V723" s="32"/>
      <c r="W723" s="32"/>
    </row>
    <row r="724" spans="1:23" x14ac:dyDescent="0.25">
      <c r="A724" s="1" t="str">
        <f t="shared" si="33"/>
        <v>1.723</v>
      </c>
      <c r="B724" s="1">
        <f t="shared" si="34"/>
        <v>1</v>
      </c>
      <c r="C724" s="1">
        <f t="shared" si="35"/>
        <v>723</v>
      </c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2"/>
      <c r="Q724" s="32"/>
      <c r="R724" s="32"/>
      <c r="S724" s="32"/>
      <c r="T724" s="32"/>
      <c r="U724" s="32"/>
      <c r="V724" s="32"/>
      <c r="W724" s="32"/>
    </row>
    <row r="725" spans="1:23" x14ac:dyDescent="0.25">
      <c r="A725" s="1" t="str">
        <f t="shared" si="33"/>
        <v>1.724</v>
      </c>
      <c r="B725" s="1">
        <f t="shared" si="34"/>
        <v>1</v>
      </c>
      <c r="C725" s="1">
        <f t="shared" si="35"/>
        <v>724</v>
      </c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2"/>
      <c r="Q725" s="32"/>
      <c r="R725" s="32"/>
      <c r="S725" s="32"/>
      <c r="T725" s="32"/>
      <c r="U725" s="32"/>
      <c r="V725" s="32"/>
      <c r="W725" s="32"/>
    </row>
    <row r="726" spans="1:23" x14ac:dyDescent="0.25">
      <c r="A726" s="1" t="str">
        <f t="shared" si="33"/>
        <v>1.725</v>
      </c>
      <c r="B726" s="1">
        <f t="shared" si="34"/>
        <v>1</v>
      </c>
      <c r="C726" s="1">
        <f t="shared" si="35"/>
        <v>725</v>
      </c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2"/>
      <c r="Q726" s="32"/>
      <c r="R726" s="32"/>
      <c r="S726" s="32"/>
      <c r="T726" s="32"/>
      <c r="U726" s="32"/>
      <c r="V726" s="32"/>
      <c r="W726" s="32"/>
    </row>
    <row r="727" spans="1:23" x14ac:dyDescent="0.25">
      <c r="A727" s="1" t="str">
        <f t="shared" si="33"/>
        <v>1.726</v>
      </c>
      <c r="B727" s="1">
        <f t="shared" si="34"/>
        <v>1</v>
      </c>
      <c r="C727" s="1">
        <f t="shared" si="35"/>
        <v>726</v>
      </c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2"/>
      <c r="Q727" s="32"/>
      <c r="R727" s="32"/>
      <c r="S727" s="32"/>
      <c r="T727" s="32"/>
      <c r="U727" s="32"/>
      <c r="V727" s="32"/>
      <c r="W727" s="32"/>
    </row>
    <row r="728" spans="1:23" x14ac:dyDescent="0.25">
      <c r="A728" s="1" t="str">
        <f t="shared" si="33"/>
        <v>1.727</v>
      </c>
      <c r="B728" s="1">
        <f t="shared" si="34"/>
        <v>1</v>
      </c>
      <c r="C728" s="1">
        <f t="shared" si="35"/>
        <v>727</v>
      </c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2"/>
      <c r="Q728" s="32"/>
      <c r="R728" s="32"/>
      <c r="S728" s="32"/>
      <c r="T728" s="32"/>
      <c r="U728" s="32"/>
      <c r="V728" s="32"/>
      <c r="W728" s="32"/>
    </row>
    <row r="729" spans="1:23" x14ac:dyDescent="0.25">
      <c r="A729" s="1" t="str">
        <f t="shared" si="33"/>
        <v>1.728</v>
      </c>
      <c r="B729" s="1">
        <f t="shared" si="34"/>
        <v>1</v>
      </c>
      <c r="C729" s="1">
        <f t="shared" si="35"/>
        <v>728</v>
      </c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2"/>
      <c r="Q729" s="32"/>
      <c r="R729" s="32"/>
      <c r="S729" s="32"/>
      <c r="T729" s="32"/>
      <c r="U729" s="32"/>
      <c r="V729" s="32"/>
      <c r="W729" s="32"/>
    </row>
    <row r="730" spans="1:23" x14ac:dyDescent="0.25">
      <c r="A730" s="1" t="str">
        <f t="shared" si="33"/>
        <v>1.729</v>
      </c>
      <c r="B730" s="1">
        <f t="shared" si="34"/>
        <v>1</v>
      </c>
      <c r="C730" s="1">
        <f t="shared" si="35"/>
        <v>729</v>
      </c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2"/>
      <c r="Q730" s="32"/>
      <c r="R730" s="32"/>
      <c r="S730" s="32"/>
      <c r="T730" s="32"/>
      <c r="U730" s="32"/>
      <c r="V730" s="32"/>
      <c r="W730" s="32"/>
    </row>
    <row r="731" spans="1:23" x14ac:dyDescent="0.25">
      <c r="A731" s="1" t="str">
        <f t="shared" si="33"/>
        <v>1.730</v>
      </c>
      <c r="B731" s="1">
        <f t="shared" si="34"/>
        <v>1</v>
      </c>
      <c r="C731" s="1">
        <f t="shared" si="35"/>
        <v>730</v>
      </c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2"/>
      <c r="Q731" s="32"/>
      <c r="R731" s="32"/>
      <c r="S731" s="32"/>
      <c r="T731" s="32"/>
      <c r="U731" s="32"/>
      <c r="V731" s="32"/>
      <c r="W731" s="32"/>
    </row>
    <row r="732" spans="1:23" x14ac:dyDescent="0.25">
      <c r="A732" s="1" t="str">
        <f t="shared" si="33"/>
        <v>1.731</v>
      </c>
      <c r="B732" s="1">
        <f t="shared" si="34"/>
        <v>1</v>
      </c>
      <c r="C732" s="1">
        <f t="shared" si="35"/>
        <v>731</v>
      </c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2"/>
      <c r="Q732" s="32"/>
      <c r="R732" s="32"/>
      <c r="S732" s="32"/>
      <c r="T732" s="32"/>
      <c r="U732" s="32"/>
      <c r="V732" s="32"/>
      <c r="W732" s="32"/>
    </row>
    <row r="733" spans="1:23" x14ac:dyDescent="0.25">
      <c r="A733" s="1" t="str">
        <f t="shared" si="33"/>
        <v>1.732</v>
      </c>
      <c r="B733" s="1">
        <f t="shared" si="34"/>
        <v>1</v>
      </c>
      <c r="C733" s="1">
        <f t="shared" si="35"/>
        <v>732</v>
      </c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2"/>
      <c r="Q733" s="32"/>
      <c r="R733" s="32"/>
      <c r="S733" s="32"/>
      <c r="T733" s="32"/>
      <c r="U733" s="32"/>
      <c r="V733" s="32"/>
      <c r="W733" s="32"/>
    </row>
    <row r="734" spans="1:23" x14ac:dyDescent="0.25">
      <c r="A734" s="1" t="str">
        <f t="shared" si="33"/>
        <v>1.733</v>
      </c>
      <c r="B734" s="1">
        <f t="shared" si="34"/>
        <v>1</v>
      </c>
      <c r="C734" s="1">
        <f t="shared" si="35"/>
        <v>733</v>
      </c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2"/>
      <c r="Q734" s="32"/>
      <c r="R734" s="32"/>
      <c r="S734" s="32"/>
      <c r="T734" s="32"/>
      <c r="U734" s="32"/>
      <c r="V734" s="32"/>
      <c r="W734" s="32"/>
    </row>
    <row r="735" spans="1:23" x14ac:dyDescent="0.25">
      <c r="A735" s="1" t="str">
        <f t="shared" si="33"/>
        <v>1.734</v>
      </c>
      <c r="B735" s="1">
        <f t="shared" si="34"/>
        <v>1</v>
      </c>
      <c r="C735" s="1">
        <f t="shared" si="35"/>
        <v>734</v>
      </c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2"/>
      <c r="Q735" s="32"/>
      <c r="R735" s="32"/>
      <c r="S735" s="32"/>
      <c r="T735" s="32"/>
      <c r="U735" s="32"/>
      <c r="V735" s="32"/>
      <c r="W735" s="32"/>
    </row>
    <row r="736" spans="1:23" x14ac:dyDescent="0.25">
      <c r="A736" s="1" t="str">
        <f t="shared" si="33"/>
        <v>1.735</v>
      </c>
      <c r="B736" s="1">
        <f t="shared" si="34"/>
        <v>1</v>
      </c>
      <c r="C736" s="1">
        <f t="shared" si="35"/>
        <v>735</v>
      </c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2"/>
      <c r="Q736" s="32"/>
      <c r="R736" s="32"/>
      <c r="S736" s="32"/>
      <c r="T736" s="32"/>
      <c r="U736" s="32"/>
      <c r="V736" s="32"/>
      <c r="W736" s="32"/>
    </row>
    <row r="737" spans="1:23" x14ac:dyDescent="0.25">
      <c r="A737" s="1" t="str">
        <f t="shared" si="33"/>
        <v>1.736</v>
      </c>
      <c r="B737" s="1">
        <f t="shared" si="34"/>
        <v>1</v>
      </c>
      <c r="C737" s="1">
        <f t="shared" si="35"/>
        <v>736</v>
      </c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2"/>
      <c r="Q737" s="32"/>
      <c r="R737" s="32"/>
      <c r="S737" s="32"/>
      <c r="T737" s="32"/>
      <c r="U737" s="32"/>
      <c r="V737" s="32"/>
      <c r="W737" s="32"/>
    </row>
    <row r="738" spans="1:23" x14ac:dyDescent="0.25">
      <c r="A738" s="1" t="str">
        <f t="shared" si="33"/>
        <v>1.737</v>
      </c>
      <c r="B738" s="1">
        <f t="shared" si="34"/>
        <v>1</v>
      </c>
      <c r="C738" s="1">
        <f t="shared" si="35"/>
        <v>737</v>
      </c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2"/>
      <c r="Q738" s="32"/>
      <c r="R738" s="32"/>
      <c r="S738" s="32"/>
      <c r="T738" s="32"/>
      <c r="U738" s="32"/>
      <c r="V738" s="32"/>
      <c r="W738" s="32"/>
    </row>
    <row r="739" spans="1:23" x14ac:dyDescent="0.25">
      <c r="A739" s="1" t="str">
        <f t="shared" si="33"/>
        <v>1.738</v>
      </c>
      <c r="B739" s="1">
        <f t="shared" si="34"/>
        <v>1</v>
      </c>
      <c r="C739" s="1">
        <f t="shared" si="35"/>
        <v>738</v>
      </c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2"/>
      <c r="Q739" s="32"/>
      <c r="R739" s="32"/>
      <c r="S739" s="32"/>
      <c r="T739" s="32"/>
      <c r="U739" s="32"/>
      <c r="V739" s="32"/>
      <c r="W739" s="32"/>
    </row>
    <row r="740" spans="1:23" x14ac:dyDescent="0.25">
      <c r="A740" s="1" t="str">
        <f t="shared" si="33"/>
        <v>1.739</v>
      </c>
      <c r="B740" s="1">
        <f t="shared" si="34"/>
        <v>1</v>
      </c>
      <c r="C740" s="1">
        <f t="shared" si="35"/>
        <v>739</v>
      </c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2"/>
      <c r="Q740" s="32"/>
      <c r="R740" s="32"/>
      <c r="S740" s="32"/>
      <c r="T740" s="32"/>
      <c r="U740" s="32"/>
      <c r="V740" s="32"/>
      <c r="W740" s="32"/>
    </row>
    <row r="741" spans="1:23" x14ac:dyDescent="0.25">
      <c r="A741" s="1" t="str">
        <f t="shared" si="33"/>
        <v>1.740</v>
      </c>
      <c r="B741" s="1">
        <f t="shared" si="34"/>
        <v>1</v>
      </c>
      <c r="C741" s="1">
        <f t="shared" si="35"/>
        <v>740</v>
      </c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2"/>
      <c r="Q741" s="32"/>
      <c r="R741" s="32"/>
      <c r="S741" s="32"/>
      <c r="T741" s="32"/>
      <c r="U741" s="32"/>
      <c r="V741" s="32"/>
      <c r="W741" s="32"/>
    </row>
    <row r="742" spans="1:23" x14ac:dyDescent="0.25">
      <c r="A742" s="1" t="str">
        <f t="shared" si="33"/>
        <v>1.741</v>
      </c>
      <c r="B742" s="1">
        <f t="shared" si="34"/>
        <v>1</v>
      </c>
      <c r="C742" s="1">
        <f t="shared" si="35"/>
        <v>741</v>
      </c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2"/>
      <c r="Q742" s="32"/>
      <c r="R742" s="32"/>
      <c r="S742" s="32"/>
      <c r="T742" s="32"/>
      <c r="U742" s="32"/>
      <c r="V742" s="32"/>
      <c r="W742" s="32"/>
    </row>
    <row r="743" spans="1:23" x14ac:dyDescent="0.25">
      <c r="A743" s="1" t="str">
        <f t="shared" si="33"/>
        <v>1.742</v>
      </c>
      <c r="B743" s="1">
        <f t="shared" si="34"/>
        <v>1</v>
      </c>
      <c r="C743" s="1">
        <f t="shared" si="35"/>
        <v>742</v>
      </c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2"/>
      <c r="Q743" s="32"/>
      <c r="R743" s="32"/>
      <c r="S743" s="32"/>
      <c r="T743" s="32"/>
      <c r="U743" s="32"/>
      <c r="V743" s="32"/>
      <c r="W743" s="32"/>
    </row>
    <row r="744" spans="1:23" x14ac:dyDescent="0.25">
      <c r="A744" s="1" t="str">
        <f t="shared" si="33"/>
        <v>1.743</v>
      </c>
      <c r="B744" s="1">
        <f t="shared" si="34"/>
        <v>1</v>
      </c>
      <c r="C744" s="1">
        <f t="shared" si="35"/>
        <v>743</v>
      </c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2"/>
      <c r="Q744" s="32"/>
      <c r="R744" s="32"/>
      <c r="S744" s="32"/>
      <c r="T744" s="32"/>
      <c r="U744" s="32"/>
      <c r="V744" s="32"/>
      <c r="W744" s="32"/>
    </row>
    <row r="745" spans="1:23" x14ac:dyDescent="0.25">
      <c r="A745" s="1" t="str">
        <f t="shared" si="33"/>
        <v>1.744</v>
      </c>
      <c r="B745" s="1">
        <f t="shared" si="34"/>
        <v>1</v>
      </c>
      <c r="C745" s="1">
        <f t="shared" si="35"/>
        <v>744</v>
      </c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2"/>
      <c r="Q745" s="32"/>
      <c r="R745" s="32"/>
      <c r="S745" s="32"/>
      <c r="T745" s="32"/>
      <c r="U745" s="32"/>
      <c r="V745" s="32"/>
      <c r="W745" s="32"/>
    </row>
    <row r="746" spans="1:23" x14ac:dyDescent="0.25">
      <c r="A746" s="1" t="str">
        <f t="shared" si="33"/>
        <v>1.745</v>
      </c>
      <c r="B746" s="1">
        <f t="shared" si="34"/>
        <v>1</v>
      </c>
      <c r="C746" s="1">
        <f t="shared" si="35"/>
        <v>745</v>
      </c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2"/>
      <c r="Q746" s="32"/>
      <c r="R746" s="32"/>
      <c r="S746" s="32"/>
      <c r="T746" s="32"/>
      <c r="U746" s="32"/>
      <c r="V746" s="32"/>
      <c r="W746" s="32"/>
    </row>
    <row r="747" spans="1:23" x14ac:dyDescent="0.25">
      <c r="A747" s="1" t="str">
        <f t="shared" si="33"/>
        <v>1.746</v>
      </c>
      <c r="B747" s="1">
        <f t="shared" si="34"/>
        <v>1</v>
      </c>
      <c r="C747" s="1">
        <f t="shared" si="35"/>
        <v>746</v>
      </c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2"/>
      <c r="Q747" s="32"/>
      <c r="R747" s="32"/>
      <c r="S747" s="32"/>
      <c r="T747" s="32"/>
      <c r="U747" s="32"/>
      <c r="V747" s="32"/>
      <c r="W747" s="32"/>
    </row>
    <row r="748" spans="1:23" x14ac:dyDescent="0.25">
      <c r="A748" s="1" t="str">
        <f t="shared" si="33"/>
        <v>1.747</v>
      </c>
      <c r="B748" s="1">
        <f t="shared" si="34"/>
        <v>1</v>
      </c>
      <c r="C748" s="1">
        <f t="shared" si="35"/>
        <v>747</v>
      </c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2"/>
      <c r="Q748" s="32"/>
      <c r="R748" s="32"/>
      <c r="S748" s="32"/>
      <c r="T748" s="32"/>
      <c r="U748" s="32"/>
      <c r="V748" s="32"/>
      <c r="W748" s="32"/>
    </row>
    <row r="749" spans="1:23" x14ac:dyDescent="0.25">
      <c r="A749" s="1" t="str">
        <f t="shared" si="33"/>
        <v>1.748</v>
      </c>
      <c r="B749" s="1">
        <f t="shared" si="34"/>
        <v>1</v>
      </c>
      <c r="C749" s="1">
        <f t="shared" si="35"/>
        <v>748</v>
      </c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2"/>
      <c r="Q749" s="32"/>
      <c r="R749" s="32"/>
      <c r="S749" s="32"/>
      <c r="T749" s="32"/>
      <c r="U749" s="32"/>
      <c r="V749" s="32"/>
      <c r="W749" s="32"/>
    </row>
    <row r="750" spans="1:23" x14ac:dyDescent="0.25">
      <c r="A750" s="1" t="str">
        <f t="shared" si="33"/>
        <v>1.749</v>
      </c>
      <c r="B750" s="1">
        <f t="shared" si="34"/>
        <v>1</v>
      </c>
      <c r="C750" s="1">
        <f t="shared" si="35"/>
        <v>749</v>
      </c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2"/>
      <c r="Q750" s="32"/>
      <c r="R750" s="32"/>
      <c r="S750" s="32"/>
      <c r="T750" s="32"/>
      <c r="U750" s="32"/>
      <c r="V750" s="32"/>
      <c r="W750" s="32"/>
    </row>
    <row r="751" spans="1:23" x14ac:dyDescent="0.25">
      <c r="A751" s="1" t="str">
        <f t="shared" si="33"/>
        <v>1.750</v>
      </c>
      <c r="B751" s="1">
        <f t="shared" si="34"/>
        <v>1</v>
      </c>
      <c r="C751" s="1">
        <f t="shared" si="35"/>
        <v>750</v>
      </c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2"/>
      <c r="Q751" s="32"/>
      <c r="R751" s="32"/>
      <c r="S751" s="32"/>
      <c r="T751" s="32"/>
      <c r="U751" s="32"/>
      <c r="V751" s="32"/>
      <c r="W751" s="32"/>
    </row>
    <row r="752" spans="1:23" x14ac:dyDescent="0.25">
      <c r="A752" s="1" t="str">
        <f t="shared" si="33"/>
        <v>1.751</v>
      </c>
      <c r="B752" s="1">
        <f t="shared" si="34"/>
        <v>1</v>
      </c>
      <c r="C752" s="1">
        <f t="shared" si="35"/>
        <v>751</v>
      </c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2"/>
      <c r="Q752" s="32"/>
      <c r="R752" s="32"/>
      <c r="S752" s="32"/>
      <c r="T752" s="32"/>
      <c r="U752" s="32"/>
      <c r="V752" s="32"/>
      <c r="W752" s="32"/>
    </row>
    <row r="753" spans="1:23" x14ac:dyDescent="0.25">
      <c r="A753" s="1" t="str">
        <f t="shared" si="33"/>
        <v>1.752</v>
      </c>
      <c r="B753" s="1">
        <f t="shared" si="34"/>
        <v>1</v>
      </c>
      <c r="C753" s="1">
        <f t="shared" si="35"/>
        <v>752</v>
      </c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2"/>
      <c r="Q753" s="32"/>
      <c r="R753" s="32"/>
      <c r="S753" s="32"/>
      <c r="T753" s="32"/>
      <c r="U753" s="32"/>
      <c r="V753" s="32"/>
      <c r="W753" s="32"/>
    </row>
    <row r="754" spans="1:23" x14ac:dyDescent="0.25">
      <c r="A754" s="1" t="str">
        <f t="shared" si="33"/>
        <v>1.753</v>
      </c>
      <c r="B754" s="1">
        <f t="shared" si="34"/>
        <v>1</v>
      </c>
      <c r="C754" s="1">
        <f t="shared" si="35"/>
        <v>753</v>
      </c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2"/>
      <c r="Q754" s="32"/>
      <c r="R754" s="32"/>
      <c r="S754" s="32"/>
      <c r="T754" s="32"/>
      <c r="U754" s="32"/>
      <c r="V754" s="32"/>
      <c r="W754" s="32"/>
    </row>
    <row r="755" spans="1:23" x14ac:dyDescent="0.25">
      <c r="A755" s="1" t="str">
        <f t="shared" si="33"/>
        <v>1.754</v>
      </c>
      <c r="B755" s="1">
        <f t="shared" si="34"/>
        <v>1</v>
      </c>
      <c r="C755" s="1">
        <f t="shared" si="35"/>
        <v>754</v>
      </c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2"/>
      <c r="Q755" s="32"/>
      <c r="R755" s="32"/>
      <c r="S755" s="32"/>
      <c r="T755" s="32"/>
      <c r="U755" s="32"/>
      <c r="V755" s="32"/>
      <c r="W755" s="32"/>
    </row>
    <row r="756" spans="1:23" x14ac:dyDescent="0.25">
      <c r="A756" s="1" t="str">
        <f t="shared" si="33"/>
        <v>1.755</v>
      </c>
      <c r="B756" s="1">
        <f t="shared" si="34"/>
        <v>1</v>
      </c>
      <c r="C756" s="1">
        <f t="shared" si="35"/>
        <v>755</v>
      </c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2"/>
      <c r="Q756" s="32"/>
      <c r="R756" s="32"/>
      <c r="S756" s="32"/>
      <c r="T756" s="32"/>
      <c r="U756" s="32"/>
      <c r="V756" s="32"/>
      <c r="W756" s="32"/>
    </row>
    <row r="757" spans="1:23" x14ac:dyDescent="0.25">
      <c r="A757" s="1" t="str">
        <f t="shared" si="33"/>
        <v>1.756</v>
      </c>
      <c r="B757" s="1">
        <f t="shared" si="34"/>
        <v>1</v>
      </c>
      <c r="C757" s="1">
        <f t="shared" si="35"/>
        <v>756</v>
      </c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2"/>
      <c r="Q757" s="32"/>
      <c r="R757" s="32"/>
      <c r="S757" s="32"/>
      <c r="T757" s="32"/>
      <c r="U757" s="32"/>
      <c r="V757" s="32"/>
      <c r="W757" s="32"/>
    </row>
    <row r="758" spans="1:23" x14ac:dyDescent="0.25">
      <c r="A758" s="1" t="str">
        <f t="shared" si="33"/>
        <v>1.757</v>
      </c>
      <c r="B758" s="1">
        <f t="shared" si="34"/>
        <v>1</v>
      </c>
      <c r="C758" s="1">
        <f t="shared" si="35"/>
        <v>757</v>
      </c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2"/>
      <c r="Q758" s="32"/>
      <c r="R758" s="32"/>
      <c r="S758" s="32"/>
      <c r="T758" s="32"/>
      <c r="U758" s="32"/>
      <c r="V758" s="32"/>
      <c r="W758" s="32"/>
    </row>
    <row r="759" spans="1:23" x14ac:dyDescent="0.25">
      <c r="A759" s="1" t="str">
        <f t="shared" si="33"/>
        <v>1.758</v>
      </c>
      <c r="B759" s="1">
        <f t="shared" si="34"/>
        <v>1</v>
      </c>
      <c r="C759" s="1">
        <f t="shared" si="35"/>
        <v>758</v>
      </c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2"/>
      <c r="Q759" s="32"/>
      <c r="R759" s="32"/>
      <c r="S759" s="32"/>
      <c r="T759" s="32"/>
      <c r="U759" s="32"/>
      <c r="V759" s="32"/>
      <c r="W759" s="32"/>
    </row>
    <row r="760" spans="1:23" x14ac:dyDescent="0.25">
      <c r="A760" s="1" t="str">
        <f t="shared" si="33"/>
        <v>1.759</v>
      </c>
      <c r="B760" s="1">
        <f t="shared" si="34"/>
        <v>1</v>
      </c>
      <c r="C760" s="1">
        <f t="shared" si="35"/>
        <v>759</v>
      </c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2"/>
      <c r="Q760" s="32"/>
      <c r="R760" s="32"/>
      <c r="S760" s="32"/>
      <c r="T760" s="32"/>
      <c r="U760" s="32"/>
      <c r="V760" s="32"/>
      <c r="W760" s="32"/>
    </row>
    <row r="761" spans="1:23" x14ac:dyDescent="0.25">
      <c r="A761" s="1" t="str">
        <f t="shared" si="33"/>
        <v>1.760</v>
      </c>
      <c r="B761" s="1">
        <f t="shared" si="34"/>
        <v>1</v>
      </c>
      <c r="C761" s="1">
        <f t="shared" si="35"/>
        <v>760</v>
      </c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2"/>
      <c r="Q761" s="32"/>
      <c r="R761" s="32"/>
      <c r="S761" s="32"/>
      <c r="T761" s="32"/>
      <c r="U761" s="32"/>
      <c r="V761" s="32"/>
      <c r="W761" s="32"/>
    </row>
    <row r="762" spans="1:23" x14ac:dyDescent="0.25">
      <c r="A762" s="1" t="str">
        <f t="shared" si="33"/>
        <v>1.761</v>
      </c>
      <c r="B762" s="1">
        <f t="shared" si="34"/>
        <v>1</v>
      </c>
      <c r="C762" s="1">
        <f t="shared" si="35"/>
        <v>761</v>
      </c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2"/>
      <c r="Q762" s="32"/>
      <c r="R762" s="32"/>
      <c r="S762" s="32"/>
      <c r="T762" s="32"/>
      <c r="U762" s="32"/>
      <c r="V762" s="32"/>
      <c r="W762" s="32"/>
    </row>
    <row r="763" spans="1:23" x14ac:dyDescent="0.25">
      <c r="A763" s="1" t="str">
        <f t="shared" si="33"/>
        <v>1.762</v>
      </c>
      <c r="B763" s="1">
        <f t="shared" si="34"/>
        <v>1</v>
      </c>
      <c r="C763" s="1">
        <f t="shared" si="35"/>
        <v>762</v>
      </c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2"/>
      <c r="Q763" s="32"/>
      <c r="R763" s="32"/>
      <c r="S763" s="32"/>
      <c r="T763" s="32"/>
      <c r="U763" s="32"/>
      <c r="V763" s="32"/>
      <c r="W763" s="32"/>
    </row>
    <row r="764" spans="1:23" x14ac:dyDescent="0.25">
      <c r="A764" s="1" t="str">
        <f t="shared" si="33"/>
        <v>1.763</v>
      </c>
      <c r="B764" s="1">
        <f t="shared" si="34"/>
        <v>1</v>
      </c>
      <c r="C764" s="1">
        <f t="shared" si="35"/>
        <v>763</v>
      </c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2"/>
      <c r="Q764" s="32"/>
      <c r="R764" s="32"/>
      <c r="S764" s="32"/>
      <c r="T764" s="32"/>
      <c r="U764" s="32"/>
      <c r="V764" s="32"/>
      <c r="W764" s="32"/>
    </row>
    <row r="765" spans="1:23" x14ac:dyDescent="0.25">
      <c r="A765" s="1" t="str">
        <f t="shared" si="33"/>
        <v>1.764</v>
      </c>
      <c r="B765" s="1">
        <f t="shared" si="34"/>
        <v>1</v>
      </c>
      <c r="C765" s="1">
        <f t="shared" si="35"/>
        <v>764</v>
      </c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2"/>
      <c r="Q765" s="32"/>
      <c r="R765" s="32"/>
      <c r="S765" s="32"/>
      <c r="T765" s="32"/>
      <c r="U765" s="32"/>
      <c r="V765" s="32"/>
      <c r="W765" s="32"/>
    </row>
    <row r="766" spans="1:23" x14ac:dyDescent="0.25">
      <c r="A766" s="1" t="str">
        <f t="shared" si="33"/>
        <v>1.765</v>
      </c>
      <c r="B766" s="1">
        <f t="shared" si="34"/>
        <v>1</v>
      </c>
      <c r="C766" s="1">
        <f t="shared" si="35"/>
        <v>765</v>
      </c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2"/>
      <c r="Q766" s="32"/>
      <c r="R766" s="32"/>
      <c r="S766" s="32"/>
      <c r="T766" s="32"/>
      <c r="U766" s="32"/>
      <c r="V766" s="32"/>
      <c r="W766" s="32"/>
    </row>
    <row r="767" spans="1:23" x14ac:dyDescent="0.25">
      <c r="A767" s="1" t="str">
        <f t="shared" si="33"/>
        <v>1.766</v>
      </c>
      <c r="B767" s="1">
        <f t="shared" si="34"/>
        <v>1</v>
      </c>
      <c r="C767" s="1">
        <f t="shared" si="35"/>
        <v>766</v>
      </c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2"/>
      <c r="Q767" s="32"/>
      <c r="R767" s="32"/>
      <c r="S767" s="32"/>
      <c r="T767" s="32"/>
      <c r="U767" s="32"/>
      <c r="V767" s="32"/>
      <c r="W767" s="32"/>
    </row>
    <row r="768" spans="1:23" x14ac:dyDescent="0.25">
      <c r="A768" s="1" t="str">
        <f t="shared" si="33"/>
        <v>1.767</v>
      </c>
      <c r="B768" s="1">
        <f t="shared" si="34"/>
        <v>1</v>
      </c>
      <c r="C768" s="1">
        <f t="shared" si="35"/>
        <v>767</v>
      </c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2"/>
      <c r="Q768" s="32"/>
      <c r="R768" s="32"/>
      <c r="S768" s="32"/>
      <c r="T768" s="32"/>
      <c r="U768" s="32"/>
      <c r="V768" s="32"/>
      <c r="W768" s="32"/>
    </row>
    <row r="769" spans="1:23" x14ac:dyDescent="0.25">
      <c r="A769" s="1" t="str">
        <f t="shared" si="33"/>
        <v>1.768</v>
      </c>
      <c r="B769" s="1">
        <f t="shared" si="34"/>
        <v>1</v>
      </c>
      <c r="C769" s="1">
        <f t="shared" si="35"/>
        <v>768</v>
      </c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2"/>
      <c r="Q769" s="32"/>
      <c r="R769" s="32"/>
      <c r="S769" s="32"/>
      <c r="T769" s="32"/>
      <c r="U769" s="32"/>
      <c r="V769" s="32"/>
      <c r="W769" s="32"/>
    </row>
    <row r="770" spans="1:23" x14ac:dyDescent="0.25">
      <c r="A770" s="1" t="str">
        <f t="shared" ref="A770:A833" si="36">B770&amp;"."&amp;C770</f>
        <v>1.769</v>
      </c>
      <c r="B770" s="1">
        <f t="shared" si="34"/>
        <v>1</v>
      </c>
      <c r="C770" s="1">
        <f t="shared" si="35"/>
        <v>769</v>
      </c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2"/>
      <c r="Q770" s="32"/>
      <c r="R770" s="32"/>
      <c r="S770" s="32"/>
      <c r="T770" s="32"/>
      <c r="U770" s="32"/>
      <c r="V770" s="32"/>
      <c r="W770" s="32"/>
    </row>
    <row r="771" spans="1:23" x14ac:dyDescent="0.25">
      <c r="A771" s="1" t="str">
        <f t="shared" si="36"/>
        <v>1.770</v>
      </c>
      <c r="B771" s="1">
        <f t="shared" ref="B771:B834" si="37">IF(E771="GSTR-1",B770+1,B770)</f>
        <v>1</v>
      </c>
      <c r="C771" s="1">
        <f t="shared" si="35"/>
        <v>770</v>
      </c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2"/>
      <c r="Q771" s="32"/>
      <c r="R771" s="32"/>
      <c r="S771" s="32"/>
      <c r="T771" s="32"/>
      <c r="U771" s="32"/>
      <c r="V771" s="32"/>
      <c r="W771" s="32"/>
    </row>
    <row r="772" spans="1:23" x14ac:dyDescent="0.25">
      <c r="A772" s="1" t="str">
        <f t="shared" si="36"/>
        <v>1.771</v>
      </c>
      <c r="B772" s="1">
        <f t="shared" si="37"/>
        <v>1</v>
      </c>
      <c r="C772" s="1">
        <f t="shared" ref="C772:C835" si="38">IF(B772=B771,C771+1,1)</f>
        <v>771</v>
      </c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2"/>
      <c r="Q772" s="32"/>
      <c r="R772" s="32"/>
      <c r="S772" s="32"/>
      <c r="T772" s="32"/>
      <c r="U772" s="32"/>
      <c r="V772" s="32"/>
      <c r="W772" s="32"/>
    </row>
    <row r="773" spans="1:23" x14ac:dyDescent="0.25">
      <c r="A773" s="1" t="str">
        <f t="shared" si="36"/>
        <v>1.772</v>
      </c>
      <c r="B773" s="1">
        <f t="shared" si="37"/>
        <v>1</v>
      </c>
      <c r="C773" s="1">
        <f t="shared" si="38"/>
        <v>772</v>
      </c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2"/>
      <c r="Q773" s="32"/>
      <c r="R773" s="32"/>
      <c r="S773" s="32"/>
      <c r="T773" s="32"/>
      <c r="U773" s="32"/>
      <c r="V773" s="32"/>
      <c r="W773" s="32"/>
    </row>
    <row r="774" spans="1:23" x14ac:dyDescent="0.25">
      <c r="A774" s="1" t="str">
        <f t="shared" si="36"/>
        <v>1.773</v>
      </c>
      <c r="B774" s="1">
        <f t="shared" si="37"/>
        <v>1</v>
      </c>
      <c r="C774" s="1">
        <f t="shared" si="38"/>
        <v>773</v>
      </c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2"/>
      <c r="Q774" s="32"/>
      <c r="R774" s="32"/>
      <c r="S774" s="32"/>
      <c r="T774" s="32"/>
      <c r="U774" s="32"/>
      <c r="V774" s="32"/>
      <c r="W774" s="32"/>
    </row>
    <row r="775" spans="1:23" x14ac:dyDescent="0.25">
      <c r="A775" s="1" t="str">
        <f t="shared" si="36"/>
        <v>1.774</v>
      </c>
      <c r="B775" s="1">
        <f t="shared" si="37"/>
        <v>1</v>
      </c>
      <c r="C775" s="1">
        <f t="shared" si="38"/>
        <v>774</v>
      </c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2"/>
      <c r="Q775" s="32"/>
      <c r="R775" s="32"/>
      <c r="S775" s="32"/>
      <c r="T775" s="32"/>
      <c r="U775" s="32"/>
      <c r="V775" s="32"/>
      <c r="W775" s="32"/>
    </row>
    <row r="776" spans="1:23" x14ac:dyDescent="0.25">
      <c r="A776" s="1" t="str">
        <f t="shared" si="36"/>
        <v>1.775</v>
      </c>
      <c r="B776" s="1">
        <f t="shared" si="37"/>
        <v>1</v>
      </c>
      <c r="C776" s="1">
        <f t="shared" si="38"/>
        <v>775</v>
      </c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2"/>
      <c r="Q776" s="32"/>
      <c r="R776" s="32"/>
      <c r="S776" s="32"/>
      <c r="T776" s="32"/>
      <c r="U776" s="32"/>
      <c r="V776" s="32"/>
      <c r="W776" s="32"/>
    </row>
    <row r="777" spans="1:23" x14ac:dyDescent="0.25">
      <c r="A777" s="1" t="str">
        <f t="shared" si="36"/>
        <v>1.776</v>
      </c>
      <c r="B777" s="1">
        <f t="shared" si="37"/>
        <v>1</v>
      </c>
      <c r="C777" s="1">
        <f t="shared" si="38"/>
        <v>776</v>
      </c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2"/>
      <c r="Q777" s="32"/>
      <c r="R777" s="32"/>
      <c r="S777" s="32"/>
      <c r="T777" s="32"/>
      <c r="U777" s="32"/>
      <c r="V777" s="32"/>
      <c r="W777" s="32"/>
    </row>
    <row r="778" spans="1:23" x14ac:dyDescent="0.25">
      <c r="A778" s="1" t="str">
        <f t="shared" si="36"/>
        <v>1.777</v>
      </c>
      <c r="B778" s="1">
        <f t="shared" si="37"/>
        <v>1</v>
      </c>
      <c r="C778" s="1">
        <f t="shared" si="38"/>
        <v>777</v>
      </c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2"/>
      <c r="Q778" s="32"/>
      <c r="R778" s="32"/>
      <c r="S778" s="32"/>
      <c r="T778" s="32"/>
      <c r="U778" s="32"/>
      <c r="V778" s="32"/>
      <c r="W778" s="32"/>
    </row>
    <row r="779" spans="1:23" x14ac:dyDescent="0.25">
      <c r="A779" s="1" t="str">
        <f t="shared" si="36"/>
        <v>1.778</v>
      </c>
      <c r="B779" s="1">
        <f t="shared" si="37"/>
        <v>1</v>
      </c>
      <c r="C779" s="1">
        <f t="shared" si="38"/>
        <v>778</v>
      </c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2"/>
      <c r="Q779" s="32"/>
      <c r="R779" s="32"/>
      <c r="S779" s="32"/>
      <c r="T779" s="32"/>
      <c r="U779" s="32"/>
      <c r="V779" s="32"/>
      <c r="W779" s="32"/>
    </row>
    <row r="780" spans="1:23" x14ac:dyDescent="0.25">
      <c r="A780" s="1" t="str">
        <f t="shared" si="36"/>
        <v>1.779</v>
      </c>
      <c r="B780" s="1">
        <f t="shared" si="37"/>
        <v>1</v>
      </c>
      <c r="C780" s="1">
        <f t="shared" si="38"/>
        <v>779</v>
      </c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2"/>
      <c r="Q780" s="32"/>
      <c r="R780" s="32"/>
      <c r="S780" s="32"/>
      <c r="T780" s="32"/>
      <c r="U780" s="32"/>
      <c r="V780" s="32"/>
      <c r="W780" s="32"/>
    </row>
    <row r="781" spans="1:23" x14ac:dyDescent="0.25">
      <c r="A781" s="1" t="str">
        <f t="shared" si="36"/>
        <v>1.780</v>
      </c>
      <c r="B781" s="1">
        <f t="shared" si="37"/>
        <v>1</v>
      </c>
      <c r="C781" s="1">
        <f t="shared" si="38"/>
        <v>780</v>
      </c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2"/>
      <c r="Q781" s="32"/>
      <c r="R781" s="32"/>
      <c r="S781" s="32"/>
      <c r="T781" s="32"/>
      <c r="U781" s="32"/>
      <c r="V781" s="32"/>
      <c r="W781" s="32"/>
    </row>
    <row r="782" spans="1:23" x14ac:dyDescent="0.25">
      <c r="A782" s="1" t="str">
        <f t="shared" si="36"/>
        <v>1.781</v>
      </c>
      <c r="B782" s="1">
        <f t="shared" si="37"/>
        <v>1</v>
      </c>
      <c r="C782" s="1">
        <f t="shared" si="38"/>
        <v>781</v>
      </c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2"/>
      <c r="Q782" s="32"/>
      <c r="R782" s="32"/>
      <c r="S782" s="32"/>
      <c r="T782" s="32"/>
      <c r="U782" s="32"/>
      <c r="V782" s="32"/>
      <c r="W782" s="32"/>
    </row>
    <row r="783" spans="1:23" x14ac:dyDescent="0.25">
      <c r="A783" s="1" t="str">
        <f t="shared" si="36"/>
        <v>1.782</v>
      </c>
      <c r="B783" s="1">
        <f t="shared" si="37"/>
        <v>1</v>
      </c>
      <c r="C783" s="1">
        <f t="shared" si="38"/>
        <v>782</v>
      </c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2"/>
      <c r="Q783" s="32"/>
      <c r="R783" s="32"/>
      <c r="S783" s="32"/>
      <c r="T783" s="32"/>
      <c r="U783" s="32"/>
      <c r="V783" s="32"/>
      <c r="W783" s="32"/>
    </row>
    <row r="784" spans="1:23" x14ac:dyDescent="0.25">
      <c r="A784" s="1" t="str">
        <f t="shared" si="36"/>
        <v>1.783</v>
      </c>
      <c r="B784" s="1">
        <f t="shared" si="37"/>
        <v>1</v>
      </c>
      <c r="C784" s="1">
        <f t="shared" si="38"/>
        <v>783</v>
      </c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2"/>
      <c r="Q784" s="32"/>
      <c r="R784" s="32"/>
      <c r="S784" s="32"/>
      <c r="T784" s="32"/>
      <c r="U784" s="32"/>
      <c r="V784" s="32"/>
      <c r="W784" s="32"/>
    </row>
    <row r="785" spans="1:23" x14ac:dyDescent="0.25">
      <c r="A785" s="1" t="str">
        <f t="shared" si="36"/>
        <v>1.784</v>
      </c>
      <c r="B785" s="1">
        <f t="shared" si="37"/>
        <v>1</v>
      </c>
      <c r="C785" s="1">
        <f t="shared" si="38"/>
        <v>784</v>
      </c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2"/>
      <c r="Q785" s="32"/>
      <c r="R785" s="32"/>
      <c r="S785" s="32"/>
      <c r="T785" s="32"/>
      <c r="U785" s="32"/>
      <c r="V785" s="32"/>
      <c r="W785" s="32"/>
    </row>
    <row r="786" spans="1:23" x14ac:dyDescent="0.25">
      <c r="A786" s="1" t="str">
        <f t="shared" si="36"/>
        <v>1.785</v>
      </c>
      <c r="B786" s="1">
        <f t="shared" si="37"/>
        <v>1</v>
      </c>
      <c r="C786" s="1">
        <f t="shared" si="38"/>
        <v>785</v>
      </c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2"/>
      <c r="Q786" s="32"/>
      <c r="R786" s="32"/>
      <c r="S786" s="32"/>
      <c r="T786" s="32"/>
      <c r="U786" s="32"/>
      <c r="V786" s="32"/>
      <c r="W786" s="32"/>
    </row>
    <row r="787" spans="1:23" x14ac:dyDescent="0.25">
      <c r="A787" s="1" t="str">
        <f t="shared" si="36"/>
        <v>1.786</v>
      </c>
      <c r="B787" s="1">
        <f t="shared" si="37"/>
        <v>1</v>
      </c>
      <c r="C787" s="1">
        <f t="shared" si="38"/>
        <v>786</v>
      </c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2"/>
      <c r="Q787" s="32"/>
      <c r="R787" s="32"/>
      <c r="S787" s="32"/>
      <c r="T787" s="32"/>
      <c r="U787" s="32"/>
      <c r="V787" s="32"/>
      <c r="W787" s="32"/>
    </row>
    <row r="788" spans="1:23" x14ac:dyDescent="0.25">
      <c r="A788" s="1" t="str">
        <f t="shared" si="36"/>
        <v>1.787</v>
      </c>
      <c r="B788" s="1">
        <f t="shared" si="37"/>
        <v>1</v>
      </c>
      <c r="C788" s="1">
        <f t="shared" si="38"/>
        <v>787</v>
      </c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2"/>
      <c r="Q788" s="32"/>
      <c r="R788" s="32"/>
      <c r="S788" s="32"/>
      <c r="T788" s="32"/>
      <c r="U788" s="32"/>
      <c r="V788" s="32"/>
      <c r="W788" s="32"/>
    </row>
    <row r="789" spans="1:23" x14ac:dyDescent="0.25">
      <c r="A789" s="1" t="str">
        <f t="shared" si="36"/>
        <v>1.788</v>
      </c>
      <c r="B789" s="1">
        <f t="shared" si="37"/>
        <v>1</v>
      </c>
      <c r="C789" s="1">
        <f t="shared" si="38"/>
        <v>788</v>
      </c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2"/>
      <c r="Q789" s="32"/>
      <c r="R789" s="32"/>
      <c r="S789" s="32"/>
      <c r="T789" s="32"/>
      <c r="U789" s="32"/>
      <c r="V789" s="32"/>
      <c r="W789" s="32"/>
    </row>
    <row r="790" spans="1:23" x14ac:dyDescent="0.25">
      <c r="A790" s="1" t="str">
        <f t="shared" si="36"/>
        <v>1.789</v>
      </c>
      <c r="B790" s="1">
        <f t="shared" si="37"/>
        <v>1</v>
      </c>
      <c r="C790" s="1">
        <f t="shared" si="38"/>
        <v>789</v>
      </c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2"/>
      <c r="Q790" s="32"/>
      <c r="R790" s="32"/>
      <c r="S790" s="32"/>
      <c r="T790" s="32"/>
      <c r="U790" s="32"/>
      <c r="V790" s="32"/>
      <c r="W790" s="32"/>
    </row>
    <row r="791" spans="1:23" x14ac:dyDescent="0.25">
      <c r="A791" s="1" t="str">
        <f t="shared" si="36"/>
        <v>1.790</v>
      </c>
      <c r="B791" s="1">
        <f t="shared" si="37"/>
        <v>1</v>
      </c>
      <c r="C791" s="1">
        <f t="shared" si="38"/>
        <v>790</v>
      </c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2"/>
      <c r="Q791" s="32"/>
      <c r="R791" s="32"/>
      <c r="S791" s="32"/>
      <c r="T791" s="32"/>
      <c r="U791" s="32"/>
      <c r="V791" s="32"/>
      <c r="W791" s="32"/>
    </row>
    <row r="792" spans="1:23" x14ac:dyDescent="0.25">
      <c r="A792" s="1" t="str">
        <f t="shared" si="36"/>
        <v>1.791</v>
      </c>
      <c r="B792" s="1">
        <f t="shared" si="37"/>
        <v>1</v>
      </c>
      <c r="C792" s="1">
        <f t="shared" si="38"/>
        <v>791</v>
      </c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2"/>
      <c r="Q792" s="32"/>
      <c r="R792" s="32"/>
      <c r="S792" s="32"/>
      <c r="T792" s="32"/>
      <c r="U792" s="32"/>
      <c r="V792" s="32"/>
      <c r="W792" s="32"/>
    </row>
    <row r="793" spans="1:23" x14ac:dyDescent="0.25">
      <c r="A793" s="1" t="str">
        <f t="shared" si="36"/>
        <v>1.792</v>
      </c>
      <c r="B793" s="1">
        <f t="shared" si="37"/>
        <v>1</v>
      </c>
      <c r="C793" s="1">
        <f t="shared" si="38"/>
        <v>792</v>
      </c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2"/>
      <c r="Q793" s="32"/>
      <c r="R793" s="32"/>
      <c r="S793" s="32"/>
      <c r="T793" s="32"/>
      <c r="U793" s="32"/>
      <c r="V793" s="32"/>
      <c r="W793" s="32"/>
    </row>
    <row r="794" spans="1:23" x14ac:dyDescent="0.25">
      <c r="A794" s="1" t="str">
        <f t="shared" si="36"/>
        <v>1.793</v>
      </c>
      <c r="B794" s="1">
        <f t="shared" si="37"/>
        <v>1</v>
      </c>
      <c r="C794" s="1">
        <f t="shared" si="38"/>
        <v>793</v>
      </c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2"/>
      <c r="Q794" s="32"/>
      <c r="R794" s="32"/>
      <c r="S794" s="32"/>
      <c r="T794" s="32"/>
      <c r="U794" s="32"/>
      <c r="V794" s="32"/>
      <c r="W794" s="32"/>
    </row>
    <row r="795" spans="1:23" x14ac:dyDescent="0.25">
      <c r="A795" s="1" t="str">
        <f t="shared" si="36"/>
        <v>1.794</v>
      </c>
      <c r="B795" s="1">
        <f t="shared" si="37"/>
        <v>1</v>
      </c>
      <c r="C795" s="1">
        <f t="shared" si="38"/>
        <v>794</v>
      </c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2"/>
      <c r="Q795" s="32"/>
      <c r="R795" s="32"/>
      <c r="S795" s="32"/>
      <c r="T795" s="32"/>
      <c r="U795" s="32"/>
      <c r="V795" s="32"/>
      <c r="W795" s="32"/>
    </row>
    <row r="796" spans="1:23" x14ac:dyDescent="0.25">
      <c r="A796" s="1" t="str">
        <f t="shared" si="36"/>
        <v>1.795</v>
      </c>
      <c r="B796" s="1">
        <f t="shared" si="37"/>
        <v>1</v>
      </c>
      <c r="C796" s="1">
        <f t="shared" si="38"/>
        <v>795</v>
      </c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2"/>
      <c r="Q796" s="32"/>
      <c r="R796" s="32"/>
      <c r="S796" s="32"/>
      <c r="T796" s="32"/>
      <c r="U796" s="32"/>
      <c r="V796" s="32"/>
      <c r="W796" s="32"/>
    </row>
    <row r="797" spans="1:23" x14ac:dyDescent="0.25">
      <c r="A797" s="1" t="str">
        <f t="shared" si="36"/>
        <v>1.796</v>
      </c>
      <c r="B797" s="1">
        <f t="shared" si="37"/>
        <v>1</v>
      </c>
      <c r="C797" s="1">
        <f t="shared" si="38"/>
        <v>796</v>
      </c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2"/>
      <c r="Q797" s="32"/>
      <c r="R797" s="32"/>
      <c r="S797" s="32"/>
      <c r="T797" s="32"/>
      <c r="U797" s="32"/>
      <c r="V797" s="32"/>
      <c r="W797" s="32"/>
    </row>
    <row r="798" spans="1:23" x14ac:dyDescent="0.25">
      <c r="A798" s="1" t="str">
        <f t="shared" si="36"/>
        <v>1.797</v>
      </c>
      <c r="B798" s="1">
        <f t="shared" si="37"/>
        <v>1</v>
      </c>
      <c r="C798" s="1">
        <f t="shared" si="38"/>
        <v>797</v>
      </c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2"/>
      <c r="Q798" s="32"/>
      <c r="R798" s="32"/>
      <c r="S798" s="32"/>
      <c r="T798" s="32"/>
      <c r="U798" s="32"/>
      <c r="V798" s="32"/>
      <c r="W798" s="32"/>
    </row>
    <row r="799" spans="1:23" x14ac:dyDescent="0.25">
      <c r="A799" s="1" t="str">
        <f t="shared" si="36"/>
        <v>1.798</v>
      </c>
      <c r="B799" s="1">
        <f t="shared" si="37"/>
        <v>1</v>
      </c>
      <c r="C799" s="1">
        <f t="shared" si="38"/>
        <v>798</v>
      </c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2"/>
      <c r="Q799" s="32"/>
      <c r="R799" s="32"/>
      <c r="S799" s="32"/>
      <c r="T799" s="32"/>
      <c r="U799" s="32"/>
      <c r="V799" s="32"/>
      <c r="W799" s="32"/>
    </row>
    <row r="800" spans="1:23" x14ac:dyDescent="0.25">
      <c r="A800" s="1" t="str">
        <f t="shared" si="36"/>
        <v>1.799</v>
      </c>
      <c r="B800" s="1">
        <f t="shared" si="37"/>
        <v>1</v>
      </c>
      <c r="C800" s="1">
        <f t="shared" si="38"/>
        <v>799</v>
      </c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2"/>
      <c r="Q800" s="32"/>
      <c r="R800" s="32"/>
      <c r="S800" s="32"/>
      <c r="T800" s="32"/>
      <c r="U800" s="32"/>
      <c r="V800" s="32"/>
      <c r="W800" s="32"/>
    </row>
    <row r="801" spans="1:23" x14ac:dyDescent="0.25">
      <c r="A801" s="1" t="str">
        <f t="shared" si="36"/>
        <v>1.800</v>
      </c>
      <c r="B801" s="1">
        <f t="shared" si="37"/>
        <v>1</v>
      </c>
      <c r="C801" s="1">
        <f t="shared" si="38"/>
        <v>800</v>
      </c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2"/>
      <c r="Q801" s="32"/>
      <c r="R801" s="32"/>
      <c r="S801" s="32"/>
      <c r="T801" s="32"/>
      <c r="U801" s="32"/>
      <c r="V801" s="32"/>
      <c r="W801" s="32"/>
    </row>
    <row r="802" spans="1:23" x14ac:dyDescent="0.25">
      <c r="A802" s="1" t="str">
        <f t="shared" si="36"/>
        <v>1.801</v>
      </c>
      <c r="B802" s="1">
        <f t="shared" si="37"/>
        <v>1</v>
      </c>
      <c r="C802" s="1">
        <f t="shared" si="38"/>
        <v>801</v>
      </c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2"/>
      <c r="Q802" s="32"/>
      <c r="R802" s="32"/>
      <c r="S802" s="32"/>
      <c r="T802" s="32"/>
      <c r="U802" s="32"/>
      <c r="V802" s="32"/>
      <c r="W802" s="32"/>
    </row>
    <row r="803" spans="1:23" x14ac:dyDescent="0.25">
      <c r="A803" s="1" t="str">
        <f t="shared" si="36"/>
        <v>1.802</v>
      </c>
      <c r="B803" s="1">
        <f t="shared" si="37"/>
        <v>1</v>
      </c>
      <c r="C803" s="1">
        <f t="shared" si="38"/>
        <v>802</v>
      </c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2"/>
      <c r="Q803" s="32"/>
      <c r="R803" s="32"/>
      <c r="S803" s="32"/>
      <c r="T803" s="32"/>
      <c r="U803" s="32"/>
      <c r="V803" s="32"/>
      <c r="W803" s="32"/>
    </row>
    <row r="804" spans="1:23" x14ac:dyDescent="0.25">
      <c r="A804" s="1" t="str">
        <f t="shared" si="36"/>
        <v>1.803</v>
      </c>
      <c r="B804" s="1">
        <f t="shared" si="37"/>
        <v>1</v>
      </c>
      <c r="C804" s="1">
        <f t="shared" si="38"/>
        <v>803</v>
      </c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2"/>
      <c r="Q804" s="32"/>
      <c r="R804" s="32"/>
      <c r="S804" s="32"/>
      <c r="T804" s="32"/>
      <c r="U804" s="32"/>
      <c r="V804" s="32"/>
      <c r="W804" s="32"/>
    </row>
    <row r="805" spans="1:23" x14ac:dyDescent="0.25">
      <c r="A805" s="1" t="str">
        <f t="shared" si="36"/>
        <v>1.804</v>
      </c>
      <c r="B805" s="1">
        <f t="shared" si="37"/>
        <v>1</v>
      </c>
      <c r="C805" s="1">
        <f t="shared" si="38"/>
        <v>804</v>
      </c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2"/>
      <c r="Q805" s="32"/>
      <c r="R805" s="32"/>
      <c r="S805" s="32"/>
      <c r="T805" s="32"/>
      <c r="U805" s="32"/>
      <c r="V805" s="32"/>
      <c r="W805" s="32"/>
    </row>
    <row r="806" spans="1:23" x14ac:dyDescent="0.25">
      <c r="A806" s="1" t="str">
        <f t="shared" si="36"/>
        <v>1.805</v>
      </c>
      <c r="B806" s="1">
        <f t="shared" si="37"/>
        <v>1</v>
      </c>
      <c r="C806" s="1">
        <f t="shared" si="38"/>
        <v>805</v>
      </c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2"/>
      <c r="Q806" s="32"/>
      <c r="R806" s="32"/>
      <c r="S806" s="32"/>
      <c r="T806" s="32"/>
      <c r="U806" s="32"/>
      <c r="V806" s="32"/>
      <c r="W806" s="32"/>
    </row>
    <row r="807" spans="1:23" x14ac:dyDescent="0.25">
      <c r="A807" s="1" t="str">
        <f t="shared" si="36"/>
        <v>1.806</v>
      </c>
      <c r="B807" s="1">
        <f t="shared" si="37"/>
        <v>1</v>
      </c>
      <c r="C807" s="1">
        <f t="shared" si="38"/>
        <v>806</v>
      </c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2"/>
      <c r="Q807" s="32"/>
      <c r="R807" s="32"/>
      <c r="S807" s="32"/>
      <c r="T807" s="32"/>
      <c r="U807" s="32"/>
      <c r="V807" s="32"/>
      <c r="W807" s="32"/>
    </row>
    <row r="808" spans="1:23" x14ac:dyDescent="0.25">
      <c r="A808" s="1" t="str">
        <f t="shared" si="36"/>
        <v>1.807</v>
      </c>
      <c r="B808" s="1">
        <f t="shared" si="37"/>
        <v>1</v>
      </c>
      <c r="C808" s="1">
        <f t="shared" si="38"/>
        <v>807</v>
      </c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2"/>
      <c r="Q808" s="32"/>
      <c r="R808" s="32"/>
      <c r="S808" s="32"/>
      <c r="T808" s="32"/>
      <c r="U808" s="32"/>
      <c r="V808" s="32"/>
      <c r="W808" s="32"/>
    </row>
    <row r="809" spans="1:23" x14ac:dyDescent="0.25">
      <c r="A809" s="1" t="str">
        <f t="shared" si="36"/>
        <v>1.808</v>
      </c>
      <c r="B809" s="1">
        <f t="shared" si="37"/>
        <v>1</v>
      </c>
      <c r="C809" s="1">
        <f t="shared" si="38"/>
        <v>808</v>
      </c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2"/>
      <c r="Q809" s="32"/>
      <c r="R809" s="32"/>
      <c r="S809" s="32"/>
      <c r="T809" s="32"/>
      <c r="U809" s="32"/>
      <c r="V809" s="32"/>
      <c r="W809" s="32"/>
    </row>
    <row r="810" spans="1:23" x14ac:dyDescent="0.25">
      <c r="A810" s="1" t="str">
        <f t="shared" si="36"/>
        <v>1.809</v>
      </c>
      <c r="B810" s="1">
        <f t="shared" si="37"/>
        <v>1</v>
      </c>
      <c r="C810" s="1">
        <f t="shared" si="38"/>
        <v>809</v>
      </c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2"/>
      <c r="Q810" s="32"/>
      <c r="R810" s="32"/>
      <c r="S810" s="32"/>
      <c r="T810" s="32"/>
      <c r="U810" s="32"/>
      <c r="V810" s="32"/>
      <c r="W810" s="32"/>
    </row>
    <row r="811" spans="1:23" x14ac:dyDescent="0.25">
      <c r="A811" s="1" t="str">
        <f t="shared" si="36"/>
        <v>1.810</v>
      </c>
      <c r="B811" s="1">
        <f t="shared" si="37"/>
        <v>1</v>
      </c>
      <c r="C811" s="1">
        <f t="shared" si="38"/>
        <v>810</v>
      </c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2"/>
      <c r="Q811" s="32"/>
      <c r="R811" s="32"/>
      <c r="S811" s="32"/>
      <c r="T811" s="32"/>
      <c r="U811" s="32"/>
      <c r="V811" s="32"/>
      <c r="W811" s="32"/>
    </row>
    <row r="812" spans="1:23" x14ac:dyDescent="0.25">
      <c r="A812" s="1" t="str">
        <f t="shared" si="36"/>
        <v>1.811</v>
      </c>
      <c r="B812" s="1">
        <f t="shared" si="37"/>
        <v>1</v>
      </c>
      <c r="C812" s="1">
        <f t="shared" si="38"/>
        <v>811</v>
      </c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2"/>
      <c r="Q812" s="32"/>
      <c r="R812" s="32"/>
      <c r="S812" s="32"/>
      <c r="T812" s="32"/>
      <c r="U812" s="32"/>
      <c r="V812" s="32"/>
      <c r="W812" s="32"/>
    </row>
    <row r="813" spans="1:23" x14ac:dyDescent="0.25">
      <c r="A813" s="1" t="str">
        <f t="shared" si="36"/>
        <v>1.812</v>
      </c>
      <c r="B813" s="1">
        <f t="shared" si="37"/>
        <v>1</v>
      </c>
      <c r="C813" s="1">
        <f t="shared" si="38"/>
        <v>812</v>
      </c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2"/>
      <c r="Q813" s="32"/>
      <c r="R813" s="32"/>
      <c r="S813" s="32"/>
      <c r="T813" s="32"/>
      <c r="U813" s="32"/>
      <c r="V813" s="32"/>
      <c r="W813" s="32"/>
    </row>
    <row r="814" spans="1:23" x14ac:dyDescent="0.25">
      <c r="A814" s="1" t="str">
        <f t="shared" si="36"/>
        <v>1.813</v>
      </c>
      <c r="B814" s="1">
        <f t="shared" si="37"/>
        <v>1</v>
      </c>
      <c r="C814" s="1">
        <f t="shared" si="38"/>
        <v>813</v>
      </c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2"/>
      <c r="Q814" s="32"/>
      <c r="R814" s="32"/>
      <c r="S814" s="32"/>
      <c r="T814" s="32"/>
      <c r="U814" s="32"/>
      <c r="V814" s="32"/>
      <c r="W814" s="32"/>
    </row>
    <row r="815" spans="1:23" x14ac:dyDescent="0.25">
      <c r="A815" s="1" t="str">
        <f t="shared" si="36"/>
        <v>1.814</v>
      </c>
      <c r="B815" s="1">
        <f t="shared" si="37"/>
        <v>1</v>
      </c>
      <c r="C815" s="1">
        <f t="shared" si="38"/>
        <v>814</v>
      </c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2"/>
      <c r="Q815" s="32"/>
      <c r="R815" s="32"/>
      <c r="S815" s="32"/>
      <c r="T815" s="32"/>
      <c r="U815" s="32"/>
      <c r="V815" s="32"/>
      <c r="W815" s="32"/>
    </row>
    <row r="816" spans="1:23" x14ac:dyDescent="0.25">
      <c r="A816" s="1" t="str">
        <f t="shared" si="36"/>
        <v>1.815</v>
      </c>
      <c r="B816" s="1">
        <f t="shared" si="37"/>
        <v>1</v>
      </c>
      <c r="C816" s="1">
        <f t="shared" si="38"/>
        <v>815</v>
      </c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2"/>
      <c r="Q816" s="32"/>
      <c r="R816" s="32"/>
      <c r="S816" s="32"/>
      <c r="T816" s="32"/>
      <c r="U816" s="32"/>
      <c r="V816" s="32"/>
      <c r="W816" s="32"/>
    </row>
    <row r="817" spans="1:23" x14ac:dyDescent="0.25">
      <c r="A817" s="1" t="str">
        <f t="shared" si="36"/>
        <v>1.816</v>
      </c>
      <c r="B817" s="1">
        <f t="shared" si="37"/>
        <v>1</v>
      </c>
      <c r="C817" s="1">
        <f t="shared" si="38"/>
        <v>816</v>
      </c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2"/>
      <c r="Q817" s="32"/>
      <c r="R817" s="32"/>
      <c r="S817" s="32"/>
      <c r="T817" s="32"/>
      <c r="U817" s="32"/>
      <c r="V817" s="32"/>
      <c r="W817" s="32"/>
    </row>
    <row r="818" spans="1:23" x14ac:dyDescent="0.25">
      <c r="A818" s="1" t="str">
        <f t="shared" si="36"/>
        <v>1.817</v>
      </c>
      <c r="B818" s="1">
        <f t="shared" si="37"/>
        <v>1</v>
      </c>
      <c r="C818" s="1">
        <f t="shared" si="38"/>
        <v>817</v>
      </c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2"/>
      <c r="Q818" s="32"/>
      <c r="R818" s="32"/>
      <c r="S818" s="32"/>
      <c r="T818" s="32"/>
      <c r="U818" s="32"/>
      <c r="V818" s="32"/>
      <c r="W818" s="32"/>
    </row>
    <row r="819" spans="1:23" x14ac:dyDescent="0.25">
      <c r="A819" s="1" t="str">
        <f t="shared" si="36"/>
        <v>1.818</v>
      </c>
      <c r="B819" s="1">
        <f t="shared" si="37"/>
        <v>1</v>
      </c>
      <c r="C819" s="1">
        <f t="shared" si="38"/>
        <v>818</v>
      </c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2"/>
      <c r="Q819" s="32"/>
      <c r="R819" s="32"/>
      <c r="S819" s="32"/>
      <c r="T819" s="32"/>
      <c r="U819" s="32"/>
      <c r="V819" s="32"/>
      <c r="W819" s="32"/>
    </row>
    <row r="820" spans="1:23" x14ac:dyDescent="0.25">
      <c r="A820" s="1" t="str">
        <f t="shared" si="36"/>
        <v>1.819</v>
      </c>
      <c r="B820" s="1">
        <f t="shared" si="37"/>
        <v>1</v>
      </c>
      <c r="C820" s="1">
        <f t="shared" si="38"/>
        <v>819</v>
      </c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2"/>
      <c r="Q820" s="32"/>
      <c r="R820" s="32"/>
      <c r="S820" s="32"/>
      <c r="T820" s="32"/>
      <c r="U820" s="32"/>
      <c r="V820" s="32"/>
      <c r="W820" s="32"/>
    </row>
    <row r="821" spans="1:23" x14ac:dyDescent="0.25">
      <c r="A821" s="1" t="str">
        <f t="shared" si="36"/>
        <v>1.820</v>
      </c>
      <c r="B821" s="1">
        <f t="shared" si="37"/>
        <v>1</v>
      </c>
      <c r="C821" s="1">
        <f t="shared" si="38"/>
        <v>820</v>
      </c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2"/>
      <c r="Q821" s="32"/>
      <c r="R821" s="32"/>
      <c r="S821" s="32"/>
      <c r="T821" s="32"/>
      <c r="U821" s="32"/>
      <c r="V821" s="32"/>
      <c r="W821" s="32"/>
    </row>
    <row r="822" spans="1:23" x14ac:dyDescent="0.25">
      <c r="A822" s="1" t="str">
        <f t="shared" si="36"/>
        <v>1.821</v>
      </c>
      <c r="B822" s="1">
        <f t="shared" si="37"/>
        <v>1</v>
      </c>
      <c r="C822" s="1">
        <f t="shared" si="38"/>
        <v>821</v>
      </c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2"/>
      <c r="Q822" s="32"/>
      <c r="R822" s="32"/>
      <c r="S822" s="32"/>
      <c r="T822" s="32"/>
      <c r="U822" s="32"/>
      <c r="V822" s="32"/>
      <c r="W822" s="32"/>
    </row>
    <row r="823" spans="1:23" x14ac:dyDescent="0.25">
      <c r="A823" s="1" t="str">
        <f t="shared" si="36"/>
        <v>1.822</v>
      </c>
      <c r="B823" s="1">
        <f t="shared" si="37"/>
        <v>1</v>
      </c>
      <c r="C823" s="1">
        <f t="shared" si="38"/>
        <v>822</v>
      </c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2"/>
      <c r="Q823" s="32"/>
      <c r="R823" s="32"/>
      <c r="S823" s="32"/>
      <c r="T823" s="32"/>
      <c r="U823" s="32"/>
      <c r="V823" s="32"/>
      <c r="W823" s="32"/>
    </row>
    <row r="824" spans="1:23" x14ac:dyDescent="0.25">
      <c r="A824" s="1" t="str">
        <f t="shared" si="36"/>
        <v>1.823</v>
      </c>
      <c r="B824" s="1">
        <f t="shared" si="37"/>
        <v>1</v>
      </c>
      <c r="C824" s="1">
        <f t="shared" si="38"/>
        <v>823</v>
      </c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2"/>
      <c r="Q824" s="32"/>
      <c r="R824" s="32"/>
      <c r="S824" s="32"/>
      <c r="T824" s="32"/>
      <c r="U824" s="32"/>
      <c r="V824" s="32"/>
      <c r="W824" s="32"/>
    </row>
    <row r="825" spans="1:23" x14ac:dyDescent="0.25">
      <c r="A825" s="1" t="str">
        <f t="shared" si="36"/>
        <v>1.824</v>
      </c>
      <c r="B825" s="1">
        <f t="shared" si="37"/>
        <v>1</v>
      </c>
      <c r="C825" s="1">
        <f t="shared" si="38"/>
        <v>824</v>
      </c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2"/>
      <c r="Q825" s="32"/>
      <c r="R825" s="32"/>
      <c r="S825" s="32"/>
      <c r="T825" s="32"/>
      <c r="U825" s="32"/>
      <c r="V825" s="32"/>
      <c r="W825" s="32"/>
    </row>
    <row r="826" spans="1:23" x14ac:dyDescent="0.25">
      <c r="A826" s="1" t="str">
        <f t="shared" si="36"/>
        <v>1.825</v>
      </c>
      <c r="B826" s="1">
        <f t="shared" si="37"/>
        <v>1</v>
      </c>
      <c r="C826" s="1">
        <f t="shared" si="38"/>
        <v>825</v>
      </c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2"/>
      <c r="Q826" s="32"/>
      <c r="R826" s="32"/>
      <c r="S826" s="32"/>
      <c r="T826" s="32"/>
      <c r="U826" s="32"/>
      <c r="V826" s="32"/>
      <c r="W826" s="32"/>
    </row>
    <row r="827" spans="1:23" x14ac:dyDescent="0.25">
      <c r="A827" s="1" t="str">
        <f t="shared" si="36"/>
        <v>1.826</v>
      </c>
      <c r="B827" s="1">
        <f t="shared" si="37"/>
        <v>1</v>
      </c>
      <c r="C827" s="1">
        <f t="shared" si="38"/>
        <v>826</v>
      </c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2"/>
      <c r="Q827" s="32"/>
      <c r="R827" s="32"/>
      <c r="S827" s="32"/>
      <c r="T827" s="32"/>
      <c r="U827" s="32"/>
      <c r="V827" s="32"/>
      <c r="W827" s="32"/>
    </row>
    <row r="828" spans="1:23" x14ac:dyDescent="0.25">
      <c r="A828" s="1" t="str">
        <f t="shared" si="36"/>
        <v>1.827</v>
      </c>
      <c r="B828" s="1">
        <f t="shared" si="37"/>
        <v>1</v>
      </c>
      <c r="C828" s="1">
        <f t="shared" si="38"/>
        <v>827</v>
      </c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2"/>
      <c r="Q828" s="32"/>
      <c r="R828" s="32"/>
      <c r="S828" s="32"/>
      <c r="T828" s="32"/>
      <c r="U828" s="32"/>
      <c r="V828" s="32"/>
      <c r="W828" s="32"/>
    </row>
    <row r="829" spans="1:23" x14ac:dyDescent="0.25">
      <c r="A829" s="1" t="str">
        <f t="shared" si="36"/>
        <v>1.828</v>
      </c>
      <c r="B829" s="1">
        <f t="shared" si="37"/>
        <v>1</v>
      </c>
      <c r="C829" s="1">
        <f t="shared" si="38"/>
        <v>828</v>
      </c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2"/>
      <c r="Q829" s="32"/>
      <c r="R829" s="32"/>
      <c r="S829" s="32"/>
      <c r="T829" s="32"/>
      <c r="U829" s="32"/>
      <c r="V829" s="32"/>
      <c r="W829" s="32"/>
    </row>
    <row r="830" spans="1:23" x14ac:dyDescent="0.25">
      <c r="A830" s="1" t="str">
        <f t="shared" si="36"/>
        <v>1.829</v>
      </c>
      <c r="B830" s="1">
        <f t="shared" si="37"/>
        <v>1</v>
      </c>
      <c r="C830" s="1">
        <f t="shared" si="38"/>
        <v>829</v>
      </c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2"/>
      <c r="Q830" s="32"/>
      <c r="R830" s="32"/>
      <c r="S830" s="32"/>
      <c r="T830" s="32"/>
      <c r="U830" s="32"/>
      <c r="V830" s="32"/>
      <c r="W830" s="32"/>
    </row>
    <row r="831" spans="1:23" x14ac:dyDescent="0.25">
      <c r="A831" s="1" t="str">
        <f t="shared" si="36"/>
        <v>1.830</v>
      </c>
      <c r="B831" s="1">
        <f t="shared" si="37"/>
        <v>1</v>
      </c>
      <c r="C831" s="1">
        <f t="shared" si="38"/>
        <v>830</v>
      </c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2"/>
      <c r="Q831" s="32"/>
      <c r="R831" s="32"/>
      <c r="S831" s="32"/>
      <c r="T831" s="32"/>
      <c r="U831" s="32"/>
      <c r="V831" s="32"/>
      <c r="W831" s="32"/>
    </row>
    <row r="832" spans="1:23" x14ac:dyDescent="0.25">
      <c r="A832" s="1" t="str">
        <f t="shared" si="36"/>
        <v>1.831</v>
      </c>
      <c r="B832" s="1">
        <f t="shared" si="37"/>
        <v>1</v>
      </c>
      <c r="C832" s="1">
        <f t="shared" si="38"/>
        <v>831</v>
      </c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2"/>
      <c r="Q832" s="32"/>
      <c r="R832" s="32"/>
      <c r="S832" s="32"/>
      <c r="T832" s="32"/>
      <c r="U832" s="32"/>
      <c r="V832" s="32"/>
      <c r="W832" s="32"/>
    </row>
    <row r="833" spans="1:23" x14ac:dyDescent="0.25">
      <c r="A833" s="1" t="str">
        <f t="shared" si="36"/>
        <v>1.832</v>
      </c>
      <c r="B833" s="1">
        <f t="shared" si="37"/>
        <v>1</v>
      </c>
      <c r="C833" s="1">
        <f t="shared" si="38"/>
        <v>832</v>
      </c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2"/>
      <c r="Q833" s="32"/>
      <c r="R833" s="32"/>
      <c r="S833" s="32"/>
      <c r="T833" s="32"/>
      <c r="U833" s="32"/>
      <c r="V833" s="32"/>
      <c r="W833" s="32"/>
    </row>
    <row r="834" spans="1:23" x14ac:dyDescent="0.25">
      <c r="A834" s="1" t="str">
        <f t="shared" ref="A834:A853" si="39">B834&amp;"."&amp;C834</f>
        <v>1.833</v>
      </c>
      <c r="B834" s="1">
        <f t="shared" si="37"/>
        <v>1</v>
      </c>
      <c r="C834" s="1">
        <f t="shared" si="38"/>
        <v>833</v>
      </c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2"/>
      <c r="Q834" s="32"/>
      <c r="R834" s="32"/>
      <c r="S834" s="32"/>
      <c r="T834" s="32"/>
      <c r="U834" s="32"/>
      <c r="V834" s="32"/>
      <c r="W834" s="32"/>
    </row>
    <row r="835" spans="1:23" x14ac:dyDescent="0.25">
      <c r="A835" s="1" t="str">
        <f t="shared" si="39"/>
        <v>1.834</v>
      </c>
      <c r="B835" s="1">
        <f t="shared" ref="B835:B853" si="40">IF(E835="GSTR-1",B834+1,B834)</f>
        <v>1</v>
      </c>
      <c r="C835" s="1">
        <f t="shared" si="38"/>
        <v>834</v>
      </c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2"/>
      <c r="Q835" s="32"/>
      <c r="R835" s="32"/>
      <c r="S835" s="32"/>
      <c r="T835" s="32"/>
      <c r="U835" s="32"/>
      <c r="V835" s="32"/>
      <c r="W835" s="32"/>
    </row>
    <row r="836" spans="1:23" x14ac:dyDescent="0.25">
      <c r="A836" s="1" t="str">
        <f t="shared" si="39"/>
        <v>1.835</v>
      </c>
      <c r="B836" s="1">
        <f t="shared" si="40"/>
        <v>1</v>
      </c>
      <c r="C836" s="1">
        <f t="shared" ref="C836:C853" si="41">IF(B836=B835,C835+1,1)</f>
        <v>835</v>
      </c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2"/>
      <c r="Q836" s="32"/>
      <c r="R836" s="32"/>
      <c r="S836" s="32"/>
      <c r="T836" s="32"/>
      <c r="U836" s="32"/>
      <c r="V836" s="32"/>
      <c r="W836" s="32"/>
    </row>
    <row r="837" spans="1:23" x14ac:dyDescent="0.25">
      <c r="A837" s="1" t="str">
        <f t="shared" si="39"/>
        <v>1.836</v>
      </c>
      <c r="B837" s="1">
        <f t="shared" si="40"/>
        <v>1</v>
      </c>
      <c r="C837" s="1">
        <f t="shared" si="41"/>
        <v>836</v>
      </c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2"/>
      <c r="Q837" s="32"/>
      <c r="R837" s="32"/>
      <c r="S837" s="32"/>
      <c r="T837" s="32"/>
      <c r="U837" s="32"/>
      <c r="V837" s="32"/>
      <c r="W837" s="32"/>
    </row>
    <row r="838" spans="1:23" x14ac:dyDescent="0.25">
      <c r="A838" s="1" t="str">
        <f t="shared" si="39"/>
        <v>1.837</v>
      </c>
      <c r="B838" s="1">
        <f t="shared" si="40"/>
        <v>1</v>
      </c>
      <c r="C838" s="1">
        <f t="shared" si="41"/>
        <v>837</v>
      </c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2"/>
      <c r="Q838" s="32"/>
      <c r="R838" s="32"/>
      <c r="S838" s="32"/>
      <c r="T838" s="32"/>
      <c r="U838" s="32"/>
      <c r="V838" s="32"/>
      <c r="W838" s="32"/>
    </row>
    <row r="839" spans="1:23" x14ac:dyDescent="0.25">
      <c r="A839" s="1" t="str">
        <f t="shared" si="39"/>
        <v>1.838</v>
      </c>
      <c r="B839" s="1">
        <f t="shared" si="40"/>
        <v>1</v>
      </c>
      <c r="C839" s="1">
        <f t="shared" si="41"/>
        <v>838</v>
      </c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2"/>
      <c r="Q839" s="32"/>
      <c r="R839" s="32"/>
      <c r="S839" s="32"/>
      <c r="T839" s="32"/>
      <c r="U839" s="32"/>
      <c r="V839" s="32"/>
      <c r="W839" s="32"/>
    </row>
    <row r="840" spans="1:23" x14ac:dyDescent="0.25">
      <c r="A840" s="1" t="str">
        <f t="shared" si="39"/>
        <v>1.839</v>
      </c>
      <c r="B840" s="1">
        <f t="shared" si="40"/>
        <v>1</v>
      </c>
      <c r="C840" s="1">
        <f t="shared" si="41"/>
        <v>839</v>
      </c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2"/>
      <c r="Q840" s="32"/>
      <c r="R840" s="32"/>
      <c r="S840" s="32"/>
      <c r="T840" s="32"/>
      <c r="U840" s="32"/>
      <c r="V840" s="32"/>
      <c r="W840" s="32"/>
    </row>
    <row r="841" spans="1:23" x14ac:dyDescent="0.25">
      <c r="A841" s="1" t="str">
        <f t="shared" si="39"/>
        <v>1.840</v>
      </c>
      <c r="B841" s="1">
        <f t="shared" si="40"/>
        <v>1</v>
      </c>
      <c r="C841" s="1">
        <f t="shared" si="41"/>
        <v>840</v>
      </c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2"/>
      <c r="Q841" s="32"/>
      <c r="R841" s="32"/>
      <c r="S841" s="32"/>
      <c r="T841" s="32"/>
      <c r="U841" s="32"/>
      <c r="V841" s="32"/>
      <c r="W841" s="32"/>
    </row>
    <row r="842" spans="1:23" x14ac:dyDescent="0.25">
      <c r="A842" s="1" t="str">
        <f t="shared" si="39"/>
        <v>1.841</v>
      </c>
      <c r="B842" s="1">
        <f t="shared" si="40"/>
        <v>1</v>
      </c>
      <c r="C842" s="1">
        <f t="shared" si="41"/>
        <v>841</v>
      </c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2"/>
      <c r="Q842" s="32"/>
      <c r="R842" s="32"/>
      <c r="S842" s="32"/>
      <c r="T842" s="32"/>
      <c r="U842" s="32"/>
      <c r="V842" s="32"/>
      <c r="W842" s="32"/>
    </row>
    <row r="843" spans="1:23" x14ac:dyDescent="0.25">
      <c r="A843" s="1" t="str">
        <f t="shared" si="39"/>
        <v>1.842</v>
      </c>
      <c r="B843" s="1">
        <f t="shared" si="40"/>
        <v>1</v>
      </c>
      <c r="C843" s="1">
        <f t="shared" si="41"/>
        <v>842</v>
      </c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2"/>
      <c r="Q843" s="32"/>
      <c r="R843" s="32"/>
      <c r="S843" s="32"/>
      <c r="T843" s="32"/>
      <c r="U843" s="32"/>
      <c r="V843" s="32"/>
      <c r="W843" s="32"/>
    </row>
    <row r="844" spans="1:23" x14ac:dyDescent="0.25">
      <c r="A844" s="1" t="str">
        <f t="shared" si="39"/>
        <v>1.843</v>
      </c>
      <c r="B844" s="1">
        <f t="shared" si="40"/>
        <v>1</v>
      </c>
      <c r="C844" s="1">
        <f t="shared" si="41"/>
        <v>843</v>
      </c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2"/>
      <c r="Q844" s="32"/>
      <c r="R844" s="32"/>
      <c r="S844" s="32"/>
      <c r="T844" s="32"/>
      <c r="U844" s="32"/>
      <c r="V844" s="32"/>
      <c r="W844" s="32"/>
    </row>
    <row r="845" spans="1:23" x14ac:dyDescent="0.25">
      <c r="A845" s="1" t="str">
        <f t="shared" si="39"/>
        <v>1.844</v>
      </c>
      <c r="B845" s="1">
        <f t="shared" si="40"/>
        <v>1</v>
      </c>
      <c r="C845" s="1">
        <f t="shared" si="41"/>
        <v>844</v>
      </c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2"/>
      <c r="Q845" s="32"/>
      <c r="R845" s="32"/>
      <c r="S845" s="32"/>
      <c r="T845" s="32"/>
      <c r="U845" s="32"/>
      <c r="V845" s="32"/>
      <c r="W845" s="32"/>
    </row>
    <row r="846" spans="1:23" x14ac:dyDescent="0.25">
      <c r="A846" s="1" t="str">
        <f t="shared" si="39"/>
        <v>1.845</v>
      </c>
      <c r="B846" s="1">
        <f t="shared" si="40"/>
        <v>1</v>
      </c>
      <c r="C846" s="1">
        <f t="shared" si="41"/>
        <v>845</v>
      </c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2"/>
      <c r="Q846" s="32"/>
      <c r="R846" s="32"/>
      <c r="S846" s="32"/>
      <c r="T846" s="32"/>
      <c r="U846" s="32"/>
      <c r="V846" s="32"/>
      <c r="W846" s="32"/>
    </row>
    <row r="847" spans="1:23" x14ac:dyDescent="0.25">
      <c r="A847" s="1" t="str">
        <f t="shared" si="39"/>
        <v>1.846</v>
      </c>
      <c r="B847" s="1">
        <f t="shared" si="40"/>
        <v>1</v>
      </c>
      <c r="C847" s="1">
        <f t="shared" si="41"/>
        <v>846</v>
      </c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2"/>
      <c r="Q847" s="32"/>
      <c r="R847" s="32"/>
      <c r="S847" s="32"/>
      <c r="T847" s="32"/>
      <c r="U847" s="32"/>
      <c r="V847" s="32"/>
      <c r="W847" s="32"/>
    </row>
    <row r="848" spans="1:23" x14ac:dyDescent="0.25">
      <c r="A848" s="1" t="str">
        <f t="shared" si="39"/>
        <v>1.847</v>
      </c>
      <c r="B848" s="1">
        <f t="shared" si="40"/>
        <v>1</v>
      </c>
      <c r="C848" s="1">
        <f t="shared" si="41"/>
        <v>847</v>
      </c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2"/>
      <c r="Q848" s="32"/>
      <c r="R848" s="32"/>
      <c r="S848" s="32"/>
      <c r="T848" s="32"/>
      <c r="U848" s="32"/>
      <c r="V848" s="32"/>
      <c r="W848" s="32"/>
    </row>
    <row r="849" spans="1:23" x14ac:dyDescent="0.25">
      <c r="A849" s="1" t="str">
        <f t="shared" si="39"/>
        <v>1.848</v>
      </c>
      <c r="B849" s="1">
        <f t="shared" si="40"/>
        <v>1</v>
      </c>
      <c r="C849" s="1">
        <f t="shared" si="41"/>
        <v>848</v>
      </c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2"/>
      <c r="Q849" s="32"/>
      <c r="R849" s="32"/>
      <c r="S849" s="32"/>
      <c r="T849" s="32"/>
      <c r="U849" s="32"/>
      <c r="V849" s="32"/>
      <c r="W849" s="32"/>
    </row>
    <row r="850" spans="1:23" x14ac:dyDescent="0.25">
      <c r="A850" s="1" t="str">
        <f t="shared" si="39"/>
        <v>1.849</v>
      </c>
      <c r="B850" s="1">
        <f t="shared" si="40"/>
        <v>1</v>
      </c>
      <c r="C850" s="1">
        <f t="shared" si="41"/>
        <v>849</v>
      </c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2"/>
      <c r="Q850" s="32"/>
      <c r="R850" s="32"/>
      <c r="S850" s="32"/>
      <c r="T850" s="32"/>
      <c r="U850" s="32"/>
      <c r="V850" s="32"/>
      <c r="W850" s="32"/>
    </row>
    <row r="851" spans="1:23" x14ac:dyDescent="0.25">
      <c r="A851" s="1" t="str">
        <f t="shared" si="39"/>
        <v>1.850</v>
      </c>
      <c r="B851" s="1">
        <f t="shared" si="40"/>
        <v>1</v>
      </c>
      <c r="C851" s="1">
        <f t="shared" si="41"/>
        <v>850</v>
      </c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2"/>
      <c r="Q851" s="32"/>
      <c r="R851" s="32"/>
      <c r="S851" s="32"/>
      <c r="T851" s="32"/>
      <c r="U851" s="32"/>
      <c r="V851" s="32"/>
      <c r="W851" s="32"/>
    </row>
    <row r="852" spans="1:23" x14ac:dyDescent="0.25">
      <c r="A852" s="1" t="str">
        <f t="shared" si="39"/>
        <v>1.851</v>
      </c>
      <c r="B852" s="1">
        <f t="shared" si="40"/>
        <v>1</v>
      </c>
      <c r="C852" s="1">
        <f t="shared" si="41"/>
        <v>851</v>
      </c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2"/>
      <c r="Q852" s="32"/>
      <c r="R852" s="32"/>
      <c r="S852" s="32"/>
      <c r="T852" s="32"/>
      <c r="U852" s="32"/>
      <c r="V852" s="32"/>
      <c r="W852" s="32"/>
    </row>
    <row r="853" spans="1:23" x14ac:dyDescent="0.25">
      <c r="A853" s="1" t="str">
        <f t="shared" si="39"/>
        <v>1.852</v>
      </c>
      <c r="B853" s="1">
        <f t="shared" si="40"/>
        <v>1</v>
      </c>
      <c r="C853" s="1">
        <f t="shared" si="41"/>
        <v>852</v>
      </c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2"/>
      <c r="Q853" s="32"/>
      <c r="R853" s="32"/>
      <c r="S853" s="32"/>
      <c r="T853" s="32"/>
      <c r="U853" s="32"/>
      <c r="V853" s="32"/>
      <c r="W853" s="32"/>
    </row>
    <row r="854" spans="1:23" x14ac:dyDescent="0.25">
      <c r="A854" s="1" t="str">
        <f t="shared" ref="A854:A917" si="42">B854&amp;"."&amp;C854</f>
        <v>1.853</v>
      </c>
      <c r="B854" s="1">
        <f t="shared" ref="B854:B917" si="43">IF(E854="GSTR-1",B853+1,B853)</f>
        <v>1</v>
      </c>
      <c r="C854" s="1">
        <f t="shared" ref="C854:C917" si="44">IF(B854=B853,C853+1,1)</f>
        <v>853</v>
      </c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2"/>
      <c r="Q854" s="32"/>
      <c r="R854" s="32"/>
      <c r="S854" s="32"/>
      <c r="T854" s="32"/>
      <c r="U854" s="32"/>
      <c r="V854" s="32"/>
      <c r="W854" s="32"/>
    </row>
    <row r="855" spans="1:23" x14ac:dyDescent="0.25">
      <c r="A855" s="1" t="str">
        <f t="shared" si="42"/>
        <v>1.854</v>
      </c>
      <c r="B855" s="1">
        <f t="shared" si="43"/>
        <v>1</v>
      </c>
      <c r="C855" s="1">
        <f t="shared" si="44"/>
        <v>854</v>
      </c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2"/>
      <c r="Q855" s="32"/>
      <c r="R855" s="32"/>
      <c r="S855" s="32"/>
      <c r="T855" s="32"/>
      <c r="U855" s="32"/>
      <c r="V855" s="32"/>
      <c r="W855" s="32"/>
    </row>
    <row r="856" spans="1:23" x14ac:dyDescent="0.25">
      <c r="A856" s="1" t="str">
        <f t="shared" si="42"/>
        <v>1.855</v>
      </c>
      <c r="B856" s="1">
        <f t="shared" si="43"/>
        <v>1</v>
      </c>
      <c r="C856" s="1">
        <f t="shared" si="44"/>
        <v>855</v>
      </c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2"/>
      <c r="Q856" s="32"/>
      <c r="R856" s="32"/>
      <c r="S856" s="32"/>
      <c r="T856" s="32"/>
      <c r="U856" s="32"/>
      <c r="V856" s="32"/>
      <c r="W856" s="32"/>
    </row>
    <row r="857" spans="1:23" x14ac:dyDescent="0.25">
      <c r="A857" s="1" t="str">
        <f t="shared" si="42"/>
        <v>1.856</v>
      </c>
      <c r="B857" s="1">
        <f t="shared" si="43"/>
        <v>1</v>
      </c>
      <c r="C857" s="1">
        <f t="shared" si="44"/>
        <v>856</v>
      </c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2"/>
      <c r="Q857" s="32"/>
      <c r="R857" s="32"/>
      <c r="S857" s="32"/>
      <c r="T857" s="32"/>
      <c r="U857" s="32"/>
      <c r="V857" s="32"/>
      <c r="W857" s="32"/>
    </row>
    <row r="858" spans="1:23" x14ac:dyDescent="0.25">
      <c r="A858" s="1" t="str">
        <f t="shared" si="42"/>
        <v>1.857</v>
      </c>
      <c r="B858" s="1">
        <f t="shared" si="43"/>
        <v>1</v>
      </c>
      <c r="C858" s="1">
        <f t="shared" si="44"/>
        <v>857</v>
      </c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2"/>
      <c r="Q858" s="32"/>
      <c r="R858" s="32"/>
      <c r="S858" s="32"/>
      <c r="T858" s="32"/>
      <c r="U858" s="32"/>
      <c r="V858" s="32"/>
      <c r="W858" s="32"/>
    </row>
    <row r="859" spans="1:23" x14ac:dyDescent="0.25">
      <c r="A859" s="1" t="str">
        <f t="shared" si="42"/>
        <v>1.858</v>
      </c>
      <c r="B859" s="1">
        <f t="shared" si="43"/>
        <v>1</v>
      </c>
      <c r="C859" s="1">
        <f t="shared" si="44"/>
        <v>858</v>
      </c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2"/>
      <c r="Q859" s="32"/>
      <c r="R859" s="32"/>
      <c r="S859" s="32"/>
      <c r="T859" s="32"/>
      <c r="U859" s="32"/>
      <c r="V859" s="32"/>
      <c r="W859" s="32"/>
    </row>
    <row r="860" spans="1:23" x14ac:dyDescent="0.25">
      <c r="A860" s="1" t="str">
        <f t="shared" si="42"/>
        <v>1.859</v>
      </c>
      <c r="B860" s="1">
        <f t="shared" si="43"/>
        <v>1</v>
      </c>
      <c r="C860" s="1">
        <f t="shared" si="44"/>
        <v>859</v>
      </c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2"/>
      <c r="Q860" s="32"/>
      <c r="R860" s="32"/>
      <c r="S860" s="32"/>
      <c r="T860" s="32"/>
      <c r="U860" s="32"/>
      <c r="V860" s="32"/>
      <c r="W860" s="32"/>
    </row>
    <row r="861" spans="1:23" x14ac:dyDescent="0.25">
      <c r="A861" s="1" t="str">
        <f t="shared" si="42"/>
        <v>1.860</v>
      </c>
      <c r="B861" s="1">
        <f t="shared" si="43"/>
        <v>1</v>
      </c>
      <c r="C861" s="1">
        <f t="shared" si="44"/>
        <v>860</v>
      </c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2"/>
      <c r="Q861" s="32"/>
      <c r="R861" s="32"/>
      <c r="S861" s="32"/>
      <c r="T861" s="32"/>
      <c r="U861" s="32"/>
      <c r="V861" s="32"/>
      <c r="W861" s="32"/>
    </row>
    <row r="862" spans="1:23" x14ac:dyDescent="0.25">
      <c r="A862" s="1" t="str">
        <f t="shared" si="42"/>
        <v>1.861</v>
      </c>
      <c r="B862" s="1">
        <f t="shared" si="43"/>
        <v>1</v>
      </c>
      <c r="C862" s="1">
        <f t="shared" si="44"/>
        <v>861</v>
      </c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2"/>
      <c r="Q862" s="32"/>
      <c r="R862" s="32"/>
      <c r="S862" s="32"/>
      <c r="T862" s="32"/>
      <c r="U862" s="32"/>
      <c r="V862" s="32"/>
      <c r="W862" s="32"/>
    </row>
    <row r="863" spans="1:23" x14ac:dyDescent="0.25">
      <c r="A863" s="1" t="str">
        <f t="shared" si="42"/>
        <v>1.862</v>
      </c>
      <c r="B863" s="1">
        <f t="shared" si="43"/>
        <v>1</v>
      </c>
      <c r="C863" s="1">
        <f t="shared" si="44"/>
        <v>862</v>
      </c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2"/>
      <c r="Q863" s="32"/>
      <c r="R863" s="32"/>
      <c r="S863" s="32"/>
      <c r="T863" s="32"/>
      <c r="U863" s="32"/>
      <c r="V863" s="32"/>
      <c r="W863" s="32"/>
    </row>
    <row r="864" spans="1:23" x14ac:dyDescent="0.25">
      <c r="A864" s="1" t="str">
        <f t="shared" si="42"/>
        <v>1.863</v>
      </c>
      <c r="B864" s="1">
        <f t="shared" si="43"/>
        <v>1</v>
      </c>
      <c r="C864" s="1">
        <f t="shared" si="44"/>
        <v>863</v>
      </c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2"/>
      <c r="Q864" s="32"/>
      <c r="R864" s="32"/>
      <c r="S864" s="32"/>
      <c r="T864" s="32"/>
      <c r="U864" s="32"/>
      <c r="V864" s="32"/>
      <c r="W864" s="32"/>
    </row>
    <row r="865" spans="1:23" x14ac:dyDescent="0.25">
      <c r="A865" s="1" t="str">
        <f t="shared" si="42"/>
        <v>1.864</v>
      </c>
      <c r="B865" s="1">
        <f t="shared" si="43"/>
        <v>1</v>
      </c>
      <c r="C865" s="1">
        <f t="shared" si="44"/>
        <v>864</v>
      </c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2"/>
      <c r="Q865" s="32"/>
      <c r="R865" s="32"/>
      <c r="S865" s="32"/>
      <c r="T865" s="32"/>
      <c r="U865" s="32"/>
      <c r="V865" s="32"/>
      <c r="W865" s="32"/>
    </row>
    <row r="866" spans="1:23" x14ac:dyDescent="0.25">
      <c r="A866" s="1" t="str">
        <f t="shared" si="42"/>
        <v>1.865</v>
      </c>
      <c r="B866" s="1">
        <f t="shared" si="43"/>
        <v>1</v>
      </c>
      <c r="C866" s="1">
        <f t="shared" si="44"/>
        <v>865</v>
      </c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2"/>
      <c r="Q866" s="32"/>
      <c r="R866" s="32"/>
      <c r="S866" s="32"/>
      <c r="T866" s="32"/>
      <c r="U866" s="32"/>
      <c r="V866" s="32"/>
      <c r="W866" s="32"/>
    </row>
    <row r="867" spans="1:23" x14ac:dyDescent="0.25">
      <c r="A867" s="1" t="str">
        <f t="shared" si="42"/>
        <v>1.866</v>
      </c>
      <c r="B867" s="1">
        <f t="shared" si="43"/>
        <v>1</v>
      </c>
      <c r="C867" s="1">
        <f t="shared" si="44"/>
        <v>866</v>
      </c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2"/>
      <c r="Q867" s="32"/>
      <c r="R867" s="32"/>
      <c r="S867" s="32"/>
      <c r="T867" s="32"/>
      <c r="U867" s="32"/>
      <c r="V867" s="32"/>
      <c r="W867" s="32"/>
    </row>
    <row r="868" spans="1:23" x14ac:dyDescent="0.25">
      <c r="A868" s="1" t="str">
        <f t="shared" si="42"/>
        <v>1.867</v>
      </c>
      <c r="B868" s="1">
        <f t="shared" si="43"/>
        <v>1</v>
      </c>
      <c r="C868" s="1">
        <f t="shared" si="44"/>
        <v>867</v>
      </c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2"/>
      <c r="Q868" s="32"/>
      <c r="R868" s="32"/>
      <c r="S868" s="32"/>
      <c r="T868" s="32"/>
      <c r="U868" s="32"/>
      <c r="V868" s="32"/>
      <c r="W868" s="32"/>
    </row>
    <row r="869" spans="1:23" x14ac:dyDescent="0.25">
      <c r="A869" s="1" t="str">
        <f t="shared" si="42"/>
        <v>1.868</v>
      </c>
      <c r="B869" s="1">
        <f t="shared" si="43"/>
        <v>1</v>
      </c>
      <c r="C869" s="1">
        <f t="shared" si="44"/>
        <v>868</v>
      </c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2"/>
      <c r="Q869" s="32"/>
      <c r="R869" s="32"/>
      <c r="S869" s="32"/>
      <c r="T869" s="32"/>
      <c r="U869" s="32"/>
      <c r="V869" s="32"/>
      <c r="W869" s="32"/>
    </row>
    <row r="870" spans="1:23" x14ac:dyDescent="0.25">
      <c r="A870" s="1" t="str">
        <f t="shared" si="42"/>
        <v>1.869</v>
      </c>
      <c r="B870" s="1">
        <f t="shared" si="43"/>
        <v>1</v>
      </c>
      <c r="C870" s="1">
        <f t="shared" si="44"/>
        <v>869</v>
      </c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2"/>
      <c r="Q870" s="32"/>
      <c r="R870" s="32"/>
      <c r="S870" s="32"/>
      <c r="T870" s="32"/>
      <c r="U870" s="32"/>
      <c r="V870" s="32"/>
      <c r="W870" s="32"/>
    </row>
    <row r="871" spans="1:23" x14ac:dyDescent="0.25">
      <c r="A871" s="1" t="str">
        <f t="shared" si="42"/>
        <v>1.870</v>
      </c>
      <c r="B871" s="1">
        <f t="shared" si="43"/>
        <v>1</v>
      </c>
      <c r="C871" s="1">
        <f t="shared" si="44"/>
        <v>870</v>
      </c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2"/>
      <c r="Q871" s="32"/>
      <c r="R871" s="32"/>
      <c r="S871" s="32"/>
      <c r="T871" s="32"/>
      <c r="U871" s="32"/>
      <c r="V871" s="32"/>
      <c r="W871" s="32"/>
    </row>
    <row r="872" spans="1:23" x14ac:dyDescent="0.25">
      <c r="A872" s="1" t="str">
        <f t="shared" si="42"/>
        <v>1.871</v>
      </c>
      <c r="B872" s="1">
        <f t="shared" si="43"/>
        <v>1</v>
      </c>
      <c r="C872" s="1">
        <f t="shared" si="44"/>
        <v>871</v>
      </c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2"/>
      <c r="Q872" s="32"/>
      <c r="R872" s="32"/>
      <c r="S872" s="32"/>
      <c r="T872" s="32"/>
      <c r="U872" s="32"/>
      <c r="V872" s="32"/>
      <c r="W872" s="32"/>
    </row>
    <row r="873" spans="1:23" x14ac:dyDescent="0.25">
      <c r="A873" s="1" t="str">
        <f t="shared" si="42"/>
        <v>1.872</v>
      </c>
      <c r="B873" s="1">
        <f t="shared" si="43"/>
        <v>1</v>
      </c>
      <c r="C873" s="1">
        <f t="shared" si="44"/>
        <v>872</v>
      </c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2"/>
      <c r="Q873" s="32"/>
      <c r="R873" s="32"/>
      <c r="S873" s="32"/>
      <c r="T873" s="32"/>
      <c r="U873" s="32"/>
      <c r="V873" s="32"/>
      <c r="W873" s="32"/>
    </row>
    <row r="874" spans="1:23" x14ac:dyDescent="0.25">
      <c r="A874" s="1" t="str">
        <f t="shared" si="42"/>
        <v>1.873</v>
      </c>
      <c r="B874" s="1">
        <f t="shared" si="43"/>
        <v>1</v>
      </c>
      <c r="C874" s="1">
        <f t="shared" si="44"/>
        <v>873</v>
      </c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2"/>
      <c r="Q874" s="32"/>
      <c r="R874" s="32"/>
      <c r="S874" s="32"/>
      <c r="T874" s="32"/>
      <c r="U874" s="32"/>
      <c r="V874" s="32"/>
      <c r="W874" s="32"/>
    </row>
    <row r="875" spans="1:23" x14ac:dyDescent="0.25">
      <c r="A875" s="1" t="str">
        <f t="shared" si="42"/>
        <v>1.874</v>
      </c>
      <c r="B875" s="1">
        <f t="shared" si="43"/>
        <v>1</v>
      </c>
      <c r="C875" s="1">
        <f t="shared" si="44"/>
        <v>874</v>
      </c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2"/>
      <c r="Q875" s="32"/>
      <c r="R875" s="32"/>
      <c r="S875" s="32"/>
      <c r="T875" s="32"/>
      <c r="U875" s="32"/>
      <c r="V875" s="32"/>
      <c r="W875" s="32"/>
    </row>
    <row r="876" spans="1:23" x14ac:dyDescent="0.25">
      <c r="A876" s="1" t="str">
        <f t="shared" si="42"/>
        <v>1.875</v>
      </c>
      <c r="B876" s="1">
        <f t="shared" si="43"/>
        <v>1</v>
      </c>
      <c r="C876" s="1">
        <f t="shared" si="44"/>
        <v>875</v>
      </c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2"/>
      <c r="Q876" s="32"/>
      <c r="R876" s="32"/>
      <c r="S876" s="32"/>
      <c r="T876" s="32"/>
      <c r="U876" s="32"/>
      <c r="V876" s="32"/>
      <c r="W876" s="32"/>
    </row>
    <row r="877" spans="1:23" x14ac:dyDescent="0.25">
      <c r="A877" s="1" t="str">
        <f t="shared" si="42"/>
        <v>1.876</v>
      </c>
      <c r="B877" s="1">
        <f t="shared" si="43"/>
        <v>1</v>
      </c>
      <c r="C877" s="1">
        <f t="shared" si="44"/>
        <v>876</v>
      </c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2"/>
      <c r="Q877" s="32"/>
      <c r="R877" s="32"/>
      <c r="S877" s="32"/>
      <c r="T877" s="32"/>
      <c r="U877" s="32"/>
      <c r="V877" s="32"/>
      <c r="W877" s="32"/>
    </row>
    <row r="878" spans="1:23" x14ac:dyDescent="0.25">
      <c r="A878" s="1" t="str">
        <f t="shared" si="42"/>
        <v>1.877</v>
      </c>
      <c r="B878" s="1">
        <f t="shared" si="43"/>
        <v>1</v>
      </c>
      <c r="C878" s="1">
        <f t="shared" si="44"/>
        <v>877</v>
      </c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2"/>
      <c r="Q878" s="32"/>
      <c r="R878" s="32"/>
      <c r="S878" s="32"/>
      <c r="T878" s="32"/>
      <c r="U878" s="32"/>
      <c r="V878" s="32"/>
      <c r="W878" s="32"/>
    </row>
    <row r="879" spans="1:23" x14ac:dyDescent="0.25">
      <c r="A879" s="1" t="str">
        <f t="shared" si="42"/>
        <v>1.878</v>
      </c>
      <c r="B879" s="1">
        <f t="shared" si="43"/>
        <v>1</v>
      </c>
      <c r="C879" s="1">
        <f t="shared" si="44"/>
        <v>878</v>
      </c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2"/>
      <c r="Q879" s="32"/>
      <c r="R879" s="32"/>
      <c r="S879" s="32"/>
      <c r="T879" s="32"/>
      <c r="U879" s="32"/>
      <c r="V879" s="32"/>
      <c r="W879" s="32"/>
    </row>
    <row r="880" spans="1:23" x14ac:dyDescent="0.25">
      <c r="A880" s="1" t="str">
        <f t="shared" si="42"/>
        <v>1.879</v>
      </c>
      <c r="B880" s="1">
        <f t="shared" si="43"/>
        <v>1</v>
      </c>
      <c r="C880" s="1">
        <f t="shared" si="44"/>
        <v>879</v>
      </c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2"/>
      <c r="Q880" s="32"/>
      <c r="R880" s="32"/>
      <c r="S880" s="32"/>
      <c r="T880" s="32"/>
      <c r="U880" s="32"/>
      <c r="V880" s="32"/>
      <c r="W880" s="32"/>
    </row>
    <row r="881" spans="1:23" x14ac:dyDescent="0.25">
      <c r="A881" s="1" t="str">
        <f t="shared" si="42"/>
        <v>1.880</v>
      </c>
      <c r="B881" s="1">
        <f t="shared" si="43"/>
        <v>1</v>
      </c>
      <c r="C881" s="1">
        <f t="shared" si="44"/>
        <v>880</v>
      </c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2"/>
      <c r="Q881" s="32"/>
      <c r="R881" s="32"/>
      <c r="S881" s="32"/>
      <c r="T881" s="32"/>
      <c r="U881" s="32"/>
      <c r="V881" s="32"/>
      <c r="W881" s="32"/>
    </row>
    <row r="882" spans="1:23" x14ac:dyDescent="0.25">
      <c r="A882" s="1" t="str">
        <f t="shared" si="42"/>
        <v>1.881</v>
      </c>
      <c r="B882" s="1">
        <f t="shared" si="43"/>
        <v>1</v>
      </c>
      <c r="C882" s="1">
        <f t="shared" si="44"/>
        <v>881</v>
      </c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2"/>
      <c r="Q882" s="32"/>
      <c r="R882" s="32"/>
      <c r="S882" s="32"/>
      <c r="T882" s="32"/>
      <c r="U882" s="32"/>
      <c r="V882" s="32"/>
      <c r="W882" s="32"/>
    </row>
    <row r="883" spans="1:23" x14ac:dyDescent="0.25">
      <c r="A883" s="1" t="str">
        <f t="shared" si="42"/>
        <v>1.882</v>
      </c>
      <c r="B883" s="1">
        <f t="shared" si="43"/>
        <v>1</v>
      </c>
      <c r="C883" s="1">
        <f t="shared" si="44"/>
        <v>882</v>
      </c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2"/>
      <c r="Q883" s="32"/>
      <c r="R883" s="32"/>
      <c r="S883" s="32"/>
      <c r="T883" s="32"/>
      <c r="U883" s="32"/>
      <c r="V883" s="32"/>
      <c r="W883" s="32"/>
    </row>
    <row r="884" spans="1:23" x14ac:dyDescent="0.25">
      <c r="A884" s="1" t="str">
        <f t="shared" si="42"/>
        <v>1.883</v>
      </c>
      <c r="B884" s="1">
        <f t="shared" si="43"/>
        <v>1</v>
      </c>
      <c r="C884" s="1">
        <f t="shared" si="44"/>
        <v>883</v>
      </c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2"/>
      <c r="Q884" s="32"/>
      <c r="R884" s="32"/>
      <c r="S884" s="32"/>
      <c r="T884" s="32"/>
      <c r="U884" s="32"/>
      <c r="V884" s="32"/>
      <c r="W884" s="32"/>
    </row>
    <row r="885" spans="1:23" x14ac:dyDescent="0.25">
      <c r="A885" s="1" t="str">
        <f t="shared" si="42"/>
        <v>1.884</v>
      </c>
      <c r="B885" s="1">
        <f t="shared" si="43"/>
        <v>1</v>
      </c>
      <c r="C885" s="1">
        <f t="shared" si="44"/>
        <v>884</v>
      </c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2"/>
      <c r="Q885" s="32"/>
      <c r="R885" s="32"/>
      <c r="S885" s="32"/>
      <c r="T885" s="32"/>
      <c r="U885" s="32"/>
      <c r="V885" s="32"/>
      <c r="W885" s="32"/>
    </row>
    <row r="886" spans="1:23" x14ac:dyDescent="0.25">
      <c r="A886" s="1" t="str">
        <f t="shared" si="42"/>
        <v>1.885</v>
      </c>
      <c r="B886" s="1">
        <f t="shared" si="43"/>
        <v>1</v>
      </c>
      <c r="C886" s="1">
        <f t="shared" si="44"/>
        <v>885</v>
      </c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2"/>
      <c r="Q886" s="32"/>
      <c r="R886" s="32"/>
      <c r="S886" s="32"/>
      <c r="T886" s="32"/>
      <c r="U886" s="32"/>
      <c r="V886" s="32"/>
      <c r="W886" s="32"/>
    </row>
    <row r="887" spans="1:23" x14ac:dyDescent="0.25">
      <c r="A887" s="1" t="str">
        <f t="shared" si="42"/>
        <v>1.886</v>
      </c>
      <c r="B887" s="1">
        <f t="shared" si="43"/>
        <v>1</v>
      </c>
      <c r="C887" s="1">
        <f t="shared" si="44"/>
        <v>886</v>
      </c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2"/>
      <c r="Q887" s="32"/>
      <c r="R887" s="32"/>
      <c r="S887" s="32"/>
      <c r="T887" s="32"/>
      <c r="U887" s="32"/>
      <c r="V887" s="32"/>
      <c r="W887" s="32"/>
    </row>
    <row r="888" spans="1:23" x14ac:dyDescent="0.25">
      <c r="A888" s="1" t="str">
        <f t="shared" si="42"/>
        <v>1.887</v>
      </c>
      <c r="B888" s="1">
        <f t="shared" si="43"/>
        <v>1</v>
      </c>
      <c r="C888" s="1">
        <f t="shared" si="44"/>
        <v>887</v>
      </c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2"/>
      <c r="Q888" s="32"/>
      <c r="R888" s="32"/>
      <c r="S888" s="32"/>
      <c r="T888" s="32"/>
      <c r="U888" s="32"/>
      <c r="V888" s="32"/>
      <c r="W888" s="32"/>
    </row>
    <row r="889" spans="1:23" x14ac:dyDescent="0.25">
      <c r="A889" s="1" t="str">
        <f t="shared" si="42"/>
        <v>1.888</v>
      </c>
      <c r="B889" s="1">
        <f t="shared" si="43"/>
        <v>1</v>
      </c>
      <c r="C889" s="1">
        <f t="shared" si="44"/>
        <v>888</v>
      </c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2"/>
      <c r="Q889" s="32"/>
      <c r="R889" s="32"/>
      <c r="S889" s="32"/>
      <c r="T889" s="32"/>
      <c r="U889" s="32"/>
      <c r="V889" s="32"/>
      <c r="W889" s="32"/>
    </row>
    <row r="890" spans="1:23" x14ac:dyDescent="0.25">
      <c r="A890" s="1" t="str">
        <f t="shared" si="42"/>
        <v>1.889</v>
      </c>
      <c r="B890" s="1">
        <f t="shared" si="43"/>
        <v>1</v>
      </c>
      <c r="C890" s="1">
        <f t="shared" si="44"/>
        <v>889</v>
      </c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2"/>
      <c r="Q890" s="32"/>
      <c r="R890" s="32"/>
      <c r="S890" s="32"/>
      <c r="T890" s="32"/>
      <c r="U890" s="32"/>
      <c r="V890" s="32"/>
      <c r="W890" s="32"/>
    </row>
    <row r="891" spans="1:23" x14ac:dyDescent="0.25">
      <c r="A891" s="1" t="str">
        <f t="shared" si="42"/>
        <v>1.890</v>
      </c>
      <c r="B891" s="1">
        <f t="shared" si="43"/>
        <v>1</v>
      </c>
      <c r="C891" s="1">
        <f t="shared" si="44"/>
        <v>890</v>
      </c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2"/>
      <c r="Q891" s="32"/>
      <c r="R891" s="32"/>
      <c r="S891" s="32"/>
      <c r="T891" s="32"/>
      <c r="U891" s="32"/>
      <c r="V891" s="32"/>
      <c r="W891" s="32"/>
    </row>
    <row r="892" spans="1:23" x14ac:dyDescent="0.25">
      <c r="A892" s="1" t="str">
        <f t="shared" si="42"/>
        <v>1.891</v>
      </c>
      <c r="B892" s="1">
        <f t="shared" si="43"/>
        <v>1</v>
      </c>
      <c r="C892" s="1">
        <f t="shared" si="44"/>
        <v>891</v>
      </c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2"/>
      <c r="Q892" s="32"/>
      <c r="R892" s="32"/>
      <c r="S892" s="32"/>
      <c r="T892" s="32"/>
      <c r="U892" s="32"/>
      <c r="V892" s="32"/>
      <c r="W892" s="32"/>
    </row>
    <row r="893" spans="1:23" x14ac:dyDescent="0.25">
      <c r="A893" s="1" t="str">
        <f t="shared" si="42"/>
        <v>1.892</v>
      </c>
      <c r="B893" s="1">
        <f t="shared" si="43"/>
        <v>1</v>
      </c>
      <c r="C893" s="1">
        <f t="shared" si="44"/>
        <v>892</v>
      </c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2"/>
      <c r="Q893" s="32"/>
      <c r="R893" s="32"/>
      <c r="S893" s="32"/>
      <c r="T893" s="32"/>
      <c r="U893" s="32"/>
      <c r="V893" s="32"/>
      <c r="W893" s="32"/>
    </row>
    <row r="894" spans="1:23" x14ac:dyDescent="0.25">
      <c r="A894" s="1" t="str">
        <f t="shared" si="42"/>
        <v>1.893</v>
      </c>
      <c r="B894" s="1">
        <f t="shared" si="43"/>
        <v>1</v>
      </c>
      <c r="C894" s="1">
        <f t="shared" si="44"/>
        <v>893</v>
      </c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2"/>
      <c r="Q894" s="32"/>
      <c r="R894" s="32"/>
      <c r="S894" s="32"/>
      <c r="T894" s="32"/>
      <c r="U894" s="32"/>
      <c r="V894" s="32"/>
      <c r="W894" s="32"/>
    </row>
    <row r="895" spans="1:23" x14ac:dyDescent="0.25">
      <c r="A895" s="1" t="str">
        <f t="shared" si="42"/>
        <v>1.894</v>
      </c>
      <c r="B895" s="1">
        <f t="shared" si="43"/>
        <v>1</v>
      </c>
      <c r="C895" s="1">
        <f t="shared" si="44"/>
        <v>894</v>
      </c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2"/>
      <c r="Q895" s="32"/>
      <c r="R895" s="32"/>
      <c r="S895" s="32"/>
      <c r="T895" s="32"/>
      <c r="U895" s="32"/>
      <c r="V895" s="32"/>
      <c r="W895" s="32"/>
    </row>
    <row r="896" spans="1:23" x14ac:dyDescent="0.25">
      <c r="A896" s="1" t="str">
        <f t="shared" si="42"/>
        <v>1.895</v>
      </c>
      <c r="B896" s="1">
        <f t="shared" si="43"/>
        <v>1</v>
      </c>
      <c r="C896" s="1">
        <f t="shared" si="44"/>
        <v>895</v>
      </c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2"/>
      <c r="Q896" s="32"/>
      <c r="R896" s="32"/>
      <c r="S896" s="32"/>
      <c r="T896" s="32"/>
      <c r="U896" s="32"/>
      <c r="V896" s="32"/>
      <c r="W896" s="32"/>
    </row>
    <row r="897" spans="1:23" x14ac:dyDescent="0.25">
      <c r="A897" s="1" t="str">
        <f t="shared" si="42"/>
        <v>1.896</v>
      </c>
      <c r="B897" s="1">
        <f t="shared" si="43"/>
        <v>1</v>
      </c>
      <c r="C897" s="1">
        <f t="shared" si="44"/>
        <v>896</v>
      </c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2"/>
      <c r="Q897" s="32"/>
      <c r="R897" s="32"/>
      <c r="S897" s="32"/>
      <c r="T897" s="32"/>
      <c r="U897" s="32"/>
      <c r="V897" s="32"/>
      <c r="W897" s="32"/>
    </row>
    <row r="898" spans="1:23" x14ac:dyDescent="0.25">
      <c r="A898" s="1" t="str">
        <f t="shared" si="42"/>
        <v>1.897</v>
      </c>
      <c r="B898" s="1">
        <f t="shared" si="43"/>
        <v>1</v>
      </c>
      <c r="C898" s="1">
        <f t="shared" si="44"/>
        <v>897</v>
      </c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2"/>
      <c r="Q898" s="32"/>
      <c r="R898" s="32"/>
      <c r="S898" s="32"/>
      <c r="T898" s="32"/>
      <c r="U898" s="32"/>
      <c r="V898" s="32"/>
      <c r="W898" s="32"/>
    </row>
    <row r="899" spans="1:23" x14ac:dyDescent="0.25">
      <c r="A899" s="1" t="str">
        <f t="shared" si="42"/>
        <v>1.898</v>
      </c>
      <c r="B899" s="1">
        <f t="shared" si="43"/>
        <v>1</v>
      </c>
      <c r="C899" s="1">
        <f t="shared" si="44"/>
        <v>898</v>
      </c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2"/>
      <c r="Q899" s="32"/>
      <c r="R899" s="32"/>
      <c r="S899" s="32"/>
      <c r="T899" s="32"/>
      <c r="U899" s="32"/>
      <c r="V899" s="32"/>
      <c r="W899" s="32"/>
    </row>
    <row r="900" spans="1:23" x14ac:dyDescent="0.25">
      <c r="A900" s="1" t="str">
        <f t="shared" si="42"/>
        <v>1.899</v>
      </c>
      <c r="B900" s="1">
        <f t="shared" si="43"/>
        <v>1</v>
      </c>
      <c r="C900" s="1">
        <f t="shared" si="44"/>
        <v>899</v>
      </c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2"/>
      <c r="Q900" s="32"/>
      <c r="R900" s="32"/>
      <c r="S900" s="32"/>
      <c r="T900" s="32"/>
      <c r="U900" s="32"/>
      <c r="V900" s="32"/>
      <c r="W900" s="32"/>
    </row>
    <row r="901" spans="1:23" x14ac:dyDescent="0.25">
      <c r="A901" s="1" t="str">
        <f t="shared" si="42"/>
        <v>1.900</v>
      </c>
      <c r="B901" s="1">
        <f t="shared" si="43"/>
        <v>1</v>
      </c>
      <c r="C901" s="1">
        <f t="shared" si="44"/>
        <v>900</v>
      </c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2"/>
      <c r="Q901" s="32"/>
      <c r="R901" s="32"/>
      <c r="S901" s="32"/>
      <c r="T901" s="32"/>
      <c r="U901" s="32"/>
      <c r="V901" s="32"/>
      <c r="W901" s="32"/>
    </row>
    <row r="902" spans="1:23" x14ac:dyDescent="0.25">
      <c r="A902" s="1" t="str">
        <f t="shared" si="42"/>
        <v>1.901</v>
      </c>
      <c r="B902" s="1">
        <f t="shared" si="43"/>
        <v>1</v>
      </c>
      <c r="C902" s="1">
        <f t="shared" si="44"/>
        <v>901</v>
      </c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2"/>
      <c r="Q902" s="32"/>
      <c r="R902" s="32"/>
      <c r="S902" s="32"/>
      <c r="T902" s="32"/>
      <c r="U902" s="32"/>
      <c r="V902" s="32"/>
      <c r="W902" s="32"/>
    </row>
    <row r="903" spans="1:23" x14ac:dyDescent="0.25">
      <c r="A903" s="1" t="str">
        <f t="shared" si="42"/>
        <v>1.902</v>
      </c>
      <c r="B903" s="1">
        <f t="shared" si="43"/>
        <v>1</v>
      </c>
      <c r="C903" s="1">
        <f t="shared" si="44"/>
        <v>902</v>
      </c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2"/>
      <c r="Q903" s="32"/>
      <c r="R903" s="32"/>
      <c r="S903" s="32"/>
      <c r="T903" s="32"/>
      <c r="U903" s="32"/>
      <c r="V903" s="32"/>
      <c r="W903" s="32"/>
    </row>
    <row r="904" spans="1:23" x14ac:dyDescent="0.25">
      <c r="A904" s="1" t="str">
        <f t="shared" si="42"/>
        <v>1.903</v>
      </c>
      <c r="B904" s="1">
        <f t="shared" si="43"/>
        <v>1</v>
      </c>
      <c r="C904" s="1">
        <f t="shared" si="44"/>
        <v>903</v>
      </c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2"/>
      <c r="Q904" s="32"/>
      <c r="R904" s="32"/>
      <c r="S904" s="32"/>
      <c r="T904" s="32"/>
      <c r="U904" s="32"/>
      <c r="V904" s="32"/>
      <c r="W904" s="32"/>
    </row>
    <row r="905" spans="1:23" x14ac:dyDescent="0.25">
      <c r="A905" s="1" t="str">
        <f t="shared" si="42"/>
        <v>1.904</v>
      </c>
      <c r="B905" s="1">
        <f t="shared" si="43"/>
        <v>1</v>
      </c>
      <c r="C905" s="1">
        <f t="shared" si="44"/>
        <v>904</v>
      </c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2"/>
      <c r="Q905" s="32"/>
      <c r="R905" s="32"/>
      <c r="S905" s="32"/>
      <c r="T905" s="32"/>
      <c r="U905" s="32"/>
      <c r="V905" s="32"/>
      <c r="W905" s="32"/>
    </row>
    <row r="906" spans="1:23" x14ac:dyDescent="0.25">
      <c r="A906" s="1" t="str">
        <f t="shared" si="42"/>
        <v>1.905</v>
      </c>
      <c r="B906" s="1">
        <f t="shared" si="43"/>
        <v>1</v>
      </c>
      <c r="C906" s="1">
        <f t="shared" si="44"/>
        <v>905</v>
      </c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2"/>
      <c r="Q906" s="32"/>
      <c r="R906" s="32"/>
      <c r="S906" s="32"/>
      <c r="T906" s="32"/>
      <c r="U906" s="32"/>
      <c r="V906" s="32"/>
      <c r="W906" s="32"/>
    </row>
    <row r="907" spans="1:23" x14ac:dyDescent="0.25">
      <c r="A907" s="1" t="str">
        <f t="shared" si="42"/>
        <v>1.906</v>
      </c>
      <c r="B907" s="1">
        <f t="shared" si="43"/>
        <v>1</v>
      </c>
      <c r="C907" s="1">
        <f t="shared" si="44"/>
        <v>906</v>
      </c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2"/>
      <c r="Q907" s="32"/>
      <c r="R907" s="32"/>
      <c r="S907" s="32"/>
      <c r="T907" s="32"/>
      <c r="U907" s="32"/>
      <c r="V907" s="32"/>
      <c r="W907" s="32"/>
    </row>
    <row r="908" spans="1:23" x14ac:dyDescent="0.25">
      <c r="A908" s="1" t="str">
        <f t="shared" si="42"/>
        <v>1.907</v>
      </c>
      <c r="B908" s="1">
        <f t="shared" si="43"/>
        <v>1</v>
      </c>
      <c r="C908" s="1">
        <f t="shared" si="44"/>
        <v>907</v>
      </c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2"/>
      <c r="Q908" s="32"/>
      <c r="R908" s="32"/>
      <c r="S908" s="32"/>
      <c r="T908" s="32"/>
      <c r="U908" s="32"/>
      <c r="V908" s="32"/>
      <c r="W908" s="32"/>
    </row>
    <row r="909" spans="1:23" x14ac:dyDescent="0.25">
      <c r="A909" s="1" t="str">
        <f t="shared" si="42"/>
        <v>1.908</v>
      </c>
      <c r="B909" s="1">
        <f t="shared" si="43"/>
        <v>1</v>
      </c>
      <c r="C909" s="1">
        <f t="shared" si="44"/>
        <v>908</v>
      </c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2"/>
      <c r="Q909" s="32"/>
      <c r="R909" s="32"/>
      <c r="S909" s="32"/>
      <c r="T909" s="32"/>
      <c r="U909" s="32"/>
      <c r="V909" s="32"/>
      <c r="W909" s="32"/>
    </row>
    <row r="910" spans="1:23" x14ac:dyDescent="0.25">
      <c r="A910" s="1" t="str">
        <f t="shared" si="42"/>
        <v>1.909</v>
      </c>
      <c r="B910" s="1">
        <f t="shared" si="43"/>
        <v>1</v>
      </c>
      <c r="C910" s="1">
        <f t="shared" si="44"/>
        <v>909</v>
      </c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2"/>
      <c r="Q910" s="32"/>
      <c r="R910" s="32"/>
      <c r="S910" s="32"/>
      <c r="T910" s="32"/>
      <c r="U910" s="32"/>
      <c r="V910" s="32"/>
      <c r="W910" s="32"/>
    </row>
    <row r="911" spans="1:23" x14ac:dyDescent="0.25">
      <c r="A911" s="1" t="str">
        <f t="shared" si="42"/>
        <v>1.910</v>
      </c>
      <c r="B911" s="1">
        <f t="shared" si="43"/>
        <v>1</v>
      </c>
      <c r="C911" s="1">
        <f t="shared" si="44"/>
        <v>910</v>
      </c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2"/>
      <c r="Q911" s="32"/>
      <c r="R911" s="32"/>
      <c r="S911" s="32"/>
      <c r="T911" s="32"/>
      <c r="U911" s="32"/>
      <c r="V911" s="32"/>
      <c r="W911" s="32"/>
    </row>
    <row r="912" spans="1:23" x14ac:dyDescent="0.25">
      <c r="A912" s="1" t="str">
        <f t="shared" si="42"/>
        <v>1.911</v>
      </c>
      <c r="B912" s="1">
        <f t="shared" si="43"/>
        <v>1</v>
      </c>
      <c r="C912" s="1">
        <f t="shared" si="44"/>
        <v>911</v>
      </c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2"/>
      <c r="Q912" s="32"/>
      <c r="R912" s="32"/>
      <c r="S912" s="32"/>
      <c r="T912" s="32"/>
      <c r="U912" s="32"/>
      <c r="V912" s="32"/>
      <c r="W912" s="32"/>
    </row>
    <row r="913" spans="1:23" x14ac:dyDescent="0.25">
      <c r="A913" s="1" t="str">
        <f t="shared" si="42"/>
        <v>1.912</v>
      </c>
      <c r="B913" s="1">
        <f t="shared" si="43"/>
        <v>1</v>
      </c>
      <c r="C913" s="1">
        <f t="shared" si="44"/>
        <v>912</v>
      </c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2"/>
      <c r="Q913" s="32"/>
      <c r="R913" s="32"/>
      <c r="S913" s="32"/>
      <c r="T913" s="32"/>
      <c r="U913" s="32"/>
      <c r="V913" s="32"/>
      <c r="W913" s="32"/>
    </row>
    <row r="914" spans="1:23" x14ac:dyDescent="0.25">
      <c r="A914" s="1" t="str">
        <f t="shared" si="42"/>
        <v>1.913</v>
      </c>
      <c r="B914" s="1">
        <f t="shared" si="43"/>
        <v>1</v>
      </c>
      <c r="C914" s="1">
        <f t="shared" si="44"/>
        <v>913</v>
      </c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2"/>
      <c r="Q914" s="32"/>
      <c r="R914" s="32"/>
      <c r="S914" s="32"/>
      <c r="T914" s="32"/>
      <c r="U914" s="32"/>
      <c r="V914" s="32"/>
      <c r="W914" s="32"/>
    </row>
    <row r="915" spans="1:23" x14ac:dyDescent="0.25">
      <c r="A915" s="1" t="str">
        <f t="shared" si="42"/>
        <v>1.914</v>
      </c>
      <c r="B915" s="1">
        <f t="shared" si="43"/>
        <v>1</v>
      </c>
      <c r="C915" s="1">
        <f t="shared" si="44"/>
        <v>914</v>
      </c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2"/>
      <c r="Q915" s="32"/>
      <c r="R915" s="32"/>
      <c r="S915" s="32"/>
      <c r="T915" s="32"/>
      <c r="U915" s="32"/>
      <c r="V915" s="32"/>
      <c r="W915" s="32"/>
    </row>
    <row r="916" spans="1:23" x14ac:dyDescent="0.25">
      <c r="A916" s="1" t="str">
        <f t="shared" si="42"/>
        <v>1.915</v>
      </c>
      <c r="B916" s="1">
        <f t="shared" si="43"/>
        <v>1</v>
      </c>
      <c r="C916" s="1">
        <f t="shared" si="44"/>
        <v>915</v>
      </c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2"/>
      <c r="Q916" s="32"/>
      <c r="R916" s="32"/>
      <c r="S916" s="32"/>
      <c r="T916" s="32"/>
      <c r="U916" s="32"/>
      <c r="V916" s="32"/>
      <c r="W916" s="32"/>
    </row>
    <row r="917" spans="1:23" x14ac:dyDescent="0.25">
      <c r="A917" s="1" t="str">
        <f t="shared" si="42"/>
        <v>1.916</v>
      </c>
      <c r="B917" s="1">
        <f t="shared" si="43"/>
        <v>1</v>
      </c>
      <c r="C917" s="1">
        <f t="shared" si="44"/>
        <v>916</v>
      </c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2"/>
      <c r="Q917" s="32"/>
      <c r="R917" s="32"/>
      <c r="S917" s="32"/>
      <c r="T917" s="32"/>
      <c r="U917" s="32"/>
      <c r="V917" s="32"/>
      <c r="W917" s="32"/>
    </row>
    <row r="918" spans="1:23" x14ac:dyDescent="0.25">
      <c r="A918" s="1" t="str">
        <f t="shared" ref="A918:A981" si="45">B918&amp;"."&amp;C918</f>
        <v>1.917</v>
      </c>
      <c r="B918" s="1">
        <f t="shared" ref="B918:B981" si="46">IF(E918="GSTR-1",B917+1,B917)</f>
        <v>1</v>
      </c>
      <c r="C918" s="1">
        <f t="shared" ref="C918:C981" si="47">IF(B918=B917,C917+1,1)</f>
        <v>917</v>
      </c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2"/>
      <c r="Q918" s="32"/>
      <c r="R918" s="32"/>
      <c r="S918" s="32"/>
      <c r="T918" s="32"/>
      <c r="U918" s="32"/>
      <c r="V918" s="32"/>
      <c r="W918" s="32"/>
    </row>
    <row r="919" spans="1:23" x14ac:dyDescent="0.25">
      <c r="A919" s="1" t="str">
        <f t="shared" si="45"/>
        <v>1.918</v>
      </c>
      <c r="B919" s="1">
        <f t="shared" si="46"/>
        <v>1</v>
      </c>
      <c r="C919" s="1">
        <f t="shared" si="47"/>
        <v>918</v>
      </c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2"/>
      <c r="Q919" s="32"/>
      <c r="R919" s="32"/>
      <c r="S919" s="32"/>
      <c r="T919" s="32"/>
      <c r="U919" s="32"/>
      <c r="V919" s="32"/>
      <c r="W919" s="32"/>
    </row>
    <row r="920" spans="1:23" x14ac:dyDescent="0.25">
      <c r="A920" s="1" t="str">
        <f t="shared" si="45"/>
        <v>1.919</v>
      </c>
      <c r="B920" s="1">
        <f t="shared" si="46"/>
        <v>1</v>
      </c>
      <c r="C920" s="1">
        <f t="shared" si="47"/>
        <v>919</v>
      </c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2"/>
      <c r="Q920" s="32"/>
      <c r="R920" s="32"/>
      <c r="S920" s="32"/>
      <c r="T920" s="32"/>
      <c r="U920" s="32"/>
      <c r="V920" s="32"/>
      <c r="W920" s="32"/>
    </row>
    <row r="921" spans="1:23" x14ac:dyDescent="0.25">
      <c r="A921" s="1" t="str">
        <f t="shared" si="45"/>
        <v>1.920</v>
      </c>
      <c r="B921" s="1">
        <f t="shared" si="46"/>
        <v>1</v>
      </c>
      <c r="C921" s="1">
        <f t="shared" si="47"/>
        <v>920</v>
      </c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2"/>
      <c r="Q921" s="32"/>
      <c r="R921" s="32"/>
      <c r="S921" s="32"/>
      <c r="T921" s="32"/>
      <c r="U921" s="32"/>
      <c r="V921" s="32"/>
      <c r="W921" s="32"/>
    </row>
    <row r="922" spans="1:23" x14ac:dyDescent="0.25">
      <c r="A922" s="1" t="str">
        <f t="shared" si="45"/>
        <v>1.921</v>
      </c>
      <c r="B922" s="1">
        <f t="shared" si="46"/>
        <v>1</v>
      </c>
      <c r="C922" s="1">
        <f t="shared" si="47"/>
        <v>921</v>
      </c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2"/>
      <c r="Q922" s="32"/>
      <c r="R922" s="32"/>
      <c r="S922" s="32"/>
      <c r="T922" s="32"/>
      <c r="U922" s="32"/>
      <c r="V922" s="32"/>
      <c r="W922" s="32"/>
    </row>
    <row r="923" spans="1:23" x14ac:dyDescent="0.25">
      <c r="A923" s="1" t="str">
        <f t="shared" si="45"/>
        <v>1.922</v>
      </c>
      <c r="B923" s="1">
        <f t="shared" si="46"/>
        <v>1</v>
      </c>
      <c r="C923" s="1">
        <f t="shared" si="47"/>
        <v>922</v>
      </c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2"/>
      <c r="Q923" s="32"/>
      <c r="R923" s="32"/>
      <c r="S923" s="32"/>
      <c r="T923" s="32"/>
      <c r="U923" s="32"/>
      <c r="V923" s="32"/>
      <c r="W923" s="32"/>
    </row>
    <row r="924" spans="1:23" x14ac:dyDescent="0.25">
      <c r="A924" s="1" t="str">
        <f t="shared" si="45"/>
        <v>1.923</v>
      </c>
      <c r="B924" s="1">
        <f t="shared" si="46"/>
        <v>1</v>
      </c>
      <c r="C924" s="1">
        <f t="shared" si="47"/>
        <v>923</v>
      </c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2"/>
      <c r="Q924" s="32"/>
      <c r="R924" s="32"/>
      <c r="S924" s="32"/>
      <c r="T924" s="32"/>
      <c r="U924" s="32"/>
      <c r="V924" s="32"/>
      <c r="W924" s="32"/>
    </row>
    <row r="925" spans="1:23" x14ac:dyDescent="0.25">
      <c r="A925" s="1" t="str">
        <f t="shared" si="45"/>
        <v>1.924</v>
      </c>
      <c r="B925" s="1">
        <f t="shared" si="46"/>
        <v>1</v>
      </c>
      <c r="C925" s="1">
        <f t="shared" si="47"/>
        <v>924</v>
      </c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2"/>
      <c r="Q925" s="32"/>
      <c r="R925" s="32"/>
      <c r="S925" s="32"/>
      <c r="T925" s="32"/>
      <c r="U925" s="32"/>
      <c r="V925" s="32"/>
      <c r="W925" s="32"/>
    </row>
    <row r="926" spans="1:23" x14ac:dyDescent="0.25">
      <c r="A926" s="1" t="str">
        <f t="shared" si="45"/>
        <v>1.925</v>
      </c>
      <c r="B926" s="1">
        <f t="shared" si="46"/>
        <v>1</v>
      </c>
      <c r="C926" s="1">
        <f t="shared" si="47"/>
        <v>925</v>
      </c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2"/>
      <c r="Q926" s="32"/>
      <c r="R926" s="32"/>
      <c r="S926" s="32"/>
      <c r="T926" s="32"/>
      <c r="U926" s="32"/>
      <c r="V926" s="32"/>
      <c r="W926" s="32"/>
    </row>
    <row r="927" spans="1:23" x14ac:dyDescent="0.25">
      <c r="A927" s="1" t="str">
        <f t="shared" si="45"/>
        <v>1.926</v>
      </c>
      <c r="B927" s="1">
        <f t="shared" si="46"/>
        <v>1</v>
      </c>
      <c r="C927" s="1">
        <f t="shared" si="47"/>
        <v>926</v>
      </c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2"/>
      <c r="Q927" s="32"/>
      <c r="R927" s="32"/>
      <c r="S927" s="32"/>
      <c r="T927" s="32"/>
      <c r="U927" s="32"/>
      <c r="V927" s="32"/>
      <c r="W927" s="32"/>
    </row>
    <row r="928" spans="1:23" x14ac:dyDescent="0.25">
      <c r="A928" s="1" t="str">
        <f t="shared" si="45"/>
        <v>1.927</v>
      </c>
      <c r="B928" s="1">
        <f t="shared" si="46"/>
        <v>1</v>
      </c>
      <c r="C928" s="1">
        <f t="shared" si="47"/>
        <v>927</v>
      </c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2"/>
      <c r="Q928" s="32"/>
      <c r="R928" s="32"/>
      <c r="S928" s="32"/>
      <c r="T928" s="32"/>
      <c r="U928" s="32"/>
      <c r="V928" s="32"/>
      <c r="W928" s="32"/>
    </row>
    <row r="929" spans="1:23" x14ac:dyDescent="0.25">
      <c r="A929" s="1" t="str">
        <f t="shared" si="45"/>
        <v>1.928</v>
      </c>
      <c r="B929" s="1">
        <f t="shared" si="46"/>
        <v>1</v>
      </c>
      <c r="C929" s="1">
        <f t="shared" si="47"/>
        <v>928</v>
      </c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2"/>
      <c r="Q929" s="32"/>
      <c r="R929" s="32"/>
      <c r="S929" s="32"/>
      <c r="T929" s="32"/>
      <c r="U929" s="32"/>
      <c r="V929" s="32"/>
      <c r="W929" s="32"/>
    </row>
    <row r="930" spans="1:23" x14ac:dyDescent="0.25">
      <c r="A930" s="1" t="str">
        <f t="shared" si="45"/>
        <v>1.929</v>
      </c>
      <c r="B930" s="1">
        <f t="shared" si="46"/>
        <v>1</v>
      </c>
      <c r="C930" s="1">
        <f t="shared" si="47"/>
        <v>929</v>
      </c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2"/>
      <c r="Q930" s="32"/>
      <c r="R930" s="32"/>
      <c r="S930" s="32"/>
      <c r="T930" s="32"/>
      <c r="U930" s="32"/>
      <c r="V930" s="32"/>
      <c r="W930" s="32"/>
    </row>
    <row r="931" spans="1:23" x14ac:dyDescent="0.25">
      <c r="A931" s="1" t="str">
        <f t="shared" si="45"/>
        <v>1.930</v>
      </c>
      <c r="B931" s="1">
        <f t="shared" si="46"/>
        <v>1</v>
      </c>
      <c r="C931" s="1">
        <f t="shared" si="47"/>
        <v>930</v>
      </c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2"/>
      <c r="Q931" s="32"/>
      <c r="R931" s="32"/>
      <c r="S931" s="32"/>
      <c r="T931" s="32"/>
      <c r="U931" s="32"/>
      <c r="V931" s="32"/>
      <c r="W931" s="32"/>
    </row>
    <row r="932" spans="1:23" x14ac:dyDescent="0.25">
      <c r="A932" s="1" t="str">
        <f t="shared" si="45"/>
        <v>1.931</v>
      </c>
      <c r="B932" s="1">
        <f t="shared" si="46"/>
        <v>1</v>
      </c>
      <c r="C932" s="1">
        <f t="shared" si="47"/>
        <v>931</v>
      </c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2"/>
      <c r="Q932" s="32"/>
      <c r="R932" s="32"/>
      <c r="S932" s="32"/>
      <c r="T932" s="32"/>
      <c r="U932" s="32"/>
      <c r="V932" s="32"/>
      <c r="W932" s="32"/>
    </row>
    <row r="933" spans="1:23" x14ac:dyDescent="0.25">
      <c r="A933" s="1" t="str">
        <f t="shared" si="45"/>
        <v>1.932</v>
      </c>
      <c r="B933" s="1">
        <f t="shared" si="46"/>
        <v>1</v>
      </c>
      <c r="C933" s="1">
        <f t="shared" si="47"/>
        <v>932</v>
      </c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2"/>
      <c r="Q933" s="32"/>
      <c r="R933" s="32"/>
      <c r="S933" s="32"/>
      <c r="T933" s="32"/>
      <c r="U933" s="32"/>
      <c r="V933" s="32"/>
      <c r="W933" s="32"/>
    </row>
    <row r="934" spans="1:23" x14ac:dyDescent="0.25">
      <c r="A934" s="1" t="str">
        <f t="shared" si="45"/>
        <v>1.933</v>
      </c>
      <c r="B934" s="1">
        <f t="shared" si="46"/>
        <v>1</v>
      </c>
      <c r="C934" s="1">
        <f t="shared" si="47"/>
        <v>933</v>
      </c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2"/>
      <c r="Q934" s="32"/>
      <c r="R934" s="32"/>
      <c r="S934" s="32"/>
      <c r="T934" s="32"/>
      <c r="U934" s="32"/>
      <c r="V934" s="32"/>
      <c r="W934" s="32"/>
    </row>
    <row r="935" spans="1:23" x14ac:dyDescent="0.25">
      <c r="A935" s="1" t="str">
        <f t="shared" si="45"/>
        <v>1.934</v>
      </c>
      <c r="B935" s="1">
        <f t="shared" si="46"/>
        <v>1</v>
      </c>
      <c r="C935" s="1">
        <f t="shared" si="47"/>
        <v>934</v>
      </c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2"/>
      <c r="Q935" s="32"/>
      <c r="R935" s="32"/>
      <c r="S935" s="32"/>
      <c r="T935" s="32"/>
      <c r="U935" s="32"/>
      <c r="V935" s="32"/>
      <c r="W935" s="32"/>
    </row>
    <row r="936" spans="1:23" x14ac:dyDescent="0.25">
      <c r="A936" s="1" t="str">
        <f t="shared" si="45"/>
        <v>1.935</v>
      </c>
      <c r="B936" s="1">
        <f t="shared" si="46"/>
        <v>1</v>
      </c>
      <c r="C936" s="1">
        <f t="shared" si="47"/>
        <v>935</v>
      </c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2"/>
      <c r="Q936" s="32"/>
      <c r="R936" s="32"/>
      <c r="S936" s="32"/>
      <c r="T936" s="32"/>
      <c r="U936" s="32"/>
      <c r="V936" s="32"/>
      <c r="W936" s="32"/>
    </row>
    <row r="937" spans="1:23" x14ac:dyDescent="0.25">
      <c r="A937" s="1" t="str">
        <f t="shared" si="45"/>
        <v>1.936</v>
      </c>
      <c r="B937" s="1">
        <f t="shared" si="46"/>
        <v>1</v>
      </c>
      <c r="C937" s="1">
        <f t="shared" si="47"/>
        <v>936</v>
      </c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2"/>
      <c r="Q937" s="32"/>
      <c r="R937" s="32"/>
      <c r="S937" s="32"/>
      <c r="T937" s="32"/>
      <c r="U937" s="32"/>
      <c r="V937" s="32"/>
      <c r="W937" s="32"/>
    </row>
    <row r="938" spans="1:23" x14ac:dyDescent="0.25">
      <c r="A938" s="1" t="str">
        <f t="shared" si="45"/>
        <v>1.937</v>
      </c>
      <c r="B938" s="1">
        <f t="shared" si="46"/>
        <v>1</v>
      </c>
      <c r="C938" s="1">
        <f t="shared" si="47"/>
        <v>937</v>
      </c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2"/>
      <c r="Q938" s="32"/>
      <c r="R938" s="32"/>
      <c r="S938" s="32"/>
      <c r="T938" s="32"/>
      <c r="U938" s="32"/>
      <c r="V938" s="32"/>
      <c r="W938" s="32"/>
    </row>
    <row r="939" spans="1:23" x14ac:dyDescent="0.25">
      <c r="A939" s="1" t="str">
        <f t="shared" si="45"/>
        <v>1.938</v>
      </c>
      <c r="B939" s="1">
        <f t="shared" si="46"/>
        <v>1</v>
      </c>
      <c r="C939" s="1">
        <f t="shared" si="47"/>
        <v>938</v>
      </c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2"/>
      <c r="Q939" s="32"/>
      <c r="R939" s="32"/>
      <c r="S939" s="32"/>
      <c r="T939" s="32"/>
      <c r="U939" s="32"/>
      <c r="V939" s="32"/>
      <c r="W939" s="32"/>
    </row>
    <row r="940" spans="1:23" x14ac:dyDescent="0.25">
      <c r="A940" s="1" t="str">
        <f t="shared" si="45"/>
        <v>1.939</v>
      </c>
      <c r="B940" s="1">
        <f t="shared" si="46"/>
        <v>1</v>
      </c>
      <c r="C940" s="1">
        <f t="shared" si="47"/>
        <v>939</v>
      </c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2"/>
      <c r="Q940" s="32"/>
      <c r="R940" s="32"/>
      <c r="S940" s="32"/>
      <c r="T940" s="32"/>
      <c r="U940" s="32"/>
      <c r="V940" s="32"/>
      <c r="W940" s="32"/>
    </row>
    <row r="941" spans="1:23" x14ac:dyDescent="0.25">
      <c r="A941" s="1" t="str">
        <f t="shared" si="45"/>
        <v>1.940</v>
      </c>
      <c r="B941" s="1">
        <f t="shared" si="46"/>
        <v>1</v>
      </c>
      <c r="C941" s="1">
        <f t="shared" si="47"/>
        <v>940</v>
      </c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2"/>
      <c r="Q941" s="32"/>
      <c r="R941" s="32"/>
      <c r="S941" s="32"/>
      <c r="T941" s="32"/>
      <c r="U941" s="32"/>
      <c r="V941" s="32"/>
      <c r="W941" s="32"/>
    </row>
    <row r="942" spans="1:23" x14ac:dyDescent="0.25">
      <c r="A942" s="1" t="str">
        <f t="shared" si="45"/>
        <v>1.941</v>
      </c>
      <c r="B942" s="1">
        <f t="shared" si="46"/>
        <v>1</v>
      </c>
      <c r="C942" s="1">
        <f t="shared" si="47"/>
        <v>941</v>
      </c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2"/>
      <c r="Q942" s="32"/>
      <c r="R942" s="32"/>
      <c r="S942" s="32"/>
      <c r="T942" s="32"/>
      <c r="U942" s="32"/>
      <c r="V942" s="32"/>
      <c r="W942" s="32"/>
    </row>
    <row r="943" spans="1:23" x14ac:dyDescent="0.25">
      <c r="A943" s="1" t="str">
        <f t="shared" si="45"/>
        <v>1.942</v>
      </c>
      <c r="B943" s="1">
        <f t="shared" si="46"/>
        <v>1</v>
      </c>
      <c r="C943" s="1">
        <f t="shared" si="47"/>
        <v>942</v>
      </c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2"/>
      <c r="Q943" s="32"/>
      <c r="R943" s="32"/>
      <c r="S943" s="32"/>
      <c r="T943" s="32"/>
      <c r="U943" s="32"/>
      <c r="V943" s="32"/>
      <c r="W943" s="32"/>
    </row>
    <row r="944" spans="1:23" x14ac:dyDescent="0.25">
      <c r="A944" s="1" t="str">
        <f t="shared" si="45"/>
        <v>1.943</v>
      </c>
      <c r="B944" s="1">
        <f t="shared" si="46"/>
        <v>1</v>
      </c>
      <c r="C944" s="1">
        <f t="shared" si="47"/>
        <v>943</v>
      </c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2"/>
      <c r="Q944" s="32"/>
      <c r="R944" s="32"/>
      <c r="S944" s="32"/>
      <c r="T944" s="32"/>
      <c r="U944" s="32"/>
      <c r="V944" s="32"/>
      <c r="W944" s="32"/>
    </row>
    <row r="945" spans="1:23" x14ac:dyDescent="0.25">
      <c r="A945" s="1" t="str">
        <f t="shared" si="45"/>
        <v>1.944</v>
      </c>
      <c r="B945" s="1">
        <f t="shared" si="46"/>
        <v>1</v>
      </c>
      <c r="C945" s="1">
        <f t="shared" si="47"/>
        <v>944</v>
      </c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2"/>
      <c r="Q945" s="32"/>
      <c r="R945" s="32"/>
      <c r="S945" s="32"/>
      <c r="T945" s="32"/>
      <c r="U945" s="32"/>
      <c r="V945" s="32"/>
      <c r="W945" s="32"/>
    </row>
    <row r="946" spans="1:23" x14ac:dyDescent="0.25">
      <c r="A946" s="1" t="str">
        <f t="shared" si="45"/>
        <v>1.945</v>
      </c>
      <c r="B946" s="1">
        <f t="shared" si="46"/>
        <v>1</v>
      </c>
      <c r="C946" s="1">
        <f t="shared" si="47"/>
        <v>945</v>
      </c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2"/>
      <c r="Q946" s="32"/>
      <c r="R946" s="32"/>
      <c r="S946" s="32"/>
      <c r="T946" s="32"/>
      <c r="U946" s="32"/>
      <c r="V946" s="32"/>
      <c r="W946" s="32"/>
    </row>
    <row r="947" spans="1:23" x14ac:dyDescent="0.25">
      <c r="A947" s="1" t="str">
        <f t="shared" si="45"/>
        <v>1.946</v>
      </c>
      <c r="B947" s="1">
        <f t="shared" si="46"/>
        <v>1</v>
      </c>
      <c r="C947" s="1">
        <f t="shared" si="47"/>
        <v>946</v>
      </c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2"/>
      <c r="Q947" s="32"/>
      <c r="R947" s="32"/>
      <c r="S947" s="32"/>
      <c r="T947" s="32"/>
      <c r="U947" s="32"/>
      <c r="V947" s="32"/>
      <c r="W947" s="32"/>
    </row>
    <row r="948" spans="1:23" x14ac:dyDescent="0.25">
      <c r="A948" s="1" t="str">
        <f t="shared" si="45"/>
        <v>1.947</v>
      </c>
      <c r="B948" s="1">
        <f t="shared" si="46"/>
        <v>1</v>
      </c>
      <c r="C948" s="1">
        <f t="shared" si="47"/>
        <v>947</v>
      </c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2"/>
      <c r="Q948" s="32"/>
      <c r="R948" s="32"/>
      <c r="S948" s="32"/>
      <c r="T948" s="32"/>
      <c r="U948" s="32"/>
      <c r="V948" s="32"/>
      <c r="W948" s="32"/>
    </row>
    <row r="949" spans="1:23" x14ac:dyDescent="0.25">
      <c r="A949" s="1" t="str">
        <f t="shared" si="45"/>
        <v>1.948</v>
      </c>
      <c r="B949" s="1">
        <f t="shared" si="46"/>
        <v>1</v>
      </c>
      <c r="C949" s="1">
        <f t="shared" si="47"/>
        <v>948</v>
      </c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2"/>
      <c r="Q949" s="32"/>
      <c r="R949" s="32"/>
      <c r="S949" s="32"/>
      <c r="T949" s="32"/>
      <c r="U949" s="32"/>
      <c r="V949" s="32"/>
      <c r="W949" s="32"/>
    </row>
    <row r="950" spans="1:23" x14ac:dyDescent="0.25">
      <c r="A950" s="1" t="str">
        <f t="shared" si="45"/>
        <v>1.949</v>
      </c>
      <c r="B950" s="1">
        <f t="shared" si="46"/>
        <v>1</v>
      </c>
      <c r="C950" s="1">
        <f t="shared" si="47"/>
        <v>949</v>
      </c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2"/>
      <c r="Q950" s="32"/>
      <c r="R950" s="32"/>
      <c r="S950" s="32"/>
      <c r="T950" s="32"/>
      <c r="U950" s="32"/>
      <c r="V950" s="32"/>
      <c r="W950" s="32"/>
    </row>
    <row r="951" spans="1:23" x14ac:dyDescent="0.25">
      <c r="A951" s="1" t="str">
        <f t="shared" si="45"/>
        <v>1.950</v>
      </c>
      <c r="B951" s="1">
        <f t="shared" si="46"/>
        <v>1</v>
      </c>
      <c r="C951" s="1">
        <f t="shared" si="47"/>
        <v>950</v>
      </c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2"/>
      <c r="Q951" s="32"/>
      <c r="R951" s="32"/>
      <c r="S951" s="32"/>
      <c r="T951" s="32"/>
      <c r="U951" s="32"/>
      <c r="V951" s="32"/>
      <c r="W951" s="32"/>
    </row>
    <row r="952" spans="1:23" x14ac:dyDescent="0.25">
      <c r="A952" s="1" t="str">
        <f t="shared" si="45"/>
        <v>1.951</v>
      </c>
      <c r="B952" s="1">
        <f t="shared" si="46"/>
        <v>1</v>
      </c>
      <c r="C952" s="1">
        <f t="shared" si="47"/>
        <v>951</v>
      </c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2"/>
      <c r="Q952" s="32"/>
      <c r="R952" s="32"/>
      <c r="S952" s="32"/>
      <c r="T952" s="32"/>
      <c r="U952" s="32"/>
      <c r="V952" s="32"/>
      <c r="W952" s="32"/>
    </row>
    <row r="953" spans="1:23" x14ac:dyDescent="0.25">
      <c r="A953" s="1" t="str">
        <f t="shared" si="45"/>
        <v>1.952</v>
      </c>
      <c r="B953" s="1">
        <f t="shared" si="46"/>
        <v>1</v>
      </c>
      <c r="C953" s="1">
        <f t="shared" si="47"/>
        <v>952</v>
      </c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2"/>
      <c r="Q953" s="32"/>
      <c r="R953" s="32"/>
      <c r="S953" s="32"/>
      <c r="T953" s="32"/>
      <c r="U953" s="32"/>
      <c r="V953" s="32"/>
      <c r="W953" s="32"/>
    </row>
    <row r="954" spans="1:23" x14ac:dyDescent="0.25">
      <c r="A954" s="1" t="str">
        <f t="shared" si="45"/>
        <v>1.953</v>
      </c>
      <c r="B954" s="1">
        <f t="shared" si="46"/>
        <v>1</v>
      </c>
      <c r="C954" s="1">
        <f t="shared" si="47"/>
        <v>953</v>
      </c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2"/>
      <c r="Q954" s="32"/>
      <c r="R954" s="32"/>
      <c r="S954" s="32"/>
      <c r="T954" s="32"/>
      <c r="U954" s="32"/>
      <c r="V954" s="32"/>
      <c r="W954" s="32"/>
    </row>
    <row r="955" spans="1:23" x14ac:dyDescent="0.25">
      <c r="A955" s="1" t="str">
        <f t="shared" si="45"/>
        <v>1.954</v>
      </c>
      <c r="B955" s="1">
        <f t="shared" si="46"/>
        <v>1</v>
      </c>
      <c r="C955" s="1">
        <f t="shared" si="47"/>
        <v>954</v>
      </c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2"/>
      <c r="Q955" s="32"/>
      <c r="R955" s="32"/>
      <c r="S955" s="32"/>
      <c r="T955" s="32"/>
      <c r="U955" s="32"/>
      <c r="V955" s="32"/>
      <c r="W955" s="32"/>
    </row>
    <row r="956" spans="1:23" x14ac:dyDescent="0.25">
      <c r="A956" s="1" t="str">
        <f t="shared" si="45"/>
        <v>1.955</v>
      </c>
      <c r="B956" s="1">
        <f t="shared" si="46"/>
        <v>1</v>
      </c>
      <c r="C956" s="1">
        <f t="shared" si="47"/>
        <v>955</v>
      </c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2"/>
      <c r="Q956" s="32"/>
      <c r="R956" s="32"/>
      <c r="S956" s="32"/>
      <c r="T956" s="32"/>
      <c r="U956" s="32"/>
      <c r="V956" s="32"/>
      <c r="W956" s="32"/>
    </row>
    <row r="957" spans="1:23" x14ac:dyDescent="0.25">
      <c r="A957" s="1" t="str">
        <f t="shared" si="45"/>
        <v>1.956</v>
      </c>
      <c r="B957" s="1">
        <f t="shared" si="46"/>
        <v>1</v>
      </c>
      <c r="C957" s="1">
        <f t="shared" si="47"/>
        <v>956</v>
      </c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2"/>
      <c r="Q957" s="32"/>
      <c r="R957" s="32"/>
      <c r="S957" s="32"/>
      <c r="T957" s="32"/>
      <c r="U957" s="32"/>
      <c r="V957" s="32"/>
      <c r="W957" s="32"/>
    </row>
    <row r="958" spans="1:23" x14ac:dyDescent="0.25">
      <c r="A958" s="1" t="str">
        <f t="shared" si="45"/>
        <v>1.957</v>
      </c>
      <c r="B958" s="1">
        <f t="shared" si="46"/>
        <v>1</v>
      </c>
      <c r="C958" s="1">
        <f t="shared" si="47"/>
        <v>957</v>
      </c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2"/>
      <c r="Q958" s="32"/>
      <c r="R958" s="32"/>
      <c r="S958" s="32"/>
      <c r="T958" s="32"/>
      <c r="U958" s="32"/>
      <c r="V958" s="32"/>
      <c r="W958" s="32"/>
    </row>
    <row r="959" spans="1:23" x14ac:dyDescent="0.25">
      <c r="A959" s="1" t="str">
        <f t="shared" si="45"/>
        <v>1.958</v>
      </c>
      <c r="B959" s="1">
        <f t="shared" si="46"/>
        <v>1</v>
      </c>
      <c r="C959" s="1">
        <f t="shared" si="47"/>
        <v>958</v>
      </c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2"/>
      <c r="Q959" s="32"/>
      <c r="R959" s="32"/>
      <c r="S959" s="32"/>
      <c r="T959" s="32"/>
      <c r="U959" s="32"/>
      <c r="V959" s="32"/>
      <c r="W959" s="32"/>
    </row>
    <row r="960" spans="1:23" x14ac:dyDescent="0.25">
      <c r="A960" s="1" t="str">
        <f t="shared" si="45"/>
        <v>1.959</v>
      </c>
      <c r="B960" s="1">
        <f t="shared" si="46"/>
        <v>1</v>
      </c>
      <c r="C960" s="1">
        <f t="shared" si="47"/>
        <v>959</v>
      </c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2"/>
      <c r="Q960" s="32"/>
      <c r="R960" s="32"/>
      <c r="S960" s="32"/>
      <c r="T960" s="32"/>
      <c r="U960" s="32"/>
      <c r="V960" s="32"/>
      <c r="W960" s="32"/>
    </row>
    <row r="961" spans="1:23" x14ac:dyDescent="0.25">
      <c r="A961" s="1" t="str">
        <f t="shared" si="45"/>
        <v>1.960</v>
      </c>
      <c r="B961" s="1">
        <f t="shared" si="46"/>
        <v>1</v>
      </c>
      <c r="C961" s="1">
        <f t="shared" si="47"/>
        <v>960</v>
      </c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2"/>
      <c r="Q961" s="32"/>
      <c r="R961" s="32"/>
      <c r="S961" s="32"/>
      <c r="T961" s="32"/>
      <c r="U961" s="32"/>
      <c r="V961" s="32"/>
      <c r="W961" s="32"/>
    </row>
    <row r="962" spans="1:23" x14ac:dyDescent="0.25">
      <c r="A962" s="1" t="str">
        <f t="shared" si="45"/>
        <v>1.961</v>
      </c>
      <c r="B962" s="1">
        <f t="shared" si="46"/>
        <v>1</v>
      </c>
      <c r="C962" s="1">
        <f t="shared" si="47"/>
        <v>961</v>
      </c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2"/>
      <c r="Q962" s="32"/>
      <c r="R962" s="32"/>
      <c r="S962" s="32"/>
      <c r="T962" s="32"/>
      <c r="U962" s="32"/>
      <c r="V962" s="32"/>
      <c r="W962" s="32"/>
    </row>
    <row r="963" spans="1:23" x14ac:dyDescent="0.25">
      <c r="A963" s="1" t="str">
        <f t="shared" si="45"/>
        <v>1.962</v>
      </c>
      <c r="B963" s="1">
        <f t="shared" si="46"/>
        <v>1</v>
      </c>
      <c r="C963" s="1">
        <f t="shared" si="47"/>
        <v>962</v>
      </c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2"/>
      <c r="Q963" s="32"/>
      <c r="R963" s="32"/>
      <c r="S963" s="32"/>
      <c r="T963" s="32"/>
      <c r="U963" s="32"/>
      <c r="V963" s="32"/>
      <c r="W963" s="32"/>
    </row>
    <row r="964" spans="1:23" x14ac:dyDescent="0.25">
      <c r="A964" s="1" t="str">
        <f t="shared" si="45"/>
        <v>1.963</v>
      </c>
      <c r="B964" s="1">
        <f t="shared" si="46"/>
        <v>1</v>
      </c>
      <c r="C964" s="1">
        <f t="shared" si="47"/>
        <v>963</v>
      </c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2"/>
      <c r="Q964" s="32"/>
      <c r="R964" s="32"/>
      <c r="S964" s="32"/>
      <c r="T964" s="32"/>
      <c r="U964" s="32"/>
      <c r="V964" s="32"/>
      <c r="W964" s="32"/>
    </row>
    <row r="965" spans="1:23" x14ac:dyDescent="0.25">
      <c r="A965" s="1" t="str">
        <f t="shared" si="45"/>
        <v>1.964</v>
      </c>
      <c r="B965" s="1">
        <f t="shared" si="46"/>
        <v>1</v>
      </c>
      <c r="C965" s="1">
        <f t="shared" si="47"/>
        <v>964</v>
      </c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2"/>
      <c r="Q965" s="32"/>
      <c r="R965" s="32"/>
      <c r="S965" s="32"/>
      <c r="T965" s="32"/>
      <c r="U965" s="32"/>
      <c r="V965" s="32"/>
      <c r="W965" s="32"/>
    </row>
    <row r="966" spans="1:23" x14ac:dyDescent="0.25">
      <c r="A966" s="1" t="str">
        <f t="shared" si="45"/>
        <v>1.965</v>
      </c>
      <c r="B966" s="1">
        <f t="shared" si="46"/>
        <v>1</v>
      </c>
      <c r="C966" s="1">
        <f t="shared" si="47"/>
        <v>965</v>
      </c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2"/>
      <c r="Q966" s="32"/>
      <c r="R966" s="32"/>
      <c r="S966" s="32"/>
      <c r="T966" s="32"/>
      <c r="U966" s="32"/>
      <c r="V966" s="32"/>
      <c r="W966" s="32"/>
    </row>
    <row r="967" spans="1:23" x14ac:dyDescent="0.25">
      <c r="A967" s="1" t="str">
        <f t="shared" si="45"/>
        <v>1.966</v>
      </c>
      <c r="B967" s="1">
        <f t="shared" si="46"/>
        <v>1</v>
      </c>
      <c r="C967" s="1">
        <f t="shared" si="47"/>
        <v>966</v>
      </c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2"/>
      <c r="Q967" s="32"/>
      <c r="R967" s="32"/>
      <c r="S967" s="32"/>
      <c r="T967" s="32"/>
      <c r="U967" s="32"/>
      <c r="V967" s="32"/>
      <c r="W967" s="32"/>
    </row>
    <row r="968" spans="1:23" x14ac:dyDescent="0.25">
      <c r="A968" s="1" t="str">
        <f t="shared" si="45"/>
        <v>1.967</v>
      </c>
      <c r="B968" s="1">
        <f t="shared" si="46"/>
        <v>1</v>
      </c>
      <c r="C968" s="1">
        <f t="shared" si="47"/>
        <v>967</v>
      </c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2"/>
      <c r="Q968" s="32"/>
      <c r="R968" s="32"/>
      <c r="S968" s="32"/>
      <c r="T968" s="32"/>
      <c r="U968" s="32"/>
      <c r="V968" s="32"/>
      <c r="W968" s="32"/>
    </row>
    <row r="969" spans="1:23" x14ac:dyDescent="0.25">
      <c r="A969" s="1" t="str">
        <f t="shared" si="45"/>
        <v>1.968</v>
      </c>
      <c r="B969" s="1">
        <f t="shared" si="46"/>
        <v>1</v>
      </c>
      <c r="C969" s="1">
        <f t="shared" si="47"/>
        <v>968</v>
      </c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2"/>
      <c r="Q969" s="32"/>
      <c r="R969" s="32"/>
      <c r="S969" s="32"/>
      <c r="T969" s="32"/>
      <c r="U969" s="32"/>
      <c r="V969" s="32"/>
      <c r="W969" s="32"/>
    </row>
    <row r="970" spans="1:23" x14ac:dyDescent="0.25">
      <c r="A970" s="1" t="str">
        <f t="shared" si="45"/>
        <v>1.969</v>
      </c>
      <c r="B970" s="1">
        <f t="shared" si="46"/>
        <v>1</v>
      </c>
      <c r="C970" s="1">
        <f t="shared" si="47"/>
        <v>969</v>
      </c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2"/>
      <c r="Q970" s="32"/>
      <c r="R970" s="32"/>
      <c r="S970" s="32"/>
      <c r="T970" s="32"/>
      <c r="U970" s="32"/>
      <c r="V970" s="32"/>
      <c r="W970" s="32"/>
    </row>
    <row r="971" spans="1:23" x14ac:dyDescent="0.25">
      <c r="A971" s="1" t="str">
        <f t="shared" si="45"/>
        <v>1.970</v>
      </c>
      <c r="B971" s="1">
        <f t="shared" si="46"/>
        <v>1</v>
      </c>
      <c r="C971" s="1">
        <f t="shared" si="47"/>
        <v>970</v>
      </c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2"/>
      <c r="Q971" s="32"/>
      <c r="R971" s="32"/>
      <c r="S971" s="32"/>
      <c r="T971" s="32"/>
      <c r="U971" s="32"/>
      <c r="V971" s="32"/>
      <c r="W971" s="32"/>
    </row>
    <row r="972" spans="1:23" x14ac:dyDescent="0.25">
      <c r="A972" s="1" t="str">
        <f t="shared" si="45"/>
        <v>1.971</v>
      </c>
      <c r="B972" s="1">
        <f t="shared" si="46"/>
        <v>1</v>
      </c>
      <c r="C972" s="1">
        <f t="shared" si="47"/>
        <v>971</v>
      </c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2"/>
      <c r="Q972" s="32"/>
      <c r="R972" s="32"/>
      <c r="S972" s="32"/>
      <c r="T972" s="32"/>
      <c r="U972" s="32"/>
      <c r="V972" s="32"/>
      <c r="W972" s="32"/>
    </row>
    <row r="973" spans="1:23" x14ac:dyDescent="0.25">
      <c r="A973" s="1" t="str">
        <f t="shared" si="45"/>
        <v>1.972</v>
      </c>
      <c r="B973" s="1">
        <f t="shared" si="46"/>
        <v>1</v>
      </c>
      <c r="C973" s="1">
        <f t="shared" si="47"/>
        <v>972</v>
      </c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2"/>
      <c r="Q973" s="32"/>
      <c r="R973" s="32"/>
      <c r="S973" s="32"/>
      <c r="T973" s="32"/>
      <c r="U973" s="32"/>
      <c r="V973" s="32"/>
      <c r="W973" s="32"/>
    </row>
    <row r="974" spans="1:23" x14ac:dyDescent="0.25">
      <c r="A974" s="1" t="str">
        <f t="shared" si="45"/>
        <v>1.973</v>
      </c>
      <c r="B974" s="1">
        <f t="shared" si="46"/>
        <v>1</v>
      </c>
      <c r="C974" s="1">
        <f t="shared" si="47"/>
        <v>973</v>
      </c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2"/>
      <c r="Q974" s="32"/>
      <c r="R974" s="32"/>
      <c r="S974" s="32"/>
      <c r="T974" s="32"/>
      <c r="U974" s="32"/>
      <c r="V974" s="32"/>
      <c r="W974" s="32"/>
    </row>
    <row r="975" spans="1:23" x14ac:dyDescent="0.25">
      <c r="A975" s="1" t="str">
        <f t="shared" si="45"/>
        <v>1.974</v>
      </c>
      <c r="B975" s="1">
        <f t="shared" si="46"/>
        <v>1</v>
      </c>
      <c r="C975" s="1">
        <f t="shared" si="47"/>
        <v>974</v>
      </c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2"/>
      <c r="Q975" s="32"/>
      <c r="R975" s="32"/>
      <c r="S975" s="32"/>
      <c r="T975" s="32"/>
      <c r="U975" s="32"/>
      <c r="V975" s="32"/>
      <c r="W975" s="32"/>
    </row>
    <row r="976" spans="1:23" x14ac:dyDescent="0.25">
      <c r="A976" s="1" t="str">
        <f t="shared" si="45"/>
        <v>1.975</v>
      </c>
      <c r="B976" s="1">
        <f t="shared" si="46"/>
        <v>1</v>
      </c>
      <c r="C976" s="1">
        <f t="shared" si="47"/>
        <v>975</v>
      </c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2"/>
      <c r="Q976" s="32"/>
      <c r="R976" s="32"/>
      <c r="S976" s="32"/>
      <c r="T976" s="32"/>
      <c r="U976" s="32"/>
      <c r="V976" s="32"/>
      <c r="W976" s="32"/>
    </row>
    <row r="977" spans="1:23" x14ac:dyDescent="0.25">
      <c r="A977" s="1" t="str">
        <f t="shared" si="45"/>
        <v>1.976</v>
      </c>
      <c r="B977" s="1">
        <f t="shared" si="46"/>
        <v>1</v>
      </c>
      <c r="C977" s="1">
        <f t="shared" si="47"/>
        <v>976</v>
      </c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2"/>
      <c r="Q977" s="32"/>
      <c r="R977" s="32"/>
      <c r="S977" s="32"/>
      <c r="T977" s="32"/>
      <c r="U977" s="32"/>
      <c r="V977" s="32"/>
      <c r="W977" s="32"/>
    </row>
    <row r="978" spans="1:23" x14ac:dyDescent="0.25">
      <c r="A978" s="1" t="str">
        <f t="shared" si="45"/>
        <v>1.977</v>
      </c>
      <c r="B978" s="1">
        <f t="shared" si="46"/>
        <v>1</v>
      </c>
      <c r="C978" s="1">
        <f t="shared" si="47"/>
        <v>977</v>
      </c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2"/>
      <c r="Q978" s="32"/>
      <c r="R978" s="32"/>
      <c r="S978" s="32"/>
      <c r="T978" s="32"/>
      <c r="U978" s="32"/>
      <c r="V978" s="32"/>
      <c r="W978" s="32"/>
    </row>
    <row r="979" spans="1:23" x14ac:dyDescent="0.25">
      <c r="A979" s="1" t="str">
        <f t="shared" si="45"/>
        <v>1.978</v>
      </c>
      <c r="B979" s="1">
        <f t="shared" si="46"/>
        <v>1</v>
      </c>
      <c r="C979" s="1">
        <f t="shared" si="47"/>
        <v>978</v>
      </c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2"/>
      <c r="Q979" s="32"/>
      <c r="R979" s="32"/>
      <c r="S979" s="32"/>
      <c r="T979" s="32"/>
      <c r="U979" s="32"/>
      <c r="V979" s="32"/>
      <c r="W979" s="32"/>
    </row>
    <row r="980" spans="1:23" x14ac:dyDescent="0.25">
      <c r="A980" s="1" t="str">
        <f t="shared" si="45"/>
        <v>1.979</v>
      </c>
      <c r="B980" s="1">
        <f t="shared" si="46"/>
        <v>1</v>
      </c>
      <c r="C980" s="1">
        <f t="shared" si="47"/>
        <v>979</v>
      </c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2"/>
      <c r="Q980" s="32"/>
      <c r="R980" s="32"/>
      <c r="S980" s="32"/>
      <c r="T980" s="32"/>
      <c r="U980" s="32"/>
      <c r="V980" s="32"/>
      <c r="W980" s="32"/>
    </row>
    <row r="981" spans="1:23" x14ac:dyDescent="0.25">
      <c r="A981" s="1" t="str">
        <f t="shared" si="45"/>
        <v>1.980</v>
      </c>
      <c r="B981" s="1">
        <f t="shared" si="46"/>
        <v>1</v>
      </c>
      <c r="C981" s="1">
        <f t="shared" si="47"/>
        <v>980</v>
      </c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2"/>
      <c r="Q981" s="32"/>
      <c r="R981" s="32"/>
      <c r="S981" s="32"/>
      <c r="T981" s="32"/>
      <c r="U981" s="32"/>
      <c r="V981" s="32"/>
      <c r="W981" s="32"/>
    </row>
    <row r="982" spans="1:23" x14ac:dyDescent="0.25">
      <c r="A982" s="1" t="str">
        <f t="shared" ref="A982:A1045" si="48">B982&amp;"."&amp;C982</f>
        <v>1.981</v>
      </c>
      <c r="B982" s="1">
        <f t="shared" ref="B982:B1045" si="49">IF(E982="GSTR-1",B981+1,B981)</f>
        <v>1</v>
      </c>
      <c r="C982" s="1">
        <f t="shared" ref="C982:C1045" si="50">IF(B982=B981,C981+1,1)</f>
        <v>981</v>
      </c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2"/>
      <c r="Q982" s="32"/>
      <c r="R982" s="32"/>
      <c r="S982" s="32"/>
      <c r="T982" s="32"/>
      <c r="U982" s="32"/>
      <c r="V982" s="32"/>
      <c r="W982" s="32"/>
    </row>
    <row r="983" spans="1:23" x14ac:dyDescent="0.25">
      <c r="A983" s="1" t="str">
        <f t="shared" si="48"/>
        <v>1.982</v>
      </c>
      <c r="B983" s="1">
        <f t="shared" si="49"/>
        <v>1</v>
      </c>
      <c r="C983" s="1">
        <f t="shared" si="50"/>
        <v>982</v>
      </c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2"/>
      <c r="Q983" s="32"/>
      <c r="R983" s="32"/>
      <c r="S983" s="32"/>
      <c r="T983" s="32"/>
      <c r="U983" s="32"/>
      <c r="V983" s="32"/>
      <c r="W983" s="32"/>
    </row>
    <row r="984" spans="1:23" x14ac:dyDescent="0.25">
      <c r="A984" s="1" t="str">
        <f t="shared" si="48"/>
        <v>1.983</v>
      </c>
      <c r="B984" s="1">
        <f t="shared" si="49"/>
        <v>1</v>
      </c>
      <c r="C984" s="1">
        <f t="shared" si="50"/>
        <v>983</v>
      </c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2"/>
      <c r="Q984" s="32"/>
      <c r="R984" s="32"/>
      <c r="S984" s="32"/>
      <c r="T984" s="32"/>
      <c r="U984" s="32"/>
      <c r="V984" s="32"/>
      <c r="W984" s="32"/>
    </row>
    <row r="985" spans="1:23" x14ac:dyDescent="0.25">
      <c r="A985" s="1" t="str">
        <f t="shared" si="48"/>
        <v>1.984</v>
      </c>
      <c r="B985" s="1">
        <f t="shared" si="49"/>
        <v>1</v>
      </c>
      <c r="C985" s="1">
        <f t="shared" si="50"/>
        <v>984</v>
      </c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2"/>
      <c r="Q985" s="32"/>
      <c r="R985" s="32"/>
      <c r="S985" s="32"/>
      <c r="T985" s="32"/>
      <c r="U985" s="32"/>
      <c r="V985" s="32"/>
      <c r="W985" s="32"/>
    </row>
    <row r="986" spans="1:23" x14ac:dyDescent="0.25">
      <c r="A986" s="1" t="str">
        <f t="shared" si="48"/>
        <v>1.985</v>
      </c>
      <c r="B986" s="1">
        <f t="shared" si="49"/>
        <v>1</v>
      </c>
      <c r="C986" s="1">
        <f t="shared" si="50"/>
        <v>985</v>
      </c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2"/>
      <c r="Q986" s="32"/>
      <c r="R986" s="32"/>
      <c r="S986" s="32"/>
      <c r="T986" s="32"/>
      <c r="U986" s="32"/>
      <c r="V986" s="32"/>
      <c r="W986" s="32"/>
    </row>
    <row r="987" spans="1:23" x14ac:dyDescent="0.25">
      <c r="A987" s="1" t="str">
        <f t="shared" si="48"/>
        <v>1.986</v>
      </c>
      <c r="B987" s="1">
        <f t="shared" si="49"/>
        <v>1</v>
      </c>
      <c r="C987" s="1">
        <f t="shared" si="50"/>
        <v>986</v>
      </c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2"/>
      <c r="Q987" s="32"/>
      <c r="R987" s="32"/>
      <c r="S987" s="32"/>
      <c r="T987" s="32"/>
      <c r="U987" s="32"/>
      <c r="V987" s="32"/>
      <c r="W987" s="32"/>
    </row>
    <row r="988" spans="1:23" x14ac:dyDescent="0.25">
      <c r="A988" s="1" t="str">
        <f t="shared" si="48"/>
        <v>1.987</v>
      </c>
      <c r="B988" s="1">
        <f t="shared" si="49"/>
        <v>1</v>
      </c>
      <c r="C988" s="1">
        <f t="shared" si="50"/>
        <v>987</v>
      </c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2"/>
      <c r="Q988" s="32"/>
      <c r="R988" s="32"/>
      <c r="S988" s="32"/>
      <c r="T988" s="32"/>
      <c r="U988" s="32"/>
      <c r="V988" s="32"/>
      <c r="W988" s="32"/>
    </row>
    <row r="989" spans="1:23" x14ac:dyDescent="0.25">
      <c r="A989" s="1" t="str">
        <f t="shared" si="48"/>
        <v>1.988</v>
      </c>
      <c r="B989" s="1">
        <f t="shared" si="49"/>
        <v>1</v>
      </c>
      <c r="C989" s="1">
        <f t="shared" si="50"/>
        <v>988</v>
      </c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2"/>
      <c r="Q989" s="32"/>
      <c r="R989" s="32"/>
      <c r="S989" s="32"/>
      <c r="T989" s="32"/>
      <c r="U989" s="32"/>
      <c r="V989" s="32"/>
      <c r="W989" s="32"/>
    </row>
    <row r="990" spans="1:23" x14ac:dyDescent="0.25">
      <c r="A990" s="1" t="str">
        <f t="shared" si="48"/>
        <v>1.989</v>
      </c>
      <c r="B990" s="1">
        <f t="shared" si="49"/>
        <v>1</v>
      </c>
      <c r="C990" s="1">
        <f t="shared" si="50"/>
        <v>989</v>
      </c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2"/>
      <c r="Q990" s="32"/>
      <c r="R990" s="32"/>
      <c r="S990" s="32"/>
      <c r="T990" s="32"/>
      <c r="U990" s="32"/>
      <c r="V990" s="32"/>
      <c r="W990" s="32"/>
    </row>
    <row r="991" spans="1:23" x14ac:dyDescent="0.25">
      <c r="A991" s="1" t="str">
        <f t="shared" si="48"/>
        <v>1.990</v>
      </c>
      <c r="B991" s="1">
        <f t="shared" si="49"/>
        <v>1</v>
      </c>
      <c r="C991" s="1">
        <f t="shared" si="50"/>
        <v>990</v>
      </c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2"/>
      <c r="Q991" s="32"/>
      <c r="R991" s="32"/>
      <c r="S991" s="32"/>
      <c r="T991" s="32"/>
      <c r="U991" s="32"/>
      <c r="V991" s="32"/>
      <c r="W991" s="32"/>
    </row>
    <row r="992" spans="1:23" x14ac:dyDescent="0.25">
      <c r="A992" s="1" t="str">
        <f t="shared" si="48"/>
        <v>1.991</v>
      </c>
      <c r="B992" s="1">
        <f t="shared" si="49"/>
        <v>1</v>
      </c>
      <c r="C992" s="1">
        <f t="shared" si="50"/>
        <v>991</v>
      </c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2"/>
      <c r="Q992" s="32"/>
      <c r="R992" s="32"/>
      <c r="S992" s="32"/>
      <c r="T992" s="32"/>
      <c r="U992" s="32"/>
      <c r="V992" s="32"/>
      <c r="W992" s="32"/>
    </row>
    <row r="993" spans="1:23" x14ac:dyDescent="0.25">
      <c r="A993" s="1" t="str">
        <f t="shared" si="48"/>
        <v>1.992</v>
      </c>
      <c r="B993" s="1">
        <f t="shared" si="49"/>
        <v>1</v>
      </c>
      <c r="C993" s="1">
        <f t="shared" si="50"/>
        <v>992</v>
      </c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2"/>
      <c r="Q993" s="32"/>
      <c r="R993" s="32"/>
      <c r="S993" s="32"/>
      <c r="T993" s="32"/>
      <c r="U993" s="32"/>
      <c r="V993" s="32"/>
      <c r="W993" s="32"/>
    </row>
    <row r="994" spans="1:23" x14ac:dyDescent="0.25">
      <c r="A994" s="1" t="str">
        <f t="shared" si="48"/>
        <v>1.993</v>
      </c>
      <c r="B994" s="1">
        <f t="shared" si="49"/>
        <v>1</v>
      </c>
      <c r="C994" s="1">
        <f t="shared" si="50"/>
        <v>993</v>
      </c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2"/>
      <c r="Q994" s="32"/>
      <c r="R994" s="32"/>
      <c r="S994" s="32"/>
      <c r="T994" s="32"/>
      <c r="U994" s="32"/>
      <c r="V994" s="32"/>
      <c r="W994" s="32"/>
    </row>
    <row r="995" spans="1:23" x14ac:dyDescent="0.25">
      <c r="A995" s="1" t="str">
        <f t="shared" si="48"/>
        <v>1.994</v>
      </c>
      <c r="B995" s="1">
        <f t="shared" si="49"/>
        <v>1</v>
      </c>
      <c r="C995" s="1">
        <f t="shared" si="50"/>
        <v>994</v>
      </c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2"/>
      <c r="Q995" s="32"/>
      <c r="R995" s="32"/>
      <c r="S995" s="32"/>
      <c r="T995" s="32"/>
      <c r="U995" s="32"/>
      <c r="V995" s="32"/>
      <c r="W995" s="32"/>
    </row>
    <row r="996" spans="1:23" x14ac:dyDescent="0.25">
      <c r="A996" s="1" t="str">
        <f t="shared" si="48"/>
        <v>1.995</v>
      </c>
      <c r="B996" s="1">
        <f t="shared" si="49"/>
        <v>1</v>
      </c>
      <c r="C996" s="1">
        <f t="shared" si="50"/>
        <v>995</v>
      </c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2"/>
      <c r="Q996" s="32"/>
      <c r="R996" s="32"/>
      <c r="S996" s="32"/>
      <c r="T996" s="32"/>
      <c r="U996" s="32"/>
      <c r="V996" s="32"/>
      <c r="W996" s="32"/>
    </row>
    <row r="997" spans="1:23" x14ac:dyDescent="0.25">
      <c r="A997" s="1" t="str">
        <f t="shared" si="48"/>
        <v>1.996</v>
      </c>
      <c r="B997" s="1">
        <f t="shared" si="49"/>
        <v>1</v>
      </c>
      <c r="C997" s="1">
        <f t="shared" si="50"/>
        <v>996</v>
      </c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2"/>
      <c r="Q997" s="32"/>
      <c r="R997" s="32"/>
      <c r="S997" s="32"/>
      <c r="T997" s="32"/>
      <c r="U997" s="32"/>
      <c r="V997" s="32"/>
      <c r="W997" s="32"/>
    </row>
    <row r="998" spans="1:23" x14ac:dyDescent="0.25">
      <c r="A998" s="1" t="str">
        <f t="shared" si="48"/>
        <v>1.997</v>
      </c>
      <c r="B998" s="1">
        <f t="shared" si="49"/>
        <v>1</v>
      </c>
      <c r="C998" s="1">
        <f t="shared" si="50"/>
        <v>997</v>
      </c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2"/>
      <c r="Q998" s="32"/>
      <c r="R998" s="32"/>
      <c r="S998" s="32"/>
      <c r="T998" s="32"/>
      <c r="U998" s="32"/>
      <c r="V998" s="32"/>
      <c r="W998" s="32"/>
    </row>
    <row r="999" spans="1:23" x14ac:dyDescent="0.25">
      <c r="A999" s="1" t="str">
        <f t="shared" si="48"/>
        <v>1.998</v>
      </c>
      <c r="B999" s="1">
        <f t="shared" si="49"/>
        <v>1</v>
      </c>
      <c r="C999" s="1">
        <f t="shared" si="50"/>
        <v>998</v>
      </c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2"/>
      <c r="Q999" s="32"/>
      <c r="R999" s="32"/>
      <c r="S999" s="32"/>
      <c r="T999" s="32"/>
      <c r="U999" s="32"/>
      <c r="V999" s="32"/>
      <c r="W999" s="32"/>
    </row>
    <row r="1000" spans="1:23" x14ac:dyDescent="0.25">
      <c r="A1000" s="1" t="str">
        <f t="shared" si="48"/>
        <v>1.999</v>
      </c>
      <c r="B1000" s="1">
        <f t="shared" si="49"/>
        <v>1</v>
      </c>
      <c r="C1000" s="1">
        <f t="shared" si="50"/>
        <v>999</v>
      </c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2"/>
      <c r="Q1000" s="32"/>
      <c r="R1000" s="32"/>
      <c r="S1000" s="32"/>
      <c r="T1000" s="32"/>
      <c r="U1000" s="32"/>
      <c r="V1000" s="32"/>
      <c r="W1000" s="32"/>
    </row>
    <row r="1001" spans="1:23" x14ac:dyDescent="0.25">
      <c r="A1001" s="1" t="str">
        <f t="shared" si="48"/>
        <v>1.1000</v>
      </c>
      <c r="B1001" s="1">
        <f t="shared" si="49"/>
        <v>1</v>
      </c>
      <c r="C1001" s="1">
        <f t="shared" si="50"/>
        <v>1000</v>
      </c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2"/>
      <c r="Q1001" s="32"/>
      <c r="R1001" s="32"/>
      <c r="S1001" s="32"/>
      <c r="T1001" s="32"/>
      <c r="U1001" s="32"/>
      <c r="V1001" s="32"/>
      <c r="W1001" s="32"/>
    </row>
    <row r="1002" spans="1:23" x14ac:dyDescent="0.25">
      <c r="A1002" s="1" t="str">
        <f t="shared" si="48"/>
        <v>1.1001</v>
      </c>
      <c r="B1002" s="1">
        <f t="shared" si="49"/>
        <v>1</v>
      </c>
      <c r="C1002" s="1">
        <f t="shared" si="50"/>
        <v>1001</v>
      </c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2"/>
      <c r="Q1002" s="32"/>
      <c r="R1002" s="32"/>
      <c r="S1002" s="32"/>
      <c r="T1002" s="32"/>
      <c r="U1002" s="32"/>
      <c r="V1002" s="32"/>
      <c r="W1002" s="32"/>
    </row>
    <row r="1003" spans="1:23" x14ac:dyDescent="0.25">
      <c r="A1003" s="1" t="str">
        <f t="shared" si="48"/>
        <v>1.1002</v>
      </c>
      <c r="B1003" s="1">
        <f t="shared" si="49"/>
        <v>1</v>
      </c>
      <c r="C1003" s="1">
        <f t="shared" si="50"/>
        <v>1002</v>
      </c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2"/>
      <c r="Q1003" s="32"/>
      <c r="R1003" s="32"/>
      <c r="S1003" s="32"/>
      <c r="T1003" s="32"/>
      <c r="U1003" s="32"/>
      <c r="V1003" s="32"/>
      <c r="W1003" s="32"/>
    </row>
    <row r="1004" spans="1:23" x14ac:dyDescent="0.25">
      <c r="A1004" s="1" t="str">
        <f t="shared" si="48"/>
        <v>1.1003</v>
      </c>
      <c r="B1004" s="1">
        <f t="shared" si="49"/>
        <v>1</v>
      </c>
      <c r="C1004" s="1">
        <f t="shared" si="50"/>
        <v>1003</v>
      </c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2"/>
      <c r="Q1004" s="32"/>
      <c r="R1004" s="32"/>
      <c r="S1004" s="32"/>
      <c r="T1004" s="32"/>
      <c r="U1004" s="32"/>
      <c r="V1004" s="32"/>
      <c r="W1004" s="32"/>
    </row>
    <row r="1005" spans="1:23" x14ac:dyDescent="0.25">
      <c r="A1005" s="1" t="str">
        <f t="shared" si="48"/>
        <v>1.1004</v>
      </c>
      <c r="B1005" s="1">
        <f t="shared" si="49"/>
        <v>1</v>
      </c>
      <c r="C1005" s="1">
        <f t="shared" si="50"/>
        <v>1004</v>
      </c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2"/>
      <c r="Q1005" s="32"/>
      <c r="R1005" s="32"/>
      <c r="S1005" s="32"/>
      <c r="T1005" s="32"/>
      <c r="U1005" s="32"/>
      <c r="V1005" s="32"/>
      <c r="W1005" s="32"/>
    </row>
    <row r="1006" spans="1:23" x14ac:dyDescent="0.25">
      <c r="A1006" s="1" t="str">
        <f t="shared" si="48"/>
        <v>1.1005</v>
      </c>
      <c r="B1006" s="1">
        <f t="shared" si="49"/>
        <v>1</v>
      </c>
      <c r="C1006" s="1">
        <f t="shared" si="50"/>
        <v>1005</v>
      </c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2"/>
      <c r="Q1006" s="32"/>
      <c r="R1006" s="32"/>
      <c r="S1006" s="32"/>
      <c r="T1006" s="32"/>
      <c r="U1006" s="32"/>
      <c r="V1006" s="32"/>
      <c r="W1006" s="32"/>
    </row>
    <row r="1007" spans="1:23" x14ac:dyDescent="0.25">
      <c r="A1007" s="1" t="str">
        <f t="shared" si="48"/>
        <v>1.1006</v>
      </c>
      <c r="B1007" s="1">
        <f t="shared" si="49"/>
        <v>1</v>
      </c>
      <c r="C1007" s="1">
        <f t="shared" si="50"/>
        <v>1006</v>
      </c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2"/>
      <c r="Q1007" s="32"/>
      <c r="R1007" s="32"/>
      <c r="S1007" s="32"/>
      <c r="T1007" s="32"/>
      <c r="U1007" s="32"/>
      <c r="V1007" s="32"/>
      <c r="W1007" s="32"/>
    </row>
    <row r="1008" spans="1:23" x14ac:dyDescent="0.25">
      <c r="A1008" s="1" t="str">
        <f t="shared" si="48"/>
        <v>1.1007</v>
      </c>
      <c r="B1008" s="1">
        <f t="shared" si="49"/>
        <v>1</v>
      </c>
      <c r="C1008" s="1">
        <f t="shared" si="50"/>
        <v>1007</v>
      </c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2"/>
      <c r="Q1008" s="32"/>
      <c r="R1008" s="32"/>
      <c r="S1008" s="32"/>
      <c r="T1008" s="32"/>
      <c r="U1008" s="32"/>
      <c r="V1008" s="32"/>
      <c r="W1008" s="32"/>
    </row>
    <row r="1009" spans="1:23" x14ac:dyDescent="0.25">
      <c r="A1009" s="1" t="str">
        <f t="shared" si="48"/>
        <v>1.1008</v>
      </c>
      <c r="B1009" s="1">
        <f t="shared" si="49"/>
        <v>1</v>
      </c>
      <c r="C1009" s="1">
        <f t="shared" si="50"/>
        <v>1008</v>
      </c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2"/>
      <c r="Q1009" s="32"/>
      <c r="R1009" s="32"/>
      <c r="S1009" s="32"/>
      <c r="T1009" s="32"/>
      <c r="U1009" s="32"/>
      <c r="V1009" s="32"/>
      <c r="W1009" s="32"/>
    </row>
    <row r="1010" spans="1:23" x14ac:dyDescent="0.25">
      <c r="A1010" s="1" t="str">
        <f t="shared" si="48"/>
        <v>1.1009</v>
      </c>
      <c r="B1010" s="1">
        <f t="shared" si="49"/>
        <v>1</v>
      </c>
      <c r="C1010" s="1">
        <f t="shared" si="50"/>
        <v>1009</v>
      </c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2"/>
      <c r="Q1010" s="32"/>
      <c r="R1010" s="32"/>
      <c r="S1010" s="32"/>
      <c r="T1010" s="32"/>
      <c r="U1010" s="32"/>
      <c r="V1010" s="32"/>
      <c r="W1010" s="32"/>
    </row>
    <row r="1011" spans="1:23" x14ac:dyDescent="0.25">
      <c r="A1011" s="1" t="str">
        <f t="shared" si="48"/>
        <v>1.1010</v>
      </c>
      <c r="B1011" s="1">
        <f t="shared" si="49"/>
        <v>1</v>
      </c>
      <c r="C1011" s="1">
        <f t="shared" si="50"/>
        <v>1010</v>
      </c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2"/>
      <c r="Q1011" s="32"/>
      <c r="R1011" s="32"/>
      <c r="S1011" s="32"/>
      <c r="T1011" s="32"/>
      <c r="U1011" s="32"/>
      <c r="V1011" s="32"/>
      <c r="W1011" s="32"/>
    </row>
    <row r="1012" spans="1:23" x14ac:dyDescent="0.25">
      <c r="A1012" s="1" t="str">
        <f t="shared" si="48"/>
        <v>1.1011</v>
      </c>
      <c r="B1012" s="1">
        <f t="shared" si="49"/>
        <v>1</v>
      </c>
      <c r="C1012" s="1">
        <f t="shared" si="50"/>
        <v>1011</v>
      </c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2"/>
      <c r="Q1012" s="32"/>
      <c r="R1012" s="32"/>
      <c r="S1012" s="32"/>
      <c r="T1012" s="32"/>
      <c r="U1012" s="32"/>
      <c r="V1012" s="32"/>
      <c r="W1012" s="32"/>
    </row>
    <row r="1013" spans="1:23" x14ac:dyDescent="0.25">
      <c r="A1013" s="1" t="str">
        <f t="shared" si="48"/>
        <v>1.1012</v>
      </c>
      <c r="B1013" s="1">
        <f t="shared" si="49"/>
        <v>1</v>
      </c>
      <c r="C1013" s="1">
        <f t="shared" si="50"/>
        <v>1012</v>
      </c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2"/>
      <c r="Q1013" s="32"/>
      <c r="R1013" s="32"/>
      <c r="S1013" s="32"/>
      <c r="T1013" s="32"/>
      <c r="U1013" s="32"/>
      <c r="V1013" s="32"/>
      <c r="W1013" s="32"/>
    </row>
    <row r="1014" spans="1:23" x14ac:dyDescent="0.25">
      <c r="A1014" s="1" t="str">
        <f t="shared" si="48"/>
        <v>1.1013</v>
      </c>
      <c r="B1014" s="1">
        <f t="shared" si="49"/>
        <v>1</v>
      </c>
      <c r="C1014" s="1">
        <f t="shared" si="50"/>
        <v>1013</v>
      </c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2"/>
      <c r="Q1014" s="32"/>
      <c r="R1014" s="32"/>
      <c r="S1014" s="32"/>
      <c r="T1014" s="32"/>
      <c r="U1014" s="32"/>
      <c r="V1014" s="32"/>
      <c r="W1014" s="32"/>
    </row>
    <row r="1015" spans="1:23" x14ac:dyDescent="0.25">
      <c r="A1015" s="1" t="str">
        <f t="shared" si="48"/>
        <v>1.1014</v>
      </c>
      <c r="B1015" s="1">
        <f t="shared" si="49"/>
        <v>1</v>
      </c>
      <c r="C1015" s="1">
        <f t="shared" si="50"/>
        <v>1014</v>
      </c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2"/>
      <c r="Q1015" s="32"/>
      <c r="R1015" s="32"/>
      <c r="S1015" s="32"/>
      <c r="T1015" s="32"/>
      <c r="U1015" s="32"/>
      <c r="V1015" s="32"/>
      <c r="W1015" s="32"/>
    </row>
    <row r="1016" spans="1:23" x14ac:dyDescent="0.25">
      <c r="A1016" s="1" t="str">
        <f t="shared" si="48"/>
        <v>1.1015</v>
      </c>
      <c r="B1016" s="1">
        <f t="shared" si="49"/>
        <v>1</v>
      </c>
      <c r="C1016" s="1">
        <f t="shared" si="50"/>
        <v>1015</v>
      </c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36"/>
      <c r="P1016" s="32"/>
      <c r="Q1016" s="32"/>
      <c r="R1016" s="32"/>
      <c r="S1016" s="32"/>
      <c r="T1016" s="32"/>
      <c r="U1016" s="32"/>
      <c r="V1016" s="32"/>
      <c r="W1016" s="32"/>
    </row>
    <row r="1017" spans="1:23" x14ac:dyDescent="0.25">
      <c r="A1017" s="1" t="str">
        <f t="shared" si="48"/>
        <v>1.1016</v>
      </c>
      <c r="B1017" s="1">
        <f t="shared" si="49"/>
        <v>1</v>
      </c>
      <c r="C1017" s="1">
        <f t="shared" si="50"/>
        <v>1016</v>
      </c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36"/>
      <c r="P1017" s="32"/>
      <c r="Q1017" s="32"/>
      <c r="R1017" s="32"/>
      <c r="S1017" s="32"/>
      <c r="T1017" s="32"/>
      <c r="U1017" s="32"/>
      <c r="V1017" s="32"/>
      <c r="W1017" s="32"/>
    </row>
    <row r="1018" spans="1:23" x14ac:dyDescent="0.25">
      <c r="A1018" s="1" t="str">
        <f t="shared" si="48"/>
        <v>1.1017</v>
      </c>
      <c r="B1018" s="1">
        <f t="shared" si="49"/>
        <v>1</v>
      </c>
      <c r="C1018" s="1">
        <f t="shared" si="50"/>
        <v>1017</v>
      </c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36"/>
      <c r="P1018" s="32"/>
      <c r="Q1018" s="32"/>
      <c r="R1018" s="32"/>
      <c r="S1018" s="32"/>
      <c r="T1018" s="32"/>
      <c r="U1018" s="32"/>
      <c r="V1018" s="32"/>
      <c r="W1018" s="32"/>
    </row>
    <row r="1019" spans="1:23" x14ac:dyDescent="0.25">
      <c r="A1019" s="1" t="str">
        <f t="shared" si="48"/>
        <v>1.1018</v>
      </c>
      <c r="B1019" s="1">
        <f t="shared" si="49"/>
        <v>1</v>
      </c>
      <c r="C1019" s="1">
        <f t="shared" si="50"/>
        <v>1018</v>
      </c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36"/>
      <c r="P1019" s="32"/>
      <c r="Q1019" s="32"/>
      <c r="R1019" s="32"/>
      <c r="S1019" s="32"/>
      <c r="T1019" s="32"/>
      <c r="U1019" s="32"/>
      <c r="V1019" s="32"/>
      <c r="W1019" s="32"/>
    </row>
    <row r="1020" spans="1:23" x14ac:dyDescent="0.25">
      <c r="A1020" s="1" t="str">
        <f t="shared" si="48"/>
        <v>1.1019</v>
      </c>
      <c r="B1020" s="1">
        <f t="shared" si="49"/>
        <v>1</v>
      </c>
      <c r="C1020" s="1">
        <f t="shared" si="50"/>
        <v>1019</v>
      </c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36"/>
      <c r="P1020" s="32"/>
      <c r="Q1020" s="32"/>
      <c r="R1020" s="32"/>
      <c r="S1020" s="32"/>
      <c r="T1020" s="32"/>
      <c r="U1020" s="32"/>
      <c r="V1020" s="32"/>
      <c r="W1020" s="32"/>
    </row>
    <row r="1021" spans="1:23" x14ac:dyDescent="0.25">
      <c r="A1021" s="1" t="str">
        <f t="shared" si="48"/>
        <v>1.1020</v>
      </c>
      <c r="B1021" s="1">
        <f t="shared" si="49"/>
        <v>1</v>
      </c>
      <c r="C1021" s="1">
        <f t="shared" si="50"/>
        <v>1020</v>
      </c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36"/>
      <c r="P1021" s="32"/>
      <c r="Q1021" s="32"/>
      <c r="R1021" s="32"/>
      <c r="S1021" s="32"/>
      <c r="T1021" s="32"/>
      <c r="U1021" s="32"/>
      <c r="V1021" s="32"/>
      <c r="W1021" s="32"/>
    </row>
    <row r="1022" spans="1:23" x14ac:dyDescent="0.25">
      <c r="A1022" s="1" t="str">
        <f t="shared" si="48"/>
        <v>1.1021</v>
      </c>
      <c r="B1022" s="1">
        <f t="shared" si="49"/>
        <v>1</v>
      </c>
      <c r="C1022" s="1">
        <f t="shared" si="50"/>
        <v>1021</v>
      </c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36"/>
      <c r="P1022" s="32"/>
      <c r="Q1022" s="32"/>
      <c r="R1022" s="32"/>
      <c r="S1022" s="32"/>
      <c r="T1022" s="32"/>
      <c r="U1022" s="32"/>
      <c r="V1022" s="32"/>
      <c r="W1022" s="32"/>
    </row>
    <row r="1023" spans="1:23" x14ac:dyDescent="0.25">
      <c r="A1023" s="1" t="str">
        <f t="shared" si="48"/>
        <v>1.1022</v>
      </c>
      <c r="B1023" s="1">
        <f t="shared" si="49"/>
        <v>1</v>
      </c>
      <c r="C1023" s="1">
        <f t="shared" si="50"/>
        <v>1022</v>
      </c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36"/>
      <c r="P1023" s="32"/>
      <c r="Q1023" s="32"/>
      <c r="R1023" s="32"/>
      <c r="S1023" s="32"/>
      <c r="T1023" s="32"/>
      <c r="U1023" s="32"/>
      <c r="V1023" s="32"/>
      <c r="W1023" s="32"/>
    </row>
    <row r="1024" spans="1:23" x14ac:dyDescent="0.25">
      <c r="A1024" s="1" t="str">
        <f t="shared" si="48"/>
        <v>1.1023</v>
      </c>
      <c r="B1024" s="1">
        <f t="shared" si="49"/>
        <v>1</v>
      </c>
      <c r="C1024" s="1">
        <f t="shared" si="50"/>
        <v>1023</v>
      </c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36"/>
      <c r="P1024" s="32"/>
      <c r="Q1024" s="32"/>
      <c r="R1024" s="32"/>
      <c r="S1024" s="32"/>
      <c r="T1024" s="32"/>
      <c r="U1024" s="32"/>
      <c r="V1024" s="32"/>
      <c r="W1024" s="32"/>
    </row>
    <row r="1025" spans="1:23" x14ac:dyDescent="0.25">
      <c r="A1025" s="1" t="str">
        <f t="shared" si="48"/>
        <v>1.1024</v>
      </c>
      <c r="B1025" s="1">
        <f t="shared" si="49"/>
        <v>1</v>
      </c>
      <c r="C1025" s="1">
        <f t="shared" si="50"/>
        <v>1024</v>
      </c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36"/>
      <c r="P1025" s="32"/>
      <c r="Q1025" s="32"/>
      <c r="R1025" s="32"/>
      <c r="S1025" s="32"/>
      <c r="T1025" s="32"/>
      <c r="U1025" s="32"/>
      <c r="V1025" s="32"/>
      <c r="W1025" s="32"/>
    </row>
    <row r="1026" spans="1:23" x14ac:dyDescent="0.25">
      <c r="A1026" s="1" t="str">
        <f t="shared" si="48"/>
        <v>1.1025</v>
      </c>
      <c r="B1026" s="1">
        <f t="shared" si="49"/>
        <v>1</v>
      </c>
      <c r="C1026" s="1">
        <f t="shared" si="50"/>
        <v>1025</v>
      </c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36"/>
      <c r="P1026" s="32"/>
      <c r="Q1026" s="32"/>
      <c r="R1026" s="32"/>
      <c r="S1026" s="32"/>
      <c r="T1026" s="32"/>
      <c r="U1026" s="32"/>
      <c r="V1026" s="32"/>
      <c r="W1026" s="32"/>
    </row>
    <row r="1027" spans="1:23" x14ac:dyDescent="0.25">
      <c r="A1027" s="1" t="str">
        <f t="shared" si="48"/>
        <v>1.1026</v>
      </c>
      <c r="B1027" s="1">
        <f t="shared" si="49"/>
        <v>1</v>
      </c>
      <c r="C1027" s="1">
        <f t="shared" si="50"/>
        <v>1026</v>
      </c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36"/>
      <c r="P1027" s="32"/>
      <c r="Q1027" s="32"/>
      <c r="R1027" s="32"/>
      <c r="S1027" s="32"/>
      <c r="T1027" s="32"/>
      <c r="U1027" s="32"/>
      <c r="V1027" s="32"/>
      <c r="W1027" s="32"/>
    </row>
    <row r="1028" spans="1:23" x14ac:dyDescent="0.25">
      <c r="A1028" s="1" t="str">
        <f t="shared" si="48"/>
        <v>1.1027</v>
      </c>
      <c r="B1028" s="1">
        <f t="shared" si="49"/>
        <v>1</v>
      </c>
      <c r="C1028" s="1">
        <f t="shared" si="50"/>
        <v>1027</v>
      </c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36"/>
      <c r="P1028" s="32"/>
      <c r="Q1028" s="32"/>
      <c r="R1028" s="32"/>
      <c r="S1028" s="32"/>
      <c r="T1028" s="32"/>
      <c r="U1028" s="32"/>
      <c r="V1028" s="32"/>
      <c r="W1028" s="32"/>
    </row>
    <row r="1029" spans="1:23" x14ac:dyDescent="0.25">
      <c r="A1029" s="1" t="str">
        <f t="shared" si="48"/>
        <v>1.1028</v>
      </c>
      <c r="B1029" s="1">
        <f t="shared" si="49"/>
        <v>1</v>
      </c>
      <c r="C1029" s="1">
        <f t="shared" si="50"/>
        <v>1028</v>
      </c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36"/>
      <c r="P1029" s="32"/>
      <c r="Q1029" s="32"/>
      <c r="R1029" s="32"/>
      <c r="S1029" s="32"/>
      <c r="T1029" s="32"/>
      <c r="U1029" s="32"/>
      <c r="V1029" s="32"/>
      <c r="W1029" s="32"/>
    </row>
    <row r="1030" spans="1:23" x14ac:dyDescent="0.25">
      <c r="A1030" s="1" t="str">
        <f t="shared" si="48"/>
        <v>1.1029</v>
      </c>
      <c r="B1030" s="1">
        <f t="shared" si="49"/>
        <v>1</v>
      </c>
      <c r="C1030" s="1">
        <f t="shared" si="50"/>
        <v>1029</v>
      </c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36"/>
      <c r="P1030" s="32"/>
      <c r="Q1030" s="32"/>
      <c r="R1030" s="32"/>
      <c r="S1030" s="32"/>
      <c r="T1030" s="32"/>
      <c r="U1030" s="32"/>
      <c r="V1030" s="32"/>
      <c r="W1030" s="32"/>
    </row>
    <row r="1031" spans="1:23" x14ac:dyDescent="0.25">
      <c r="A1031" s="1" t="str">
        <f t="shared" si="48"/>
        <v>1.1030</v>
      </c>
      <c r="B1031" s="1">
        <f t="shared" si="49"/>
        <v>1</v>
      </c>
      <c r="C1031" s="1">
        <f t="shared" si="50"/>
        <v>1030</v>
      </c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36"/>
      <c r="P1031" s="32"/>
      <c r="Q1031" s="32"/>
      <c r="R1031" s="32"/>
      <c r="S1031" s="32"/>
      <c r="T1031" s="32"/>
      <c r="U1031" s="32"/>
      <c r="V1031" s="32"/>
      <c r="W1031" s="32"/>
    </row>
    <row r="1032" spans="1:23" x14ac:dyDescent="0.25">
      <c r="A1032" s="1" t="str">
        <f t="shared" si="48"/>
        <v>1.1031</v>
      </c>
      <c r="B1032" s="1">
        <f t="shared" si="49"/>
        <v>1</v>
      </c>
      <c r="C1032" s="1">
        <f t="shared" si="50"/>
        <v>1031</v>
      </c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36"/>
      <c r="P1032" s="32"/>
      <c r="Q1032" s="32"/>
      <c r="R1032" s="32"/>
      <c r="S1032" s="32"/>
      <c r="T1032" s="32"/>
      <c r="U1032" s="32"/>
      <c r="V1032" s="32"/>
      <c r="W1032" s="32"/>
    </row>
    <row r="1033" spans="1:23" x14ac:dyDescent="0.25">
      <c r="A1033" s="1" t="str">
        <f t="shared" si="48"/>
        <v>1.1032</v>
      </c>
      <c r="B1033" s="1">
        <f t="shared" si="49"/>
        <v>1</v>
      </c>
      <c r="C1033" s="1">
        <f t="shared" si="50"/>
        <v>1032</v>
      </c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36"/>
      <c r="P1033" s="32"/>
      <c r="Q1033" s="32"/>
      <c r="R1033" s="32"/>
      <c r="S1033" s="32"/>
      <c r="T1033" s="32"/>
      <c r="U1033" s="32"/>
      <c r="V1033" s="32"/>
      <c r="W1033" s="32"/>
    </row>
    <row r="1034" spans="1:23" x14ac:dyDescent="0.25">
      <c r="A1034" s="1" t="str">
        <f t="shared" si="48"/>
        <v>1.1033</v>
      </c>
      <c r="B1034" s="1">
        <f t="shared" si="49"/>
        <v>1</v>
      </c>
      <c r="C1034" s="1">
        <f t="shared" si="50"/>
        <v>1033</v>
      </c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36"/>
      <c r="P1034" s="32"/>
      <c r="Q1034" s="32"/>
      <c r="R1034" s="32"/>
      <c r="S1034" s="32"/>
      <c r="T1034" s="32"/>
      <c r="U1034" s="32"/>
      <c r="V1034" s="32"/>
      <c r="W1034" s="32"/>
    </row>
    <row r="1035" spans="1:23" x14ac:dyDescent="0.25">
      <c r="A1035" s="1" t="str">
        <f t="shared" si="48"/>
        <v>1.1034</v>
      </c>
      <c r="B1035" s="1">
        <f t="shared" si="49"/>
        <v>1</v>
      </c>
      <c r="C1035" s="1">
        <f t="shared" si="50"/>
        <v>1034</v>
      </c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36"/>
      <c r="P1035" s="32"/>
      <c r="Q1035" s="32"/>
      <c r="R1035" s="32"/>
      <c r="S1035" s="32"/>
      <c r="T1035" s="32"/>
      <c r="U1035" s="32"/>
      <c r="V1035" s="32"/>
      <c r="W1035" s="32"/>
    </row>
    <row r="1036" spans="1:23" x14ac:dyDescent="0.25">
      <c r="A1036" s="1" t="str">
        <f t="shared" si="48"/>
        <v>1.1035</v>
      </c>
      <c r="B1036" s="1">
        <f t="shared" si="49"/>
        <v>1</v>
      </c>
      <c r="C1036" s="1">
        <f t="shared" si="50"/>
        <v>1035</v>
      </c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  <c r="P1036" s="32"/>
      <c r="Q1036" s="32"/>
      <c r="R1036" s="32"/>
      <c r="S1036" s="32"/>
      <c r="T1036" s="32"/>
      <c r="U1036" s="32"/>
      <c r="V1036" s="32"/>
      <c r="W1036" s="32"/>
    </row>
    <row r="1037" spans="1:23" x14ac:dyDescent="0.25">
      <c r="A1037" s="1" t="str">
        <f t="shared" si="48"/>
        <v>1.1036</v>
      </c>
      <c r="B1037" s="1">
        <f t="shared" si="49"/>
        <v>1</v>
      </c>
      <c r="C1037" s="1">
        <f t="shared" si="50"/>
        <v>1036</v>
      </c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36"/>
      <c r="P1037" s="32"/>
      <c r="Q1037" s="32"/>
      <c r="R1037" s="32"/>
      <c r="S1037" s="32"/>
      <c r="T1037" s="32"/>
      <c r="U1037" s="32"/>
      <c r="V1037" s="32"/>
      <c r="W1037" s="32"/>
    </row>
    <row r="1038" spans="1:23" x14ac:dyDescent="0.25">
      <c r="A1038" s="1" t="str">
        <f t="shared" si="48"/>
        <v>1.1037</v>
      </c>
      <c r="B1038" s="1">
        <f t="shared" si="49"/>
        <v>1</v>
      </c>
      <c r="C1038" s="1">
        <f t="shared" si="50"/>
        <v>1037</v>
      </c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36"/>
      <c r="P1038" s="32"/>
      <c r="Q1038" s="32"/>
      <c r="R1038" s="32"/>
      <c r="S1038" s="32"/>
      <c r="T1038" s="32"/>
      <c r="U1038" s="32"/>
      <c r="V1038" s="32"/>
      <c r="W1038" s="32"/>
    </row>
    <row r="1039" spans="1:23" x14ac:dyDescent="0.25">
      <c r="A1039" s="1" t="str">
        <f t="shared" si="48"/>
        <v>1.1038</v>
      </c>
      <c r="B1039" s="1">
        <f t="shared" si="49"/>
        <v>1</v>
      </c>
      <c r="C1039" s="1">
        <f t="shared" si="50"/>
        <v>1038</v>
      </c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36"/>
      <c r="P1039" s="32"/>
      <c r="Q1039" s="32"/>
      <c r="R1039" s="32"/>
      <c r="S1039" s="32"/>
      <c r="T1039" s="32"/>
      <c r="U1039" s="32"/>
      <c r="V1039" s="32"/>
      <c r="W1039" s="32"/>
    </row>
    <row r="1040" spans="1:23" x14ac:dyDescent="0.25">
      <c r="A1040" s="1" t="str">
        <f t="shared" si="48"/>
        <v>1.1039</v>
      </c>
      <c r="B1040" s="1">
        <f t="shared" si="49"/>
        <v>1</v>
      </c>
      <c r="C1040" s="1">
        <f t="shared" si="50"/>
        <v>1039</v>
      </c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36"/>
      <c r="P1040" s="32"/>
      <c r="Q1040" s="32"/>
      <c r="R1040" s="32"/>
      <c r="S1040" s="32"/>
      <c r="T1040" s="32"/>
      <c r="U1040" s="32"/>
      <c r="V1040" s="32"/>
      <c r="W1040" s="32"/>
    </row>
    <row r="1041" spans="1:23" x14ac:dyDescent="0.25">
      <c r="A1041" s="1" t="str">
        <f t="shared" si="48"/>
        <v>1.1040</v>
      </c>
      <c r="B1041" s="1">
        <f t="shared" si="49"/>
        <v>1</v>
      </c>
      <c r="C1041" s="1">
        <f t="shared" si="50"/>
        <v>1040</v>
      </c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36"/>
      <c r="P1041" s="32"/>
      <c r="Q1041" s="32"/>
      <c r="R1041" s="32"/>
      <c r="S1041" s="32"/>
      <c r="T1041" s="32"/>
      <c r="U1041" s="32"/>
      <c r="V1041" s="32"/>
      <c r="W1041" s="32"/>
    </row>
    <row r="1042" spans="1:23" x14ac:dyDescent="0.25">
      <c r="A1042" s="1" t="str">
        <f t="shared" si="48"/>
        <v>1.1041</v>
      </c>
      <c r="B1042" s="1">
        <f t="shared" si="49"/>
        <v>1</v>
      </c>
      <c r="C1042" s="1">
        <f t="shared" si="50"/>
        <v>1041</v>
      </c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36"/>
      <c r="P1042" s="32"/>
      <c r="Q1042" s="32"/>
      <c r="R1042" s="32"/>
      <c r="S1042" s="32"/>
      <c r="T1042" s="32"/>
      <c r="U1042" s="32"/>
      <c r="V1042" s="32"/>
      <c r="W1042" s="32"/>
    </row>
    <row r="1043" spans="1:23" x14ac:dyDescent="0.25">
      <c r="A1043" s="1" t="str">
        <f t="shared" si="48"/>
        <v>1.1042</v>
      </c>
      <c r="B1043" s="1">
        <f t="shared" si="49"/>
        <v>1</v>
      </c>
      <c r="C1043" s="1">
        <f t="shared" si="50"/>
        <v>1042</v>
      </c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  <c r="P1043" s="32"/>
      <c r="Q1043" s="32"/>
      <c r="R1043" s="32"/>
      <c r="S1043" s="32"/>
      <c r="T1043" s="32"/>
      <c r="U1043" s="32"/>
      <c r="V1043" s="32"/>
      <c r="W1043" s="32"/>
    </row>
    <row r="1044" spans="1:23" x14ac:dyDescent="0.25">
      <c r="A1044" s="1" t="str">
        <f t="shared" si="48"/>
        <v>1.1043</v>
      </c>
      <c r="B1044" s="1">
        <f t="shared" si="49"/>
        <v>1</v>
      </c>
      <c r="C1044" s="1">
        <f t="shared" si="50"/>
        <v>1043</v>
      </c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  <c r="P1044" s="32"/>
      <c r="Q1044" s="32"/>
      <c r="R1044" s="32"/>
      <c r="S1044" s="32"/>
      <c r="T1044" s="32"/>
      <c r="U1044" s="32"/>
      <c r="V1044" s="32"/>
      <c r="W1044" s="32"/>
    </row>
    <row r="1045" spans="1:23" x14ac:dyDescent="0.25">
      <c r="A1045" s="1" t="str">
        <f t="shared" si="48"/>
        <v>1.1044</v>
      </c>
      <c r="B1045" s="1">
        <f t="shared" si="49"/>
        <v>1</v>
      </c>
      <c r="C1045" s="1">
        <f t="shared" si="50"/>
        <v>1044</v>
      </c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  <c r="P1045" s="32"/>
      <c r="Q1045" s="32"/>
      <c r="R1045" s="32"/>
      <c r="S1045" s="32"/>
      <c r="T1045" s="32"/>
      <c r="U1045" s="32"/>
      <c r="V1045" s="32"/>
      <c r="W1045" s="32"/>
    </row>
    <row r="1046" spans="1:23" x14ac:dyDescent="0.25">
      <c r="A1046" s="1" t="str">
        <f t="shared" ref="A1046:A1109" si="51">B1046&amp;"."&amp;C1046</f>
        <v>1.1045</v>
      </c>
      <c r="B1046" s="1">
        <f t="shared" ref="B1046:B1109" si="52">IF(E1046="GSTR-1",B1045+1,B1045)</f>
        <v>1</v>
      </c>
      <c r="C1046" s="1">
        <f t="shared" ref="C1046:C1109" si="53">IF(B1046=B1045,C1045+1,1)</f>
        <v>1045</v>
      </c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  <c r="P1046" s="32"/>
      <c r="Q1046" s="32"/>
      <c r="R1046" s="32"/>
      <c r="S1046" s="32"/>
      <c r="T1046" s="32"/>
      <c r="U1046" s="32"/>
      <c r="V1046" s="32"/>
      <c r="W1046" s="32"/>
    </row>
    <row r="1047" spans="1:23" x14ac:dyDescent="0.25">
      <c r="A1047" s="1" t="str">
        <f t="shared" si="51"/>
        <v>1.1046</v>
      </c>
      <c r="B1047" s="1">
        <f t="shared" si="52"/>
        <v>1</v>
      </c>
      <c r="C1047" s="1">
        <f t="shared" si="53"/>
        <v>1046</v>
      </c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  <c r="P1047" s="32"/>
      <c r="Q1047" s="32"/>
      <c r="R1047" s="32"/>
      <c r="S1047" s="32"/>
      <c r="T1047" s="32"/>
      <c r="U1047" s="32"/>
      <c r="V1047" s="32"/>
      <c r="W1047" s="32"/>
    </row>
    <row r="1048" spans="1:23" x14ac:dyDescent="0.25">
      <c r="A1048" s="1" t="str">
        <f t="shared" si="51"/>
        <v>1.1047</v>
      </c>
      <c r="B1048" s="1">
        <f t="shared" si="52"/>
        <v>1</v>
      </c>
      <c r="C1048" s="1">
        <f t="shared" si="53"/>
        <v>1047</v>
      </c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  <c r="P1048" s="32"/>
      <c r="Q1048" s="32"/>
      <c r="R1048" s="32"/>
      <c r="S1048" s="32"/>
      <c r="T1048" s="32"/>
      <c r="U1048" s="32"/>
      <c r="V1048" s="32"/>
      <c r="W1048" s="32"/>
    </row>
    <row r="1049" spans="1:23" x14ac:dyDescent="0.25">
      <c r="A1049" s="1" t="str">
        <f t="shared" si="51"/>
        <v>1.1048</v>
      </c>
      <c r="B1049" s="1">
        <f t="shared" si="52"/>
        <v>1</v>
      </c>
      <c r="C1049" s="1">
        <f t="shared" si="53"/>
        <v>1048</v>
      </c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  <c r="P1049" s="32"/>
      <c r="Q1049" s="32"/>
      <c r="R1049" s="32"/>
      <c r="S1049" s="32"/>
      <c r="T1049" s="32"/>
      <c r="U1049" s="32"/>
      <c r="V1049" s="32"/>
      <c r="W1049" s="32"/>
    </row>
    <row r="1050" spans="1:23" x14ac:dyDescent="0.25">
      <c r="A1050" s="1" t="str">
        <f t="shared" si="51"/>
        <v>1.1049</v>
      </c>
      <c r="B1050" s="1">
        <f t="shared" si="52"/>
        <v>1</v>
      </c>
      <c r="C1050" s="1">
        <f t="shared" si="53"/>
        <v>1049</v>
      </c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2"/>
      <c r="Q1050" s="32"/>
      <c r="R1050" s="32"/>
      <c r="S1050" s="32"/>
      <c r="T1050" s="32"/>
      <c r="U1050" s="32"/>
      <c r="V1050" s="32"/>
      <c r="W1050" s="32"/>
    </row>
    <row r="1051" spans="1:23" x14ac:dyDescent="0.25">
      <c r="A1051" s="1" t="str">
        <f t="shared" si="51"/>
        <v>1.1050</v>
      </c>
      <c r="B1051" s="1">
        <f t="shared" si="52"/>
        <v>1</v>
      </c>
      <c r="C1051" s="1">
        <f t="shared" si="53"/>
        <v>1050</v>
      </c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  <c r="P1051" s="32"/>
      <c r="Q1051" s="32"/>
      <c r="R1051" s="32"/>
      <c r="S1051" s="32"/>
      <c r="T1051" s="32"/>
      <c r="U1051" s="32"/>
      <c r="V1051" s="32"/>
      <c r="W1051" s="32"/>
    </row>
    <row r="1052" spans="1:23" x14ac:dyDescent="0.25">
      <c r="A1052" s="1" t="str">
        <f t="shared" si="51"/>
        <v>1.1051</v>
      </c>
      <c r="B1052" s="1">
        <f t="shared" si="52"/>
        <v>1</v>
      </c>
      <c r="C1052" s="1">
        <f t="shared" si="53"/>
        <v>1051</v>
      </c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  <c r="P1052" s="32"/>
      <c r="Q1052" s="32"/>
      <c r="R1052" s="32"/>
      <c r="S1052" s="32"/>
      <c r="T1052" s="32"/>
      <c r="U1052" s="32"/>
      <c r="V1052" s="32"/>
      <c r="W1052" s="32"/>
    </row>
    <row r="1053" spans="1:23" x14ac:dyDescent="0.25">
      <c r="A1053" s="1" t="str">
        <f t="shared" si="51"/>
        <v>1.1052</v>
      </c>
      <c r="B1053" s="1">
        <f t="shared" si="52"/>
        <v>1</v>
      </c>
      <c r="C1053" s="1">
        <f t="shared" si="53"/>
        <v>1052</v>
      </c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  <c r="P1053" s="32"/>
      <c r="Q1053" s="32"/>
      <c r="R1053" s="32"/>
      <c r="S1053" s="32"/>
      <c r="T1053" s="32"/>
      <c r="U1053" s="32"/>
      <c r="V1053" s="32"/>
      <c r="W1053" s="32"/>
    </row>
    <row r="1054" spans="1:23" x14ac:dyDescent="0.25">
      <c r="A1054" s="1" t="str">
        <f t="shared" si="51"/>
        <v>1.1053</v>
      </c>
      <c r="B1054" s="1">
        <f t="shared" si="52"/>
        <v>1</v>
      </c>
      <c r="C1054" s="1">
        <f t="shared" si="53"/>
        <v>1053</v>
      </c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  <c r="P1054" s="32"/>
      <c r="Q1054" s="32"/>
      <c r="R1054" s="32"/>
      <c r="S1054" s="32"/>
      <c r="T1054" s="32"/>
      <c r="U1054" s="32"/>
      <c r="V1054" s="32"/>
      <c r="W1054" s="32"/>
    </row>
    <row r="1055" spans="1:23" x14ac:dyDescent="0.25">
      <c r="A1055" s="1" t="str">
        <f t="shared" si="51"/>
        <v>1.1054</v>
      </c>
      <c r="B1055" s="1">
        <f t="shared" si="52"/>
        <v>1</v>
      </c>
      <c r="C1055" s="1">
        <f t="shared" si="53"/>
        <v>1054</v>
      </c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  <c r="P1055" s="32"/>
      <c r="Q1055" s="32"/>
      <c r="R1055" s="32"/>
      <c r="S1055" s="32"/>
      <c r="T1055" s="32"/>
      <c r="U1055" s="32"/>
      <c r="V1055" s="32"/>
      <c r="W1055" s="32"/>
    </row>
    <row r="1056" spans="1:23" x14ac:dyDescent="0.25">
      <c r="A1056" s="1" t="str">
        <f t="shared" si="51"/>
        <v>1.1055</v>
      </c>
      <c r="B1056" s="1">
        <f t="shared" si="52"/>
        <v>1</v>
      </c>
      <c r="C1056" s="1">
        <f t="shared" si="53"/>
        <v>1055</v>
      </c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36"/>
      <c r="P1056" s="32"/>
      <c r="Q1056" s="32"/>
      <c r="R1056" s="32"/>
      <c r="S1056" s="32"/>
      <c r="T1056" s="32"/>
      <c r="U1056" s="32"/>
      <c r="V1056" s="32"/>
      <c r="W1056" s="32"/>
    </row>
    <row r="1057" spans="1:23" x14ac:dyDescent="0.25">
      <c r="A1057" s="1" t="str">
        <f t="shared" si="51"/>
        <v>1.1056</v>
      </c>
      <c r="B1057" s="1">
        <f t="shared" si="52"/>
        <v>1</v>
      </c>
      <c r="C1057" s="1">
        <f t="shared" si="53"/>
        <v>1056</v>
      </c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36"/>
      <c r="P1057" s="32"/>
      <c r="Q1057" s="32"/>
      <c r="R1057" s="32"/>
      <c r="S1057" s="32"/>
      <c r="T1057" s="32"/>
      <c r="U1057" s="32"/>
      <c r="V1057" s="32"/>
      <c r="W1057" s="32"/>
    </row>
    <row r="1058" spans="1:23" x14ac:dyDescent="0.25">
      <c r="A1058" s="1" t="str">
        <f t="shared" si="51"/>
        <v>1.1057</v>
      </c>
      <c r="B1058" s="1">
        <f t="shared" si="52"/>
        <v>1</v>
      </c>
      <c r="C1058" s="1">
        <f t="shared" si="53"/>
        <v>1057</v>
      </c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36"/>
      <c r="P1058" s="32"/>
      <c r="Q1058" s="32"/>
      <c r="R1058" s="32"/>
      <c r="S1058" s="32"/>
      <c r="T1058" s="32"/>
      <c r="U1058" s="32"/>
      <c r="V1058" s="32"/>
      <c r="W1058" s="32"/>
    </row>
    <row r="1059" spans="1:23" x14ac:dyDescent="0.25">
      <c r="A1059" s="1" t="str">
        <f t="shared" si="51"/>
        <v>1.1058</v>
      </c>
      <c r="B1059" s="1">
        <f t="shared" si="52"/>
        <v>1</v>
      </c>
      <c r="C1059" s="1">
        <f t="shared" si="53"/>
        <v>1058</v>
      </c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36"/>
      <c r="P1059" s="32"/>
      <c r="Q1059" s="32"/>
      <c r="R1059" s="32"/>
      <c r="S1059" s="32"/>
      <c r="T1059" s="32"/>
      <c r="U1059" s="32"/>
      <c r="V1059" s="32"/>
      <c r="W1059" s="32"/>
    </row>
    <row r="1060" spans="1:23" x14ac:dyDescent="0.25">
      <c r="A1060" s="1" t="str">
        <f t="shared" si="51"/>
        <v>1.1059</v>
      </c>
      <c r="B1060" s="1">
        <f t="shared" si="52"/>
        <v>1</v>
      </c>
      <c r="C1060" s="1">
        <f t="shared" si="53"/>
        <v>1059</v>
      </c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36"/>
      <c r="P1060" s="32"/>
      <c r="Q1060" s="32"/>
      <c r="R1060" s="32"/>
      <c r="S1060" s="32"/>
      <c r="T1060" s="32"/>
      <c r="U1060" s="32"/>
      <c r="V1060" s="32"/>
      <c r="W1060" s="32"/>
    </row>
    <row r="1061" spans="1:23" x14ac:dyDescent="0.25">
      <c r="A1061" s="1" t="str">
        <f t="shared" si="51"/>
        <v>1.1060</v>
      </c>
      <c r="B1061" s="1">
        <f t="shared" si="52"/>
        <v>1</v>
      </c>
      <c r="C1061" s="1">
        <f t="shared" si="53"/>
        <v>1060</v>
      </c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36"/>
      <c r="P1061" s="32"/>
      <c r="Q1061" s="32"/>
      <c r="R1061" s="32"/>
      <c r="S1061" s="32"/>
      <c r="T1061" s="32"/>
      <c r="U1061" s="32"/>
      <c r="V1061" s="32"/>
      <c r="W1061" s="32"/>
    </row>
    <row r="1062" spans="1:23" x14ac:dyDescent="0.25">
      <c r="A1062" s="1" t="str">
        <f t="shared" si="51"/>
        <v>1.1061</v>
      </c>
      <c r="B1062" s="1">
        <f t="shared" si="52"/>
        <v>1</v>
      </c>
      <c r="C1062" s="1">
        <f t="shared" si="53"/>
        <v>1061</v>
      </c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36"/>
      <c r="P1062" s="32"/>
      <c r="Q1062" s="32"/>
      <c r="R1062" s="32"/>
      <c r="S1062" s="32"/>
      <c r="T1062" s="32"/>
      <c r="U1062" s="32"/>
      <c r="V1062" s="32"/>
      <c r="W1062" s="32"/>
    </row>
    <row r="1063" spans="1:23" x14ac:dyDescent="0.25">
      <c r="A1063" s="1" t="str">
        <f t="shared" si="51"/>
        <v>1.1062</v>
      </c>
      <c r="B1063" s="1">
        <f t="shared" si="52"/>
        <v>1</v>
      </c>
      <c r="C1063" s="1">
        <f t="shared" si="53"/>
        <v>1062</v>
      </c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36"/>
      <c r="P1063" s="32"/>
      <c r="Q1063" s="32"/>
      <c r="R1063" s="32"/>
      <c r="S1063" s="32"/>
      <c r="T1063" s="32"/>
      <c r="U1063" s="32"/>
      <c r="V1063" s="32"/>
      <c r="W1063" s="32"/>
    </row>
    <row r="1064" spans="1:23" x14ac:dyDescent="0.25">
      <c r="A1064" s="1" t="str">
        <f t="shared" si="51"/>
        <v>1.1063</v>
      </c>
      <c r="B1064" s="1">
        <f t="shared" si="52"/>
        <v>1</v>
      </c>
      <c r="C1064" s="1">
        <f t="shared" si="53"/>
        <v>1063</v>
      </c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36"/>
      <c r="P1064" s="32"/>
      <c r="Q1064" s="32"/>
      <c r="R1064" s="32"/>
      <c r="S1064" s="32"/>
      <c r="T1064" s="32"/>
      <c r="U1064" s="32"/>
      <c r="V1064" s="32"/>
      <c r="W1064" s="32"/>
    </row>
    <row r="1065" spans="1:23" x14ac:dyDescent="0.25">
      <c r="A1065" s="1" t="str">
        <f t="shared" si="51"/>
        <v>1.1064</v>
      </c>
      <c r="B1065" s="1">
        <f t="shared" si="52"/>
        <v>1</v>
      </c>
      <c r="C1065" s="1">
        <f t="shared" si="53"/>
        <v>1064</v>
      </c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36"/>
      <c r="P1065" s="32"/>
      <c r="Q1065" s="32"/>
      <c r="R1065" s="32"/>
      <c r="S1065" s="32"/>
      <c r="T1065" s="32"/>
      <c r="U1065" s="32"/>
      <c r="V1065" s="32"/>
      <c r="W1065" s="32"/>
    </row>
    <row r="1066" spans="1:23" x14ac:dyDescent="0.25">
      <c r="A1066" s="1" t="str">
        <f t="shared" si="51"/>
        <v>1.1065</v>
      </c>
      <c r="B1066" s="1">
        <f t="shared" si="52"/>
        <v>1</v>
      </c>
      <c r="C1066" s="1">
        <f t="shared" si="53"/>
        <v>1065</v>
      </c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36"/>
      <c r="P1066" s="32"/>
      <c r="Q1066" s="32"/>
      <c r="R1066" s="32"/>
      <c r="S1066" s="32"/>
      <c r="T1066" s="32"/>
      <c r="U1066" s="32"/>
      <c r="V1066" s="32"/>
      <c r="W1066" s="32"/>
    </row>
    <row r="1067" spans="1:23" x14ac:dyDescent="0.25">
      <c r="A1067" s="1" t="str">
        <f t="shared" si="51"/>
        <v>1.1066</v>
      </c>
      <c r="B1067" s="1">
        <f t="shared" si="52"/>
        <v>1</v>
      </c>
      <c r="C1067" s="1">
        <f t="shared" si="53"/>
        <v>1066</v>
      </c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36"/>
      <c r="P1067" s="32"/>
      <c r="Q1067" s="32"/>
      <c r="R1067" s="32"/>
      <c r="S1067" s="32"/>
      <c r="T1067" s="32"/>
      <c r="U1067" s="32"/>
      <c r="V1067" s="32"/>
      <c r="W1067" s="32"/>
    </row>
    <row r="1068" spans="1:23" x14ac:dyDescent="0.25">
      <c r="A1068" s="1" t="str">
        <f t="shared" si="51"/>
        <v>1.1067</v>
      </c>
      <c r="B1068" s="1">
        <f t="shared" si="52"/>
        <v>1</v>
      </c>
      <c r="C1068" s="1">
        <f t="shared" si="53"/>
        <v>1067</v>
      </c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36"/>
      <c r="P1068" s="32"/>
      <c r="Q1068" s="32"/>
      <c r="R1068" s="32"/>
      <c r="S1068" s="32"/>
      <c r="T1068" s="32"/>
      <c r="U1068" s="32"/>
      <c r="V1068" s="32"/>
      <c r="W1068" s="32"/>
    </row>
    <row r="1069" spans="1:23" x14ac:dyDescent="0.25">
      <c r="A1069" s="1" t="str">
        <f t="shared" si="51"/>
        <v>1.1068</v>
      </c>
      <c r="B1069" s="1">
        <f t="shared" si="52"/>
        <v>1</v>
      </c>
      <c r="C1069" s="1">
        <f t="shared" si="53"/>
        <v>1068</v>
      </c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36"/>
      <c r="P1069" s="32"/>
      <c r="Q1069" s="32"/>
      <c r="R1069" s="32"/>
      <c r="S1069" s="32"/>
      <c r="T1069" s="32"/>
      <c r="U1069" s="32"/>
      <c r="V1069" s="32"/>
      <c r="W1069" s="32"/>
    </row>
    <row r="1070" spans="1:23" x14ac:dyDescent="0.25">
      <c r="A1070" s="1" t="str">
        <f t="shared" si="51"/>
        <v>1.1069</v>
      </c>
      <c r="B1070" s="1">
        <f t="shared" si="52"/>
        <v>1</v>
      </c>
      <c r="C1070" s="1">
        <f t="shared" si="53"/>
        <v>1069</v>
      </c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36"/>
      <c r="P1070" s="32"/>
      <c r="Q1070" s="32"/>
      <c r="R1070" s="32"/>
      <c r="S1070" s="32"/>
      <c r="T1070" s="32"/>
      <c r="U1070" s="32"/>
      <c r="V1070" s="32"/>
      <c r="W1070" s="32"/>
    </row>
    <row r="1071" spans="1:23" x14ac:dyDescent="0.25">
      <c r="A1071" s="1" t="str">
        <f t="shared" si="51"/>
        <v>1.1070</v>
      </c>
      <c r="B1071" s="1">
        <f t="shared" si="52"/>
        <v>1</v>
      </c>
      <c r="C1071" s="1">
        <f t="shared" si="53"/>
        <v>1070</v>
      </c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36"/>
      <c r="P1071" s="32"/>
      <c r="Q1071" s="32"/>
      <c r="R1071" s="32"/>
      <c r="S1071" s="32"/>
      <c r="T1071" s="32"/>
      <c r="U1071" s="32"/>
      <c r="V1071" s="32"/>
      <c r="W1071" s="32"/>
    </row>
    <row r="1072" spans="1:23" x14ac:dyDescent="0.25">
      <c r="A1072" s="1" t="str">
        <f t="shared" si="51"/>
        <v>1.1071</v>
      </c>
      <c r="B1072" s="1">
        <f t="shared" si="52"/>
        <v>1</v>
      </c>
      <c r="C1072" s="1">
        <f t="shared" si="53"/>
        <v>1071</v>
      </c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36"/>
      <c r="P1072" s="32"/>
      <c r="Q1072" s="32"/>
      <c r="R1072" s="32"/>
      <c r="S1072" s="32"/>
      <c r="T1072" s="32"/>
      <c r="U1072" s="32"/>
      <c r="V1072" s="32"/>
      <c r="W1072" s="32"/>
    </row>
    <row r="1073" spans="1:23" x14ac:dyDescent="0.25">
      <c r="A1073" s="1" t="str">
        <f t="shared" si="51"/>
        <v>1.1072</v>
      </c>
      <c r="B1073" s="1">
        <f t="shared" si="52"/>
        <v>1</v>
      </c>
      <c r="C1073" s="1">
        <f t="shared" si="53"/>
        <v>1072</v>
      </c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36"/>
      <c r="P1073" s="32"/>
      <c r="Q1073" s="32"/>
      <c r="R1073" s="32"/>
      <c r="S1073" s="32"/>
      <c r="T1073" s="32"/>
      <c r="U1073" s="32"/>
      <c r="V1073" s="32"/>
      <c r="W1073" s="32"/>
    </row>
    <row r="1074" spans="1:23" x14ac:dyDescent="0.25">
      <c r="A1074" s="1" t="str">
        <f t="shared" si="51"/>
        <v>1.1073</v>
      </c>
      <c r="B1074" s="1">
        <f t="shared" si="52"/>
        <v>1</v>
      </c>
      <c r="C1074" s="1">
        <f t="shared" si="53"/>
        <v>1073</v>
      </c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36"/>
      <c r="P1074" s="32"/>
      <c r="Q1074" s="32"/>
      <c r="R1074" s="32"/>
      <c r="S1074" s="32"/>
      <c r="T1074" s="32"/>
      <c r="U1074" s="32"/>
      <c r="V1074" s="32"/>
      <c r="W1074" s="32"/>
    </row>
    <row r="1075" spans="1:23" x14ac:dyDescent="0.25">
      <c r="A1075" s="1" t="str">
        <f t="shared" si="51"/>
        <v>1.1074</v>
      </c>
      <c r="B1075" s="1">
        <f t="shared" si="52"/>
        <v>1</v>
      </c>
      <c r="C1075" s="1">
        <f t="shared" si="53"/>
        <v>1074</v>
      </c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36"/>
      <c r="P1075" s="32"/>
      <c r="Q1075" s="32"/>
      <c r="R1075" s="32"/>
      <c r="S1075" s="32"/>
      <c r="T1075" s="32"/>
      <c r="U1075" s="32"/>
      <c r="V1075" s="32"/>
      <c r="W1075" s="32"/>
    </row>
    <row r="1076" spans="1:23" x14ac:dyDescent="0.25">
      <c r="A1076" s="1" t="str">
        <f t="shared" si="51"/>
        <v>1.1075</v>
      </c>
      <c r="B1076" s="1">
        <f t="shared" si="52"/>
        <v>1</v>
      </c>
      <c r="C1076" s="1">
        <f t="shared" si="53"/>
        <v>1075</v>
      </c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36"/>
      <c r="P1076" s="32"/>
      <c r="Q1076" s="32"/>
      <c r="R1076" s="32"/>
      <c r="S1076" s="32"/>
      <c r="T1076" s="32"/>
      <c r="U1076" s="32"/>
      <c r="V1076" s="32"/>
      <c r="W1076" s="32"/>
    </row>
    <row r="1077" spans="1:23" x14ac:dyDescent="0.25">
      <c r="A1077" s="1" t="str">
        <f t="shared" si="51"/>
        <v>1.1076</v>
      </c>
      <c r="B1077" s="1">
        <f t="shared" si="52"/>
        <v>1</v>
      </c>
      <c r="C1077" s="1">
        <f t="shared" si="53"/>
        <v>1076</v>
      </c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36"/>
      <c r="P1077" s="32"/>
      <c r="Q1077" s="32"/>
      <c r="R1077" s="32"/>
      <c r="S1077" s="32"/>
      <c r="T1077" s="32"/>
      <c r="U1077" s="32"/>
      <c r="V1077" s="32"/>
      <c r="W1077" s="32"/>
    </row>
    <row r="1078" spans="1:23" x14ac:dyDescent="0.25">
      <c r="A1078" s="1" t="str">
        <f t="shared" si="51"/>
        <v>1.1077</v>
      </c>
      <c r="B1078" s="1">
        <f t="shared" si="52"/>
        <v>1</v>
      </c>
      <c r="C1078" s="1">
        <f t="shared" si="53"/>
        <v>1077</v>
      </c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36"/>
      <c r="P1078" s="32"/>
      <c r="Q1078" s="32"/>
      <c r="R1078" s="32"/>
      <c r="S1078" s="32"/>
      <c r="T1078" s="32"/>
      <c r="U1078" s="32"/>
      <c r="V1078" s="32"/>
      <c r="W1078" s="32"/>
    </row>
    <row r="1079" spans="1:23" x14ac:dyDescent="0.25">
      <c r="A1079" s="1" t="str">
        <f t="shared" si="51"/>
        <v>1.1078</v>
      </c>
      <c r="B1079" s="1">
        <f t="shared" si="52"/>
        <v>1</v>
      </c>
      <c r="C1079" s="1">
        <f t="shared" si="53"/>
        <v>1078</v>
      </c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36"/>
      <c r="P1079" s="32"/>
      <c r="Q1079" s="32"/>
      <c r="R1079" s="32"/>
      <c r="S1079" s="32"/>
      <c r="T1079" s="32"/>
      <c r="U1079" s="32"/>
      <c r="V1079" s="32"/>
      <c r="W1079" s="32"/>
    </row>
    <row r="1080" spans="1:23" x14ac:dyDescent="0.25">
      <c r="A1080" s="1" t="str">
        <f t="shared" si="51"/>
        <v>1.1079</v>
      </c>
      <c r="B1080" s="1">
        <f t="shared" si="52"/>
        <v>1</v>
      </c>
      <c r="C1080" s="1">
        <f t="shared" si="53"/>
        <v>1079</v>
      </c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  <c r="P1080" s="32"/>
      <c r="Q1080" s="32"/>
      <c r="R1080" s="32"/>
      <c r="S1080" s="32"/>
      <c r="T1080" s="32"/>
      <c r="U1080" s="32"/>
      <c r="V1080" s="32"/>
      <c r="W1080" s="32"/>
    </row>
    <row r="1081" spans="1:23" x14ac:dyDescent="0.25">
      <c r="A1081" s="1" t="str">
        <f t="shared" si="51"/>
        <v>1.1080</v>
      </c>
      <c r="B1081" s="1">
        <f t="shared" si="52"/>
        <v>1</v>
      </c>
      <c r="C1081" s="1">
        <f t="shared" si="53"/>
        <v>1080</v>
      </c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  <c r="P1081" s="32"/>
      <c r="Q1081" s="32"/>
      <c r="R1081" s="32"/>
      <c r="S1081" s="32"/>
      <c r="T1081" s="32"/>
      <c r="U1081" s="32"/>
      <c r="V1081" s="32"/>
      <c r="W1081" s="32"/>
    </row>
    <row r="1082" spans="1:23" x14ac:dyDescent="0.25">
      <c r="A1082" s="1" t="str">
        <f t="shared" si="51"/>
        <v>1.1081</v>
      </c>
      <c r="B1082" s="1">
        <f t="shared" si="52"/>
        <v>1</v>
      </c>
      <c r="C1082" s="1">
        <f t="shared" si="53"/>
        <v>1081</v>
      </c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  <c r="P1082" s="32"/>
      <c r="Q1082" s="32"/>
      <c r="R1082" s="32"/>
      <c r="S1082" s="32"/>
      <c r="T1082" s="32"/>
      <c r="U1082" s="32"/>
      <c r="V1082" s="32"/>
      <c r="W1082" s="32"/>
    </row>
    <row r="1083" spans="1:23" x14ac:dyDescent="0.25">
      <c r="A1083" s="1" t="str">
        <f t="shared" si="51"/>
        <v>1.1082</v>
      </c>
      <c r="B1083" s="1">
        <f t="shared" si="52"/>
        <v>1</v>
      </c>
      <c r="C1083" s="1">
        <f t="shared" si="53"/>
        <v>1082</v>
      </c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2"/>
      <c r="Q1083" s="32"/>
      <c r="R1083" s="32"/>
      <c r="S1083" s="32"/>
      <c r="T1083" s="32"/>
      <c r="U1083" s="32"/>
      <c r="V1083" s="32"/>
      <c r="W1083" s="32"/>
    </row>
    <row r="1084" spans="1:23" x14ac:dyDescent="0.25">
      <c r="A1084" s="1" t="str">
        <f t="shared" si="51"/>
        <v>1.1083</v>
      </c>
      <c r="B1084" s="1">
        <f t="shared" si="52"/>
        <v>1</v>
      </c>
      <c r="C1084" s="1">
        <f t="shared" si="53"/>
        <v>1083</v>
      </c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  <c r="P1084" s="32"/>
      <c r="Q1084" s="32"/>
      <c r="R1084" s="32"/>
      <c r="S1084" s="32"/>
      <c r="T1084" s="32"/>
      <c r="U1084" s="32"/>
      <c r="V1084" s="32"/>
      <c r="W1084" s="32"/>
    </row>
    <row r="1085" spans="1:23" x14ac:dyDescent="0.25">
      <c r="A1085" s="1" t="str">
        <f t="shared" si="51"/>
        <v>1.1084</v>
      </c>
      <c r="B1085" s="1">
        <f t="shared" si="52"/>
        <v>1</v>
      </c>
      <c r="C1085" s="1">
        <f t="shared" si="53"/>
        <v>1084</v>
      </c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  <c r="P1085" s="32"/>
      <c r="Q1085" s="32"/>
      <c r="R1085" s="32"/>
      <c r="S1085" s="32"/>
      <c r="T1085" s="32"/>
      <c r="U1085" s="32"/>
      <c r="V1085" s="32"/>
      <c r="W1085" s="32"/>
    </row>
    <row r="1086" spans="1:23" x14ac:dyDescent="0.25">
      <c r="A1086" s="1" t="str">
        <f t="shared" si="51"/>
        <v>1.1085</v>
      </c>
      <c r="B1086" s="1">
        <f t="shared" si="52"/>
        <v>1</v>
      </c>
      <c r="C1086" s="1">
        <f t="shared" si="53"/>
        <v>1085</v>
      </c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2"/>
      <c r="Q1086" s="32"/>
      <c r="R1086" s="32"/>
      <c r="S1086" s="32"/>
      <c r="T1086" s="32"/>
      <c r="U1086" s="32"/>
      <c r="V1086" s="32"/>
      <c r="W1086" s="32"/>
    </row>
    <row r="1087" spans="1:23" x14ac:dyDescent="0.25">
      <c r="A1087" s="1" t="str">
        <f t="shared" si="51"/>
        <v>1.1086</v>
      </c>
      <c r="B1087" s="1">
        <f t="shared" si="52"/>
        <v>1</v>
      </c>
      <c r="C1087" s="1">
        <f t="shared" si="53"/>
        <v>1086</v>
      </c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  <c r="P1087" s="32"/>
      <c r="Q1087" s="32"/>
      <c r="R1087" s="32"/>
      <c r="S1087" s="32"/>
      <c r="T1087" s="32"/>
      <c r="U1087" s="32"/>
      <c r="V1087" s="32"/>
      <c r="W1087" s="32"/>
    </row>
    <row r="1088" spans="1:23" x14ac:dyDescent="0.25">
      <c r="A1088" s="1" t="str">
        <f t="shared" si="51"/>
        <v>1.1087</v>
      </c>
      <c r="B1088" s="1">
        <f t="shared" si="52"/>
        <v>1</v>
      </c>
      <c r="C1088" s="1">
        <f t="shared" si="53"/>
        <v>1087</v>
      </c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  <c r="P1088" s="32"/>
      <c r="Q1088" s="32"/>
      <c r="R1088" s="32"/>
      <c r="S1088" s="32"/>
      <c r="T1088" s="32"/>
      <c r="U1088" s="32"/>
      <c r="V1088" s="32"/>
      <c r="W1088" s="32"/>
    </row>
    <row r="1089" spans="1:23" x14ac:dyDescent="0.25">
      <c r="A1089" s="1" t="str">
        <f t="shared" si="51"/>
        <v>1.1088</v>
      </c>
      <c r="B1089" s="1">
        <f t="shared" si="52"/>
        <v>1</v>
      </c>
      <c r="C1089" s="1">
        <f t="shared" si="53"/>
        <v>1088</v>
      </c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  <c r="P1089" s="32"/>
      <c r="Q1089" s="32"/>
      <c r="R1089" s="32"/>
      <c r="S1089" s="32"/>
      <c r="T1089" s="32"/>
      <c r="U1089" s="32"/>
      <c r="V1089" s="32"/>
      <c r="W1089" s="32"/>
    </row>
    <row r="1090" spans="1:23" x14ac:dyDescent="0.25">
      <c r="A1090" s="1" t="str">
        <f t="shared" si="51"/>
        <v>1.1089</v>
      </c>
      <c r="B1090" s="1">
        <f t="shared" si="52"/>
        <v>1</v>
      </c>
      <c r="C1090" s="1">
        <f t="shared" si="53"/>
        <v>1089</v>
      </c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  <c r="P1090" s="32"/>
      <c r="Q1090" s="32"/>
      <c r="R1090" s="32"/>
      <c r="S1090" s="32"/>
      <c r="T1090" s="32"/>
      <c r="U1090" s="32"/>
      <c r="V1090" s="32"/>
      <c r="W1090" s="32"/>
    </row>
    <row r="1091" spans="1:23" x14ac:dyDescent="0.25">
      <c r="A1091" s="1" t="str">
        <f t="shared" si="51"/>
        <v>1.1090</v>
      </c>
      <c r="B1091" s="1">
        <f t="shared" si="52"/>
        <v>1</v>
      </c>
      <c r="C1091" s="1">
        <f t="shared" si="53"/>
        <v>1090</v>
      </c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  <c r="P1091" s="32"/>
      <c r="Q1091" s="32"/>
      <c r="R1091" s="32"/>
      <c r="S1091" s="32"/>
      <c r="T1091" s="32"/>
      <c r="U1091" s="32"/>
      <c r="V1091" s="32"/>
      <c r="W1091" s="32"/>
    </row>
    <row r="1092" spans="1:23" x14ac:dyDescent="0.25">
      <c r="A1092" s="1" t="str">
        <f t="shared" si="51"/>
        <v>1.1091</v>
      </c>
      <c r="B1092" s="1">
        <f t="shared" si="52"/>
        <v>1</v>
      </c>
      <c r="C1092" s="1">
        <f t="shared" si="53"/>
        <v>1091</v>
      </c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  <c r="P1092" s="32"/>
      <c r="Q1092" s="32"/>
      <c r="R1092" s="32"/>
      <c r="S1092" s="32"/>
      <c r="T1092" s="32"/>
      <c r="U1092" s="32"/>
      <c r="V1092" s="32"/>
      <c r="W1092" s="32"/>
    </row>
    <row r="1093" spans="1:23" x14ac:dyDescent="0.25">
      <c r="A1093" s="1" t="str">
        <f t="shared" si="51"/>
        <v>1.1092</v>
      </c>
      <c r="B1093" s="1">
        <f t="shared" si="52"/>
        <v>1</v>
      </c>
      <c r="C1093" s="1">
        <f t="shared" si="53"/>
        <v>1092</v>
      </c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  <c r="P1093" s="32"/>
      <c r="Q1093" s="32"/>
      <c r="R1093" s="32"/>
      <c r="S1093" s="32"/>
      <c r="T1093" s="32"/>
      <c r="U1093" s="32"/>
      <c r="V1093" s="32"/>
      <c r="W1093" s="32"/>
    </row>
    <row r="1094" spans="1:23" x14ac:dyDescent="0.25">
      <c r="A1094" s="1" t="str">
        <f t="shared" si="51"/>
        <v>1.1093</v>
      </c>
      <c r="B1094" s="1">
        <f t="shared" si="52"/>
        <v>1</v>
      </c>
      <c r="C1094" s="1">
        <f t="shared" si="53"/>
        <v>1093</v>
      </c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  <c r="P1094" s="32"/>
      <c r="Q1094" s="32"/>
      <c r="R1094" s="32"/>
      <c r="S1094" s="32"/>
      <c r="T1094" s="32"/>
      <c r="U1094" s="32"/>
      <c r="V1094" s="32"/>
      <c r="W1094" s="32"/>
    </row>
    <row r="1095" spans="1:23" x14ac:dyDescent="0.25">
      <c r="A1095" s="1" t="str">
        <f t="shared" si="51"/>
        <v>1.1094</v>
      </c>
      <c r="B1095" s="1">
        <f t="shared" si="52"/>
        <v>1</v>
      </c>
      <c r="C1095" s="1">
        <f t="shared" si="53"/>
        <v>1094</v>
      </c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36"/>
      <c r="P1095" s="32"/>
      <c r="Q1095" s="32"/>
      <c r="R1095" s="32"/>
      <c r="S1095" s="32"/>
      <c r="T1095" s="32"/>
      <c r="U1095" s="32"/>
      <c r="V1095" s="32"/>
      <c r="W1095" s="32"/>
    </row>
    <row r="1096" spans="1:23" x14ac:dyDescent="0.25">
      <c r="A1096" s="1" t="str">
        <f t="shared" si="51"/>
        <v>1.1095</v>
      </c>
      <c r="B1096" s="1">
        <f t="shared" si="52"/>
        <v>1</v>
      </c>
      <c r="C1096" s="1">
        <f t="shared" si="53"/>
        <v>1095</v>
      </c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  <c r="P1096" s="32"/>
      <c r="Q1096" s="32"/>
      <c r="R1096" s="32"/>
      <c r="S1096" s="32"/>
      <c r="T1096" s="32"/>
      <c r="U1096" s="32"/>
      <c r="V1096" s="32"/>
      <c r="W1096" s="32"/>
    </row>
    <row r="1097" spans="1:23" x14ac:dyDescent="0.25">
      <c r="A1097" s="1" t="str">
        <f t="shared" si="51"/>
        <v>1.1096</v>
      </c>
      <c r="B1097" s="1">
        <f t="shared" si="52"/>
        <v>1</v>
      </c>
      <c r="C1097" s="1">
        <f t="shared" si="53"/>
        <v>1096</v>
      </c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  <c r="P1097" s="32"/>
      <c r="Q1097" s="32"/>
      <c r="R1097" s="32"/>
      <c r="S1097" s="32"/>
      <c r="T1097" s="32"/>
      <c r="U1097" s="32"/>
      <c r="V1097" s="32"/>
      <c r="W1097" s="32"/>
    </row>
    <row r="1098" spans="1:23" x14ac:dyDescent="0.25">
      <c r="A1098" s="1" t="str">
        <f t="shared" si="51"/>
        <v>1.1097</v>
      </c>
      <c r="B1098" s="1">
        <f t="shared" si="52"/>
        <v>1</v>
      </c>
      <c r="C1098" s="1">
        <f t="shared" si="53"/>
        <v>1097</v>
      </c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  <c r="P1098" s="32"/>
      <c r="Q1098" s="32"/>
      <c r="R1098" s="32"/>
      <c r="S1098" s="32"/>
      <c r="T1098" s="32"/>
      <c r="U1098" s="32"/>
      <c r="V1098" s="32"/>
      <c r="W1098" s="32"/>
    </row>
    <row r="1099" spans="1:23" x14ac:dyDescent="0.25">
      <c r="A1099" s="1" t="str">
        <f t="shared" si="51"/>
        <v>1.1098</v>
      </c>
      <c r="B1099" s="1">
        <f t="shared" si="52"/>
        <v>1</v>
      </c>
      <c r="C1099" s="1">
        <f t="shared" si="53"/>
        <v>1098</v>
      </c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  <c r="P1099" s="32"/>
      <c r="Q1099" s="32"/>
      <c r="R1099" s="32"/>
      <c r="S1099" s="32"/>
      <c r="T1099" s="32"/>
      <c r="U1099" s="32"/>
      <c r="V1099" s="32"/>
      <c r="W1099" s="32"/>
    </row>
    <row r="1100" spans="1:23" x14ac:dyDescent="0.25">
      <c r="A1100" s="1" t="str">
        <f t="shared" si="51"/>
        <v>1.1099</v>
      </c>
      <c r="B1100" s="1">
        <f t="shared" si="52"/>
        <v>1</v>
      </c>
      <c r="C1100" s="1">
        <f t="shared" si="53"/>
        <v>1099</v>
      </c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  <c r="P1100" s="32"/>
      <c r="Q1100" s="32"/>
      <c r="R1100" s="32"/>
      <c r="S1100" s="32"/>
      <c r="T1100" s="32"/>
      <c r="U1100" s="32"/>
      <c r="V1100" s="32"/>
      <c r="W1100" s="32"/>
    </row>
    <row r="1101" spans="1:23" x14ac:dyDescent="0.25">
      <c r="A1101" s="1" t="str">
        <f t="shared" si="51"/>
        <v>1.1100</v>
      </c>
      <c r="B1101" s="1">
        <f t="shared" si="52"/>
        <v>1</v>
      </c>
      <c r="C1101" s="1">
        <f t="shared" si="53"/>
        <v>1100</v>
      </c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  <c r="P1101" s="32"/>
      <c r="Q1101" s="32"/>
      <c r="R1101" s="32"/>
      <c r="S1101" s="32"/>
      <c r="T1101" s="32"/>
      <c r="U1101" s="32"/>
      <c r="V1101" s="32"/>
      <c r="W1101" s="32"/>
    </row>
    <row r="1102" spans="1:23" x14ac:dyDescent="0.25">
      <c r="A1102" s="1" t="str">
        <f t="shared" si="51"/>
        <v>1.1101</v>
      </c>
      <c r="B1102" s="1">
        <f t="shared" si="52"/>
        <v>1</v>
      </c>
      <c r="C1102" s="1">
        <f t="shared" si="53"/>
        <v>1101</v>
      </c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  <c r="P1102" s="32"/>
      <c r="Q1102" s="32"/>
      <c r="R1102" s="32"/>
      <c r="S1102" s="32"/>
      <c r="T1102" s="32"/>
      <c r="U1102" s="32"/>
      <c r="V1102" s="32"/>
      <c r="W1102" s="32"/>
    </row>
    <row r="1103" spans="1:23" x14ac:dyDescent="0.25">
      <c r="A1103" s="1" t="str">
        <f t="shared" si="51"/>
        <v>1.1102</v>
      </c>
      <c r="B1103" s="1">
        <f t="shared" si="52"/>
        <v>1</v>
      </c>
      <c r="C1103" s="1">
        <f t="shared" si="53"/>
        <v>1102</v>
      </c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  <c r="P1103" s="32"/>
      <c r="Q1103" s="32"/>
      <c r="R1103" s="32"/>
      <c r="S1103" s="32"/>
      <c r="T1103" s="32"/>
      <c r="U1103" s="32"/>
      <c r="V1103" s="32"/>
      <c r="W1103" s="32"/>
    </row>
    <row r="1104" spans="1:23" x14ac:dyDescent="0.25">
      <c r="A1104" s="1" t="str">
        <f t="shared" si="51"/>
        <v>1.1103</v>
      </c>
      <c r="B1104" s="1">
        <f t="shared" si="52"/>
        <v>1</v>
      </c>
      <c r="C1104" s="1">
        <f t="shared" si="53"/>
        <v>1103</v>
      </c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  <c r="P1104" s="32"/>
      <c r="Q1104" s="32"/>
      <c r="R1104" s="32"/>
      <c r="S1104" s="32"/>
      <c r="T1104" s="32"/>
      <c r="U1104" s="32"/>
      <c r="V1104" s="32"/>
      <c r="W1104" s="32"/>
    </row>
    <row r="1105" spans="1:23" x14ac:dyDescent="0.25">
      <c r="A1105" s="1" t="str">
        <f t="shared" si="51"/>
        <v>1.1104</v>
      </c>
      <c r="B1105" s="1">
        <f t="shared" si="52"/>
        <v>1</v>
      </c>
      <c r="C1105" s="1">
        <f t="shared" si="53"/>
        <v>1104</v>
      </c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2"/>
      <c r="Q1105" s="32"/>
      <c r="R1105" s="32"/>
      <c r="S1105" s="32"/>
      <c r="T1105" s="32"/>
      <c r="U1105" s="32"/>
      <c r="V1105" s="32"/>
      <c r="W1105" s="32"/>
    </row>
    <row r="1106" spans="1:23" x14ac:dyDescent="0.25">
      <c r="A1106" s="1" t="str">
        <f t="shared" si="51"/>
        <v>1.1105</v>
      </c>
      <c r="B1106" s="1">
        <f t="shared" si="52"/>
        <v>1</v>
      </c>
      <c r="C1106" s="1">
        <f t="shared" si="53"/>
        <v>1105</v>
      </c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  <c r="P1106" s="32"/>
      <c r="Q1106" s="32"/>
      <c r="R1106" s="32"/>
      <c r="S1106" s="32"/>
      <c r="T1106" s="32"/>
      <c r="U1106" s="32"/>
      <c r="V1106" s="32"/>
      <c r="W1106" s="32"/>
    </row>
    <row r="1107" spans="1:23" x14ac:dyDescent="0.25">
      <c r="A1107" s="1" t="str">
        <f t="shared" si="51"/>
        <v>1.1106</v>
      </c>
      <c r="B1107" s="1">
        <f t="shared" si="52"/>
        <v>1</v>
      </c>
      <c r="C1107" s="1">
        <f t="shared" si="53"/>
        <v>1106</v>
      </c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  <c r="P1107" s="32"/>
      <c r="Q1107" s="32"/>
      <c r="R1107" s="32"/>
      <c r="S1107" s="32"/>
      <c r="T1107" s="32"/>
      <c r="U1107" s="32"/>
      <c r="V1107" s="32"/>
      <c r="W1107" s="32"/>
    </row>
    <row r="1108" spans="1:23" x14ac:dyDescent="0.25">
      <c r="A1108" s="1" t="str">
        <f t="shared" si="51"/>
        <v>1.1107</v>
      </c>
      <c r="B1108" s="1">
        <f t="shared" si="52"/>
        <v>1</v>
      </c>
      <c r="C1108" s="1">
        <f t="shared" si="53"/>
        <v>1107</v>
      </c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  <c r="P1108" s="32"/>
      <c r="Q1108" s="32"/>
      <c r="R1108" s="32"/>
      <c r="S1108" s="32"/>
      <c r="T1108" s="32"/>
      <c r="U1108" s="32"/>
      <c r="V1108" s="32"/>
      <c r="W1108" s="32"/>
    </row>
    <row r="1109" spans="1:23" x14ac:dyDescent="0.25">
      <c r="A1109" s="1" t="str">
        <f t="shared" si="51"/>
        <v>1.1108</v>
      </c>
      <c r="B1109" s="1">
        <f t="shared" si="52"/>
        <v>1</v>
      </c>
      <c r="C1109" s="1">
        <f t="shared" si="53"/>
        <v>1108</v>
      </c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  <c r="P1109" s="32"/>
      <c r="Q1109" s="32"/>
      <c r="R1109" s="32"/>
      <c r="S1109" s="32"/>
      <c r="T1109" s="32"/>
      <c r="U1109" s="32"/>
      <c r="V1109" s="32"/>
      <c r="W1109" s="32"/>
    </row>
    <row r="1110" spans="1:23" x14ac:dyDescent="0.25">
      <c r="A1110" s="1" t="str">
        <f t="shared" ref="A1110:A1173" si="54">B1110&amp;"."&amp;C1110</f>
        <v>1.1109</v>
      </c>
      <c r="B1110" s="1">
        <f t="shared" ref="B1110:B1173" si="55">IF(E1110="GSTR-1",B1109+1,B1109)</f>
        <v>1</v>
      </c>
      <c r="C1110" s="1">
        <f t="shared" ref="C1110:C1173" si="56">IF(B1110=B1109,C1109+1,1)</f>
        <v>1109</v>
      </c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  <c r="P1110" s="32"/>
      <c r="Q1110" s="32"/>
      <c r="R1110" s="32"/>
      <c r="S1110" s="32"/>
      <c r="T1110" s="32"/>
      <c r="U1110" s="32"/>
      <c r="V1110" s="32"/>
      <c r="W1110" s="32"/>
    </row>
    <row r="1111" spans="1:23" x14ac:dyDescent="0.25">
      <c r="A1111" s="1" t="str">
        <f t="shared" si="54"/>
        <v>1.1110</v>
      </c>
      <c r="B1111" s="1">
        <f t="shared" si="55"/>
        <v>1</v>
      </c>
      <c r="C1111" s="1">
        <f t="shared" si="56"/>
        <v>1110</v>
      </c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  <c r="P1111" s="32"/>
      <c r="Q1111" s="32"/>
      <c r="R1111" s="32"/>
      <c r="S1111" s="32"/>
      <c r="T1111" s="32"/>
      <c r="U1111" s="32"/>
      <c r="V1111" s="32"/>
      <c r="W1111" s="32"/>
    </row>
    <row r="1112" spans="1:23" x14ac:dyDescent="0.25">
      <c r="A1112" s="1" t="str">
        <f t="shared" si="54"/>
        <v>1.1111</v>
      </c>
      <c r="B1112" s="1">
        <f t="shared" si="55"/>
        <v>1</v>
      </c>
      <c r="C1112" s="1">
        <f t="shared" si="56"/>
        <v>1111</v>
      </c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  <c r="P1112" s="32"/>
      <c r="Q1112" s="32"/>
      <c r="R1112" s="32"/>
      <c r="S1112" s="32"/>
      <c r="T1112" s="32"/>
      <c r="U1112" s="32"/>
      <c r="V1112" s="32"/>
      <c r="W1112" s="32"/>
    </row>
    <row r="1113" spans="1:23" x14ac:dyDescent="0.25">
      <c r="A1113" s="1" t="str">
        <f t="shared" si="54"/>
        <v>1.1112</v>
      </c>
      <c r="B1113" s="1">
        <f t="shared" si="55"/>
        <v>1</v>
      </c>
      <c r="C1113" s="1">
        <f t="shared" si="56"/>
        <v>1112</v>
      </c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  <c r="P1113" s="32"/>
      <c r="Q1113" s="32"/>
      <c r="R1113" s="32"/>
      <c r="S1113" s="32"/>
      <c r="T1113" s="32"/>
      <c r="U1113" s="32"/>
      <c r="V1113" s="32"/>
      <c r="W1113" s="32"/>
    </row>
    <row r="1114" spans="1:23" x14ac:dyDescent="0.25">
      <c r="A1114" s="1" t="str">
        <f t="shared" si="54"/>
        <v>1.1113</v>
      </c>
      <c r="B1114" s="1">
        <f t="shared" si="55"/>
        <v>1</v>
      </c>
      <c r="C1114" s="1">
        <f t="shared" si="56"/>
        <v>1113</v>
      </c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  <c r="P1114" s="32"/>
      <c r="Q1114" s="32"/>
      <c r="R1114" s="32"/>
      <c r="S1114" s="32"/>
      <c r="T1114" s="32"/>
      <c r="U1114" s="32"/>
      <c r="V1114" s="32"/>
      <c r="W1114" s="32"/>
    </row>
    <row r="1115" spans="1:23" x14ac:dyDescent="0.25">
      <c r="A1115" s="1" t="str">
        <f t="shared" si="54"/>
        <v>1.1114</v>
      </c>
      <c r="B1115" s="1">
        <f t="shared" si="55"/>
        <v>1</v>
      </c>
      <c r="C1115" s="1">
        <f t="shared" si="56"/>
        <v>1114</v>
      </c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  <c r="P1115" s="32"/>
      <c r="Q1115" s="32"/>
      <c r="R1115" s="32"/>
      <c r="S1115" s="32"/>
      <c r="T1115" s="32"/>
      <c r="U1115" s="32"/>
      <c r="V1115" s="32"/>
      <c r="W1115" s="32"/>
    </row>
    <row r="1116" spans="1:23" x14ac:dyDescent="0.25">
      <c r="A1116" s="1" t="str">
        <f t="shared" si="54"/>
        <v>1.1115</v>
      </c>
      <c r="B1116" s="1">
        <f t="shared" si="55"/>
        <v>1</v>
      </c>
      <c r="C1116" s="1">
        <f t="shared" si="56"/>
        <v>1115</v>
      </c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  <c r="P1116" s="32"/>
      <c r="Q1116" s="32"/>
      <c r="R1116" s="32"/>
      <c r="S1116" s="32"/>
      <c r="T1116" s="32"/>
      <c r="U1116" s="32"/>
      <c r="V1116" s="32"/>
      <c r="W1116" s="32"/>
    </row>
    <row r="1117" spans="1:23" x14ac:dyDescent="0.25">
      <c r="A1117" s="1" t="str">
        <f t="shared" si="54"/>
        <v>1.1116</v>
      </c>
      <c r="B1117" s="1">
        <f t="shared" si="55"/>
        <v>1</v>
      </c>
      <c r="C1117" s="1">
        <f t="shared" si="56"/>
        <v>1116</v>
      </c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  <c r="P1117" s="32"/>
      <c r="Q1117" s="32"/>
      <c r="R1117" s="32"/>
      <c r="S1117" s="32"/>
      <c r="T1117" s="32"/>
      <c r="U1117" s="32"/>
      <c r="V1117" s="32"/>
      <c r="W1117" s="32"/>
    </row>
    <row r="1118" spans="1:23" x14ac:dyDescent="0.25">
      <c r="A1118" s="1" t="str">
        <f t="shared" si="54"/>
        <v>1.1117</v>
      </c>
      <c r="B1118" s="1">
        <f t="shared" si="55"/>
        <v>1</v>
      </c>
      <c r="C1118" s="1">
        <f t="shared" si="56"/>
        <v>1117</v>
      </c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  <c r="P1118" s="32"/>
      <c r="Q1118" s="32"/>
      <c r="R1118" s="32"/>
      <c r="S1118" s="32"/>
      <c r="T1118" s="32"/>
      <c r="U1118" s="32"/>
      <c r="V1118" s="32"/>
      <c r="W1118" s="32"/>
    </row>
    <row r="1119" spans="1:23" x14ac:dyDescent="0.25">
      <c r="A1119" s="1" t="str">
        <f t="shared" si="54"/>
        <v>1.1118</v>
      </c>
      <c r="B1119" s="1">
        <f t="shared" si="55"/>
        <v>1</v>
      </c>
      <c r="C1119" s="1">
        <f t="shared" si="56"/>
        <v>1118</v>
      </c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  <c r="P1119" s="32"/>
      <c r="Q1119" s="32"/>
      <c r="R1119" s="32"/>
      <c r="S1119" s="32"/>
      <c r="T1119" s="32"/>
      <c r="U1119" s="32"/>
      <c r="V1119" s="32"/>
      <c r="W1119" s="32"/>
    </row>
    <row r="1120" spans="1:23" x14ac:dyDescent="0.25">
      <c r="A1120" s="1" t="str">
        <f t="shared" si="54"/>
        <v>1.1119</v>
      </c>
      <c r="B1120" s="1">
        <f t="shared" si="55"/>
        <v>1</v>
      </c>
      <c r="C1120" s="1">
        <f t="shared" si="56"/>
        <v>1119</v>
      </c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  <c r="P1120" s="32"/>
      <c r="Q1120" s="32"/>
      <c r="R1120" s="32"/>
      <c r="S1120" s="32"/>
      <c r="T1120" s="32"/>
      <c r="U1120" s="32"/>
      <c r="V1120" s="32"/>
      <c r="W1120" s="32"/>
    </row>
    <row r="1121" spans="1:23" x14ac:dyDescent="0.25">
      <c r="A1121" s="1" t="str">
        <f t="shared" si="54"/>
        <v>1.1120</v>
      </c>
      <c r="B1121" s="1">
        <f t="shared" si="55"/>
        <v>1</v>
      </c>
      <c r="C1121" s="1">
        <f t="shared" si="56"/>
        <v>1120</v>
      </c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  <c r="P1121" s="32"/>
      <c r="Q1121" s="32"/>
      <c r="R1121" s="32"/>
      <c r="S1121" s="32"/>
      <c r="T1121" s="32"/>
      <c r="U1121" s="32"/>
      <c r="V1121" s="32"/>
      <c r="W1121" s="32"/>
    </row>
    <row r="1122" spans="1:23" x14ac:dyDescent="0.25">
      <c r="A1122" s="1" t="str">
        <f t="shared" si="54"/>
        <v>1.1121</v>
      </c>
      <c r="B1122" s="1">
        <f t="shared" si="55"/>
        <v>1</v>
      </c>
      <c r="C1122" s="1">
        <f t="shared" si="56"/>
        <v>1121</v>
      </c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  <c r="P1122" s="32"/>
      <c r="Q1122" s="32"/>
      <c r="R1122" s="32"/>
      <c r="S1122" s="32"/>
      <c r="T1122" s="32"/>
      <c r="U1122" s="32"/>
      <c r="V1122" s="32"/>
      <c r="W1122" s="32"/>
    </row>
    <row r="1123" spans="1:23" x14ac:dyDescent="0.25">
      <c r="A1123" s="1" t="str">
        <f t="shared" si="54"/>
        <v>1.1122</v>
      </c>
      <c r="B1123" s="1">
        <f t="shared" si="55"/>
        <v>1</v>
      </c>
      <c r="C1123" s="1">
        <f t="shared" si="56"/>
        <v>1122</v>
      </c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  <c r="P1123" s="32"/>
      <c r="Q1123" s="32"/>
      <c r="R1123" s="32"/>
      <c r="S1123" s="32"/>
      <c r="T1123" s="32"/>
      <c r="U1123" s="32"/>
      <c r="V1123" s="32"/>
      <c r="W1123" s="32"/>
    </row>
    <row r="1124" spans="1:23" x14ac:dyDescent="0.25">
      <c r="A1124" s="1" t="str">
        <f t="shared" si="54"/>
        <v>1.1123</v>
      </c>
      <c r="B1124" s="1">
        <f t="shared" si="55"/>
        <v>1</v>
      </c>
      <c r="C1124" s="1">
        <f t="shared" si="56"/>
        <v>1123</v>
      </c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  <c r="P1124" s="32"/>
      <c r="Q1124" s="32"/>
      <c r="R1124" s="32"/>
      <c r="S1124" s="32"/>
      <c r="T1124" s="32"/>
      <c r="U1124" s="32"/>
      <c r="V1124" s="32"/>
      <c r="W1124" s="32"/>
    </row>
    <row r="1125" spans="1:23" x14ac:dyDescent="0.25">
      <c r="A1125" s="1" t="str">
        <f t="shared" si="54"/>
        <v>1.1124</v>
      </c>
      <c r="B1125" s="1">
        <f t="shared" si="55"/>
        <v>1</v>
      </c>
      <c r="C1125" s="1">
        <f t="shared" si="56"/>
        <v>1124</v>
      </c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  <c r="P1125" s="32"/>
      <c r="Q1125" s="32"/>
      <c r="R1125" s="32"/>
      <c r="S1125" s="32"/>
      <c r="T1125" s="32"/>
      <c r="U1125" s="32"/>
      <c r="V1125" s="32"/>
      <c r="W1125" s="32"/>
    </row>
    <row r="1126" spans="1:23" x14ac:dyDescent="0.25">
      <c r="A1126" s="1" t="str">
        <f t="shared" si="54"/>
        <v>1.1125</v>
      </c>
      <c r="B1126" s="1">
        <f t="shared" si="55"/>
        <v>1</v>
      </c>
      <c r="C1126" s="1">
        <f t="shared" si="56"/>
        <v>1125</v>
      </c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  <c r="P1126" s="32"/>
      <c r="Q1126" s="32"/>
      <c r="R1126" s="32"/>
      <c r="S1126" s="32"/>
      <c r="T1126" s="32"/>
      <c r="U1126" s="32"/>
      <c r="V1126" s="32"/>
      <c r="W1126" s="32"/>
    </row>
    <row r="1127" spans="1:23" x14ac:dyDescent="0.25">
      <c r="A1127" s="1" t="str">
        <f t="shared" si="54"/>
        <v>1.1126</v>
      </c>
      <c r="B1127" s="1">
        <f t="shared" si="55"/>
        <v>1</v>
      </c>
      <c r="C1127" s="1">
        <f t="shared" si="56"/>
        <v>1126</v>
      </c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  <c r="P1127" s="32"/>
      <c r="Q1127" s="32"/>
      <c r="R1127" s="32"/>
      <c r="S1127" s="32"/>
      <c r="T1127" s="32"/>
      <c r="U1127" s="32"/>
      <c r="V1127" s="32"/>
      <c r="W1127" s="32"/>
    </row>
    <row r="1128" spans="1:23" x14ac:dyDescent="0.25">
      <c r="A1128" s="1" t="str">
        <f t="shared" si="54"/>
        <v>1.1127</v>
      </c>
      <c r="B1128" s="1">
        <f t="shared" si="55"/>
        <v>1</v>
      </c>
      <c r="C1128" s="1">
        <f t="shared" si="56"/>
        <v>1127</v>
      </c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  <c r="P1128" s="32"/>
      <c r="Q1128" s="32"/>
      <c r="R1128" s="32"/>
      <c r="S1128" s="32"/>
      <c r="T1128" s="32"/>
      <c r="U1128" s="32"/>
      <c r="V1128" s="32"/>
      <c r="W1128" s="32"/>
    </row>
    <row r="1129" spans="1:23" x14ac:dyDescent="0.25">
      <c r="A1129" s="1" t="str">
        <f t="shared" si="54"/>
        <v>1.1128</v>
      </c>
      <c r="B1129" s="1">
        <f t="shared" si="55"/>
        <v>1</v>
      </c>
      <c r="C1129" s="1">
        <f t="shared" si="56"/>
        <v>1128</v>
      </c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  <c r="P1129" s="32"/>
      <c r="Q1129" s="32"/>
      <c r="R1129" s="32"/>
      <c r="S1129" s="32"/>
      <c r="T1129" s="32"/>
      <c r="U1129" s="32"/>
      <c r="V1129" s="32"/>
      <c r="W1129" s="32"/>
    </row>
    <row r="1130" spans="1:23" x14ac:dyDescent="0.25">
      <c r="A1130" s="1" t="str">
        <f t="shared" si="54"/>
        <v>1.1129</v>
      </c>
      <c r="B1130" s="1">
        <f t="shared" si="55"/>
        <v>1</v>
      </c>
      <c r="C1130" s="1">
        <f t="shared" si="56"/>
        <v>1129</v>
      </c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  <c r="P1130" s="32"/>
      <c r="Q1130" s="32"/>
      <c r="R1130" s="32"/>
      <c r="S1130" s="32"/>
      <c r="T1130" s="32"/>
      <c r="U1130" s="32"/>
      <c r="V1130" s="32"/>
      <c r="W1130" s="32"/>
    </row>
    <row r="1131" spans="1:23" x14ac:dyDescent="0.25">
      <c r="A1131" s="1" t="str">
        <f t="shared" si="54"/>
        <v>1.1130</v>
      </c>
      <c r="B1131" s="1">
        <f t="shared" si="55"/>
        <v>1</v>
      </c>
      <c r="C1131" s="1">
        <f t="shared" si="56"/>
        <v>1130</v>
      </c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  <c r="P1131" s="32"/>
      <c r="Q1131" s="32"/>
      <c r="R1131" s="32"/>
      <c r="S1131" s="32"/>
      <c r="T1131" s="32"/>
      <c r="U1131" s="32"/>
      <c r="V1131" s="32"/>
      <c r="W1131" s="32"/>
    </row>
    <row r="1132" spans="1:23" x14ac:dyDescent="0.25">
      <c r="A1132" s="1" t="str">
        <f t="shared" si="54"/>
        <v>1.1131</v>
      </c>
      <c r="B1132" s="1">
        <f t="shared" si="55"/>
        <v>1</v>
      </c>
      <c r="C1132" s="1">
        <f t="shared" si="56"/>
        <v>1131</v>
      </c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  <c r="P1132" s="32"/>
      <c r="Q1132" s="32"/>
      <c r="R1132" s="32"/>
      <c r="S1132" s="32"/>
      <c r="T1132" s="32"/>
      <c r="U1132" s="32"/>
      <c r="V1132" s="32"/>
      <c r="W1132" s="32"/>
    </row>
    <row r="1133" spans="1:23" x14ac:dyDescent="0.25">
      <c r="A1133" s="1" t="str">
        <f t="shared" si="54"/>
        <v>1.1132</v>
      </c>
      <c r="B1133" s="1">
        <f t="shared" si="55"/>
        <v>1</v>
      </c>
      <c r="C1133" s="1">
        <f t="shared" si="56"/>
        <v>1132</v>
      </c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  <c r="P1133" s="32"/>
      <c r="Q1133" s="32"/>
      <c r="R1133" s="32"/>
      <c r="S1133" s="32"/>
      <c r="T1133" s="32"/>
      <c r="U1133" s="32"/>
      <c r="V1133" s="32"/>
      <c r="W1133" s="32"/>
    </row>
    <row r="1134" spans="1:23" x14ac:dyDescent="0.25">
      <c r="A1134" s="1" t="str">
        <f t="shared" si="54"/>
        <v>1.1133</v>
      </c>
      <c r="B1134" s="1">
        <f t="shared" si="55"/>
        <v>1</v>
      </c>
      <c r="C1134" s="1">
        <f t="shared" si="56"/>
        <v>1133</v>
      </c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  <c r="P1134" s="32"/>
      <c r="Q1134" s="32"/>
      <c r="R1134" s="32"/>
      <c r="S1134" s="32"/>
      <c r="T1134" s="32"/>
      <c r="U1134" s="32"/>
      <c r="V1134" s="32"/>
      <c r="W1134" s="32"/>
    </row>
    <row r="1135" spans="1:23" x14ac:dyDescent="0.25">
      <c r="A1135" s="1" t="str">
        <f t="shared" si="54"/>
        <v>1.1134</v>
      </c>
      <c r="B1135" s="1">
        <f t="shared" si="55"/>
        <v>1</v>
      </c>
      <c r="C1135" s="1">
        <f t="shared" si="56"/>
        <v>1134</v>
      </c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  <c r="P1135" s="32"/>
      <c r="Q1135" s="32"/>
      <c r="R1135" s="32"/>
      <c r="S1135" s="32"/>
      <c r="T1135" s="32"/>
      <c r="U1135" s="32"/>
      <c r="V1135" s="32"/>
      <c r="W1135" s="32"/>
    </row>
    <row r="1136" spans="1:23" x14ac:dyDescent="0.25">
      <c r="A1136" s="1" t="str">
        <f t="shared" si="54"/>
        <v>1.1135</v>
      </c>
      <c r="B1136" s="1">
        <f t="shared" si="55"/>
        <v>1</v>
      </c>
      <c r="C1136" s="1">
        <f t="shared" si="56"/>
        <v>1135</v>
      </c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  <c r="P1136" s="32"/>
      <c r="Q1136" s="32"/>
      <c r="R1136" s="32"/>
      <c r="S1136" s="32"/>
      <c r="T1136" s="32"/>
      <c r="U1136" s="32"/>
      <c r="V1136" s="32"/>
      <c r="W1136" s="32"/>
    </row>
    <row r="1137" spans="1:23" x14ac:dyDescent="0.25">
      <c r="A1137" s="1" t="str">
        <f t="shared" si="54"/>
        <v>1.1136</v>
      </c>
      <c r="B1137" s="1">
        <f t="shared" si="55"/>
        <v>1</v>
      </c>
      <c r="C1137" s="1">
        <f t="shared" si="56"/>
        <v>1136</v>
      </c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  <c r="P1137" s="32"/>
      <c r="Q1137" s="32"/>
      <c r="R1137" s="32"/>
      <c r="S1137" s="32"/>
      <c r="T1137" s="32"/>
      <c r="U1137" s="32"/>
      <c r="V1137" s="32"/>
      <c r="W1137" s="32"/>
    </row>
    <row r="1138" spans="1:23" x14ac:dyDescent="0.25">
      <c r="A1138" s="1" t="str">
        <f t="shared" si="54"/>
        <v>1.1137</v>
      </c>
      <c r="B1138" s="1">
        <f t="shared" si="55"/>
        <v>1</v>
      </c>
      <c r="C1138" s="1">
        <f t="shared" si="56"/>
        <v>1137</v>
      </c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  <c r="P1138" s="32"/>
      <c r="Q1138" s="32"/>
      <c r="R1138" s="32"/>
      <c r="S1138" s="32"/>
      <c r="T1138" s="32"/>
      <c r="U1138" s="32"/>
      <c r="V1138" s="32"/>
      <c r="W1138" s="32"/>
    </row>
    <row r="1139" spans="1:23" x14ac:dyDescent="0.25">
      <c r="A1139" s="1" t="str">
        <f t="shared" si="54"/>
        <v>1.1138</v>
      </c>
      <c r="B1139" s="1">
        <f t="shared" si="55"/>
        <v>1</v>
      </c>
      <c r="C1139" s="1">
        <f t="shared" si="56"/>
        <v>1138</v>
      </c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  <c r="P1139" s="32"/>
      <c r="Q1139" s="32"/>
      <c r="R1139" s="32"/>
      <c r="S1139" s="32"/>
      <c r="T1139" s="32"/>
      <c r="U1139" s="32"/>
      <c r="V1139" s="32"/>
      <c r="W1139" s="32"/>
    </row>
    <row r="1140" spans="1:23" x14ac:dyDescent="0.25">
      <c r="A1140" s="1" t="str">
        <f t="shared" si="54"/>
        <v>1.1139</v>
      </c>
      <c r="B1140" s="1">
        <f t="shared" si="55"/>
        <v>1</v>
      </c>
      <c r="C1140" s="1">
        <f t="shared" si="56"/>
        <v>1139</v>
      </c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  <c r="P1140" s="32"/>
      <c r="Q1140" s="32"/>
      <c r="R1140" s="32"/>
      <c r="S1140" s="32"/>
      <c r="T1140" s="32"/>
      <c r="U1140" s="32"/>
      <c r="V1140" s="32"/>
      <c r="W1140" s="32"/>
    </row>
    <row r="1141" spans="1:23" x14ac:dyDescent="0.25">
      <c r="A1141" s="1" t="str">
        <f t="shared" si="54"/>
        <v>1.1140</v>
      </c>
      <c r="B1141" s="1">
        <f t="shared" si="55"/>
        <v>1</v>
      </c>
      <c r="C1141" s="1">
        <f t="shared" si="56"/>
        <v>1140</v>
      </c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  <c r="P1141" s="32"/>
      <c r="Q1141" s="32"/>
      <c r="R1141" s="32"/>
      <c r="S1141" s="32"/>
      <c r="T1141" s="32"/>
      <c r="U1141" s="32"/>
      <c r="V1141" s="32"/>
      <c r="W1141" s="32"/>
    </row>
    <row r="1142" spans="1:23" x14ac:dyDescent="0.25">
      <c r="A1142" s="1" t="str">
        <f t="shared" si="54"/>
        <v>1.1141</v>
      </c>
      <c r="B1142" s="1">
        <f t="shared" si="55"/>
        <v>1</v>
      </c>
      <c r="C1142" s="1">
        <f t="shared" si="56"/>
        <v>1141</v>
      </c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  <c r="P1142" s="32"/>
      <c r="Q1142" s="32"/>
      <c r="R1142" s="32"/>
      <c r="S1142" s="32"/>
      <c r="T1142" s="32"/>
      <c r="U1142" s="32"/>
      <c r="V1142" s="32"/>
      <c r="W1142" s="32"/>
    </row>
    <row r="1143" spans="1:23" x14ac:dyDescent="0.25">
      <c r="A1143" s="1" t="str">
        <f t="shared" si="54"/>
        <v>1.1142</v>
      </c>
      <c r="B1143" s="1">
        <f t="shared" si="55"/>
        <v>1</v>
      </c>
      <c r="C1143" s="1">
        <f t="shared" si="56"/>
        <v>1142</v>
      </c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  <c r="P1143" s="32"/>
      <c r="Q1143" s="32"/>
      <c r="R1143" s="32"/>
      <c r="S1143" s="32"/>
      <c r="T1143" s="32"/>
      <c r="U1143" s="32"/>
      <c r="V1143" s="32"/>
      <c r="W1143" s="32"/>
    </row>
    <row r="1144" spans="1:23" x14ac:dyDescent="0.25">
      <c r="A1144" s="1" t="str">
        <f t="shared" si="54"/>
        <v>1.1143</v>
      </c>
      <c r="B1144" s="1">
        <f t="shared" si="55"/>
        <v>1</v>
      </c>
      <c r="C1144" s="1">
        <f t="shared" si="56"/>
        <v>1143</v>
      </c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  <c r="P1144" s="32"/>
      <c r="Q1144" s="32"/>
      <c r="R1144" s="32"/>
      <c r="S1144" s="32"/>
      <c r="T1144" s="32"/>
      <c r="U1144" s="32"/>
      <c r="V1144" s="32"/>
      <c r="W1144" s="32"/>
    </row>
    <row r="1145" spans="1:23" x14ac:dyDescent="0.25">
      <c r="A1145" s="1" t="str">
        <f t="shared" si="54"/>
        <v>1.1144</v>
      </c>
      <c r="B1145" s="1">
        <f t="shared" si="55"/>
        <v>1</v>
      </c>
      <c r="C1145" s="1">
        <f t="shared" si="56"/>
        <v>1144</v>
      </c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  <c r="P1145" s="32"/>
      <c r="Q1145" s="32"/>
      <c r="R1145" s="32"/>
      <c r="S1145" s="32"/>
      <c r="T1145" s="32"/>
      <c r="U1145" s="32"/>
      <c r="V1145" s="32"/>
      <c r="W1145" s="32"/>
    </row>
    <row r="1146" spans="1:23" x14ac:dyDescent="0.25">
      <c r="A1146" s="1" t="str">
        <f t="shared" si="54"/>
        <v>1.1145</v>
      </c>
      <c r="B1146" s="1">
        <f t="shared" si="55"/>
        <v>1</v>
      </c>
      <c r="C1146" s="1">
        <f t="shared" si="56"/>
        <v>1145</v>
      </c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  <c r="P1146" s="32"/>
      <c r="Q1146" s="32"/>
      <c r="R1146" s="32"/>
      <c r="S1146" s="32"/>
      <c r="T1146" s="32"/>
      <c r="U1146" s="32"/>
      <c r="V1146" s="32"/>
      <c r="W1146" s="32"/>
    </row>
    <row r="1147" spans="1:23" x14ac:dyDescent="0.25">
      <c r="A1147" s="1" t="str">
        <f t="shared" si="54"/>
        <v>1.1146</v>
      </c>
      <c r="B1147" s="1">
        <f t="shared" si="55"/>
        <v>1</v>
      </c>
      <c r="C1147" s="1">
        <f t="shared" si="56"/>
        <v>1146</v>
      </c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2"/>
      <c r="Q1147" s="32"/>
      <c r="R1147" s="32"/>
      <c r="S1147" s="32"/>
      <c r="T1147" s="32"/>
      <c r="U1147" s="32"/>
      <c r="V1147" s="32"/>
      <c r="W1147" s="32"/>
    </row>
    <row r="1148" spans="1:23" x14ac:dyDescent="0.25">
      <c r="A1148" s="1" t="str">
        <f t="shared" si="54"/>
        <v>1.1147</v>
      </c>
      <c r="B1148" s="1">
        <f t="shared" si="55"/>
        <v>1</v>
      </c>
      <c r="C1148" s="1">
        <f t="shared" si="56"/>
        <v>1147</v>
      </c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2"/>
      <c r="Q1148" s="32"/>
      <c r="R1148" s="32"/>
      <c r="S1148" s="32"/>
      <c r="T1148" s="32"/>
      <c r="U1148" s="32"/>
      <c r="V1148" s="32"/>
      <c r="W1148" s="32"/>
    </row>
    <row r="1149" spans="1:23" x14ac:dyDescent="0.25">
      <c r="A1149" s="1" t="str">
        <f t="shared" si="54"/>
        <v>1.1148</v>
      </c>
      <c r="B1149" s="1">
        <f t="shared" si="55"/>
        <v>1</v>
      </c>
      <c r="C1149" s="1">
        <f t="shared" si="56"/>
        <v>1148</v>
      </c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  <c r="P1149" s="32"/>
      <c r="Q1149" s="32"/>
      <c r="R1149" s="32"/>
      <c r="S1149" s="32"/>
      <c r="T1149" s="32"/>
      <c r="U1149" s="32"/>
      <c r="V1149" s="32"/>
      <c r="W1149" s="32"/>
    </row>
    <row r="1150" spans="1:23" x14ac:dyDescent="0.25">
      <c r="A1150" s="1" t="str">
        <f t="shared" si="54"/>
        <v>1.1149</v>
      </c>
      <c r="B1150" s="1">
        <f t="shared" si="55"/>
        <v>1</v>
      </c>
      <c r="C1150" s="1">
        <f t="shared" si="56"/>
        <v>1149</v>
      </c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  <c r="P1150" s="32"/>
      <c r="Q1150" s="32"/>
      <c r="R1150" s="32"/>
      <c r="S1150" s="32"/>
      <c r="T1150" s="32"/>
      <c r="U1150" s="32"/>
      <c r="V1150" s="32"/>
      <c r="W1150" s="32"/>
    </row>
    <row r="1151" spans="1:23" x14ac:dyDescent="0.25">
      <c r="A1151" s="1" t="str">
        <f t="shared" si="54"/>
        <v>1.1150</v>
      </c>
      <c r="B1151" s="1">
        <f t="shared" si="55"/>
        <v>1</v>
      </c>
      <c r="C1151" s="1">
        <f t="shared" si="56"/>
        <v>1150</v>
      </c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  <c r="P1151" s="32"/>
      <c r="Q1151" s="32"/>
      <c r="R1151" s="32"/>
      <c r="S1151" s="32"/>
      <c r="T1151" s="32"/>
      <c r="U1151" s="32"/>
      <c r="V1151" s="32"/>
      <c r="W1151" s="32"/>
    </row>
    <row r="1152" spans="1:23" x14ac:dyDescent="0.25">
      <c r="A1152" s="1" t="str">
        <f t="shared" si="54"/>
        <v>1.1151</v>
      </c>
      <c r="B1152" s="1">
        <f t="shared" si="55"/>
        <v>1</v>
      </c>
      <c r="C1152" s="1">
        <f t="shared" si="56"/>
        <v>1151</v>
      </c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  <c r="P1152" s="32"/>
      <c r="Q1152" s="32"/>
      <c r="R1152" s="32"/>
      <c r="S1152" s="32"/>
      <c r="T1152" s="32"/>
      <c r="U1152" s="32"/>
      <c r="V1152" s="32"/>
      <c r="W1152" s="32"/>
    </row>
    <row r="1153" spans="1:23" x14ac:dyDescent="0.25">
      <c r="A1153" s="1" t="str">
        <f t="shared" si="54"/>
        <v>1.1152</v>
      </c>
      <c r="B1153" s="1">
        <f t="shared" si="55"/>
        <v>1</v>
      </c>
      <c r="C1153" s="1">
        <f t="shared" si="56"/>
        <v>1152</v>
      </c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  <c r="P1153" s="32"/>
      <c r="Q1153" s="32"/>
      <c r="R1153" s="32"/>
      <c r="S1153" s="32"/>
      <c r="T1153" s="32"/>
      <c r="U1153" s="32"/>
      <c r="V1153" s="32"/>
      <c r="W1153" s="32"/>
    </row>
    <row r="1154" spans="1:23" x14ac:dyDescent="0.25">
      <c r="A1154" s="1" t="str">
        <f t="shared" si="54"/>
        <v>1.1153</v>
      </c>
      <c r="B1154" s="1">
        <f t="shared" si="55"/>
        <v>1</v>
      </c>
      <c r="C1154" s="1">
        <f t="shared" si="56"/>
        <v>1153</v>
      </c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2"/>
      <c r="Q1154" s="32"/>
      <c r="R1154" s="32"/>
      <c r="S1154" s="32"/>
      <c r="T1154" s="32"/>
      <c r="U1154" s="32"/>
      <c r="V1154" s="32"/>
      <c r="W1154" s="32"/>
    </row>
    <row r="1155" spans="1:23" x14ac:dyDescent="0.25">
      <c r="A1155" s="1" t="str">
        <f t="shared" si="54"/>
        <v>1.1154</v>
      </c>
      <c r="B1155" s="1">
        <f t="shared" si="55"/>
        <v>1</v>
      </c>
      <c r="C1155" s="1">
        <f t="shared" si="56"/>
        <v>1154</v>
      </c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  <c r="P1155" s="32"/>
      <c r="Q1155" s="32"/>
      <c r="R1155" s="32"/>
      <c r="S1155" s="32"/>
      <c r="T1155" s="32"/>
      <c r="U1155" s="32"/>
      <c r="V1155" s="32"/>
      <c r="W1155" s="32"/>
    </row>
    <row r="1156" spans="1:23" x14ac:dyDescent="0.25">
      <c r="A1156" s="1" t="str">
        <f t="shared" si="54"/>
        <v>1.1155</v>
      </c>
      <c r="B1156" s="1">
        <f t="shared" si="55"/>
        <v>1</v>
      </c>
      <c r="C1156" s="1">
        <f t="shared" si="56"/>
        <v>1155</v>
      </c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2"/>
      <c r="Q1156" s="32"/>
      <c r="R1156" s="32"/>
      <c r="S1156" s="32"/>
      <c r="T1156" s="32"/>
      <c r="U1156" s="32"/>
      <c r="V1156" s="32"/>
      <c r="W1156" s="32"/>
    </row>
    <row r="1157" spans="1:23" x14ac:dyDescent="0.25">
      <c r="A1157" s="1" t="str">
        <f t="shared" si="54"/>
        <v>1.1156</v>
      </c>
      <c r="B1157" s="1">
        <f t="shared" si="55"/>
        <v>1</v>
      </c>
      <c r="C1157" s="1">
        <f t="shared" si="56"/>
        <v>1156</v>
      </c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  <c r="P1157" s="32"/>
      <c r="Q1157" s="32"/>
      <c r="R1157" s="32"/>
      <c r="S1157" s="32"/>
      <c r="T1157" s="32"/>
      <c r="U1157" s="32"/>
      <c r="V1157" s="32"/>
      <c r="W1157" s="32"/>
    </row>
    <row r="1158" spans="1:23" x14ac:dyDescent="0.25">
      <c r="A1158" s="1" t="str">
        <f t="shared" si="54"/>
        <v>1.1157</v>
      </c>
      <c r="B1158" s="1">
        <f t="shared" si="55"/>
        <v>1</v>
      </c>
      <c r="C1158" s="1">
        <f t="shared" si="56"/>
        <v>1157</v>
      </c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  <c r="P1158" s="32"/>
      <c r="Q1158" s="32"/>
      <c r="R1158" s="32"/>
      <c r="S1158" s="32"/>
      <c r="T1158" s="32"/>
      <c r="U1158" s="32"/>
      <c r="V1158" s="32"/>
      <c r="W1158" s="32"/>
    </row>
    <row r="1159" spans="1:23" x14ac:dyDescent="0.25">
      <c r="A1159" s="1" t="str">
        <f t="shared" si="54"/>
        <v>1.1158</v>
      </c>
      <c r="B1159" s="1">
        <f t="shared" si="55"/>
        <v>1</v>
      </c>
      <c r="C1159" s="1">
        <f t="shared" si="56"/>
        <v>1158</v>
      </c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  <c r="P1159" s="32"/>
      <c r="Q1159" s="32"/>
      <c r="R1159" s="32"/>
      <c r="S1159" s="32"/>
      <c r="T1159" s="32"/>
      <c r="U1159" s="32"/>
      <c r="V1159" s="32"/>
      <c r="W1159" s="32"/>
    </row>
    <row r="1160" spans="1:23" x14ac:dyDescent="0.25">
      <c r="A1160" s="1" t="str">
        <f t="shared" si="54"/>
        <v>1.1159</v>
      </c>
      <c r="B1160" s="1">
        <f t="shared" si="55"/>
        <v>1</v>
      </c>
      <c r="C1160" s="1">
        <f t="shared" si="56"/>
        <v>1159</v>
      </c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2"/>
      <c r="Q1160" s="32"/>
      <c r="R1160" s="32"/>
      <c r="S1160" s="32"/>
      <c r="T1160" s="32"/>
      <c r="U1160" s="32"/>
      <c r="V1160" s="32"/>
      <c r="W1160" s="32"/>
    </row>
    <row r="1161" spans="1:23" x14ac:dyDescent="0.25">
      <c r="A1161" s="1" t="str">
        <f t="shared" si="54"/>
        <v>1.1160</v>
      </c>
      <c r="B1161" s="1">
        <f t="shared" si="55"/>
        <v>1</v>
      </c>
      <c r="C1161" s="1">
        <f t="shared" si="56"/>
        <v>1160</v>
      </c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  <c r="P1161" s="32"/>
      <c r="Q1161" s="32"/>
      <c r="R1161" s="32"/>
      <c r="S1161" s="32"/>
      <c r="T1161" s="32"/>
      <c r="U1161" s="32"/>
      <c r="V1161" s="32"/>
      <c r="W1161" s="32"/>
    </row>
    <row r="1162" spans="1:23" x14ac:dyDescent="0.25">
      <c r="A1162" s="1" t="str">
        <f t="shared" si="54"/>
        <v>1.1161</v>
      </c>
      <c r="B1162" s="1">
        <f t="shared" si="55"/>
        <v>1</v>
      </c>
      <c r="C1162" s="1">
        <f t="shared" si="56"/>
        <v>1161</v>
      </c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  <c r="P1162" s="32"/>
      <c r="Q1162" s="32"/>
      <c r="R1162" s="32"/>
      <c r="S1162" s="32"/>
      <c r="T1162" s="32"/>
      <c r="U1162" s="32"/>
      <c r="V1162" s="32"/>
      <c r="W1162" s="32"/>
    </row>
    <row r="1163" spans="1:23" x14ac:dyDescent="0.25">
      <c r="A1163" s="1" t="str">
        <f t="shared" si="54"/>
        <v>1.1162</v>
      </c>
      <c r="B1163" s="1">
        <f t="shared" si="55"/>
        <v>1</v>
      </c>
      <c r="C1163" s="1">
        <f t="shared" si="56"/>
        <v>1162</v>
      </c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  <c r="P1163" s="32"/>
      <c r="Q1163" s="32"/>
      <c r="R1163" s="32"/>
      <c r="S1163" s="32"/>
      <c r="T1163" s="32"/>
      <c r="U1163" s="32"/>
      <c r="V1163" s="32"/>
      <c r="W1163" s="32"/>
    </row>
    <row r="1164" spans="1:23" x14ac:dyDescent="0.25">
      <c r="A1164" s="1" t="str">
        <f t="shared" si="54"/>
        <v>1.1163</v>
      </c>
      <c r="B1164" s="1">
        <f t="shared" si="55"/>
        <v>1</v>
      </c>
      <c r="C1164" s="1">
        <f t="shared" si="56"/>
        <v>1163</v>
      </c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  <c r="P1164" s="32"/>
      <c r="Q1164" s="32"/>
      <c r="R1164" s="32"/>
      <c r="S1164" s="32"/>
      <c r="T1164" s="32"/>
      <c r="U1164" s="32"/>
      <c r="V1164" s="32"/>
      <c r="W1164" s="32"/>
    </row>
    <row r="1165" spans="1:23" x14ac:dyDescent="0.25">
      <c r="A1165" s="1" t="str">
        <f t="shared" si="54"/>
        <v>1.1164</v>
      </c>
      <c r="B1165" s="1">
        <f t="shared" si="55"/>
        <v>1</v>
      </c>
      <c r="C1165" s="1">
        <f t="shared" si="56"/>
        <v>1164</v>
      </c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  <c r="P1165" s="32"/>
      <c r="Q1165" s="32"/>
      <c r="R1165" s="32"/>
      <c r="S1165" s="32"/>
      <c r="T1165" s="32"/>
      <c r="U1165" s="32"/>
      <c r="V1165" s="32"/>
      <c r="W1165" s="32"/>
    </row>
    <row r="1166" spans="1:23" x14ac:dyDescent="0.25">
      <c r="A1166" s="1" t="str">
        <f t="shared" si="54"/>
        <v>1.1165</v>
      </c>
      <c r="B1166" s="1">
        <f t="shared" si="55"/>
        <v>1</v>
      </c>
      <c r="C1166" s="1">
        <f t="shared" si="56"/>
        <v>1165</v>
      </c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2"/>
      <c r="Q1166" s="32"/>
      <c r="R1166" s="32"/>
      <c r="S1166" s="32"/>
      <c r="T1166" s="32"/>
      <c r="U1166" s="32"/>
      <c r="V1166" s="32"/>
      <c r="W1166" s="32"/>
    </row>
    <row r="1167" spans="1:23" x14ac:dyDescent="0.25">
      <c r="A1167" s="1" t="str">
        <f t="shared" si="54"/>
        <v>1.1166</v>
      </c>
      <c r="B1167" s="1">
        <f t="shared" si="55"/>
        <v>1</v>
      </c>
      <c r="C1167" s="1">
        <f t="shared" si="56"/>
        <v>1166</v>
      </c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  <c r="P1167" s="32"/>
      <c r="Q1167" s="32"/>
      <c r="R1167" s="32"/>
      <c r="S1167" s="32"/>
      <c r="T1167" s="32"/>
      <c r="U1167" s="32"/>
      <c r="V1167" s="32"/>
      <c r="W1167" s="32"/>
    </row>
    <row r="1168" spans="1:23" x14ac:dyDescent="0.25">
      <c r="A1168" s="1" t="str">
        <f t="shared" si="54"/>
        <v>1.1167</v>
      </c>
      <c r="B1168" s="1">
        <f t="shared" si="55"/>
        <v>1</v>
      </c>
      <c r="C1168" s="1">
        <f t="shared" si="56"/>
        <v>1167</v>
      </c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2"/>
      <c r="Q1168" s="32"/>
      <c r="R1168" s="32"/>
      <c r="S1168" s="32"/>
      <c r="T1168" s="32"/>
      <c r="U1168" s="32"/>
      <c r="V1168" s="32"/>
      <c r="W1168" s="32"/>
    </row>
    <row r="1169" spans="1:23" x14ac:dyDescent="0.25">
      <c r="A1169" s="1" t="str">
        <f t="shared" si="54"/>
        <v>1.1168</v>
      </c>
      <c r="B1169" s="1">
        <f t="shared" si="55"/>
        <v>1</v>
      </c>
      <c r="C1169" s="1">
        <f t="shared" si="56"/>
        <v>1168</v>
      </c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  <c r="P1169" s="32"/>
      <c r="Q1169" s="32"/>
      <c r="R1169" s="32"/>
      <c r="S1169" s="32"/>
      <c r="T1169" s="32"/>
      <c r="U1169" s="32"/>
      <c r="V1169" s="32"/>
      <c r="W1169" s="32"/>
    </row>
    <row r="1170" spans="1:23" x14ac:dyDescent="0.25">
      <c r="A1170" s="1" t="str">
        <f t="shared" si="54"/>
        <v>1.1169</v>
      </c>
      <c r="B1170" s="1">
        <f t="shared" si="55"/>
        <v>1</v>
      </c>
      <c r="C1170" s="1">
        <f t="shared" si="56"/>
        <v>1169</v>
      </c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  <c r="P1170" s="32"/>
      <c r="Q1170" s="32"/>
      <c r="R1170" s="32"/>
      <c r="S1170" s="32"/>
      <c r="T1170" s="32"/>
      <c r="U1170" s="32"/>
      <c r="V1170" s="32"/>
      <c r="W1170" s="32"/>
    </row>
    <row r="1171" spans="1:23" x14ac:dyDescent="0.25">
      <c r="A1171" s="1" t="str">
        <f t="shared" si="54"/>
        <v>1.1170</v>
      </c>
      <c r="B1171" s="1">
        <f t="shared" si="55"/>
        <v>1</v>
      </c>
      <c r="C1171" s="1">
        <f t="shared" si="56"/>
        <v>1170</v>
      </c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2"/>
      <c r="Q1171" s="32"/>
      <c r="R1171" s="32"/>
      <c r="S1171" s="32"/>
      <c r="T1171" s="32"/>
      <c r="U1171" s="32"/>
      <c r="V1171" s="32"/>
      <c r="W1171" s="32"/>
    </row>
    <row r="1172" spans="1:23" x14ac:dyDescent="0.25">
      <c r="A1172" s="1" t="str">
        <f t="shared" si="54"/>
        <v>1.1171</v>
      </c>
      <c r="B1172" s="1">
        <f t="shared" si="55"/>
        <v>1</v>
      </c>
      <c r="C1172" s="1">
        <f t="shared" si="56"/>
        <v>1171</v>
      </c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  <c r="P1172" s="32"/>
      <c r="Q1172" s="32"/>
      <c r="R1172" s="32"/>
      <c r="S1172" s="32"/>
      <c r="T1172" s="32"/>
      <c r="U1172" s="32"/>
      <c r="V1172" s="32"/>
      <c r="W1172" s="32"/>
    </row>
    <row r="1173" spans="1:23" x14ac:dyDescent="0.25">
      <c r="A1173" s="1" t="str">
        <f t="shared" si="54"/>
        <v>1.1172</v>
      </c>
      <c r="B1173" s="1">
        <f t="shared" si="55"/>
        <v>1</v>
      </c>
      <c r="C1173" s="1">
        <f t="shared" si="56"/>
        <v>1172</v>
      </c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  <c r="P1173" s="32"/>
      <c r="Q1173" s="32"/>
      <c r="R1173" s="32"/>
      <c r="S1173" s="32"/>
      <c r="T1173" s="32"/>
      <c r="U1173" s="32"/>
      <c r="V1173" s="32"/>
      <c r="W1173" s="32"/>
    </row>
    <row r="1174" spans="1:23" x14ac:dyDescent="0.25">
      <c r="A1174" s="1" t="str">
        <f t="shared" ref="A1174:A1237" si="57">B1174&amp;"."&amp;C1174</f>
        <v>1.1173</v>
      </c>
      <c r="B1174" s="1">
        <f t="shared" ref="B1174:B1237" si="58">IF(E1174="GSTR-1",B1173+1,B1173)</f>
        <v>1</v>
      </c>
      <c r="C1174" s="1">
        <f t="shared" ref="C1174:C1237" si="59">IF(B1174=B1173,C1173+1,1)</f>
        <v>1173</v>
      </c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  <c r="P1174" s="32"/>
      <c r="Q1174" s="32"/>
      <c r="R1174" s="32"/>
      <c r="S1174" s="32"/>
      <c r="T1174" s="32"/>
      <c r="U1174" s="32"/>
      <c r="V1174" s="32"/>
      <c r="W1174" s="32"/>
    </row>
    <row r="1175" spans="1:23" x14ac:dyDescent="0.25">
      <c r="A1175" s="1" t="str">
        <f t="shared" si="57"/>
        <v>1.1174</v>
      </c>
      <c r="B1175" s="1">
        <f t="shared" si="58"/>
        <v>1</v>
      </c>
      <c r="C1175" s="1">
        <f t="shared" si="59"/>
        <v>1174</v>
      </c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  <c r="P1175" s="32"/>
      <c r="Q1175" s="32"/>
      <c r="R1175" s="32"/>
      <c r="S1175" s="32"/>
      <c r="T1175" s="32"/>
      <c r="U1175" s="32"/>
      <c r="V1175" s="32"/>
      <c r="W1175" s="32"/>
    </row>
    <row r="1176" spans="1:23" x14ac:dyDescent="0.25">
      <c r="A1176" s="1" t="str">
        <f t="shared" si="57"/>
        <v>1.1175</v>
      </c>
      <c r="B1176" s="1">
        <f t="shared" si="58"/>
        <v>1</v>
      </c>
      <c r="C1176" s="1">
        <f t="shared" si="59"/>
        <v>1175</v>
      </c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  <c r="P1176" s="32"/>
      <c r="Q1176" s="32"/>
      <c r="R1176" s="32"/>
      <c r="S1176" s="32"/>
      <c r="T1176" s="32"/>
      <c r="U1176" s="32"/>
      <c r="V1176" s="32"/>
      <c r="W1176" s="32"/>
    </row>
    <row r="1177" spans="1:23" x14ac:dyDescent="0.25">
      <c r="A1177" s="1" t="str">
        <f t="shared" si="57"/>
        <v>1.1176</v>
      </c>
      <c r="B1177" s="1">
        <f t="shared" si="58"/>
        <v>1</v>
      </c>
      <c r="C1177" s="1">
        <f t="shared" si="59"/>
        <v>1176</v>
      </c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  <c r="P1177" s="32"/>
      <c r="Q1177" s="32"/>
      <c r="R1177" s="32"/>
      <c r="S1177" s="32"/>
      <c r="T1177" s="32"/>
      <c r="U1177" s="32"/>
      <c r="V1177" s="32"/>
      <c r="W1177" s="32"/>
    </row>
    <row r="1178" spans="1:23" x14ac:dyDescent="0.25">
      <c r="A1178" s="1" t="str">
        <f t="shared" si="57"/>
        <v>1.1177</v>
      </c>
      <c r="B1178" s="1">
        <f t="shared" si="58"/>
        <v>1</v>
      </c>
      <c r="C1178" s="1">
        <f t="shared" si="59"/>
        <v>1177</v>
      </c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  <c r="P1178" s="32"/>
      <c r="Q1178" s="32"/>
      <c r="R1178" s="32"/>
      <c r="S1178" s="32"/>
      <c r="T1178" s="32"/>
      <c r="U1178" s="32"/>
      <c r="V1178" s="32"/>
      <c r="W1178" s="32"/>
    </row>
    <row r="1179" spans="1:23" x14ac:dyDescent="0.25">
      <c r="A1179" s="1" t="str">
        <f t="shared" si="57"/>
        <v>1.1178</v>
      </c>
      <c r="B1179" s="1">
        <f t="shared" si="58"/>
        <v>1</v>
      </c>
      <c r="C1179" s="1">
        <f t="shared" si="59"/>
        <v>1178</v>
      </c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  <c r="P1179" s="32"/>
      <c r="Q1179" s="32"/>
      <c r="R1179" s="32"/>
      <c r="S1179" s="32"/>
      <c r="T1179" s="32"/>
      <c r="U1179" s="32"/>
      <c r="V1179" s="32"/>
      <c r="W1179" s="32"/>
    </row>
    <row r="1180" spans="1:23" x14ac:dyDescent="0.25">
      <c r="A1180" s="1" t="str">
        <f t="shared" si="57"/>
        <v>1.1179</v>
      </c>
      <c r="B1180" s="1">
        <f t="shared" si="58"/>
        <v>1</v>
      </c>
      <c r="C1180" s="1">
        <f t="shared" si="59"/>
        <v>1179</v>
      </c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  <c r="P1180" s="32"/>
      <c r="Q1180" s="32"/>
      <c r="R1180" s="32"/>
      <c r="S1180" s="32"/>
      <c r="T1180" s="32"/>
      <c r="U1180" s="32"/>
      <c r="V1180" s="32"/>
      <c r="W1180" s="32"/>
    </row>
    <row r="1181" spans="1:23" x14ac:dyDescent="0.25">
      <c r="A1181" s="1" t="str">
        <f t="shared" si="57"/>
        <v>1.1180</v>
      </c>
      <c r="B1181" s="1">
        <f t="shared" si="58"/>
        <v>1</v>
      </c>
      <c r="C1181" s="1">
        <f t="shared" si="59"/>
        <v>1180</v>
      </c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  <c r="P1181" s="32"/>
      <c r="Q1181" s="32"/>
      <c r="R1181" s="32"/>
      <c r="S1181" s="32"/>
      <c r="T1181" s="32"/>
      <c r="U1181" s="32"/>
      <c r="V1181" s="32"/>
      <c r="W1181" s="32"/>
    </row>
    <row r="1182" spans="1:23" x14ac:dyDescent="0.25">
      <c r="A1182" s="1" t="str">
        <f t="shared" si="57"/>
        <v>1.1181</v>
      </c>
      <c r="B1182" s="1">
        <f t="shared" si="58"/>
        <v>1</v>
      </c>
      <c r="C1182" s="1">
        <f t="shared" si="59"/>
        <v>1181</v>
      </c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  <c r="P1182" s="32"/>
      <c r="Q1182" s="32"/>
      <c r="R1182" s="32"/>
      <c r="S1182" s="32"/>
      <c r="T1182" s="32"/>
      <c r="U1182" s="32"/>
      <c r="V1182" s="32"/>
      <c r="W1182" s="32"/>
    </row>
    <row r="1183" spans="1:23" x14ac:dyDescent="0.25">
      <c r="A1183" s="1" t="str">
        <f t="shared" si="57"/>
        <v>1.1182</v>
      </c>
      <c r="B1183" s="1">
        <f t="shared" si="58"/>
        <v>1</v>
      </c>
      <c r="C1183" s="1">
        <f t="shared" si="59"/>
        <v>1182</v>
      </c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  <c r="P1183" s="32"/>
      <c r="Q1183" s="32"/>
      <c r="R1183" s="32"/>
      <c r="S1183" s="32"/>
      <c r="T1183" s="32"/>
      <c r="U1183" s="32"/>
      <c r="V1183" s="32"/>
      <c r="W1183" s="32"/>
    </row>
    <row r="1184" spans="1:23" x14ac:dyDescent="0.25">
      <c r="A1184" s="1" t="str">
        <f t="shared" si="57"/>
        <v>1.1183</v>
      </c>
      <c r="B1184" s="1">
        <f t="shared" si="58"/>
        <v>1</v>
      </c>
      <c r="C1184" s="1">
        <f t="shared" si="59"/>
        <v>1183</v>
      </c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  <c r="P1184" s="32"/>
      <c r="Q1184" s="32"/>
      <c r="R1184" s="32"/>
      <c r="S1184" s="32"/>
      <c r="T1184" s="32"/>
      <c r="U1184" s="32"/>
      <c r="V1184" s="32"/>
      <c r="W1184" s="32"/>
    </row>
    <row r="1185" spans="1:23" x14ac:dyDescent="0.25">
      <c r="A1185" s="1" t="str">
        <f t="shared" si="57"/>
        <v>1.1184</v>
      </c>
      <c r="B1185" s="1">
        <f t="shared" si="58"/>
        <v>1</v>
      </c>
      <c r="C1185" s="1">
        <f t="shared" si="59"/>
        <v>1184</v>
      </c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  <c r="P1185" s="32"/>
      <c r="Q1185" s="32"/>
      <c r="R1185" s="32"/>
      <c r="S1185" s="32"/>
      <c r="T1185" s="32"/>
      <c r="U1185" s="32"/>
      <c r="V1185" s="32"/>
      <c r="W1185" s="32"/>
    </row>
    <row r="1186" spans="1:23" x14ac:dyDescent="0.25">
      <c r="A1186" s="1" t="str">
        <f t="shared" si="57"/>
        <v>1.1185</v>
      </c>
      <c r="B1186" s="1">
        <f t="shared" si="58"/>
        <v>1</v>
      </c>
      <c r="C1186" s="1">
        <f t="shared" si="59"/>
        <v>1185</v>
      </c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  <c r="P1186" s="32"/>
      <c r="Q1186" s="32"/>
      <c r="R1186" s="32"/>
      <c r="S1186" s="32"/>
      <c r="T1186" s="32"/>
      <c r="U1186" s="32"/>
      <c r="V1186" s="32"/>
      <c r="W1186" s="32"/>
    </row>
    <row r="1187" spans="1:23" x14ac:dyDescent="0.25">
      <c r="A1187" s="1" t="str">
        <f t="shared" si="57"/>
        <v>1.1186</v>
      </c>
      <c r="B1187" s="1">
        <f t="shared" si="58"/>
        <v>1</v>
      </c>
      <c r="C1187" s="1">
        <f t="shared" si="59"/>
        <v>1186</v>
      </c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  <c r="P1187" s="32"/>
      <c r="Q1187" s="32"/>
      <c r="R1187" s="32"/>
      <c r="S1187" s="32"/>
      <c r="T1187" s="32"/>
      <c r="U1187" s="32"/>
      <c r="V1187" s="32"/>
      <c r="W1187" s="32"/>
    </row>
    <row r="1188" spans="1:23" x14ac:dyDescent="0.25">
      <c r="A1188" s="1" t="str">
        <f t="shared" si="57"/>
        <v>1.1187</v>
      </c>
      <c r="B1188" s="1">
        <f t="shared" si="58"/>
        <v>1</v>
      </c>
      <c r="C1188" s="1">
        <f t="shared" si="59"/>
        <v>1187</v>
      </c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  <c r="P1188" s="32"/>
      <c r="Q1188" s="32"/>
      <c r="R1188" s="32"/>
      <c r="S1188" s="32"/>
      <c r="T1188" s="32"/>
      <c r="U1188" s="32"/>
      <c r="V1188" s="32"/>
      <c r="W1188" s="32"/>
    </row>
    <row r="1189" spans="1:23" x14ac:dyDescent="0.25">
      <c r="A1189" s="1" t="str">
        <f t="shared" si="57"/>
        <v>1.1188</v>
      </c>
      <c r="B1189" s="1">
        <f t="shared" si="58"/>
        <v>1</v>
      </c>
      <c r="C1189" s="1">
        <f t="shared" si="59"/>
        <v>1188</v>
      </c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  <c r="P1189" s="32"/>
      <c r="Q1189" s="32"/>
      <c r="R1189" s="32"/>
      <c r="S1189" s="32"/>
      <c r="T1189" s="32"/>
      <c r="U1189" s="32"/>
      <c r="V1189" s="32"/>
      <c r="W1189" s="32"/>
    </row>
    <row r="1190" spans="1:23" x14ac:dyDescent="0.25">
      <c r="A1190" s="1" t="str">
        <f t="shared" si="57"/>
        <v>1.1189</v>
      </c>
      <c r="B1190" s="1">
        <f t="shared" si="58"/>
        <v>1</v>
      </c>
      <c r="C1190" s="1">
        <f t="shared" si="59"/>
        <v>1189</v>
      </c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  <c r="P1190" s="32"/>
      <c r="Q1190" s="32"/>
      <c r="R1190" s="32"/>
      <c r="S1190" s="32"/>
      <c r="T1190" s="32"/>
      <c r="U1190" s="32"/>
      <c r="V1190" s="32"/>
      <c r="W1190" s="32"/>
    </row>
    <row r="1191" spans="1:23" x14ac:dyDescent="0.25">
      <c r="A1191" s="1" t="str">
        <f t="shared" si="57"/>
        <v>1.1190</v>
      </c>
      <c r="B1191" s="1">
        <f t="shared" si="58"/>
        <v>1</v>
      </c>
      <c r="C1191" s="1">
        <f t="shared" si="59"/>
        <v>1190</v>
      </c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  <c r="P1191" s="32"/>
      <c r="Q1191" s="32"/>
      <c r="R1191" s="32"/>
      <c r="S1191" s="32"/>
      <c r="T1191" s="32"/>
      <c r="U1191" s="32"/>
      <c r="V1191" s="32"/>
      <c r="W1191" s="32"/>
    </row>
    <row r="1192" spans="1:23" x14ac:dyDescent="0.25">
      <c r="A1192" s="1" t="str">
        <f t="shared" si="57"/>
        <v>1.1191</v>
      </c>
      <c r="B1192" s="1">
        <f t="shared" si="58"/>
        <v>1</v>
      </c>
      <c r="C1192" s="1">
        <f t="shared" si="59"/>
        <v>1191</v>
      </c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2"/>
      <c r="Q1192" s="32"/>
      <c r="R1192" s="32"/>
      <c r="S1192" s="32"/>
      <c r="T1192" s="32"/>
      <c r="U1192" s="32"/>
      <c r="V1192" s="32"/>
      <c r="W1192" s="32"/>
    </row>
    <row r="1193" spans="1:23" x14ac:dyDescent="0.25">
      <c r="A1193" s="1" t="str">
        <f t="shared" si="57"/>
        <v>1.1192</v>
      </c>
      <c r="B1193" s="1">
        <f t="shared" si="58"/>
        <v>1</v>
      </c>
      <c r="C1193" s="1">
        <f t="shared" si="59"/>
        <v>1192</v>
      </c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2"/>
      <c r="Q1193" s="32"/>
      <c r="R1193" s="32"/>
      <c r="S1193" s="32"/>
      <c r="T1193" s="32"/>
      <c r="U1193" s="32"/>
      <c r="V1193" s="32"/>
      <c r="W1193" s="32"/>
    </row>
    <row r="1194" spans="1:23" x14ac:dyDescent="0.25">
      <c r="A1194" s="1" t="str">
        <f t="shared" si="57"/>
        <v>1.1193</v>
      </c>
      <c r="B1194" s="1">
        <f t="shared" si="58"/>
        <v>1</v>
      </c>
      <c r="C1194" s="1">
        <f t="shared" si="59"/>
        <v>1193</v>
      </c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  <c r="P1194" s="32"/>
      <c r="Q1194" s="32"/>
      <c r="R1194" s="32"/>
      <c r="S1194" s="32"/>
      <c r="T1194" s="32"/>
      <c r="U1194" s="32"/>
      <c r="V1194" s="32"/>
      <c r="W1194" s="32"/>
    </row>
    <row r="1195" spans="1:23" x14ac:dyDescent="0.25">
      <c r="A1195" s="1" t="str">
        <f t="shared" si="57"/>
        <v>1.1194</v>
      </c>
      <c r="B1195" s="1">
        <f t="shared" si="58"/>
        <v>1</v>
      </c>
      <c r="C1195" s="1">
        <f t="shared" si="59"/>
        <v>1194</v>
      </c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  <c r="P1195" s="32"/>
      <c r="Q1195" s="32"/>
      <c r="R1195" s="32"/>
      <c r="S1195" s="32"/>
      <c r="T1195" s="32"/>
      <c r="U1195" s="32"/>
      <c r="V1195" s="32"/>
      <c r="W1195" s="32"/>
    </row>
    <row r="1196" spans="1:23" x14ac:dyDescent="0.25">
      <c r="A1196" s="1" t="str">
        <f t="shared" si="57"/>
        <v>1.1195</v>
      </c>
      <c r="B1196" s="1">
        <f t="shared" si="58"/>
        <v>1</v>
      </c>
      <c r="C1196" s="1">
        <f t="shared" si="59"/>
        <v>1195</v>
      </c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  <c r="P1196" s="32"/>
      <c r="Q1196" s="32"/>
      <c r="R1196" s="32"/>
      <c r="S1196" s="32"/>
      <c r="T1196" s="32"/>
      <c r="U1196" s="32"/>
      <c r="V1196" s="32"/>
      <c r="W1196" s="32"/>
    </row>
    <row r="1197" spans="1:23" x14ac:dyDescent="0.25">
      <c r="A1197" s="1" t="str">
        <f t="shared" si="57"/>
        <v>1.1196</v>
      </c>
      <c r="B1197" s="1">
        <f t="shared" si="58"/>
        <v>1</v>
      </c>
      <c r="C1197" s="1">
        <f t="shared" si="59"/>
        <v>1196</v>
      </c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  <c r="P1197" s="32"/>
      <c r="Q1197" s="32"/>
      <c r="R1197" s="32"/>
      <c r="S1197" s="32"/>
      <c r="T1197" s="32"/>
      <c r="U1197" s="32"/>
      <c r="V1197" s="32"/>
      <c r="W1197" s="32"/>
    </row>
    <row r="1198" spans="1:23" x14ac:dyDescent="0.25">
      <c r="A1198" s="1" t="str">
        <f t="shared" si="57"/>
        <v>1.1197</v>
      </c>
      <c r="B1198" s="1">
        <f t="shared" si="58"/>
        <v>1</v>
      </c>
      <c r="C1198" s="1">
        <f t="shared" si="59"/>
        <v>1197</v>
      </c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  <c r="P1198" s="32"/>
      <c r="Q1198" s="32"/>
      <c r="R1198" s="32"/>
      <c r="S1198" s="32"/>
      <c r="T1198" s="32"/>
      <c r="U1198" s="32"/>
      <c r="V1198" s="32"/>
      <c r="W1198" s="32"/>
    </row>
    <row r="1199" spans="1:23" x14ac:dyDescent="0.25">
      <c r="A1199" s="1" t="str">
        <f t="shared" si="57"/>
        <v>1.1198</v>
      </c>
      <c r="B1199" s="1">
        <f t="shared" si="58"/>
        <v>1</v>
      </c>
      <c r="C1199" s="1">
        <f t="shared" si="59"/>
        <v>1198</v>
      </c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  <c r="P1199" s="32"/>
      <c r="Q1199" s="32"/>
      <c r="R1199" s="32"/>
      <c r="S1199" s="32"/>
      <c r="T1199" s="32"/>
      <c r="U1199" s="32"/>
      <c r="V1199" s="32"/>
      <c r="W1199" s="32"/>
    </row>
    <row r="1200" spans="1:23" x14ac:dyDescent="0.25">
      <c r="A1200" s="1" t="str">
        <f t="shared" si="57"/>
        <v>1.1199</v>
      </c>
      <c r="B1200" s="1">
        <f t="shared" si="58"/>
        <v>1</v>
      </c>
      <c r="C1200" s="1">
        <f t="shared" si="59"/>
        <v>1199</v>
      </c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2"/>
      <c r="Q1200" s="32"/>
      <c r="R1200" s="32"/>
      <c r="S1200" s="32"/>
      <c r="T1200" s="32"/>
      <c r="U1200" s="32"/>
      <c r="V1200" s="32"/>
      <c r="W1200" s="32"/>
    </row>
    <row r="1201" spans="1:23" x14ac:dyDescent="0.25">
      <c r="A1201" s="1" t="str">
        <f t="shared" si="57"/>
        <v>1.1200</v>
      </c>
      <c r="B1201" s="1">
        <f t="shared" si="58"/>
        <v>1</v>
      </c>
      <c r="C1201" s="1">
        <f t="shared" si="59"/>
        <v>1200</v>
      </c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  <c r="P1201" s="32"/>
      <c r="Q1201" s="32"/>
      <c r="R1201" s="32"/>
      <c r="S1201" s="32"/>
      <c r="T1201" s="32"/>
      <c r="U1201" s="32"/>
      <c r="V1201" s="32"/>
      <c r="W1201" s="32"/>
    </row>
    <row r="1202" spans="1:23" x14ac:dyDescent="0.25">
      <c r="A1202" s="1" t="str">
        <f t="shared" si="57"/>
        <v>1.1201</v>
      </c>
      <c r="B1202" s="1">
        <f t="shared" si="58"/>
        <v>1</v>
      </c>
      <c r="C1202" s="1">
        <f t="shared" si="59"/>
        <v>1201</v>
      </c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  <c r="P1202" s="32"/>
      <c r="Q1202" s="32"/>
      <c r="R1202" s="32"/>
      <c r="S1202" s="32"/>
      <c r="T1202" s="32"/>
      <c r="U1202" s="32"/>
      <c r="V1202" s="32"/>
      <c r="W1202" s="32"/>
    </row>
    <row r="1203" spans="1:23" x14ac:dyDescent="0.25">
      <c r="A1203" s="1" t="str">
        <f t="shared" si="57"/>
        <v>1.1202</v>
      </c>
      <c r="B1203" s="1">
        <f t="shared" si="58"/>
        <v>1</v>
      </c>
      <c r="C1203" s="1">
        <f t="shared" si="59"/>
        <v>1202</v>
      </c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2"/>
      <c r="Q1203" s="32"/>
      <c r="R1203" s="32"/>
      <c r="S1203" s="32"/>
      <c r="T1203" s="32"/>
      <c r="U1203" s="32"/>
      <c r="V1203" s="32"/>
      <c r="W1203" s="32"/>
    </row>
    <row r="1204" spans="1:23" x14ac:dyDescent="0.25">
      <c r="A1204" s="1" t="str">
        <f t="shared" si="57"/>
        <v>1.1203</v>
      </c>
      <c r="B1204" s="1">
        <f t="shared" si="58"/>
        <v>1</v>
      </c>
      <c r="C1204" s="1">
        <f t="shared" si="59"/>
        <v>1203</v>
      </c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  <c r="P1204" s="32"/>
      <c r="Q1204" s="32"/>
      <c r="R1204" s="32"/>
      <c r="S1204" s="32"/>
      <c r="T1204" s="32"/>
      <c r="U1204" s="32"/>
      <c r="V1204" s="32"/>
      <c r="W1204" s="32"/>
    </row>
    <row r="1205" spans="1:23" x14ac:dyDescent="0.25">
      <c r="A1205" s="1" t="str">
        <f t="shared" si="57"/>
        <v>1.1204</v>
      </c>
      <c r="B1205" s="1">
        <f t="shared" si="58"/>
        <v>1</v>
      </c>
      <c r="C1205" s="1">
        <f t="shared" si="59"/>
        <v>1204</v>
      </c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  <c r="P1205" s="32"/>
      <c r="Q1205" s="32"/>
      <c r="R1205" s="32"/>
      <c r="S1205" s="32"/>
      <c r="T1205" s="32"/>
      <c r="U1205" s="32"/>
      <c r="V1205" s="32"/>
      <c r="W1205" s="32"/>
    </row>
    <row r="1206" spans="1:23" x14ac:dyDescent="0.25">
      <c r="A1206" s="1" t="str">
        <f t="shared" si="57"/>
        <v>1.1205</v>
      </c>
      <c r="B1206" s="1">
        <f t="shared" si="58"/>
        <v>1</v>
      </c>
      <c r="C1206" s="1">
        <f t="shared" si="59"/>
        <v>1205</v>
      </c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  <c r="P1206" s="32"/>
      <c r="Q1206" s="32"/>
      <c r="R1206" s="32"/>
      <c r="S1206" s="32"/>
      <c r="T1206" s="32"/>
      <c r="U1206" s="32"/>
      <c r="V1206" s="32"/>
      <c r="W1206" s="32"/>
    </row>
    <row r="1207" spans="1:23" x14ac:dyDescent="0.25">
      <c r="A1207" s="1" t="str">
        <f t="shared" si="57"/>
        <v>1.1206</v>
      </c>
      <c r="B1207" s="1">
        <f t="shared" si="58"/>
        <v>1</v>
      </c>
      <c r="C1207" s="1">
        <f t="shared" si="59"/>
        <v>1206</v>
      </c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  <c r="P1207" s="32"/>
      <c r="Q1207" s="32"/>
      <c r="R1207" s="32"/>
      <c r="S1207" s="32"/>
      <c r="T1207" s="32"/>
      <c r="U1207" s="32"/>
      <c r="V1207" s="32"/>
      <c r="W1207" s="32"/>
    </row>
    <row r="1208" spans="1:23" x14ac:dyDescent="0.25">
      <c r="A1208" s="1" t="str">
        <f t="shared" si="57"/>
        <v>1.1207</v>
      </c>
      <c r="B1208" s="1">
        <f t="shared" si="58"/>
        <v>1</v>
      </c>
      <c r="C1208" s="1">
        <f t="shared" si="59"/>
        <v>1207</v>
      </c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  <c r="P1208" s="32"/>
      <c r="Q1208" s="32"/>
      <c r="R1208" s="32"/>
      <c r="S1208" s="32"/>
      <c r="T1208" s="32"/>
      <c r="U1208" s="32"/>
      <c r="V1208" s="32"/>
      <c r="W1208" s="32"/>
    </row>
    <row r="1209" spans="1:23" x14ac:dyDescent="0.25">
      <c r="A1209" s="1" t="str">
        <f t="shared" si="57"/>
        <v>1.1208</v>
      </c>
      <c r="B1209" s="1">
        <f t="shared" si="58"/>
        <v>1</v>
      </c>
      <c r="C1209" s="1">
        <f t="shared" si="59"/>
        <v>1208</v>
      </c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  <c r="P1209" s="32"/>
      <c r="Q1209" s="32"/>
      <c r="R1209" s="32"/>
      <c r="S1209" s="32"/>
      <c r="T1209" s="32"/>
      <c r="U1209" s="32"/>
      <c r="V1209" s="32"/>
      <c r="W1209" s="32"/>
    </row>
    <row r="1210" spans="1:23" x14ac:dyDescent="0.25">
      <c r="A1210" s="1" t="str">
        <f t="shared" si="57"/>
        <v>1.1209</v>
      </c>
      <c r="B1210" s="1">
        <f t="shared" si="58"/>
        <v>1</v>
      </c>
      <c r="C1210" s="1">
        <f t="shared" si="59"/>
        <v>1209</v>
      </c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  <c r="P1210" s="32"/>
      <c r="Q1210" s="32"/>
      <c r="R1210" s="32"/>
      <c r="S1210" s="32"/>
      <c r="T1210" s="32"/>
      <c r="U1210" s="32"/>
      <c r="V1210" s="32"/>
      <c r="W1210" s="32"/>
    </row>
    <row r="1211" spans="1:23" x14ac:dyDescent="0.25">
      <c r="A1211" s="1" t="str">
        <f t="shared" si="57"/>
        <v>1.1210</v>
      </c>
      <c r="B1211" s="1">
        <f t="shared" si="58"/>
        <v>1</v>
      </c>
      <c r="C1211" s="1">
        <f t="shared" si="59"/>
        <v>1210</v>
      </c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2"/>
      <c r="Q1211" s="32"/>
      <c r="R1211" s="32"/>
      <c r="S1211" s="32"/>
      <c r="T1211" s="32"/>
      <c r="U1211" s="32"/>
      <c r="V1211" s="32"/>
      <c r="W1211" s="32"/>
    </row>
    <row r="1212" spans="1:23" x14ac:dyDescent="0.25">
      <c r="A1212" s="1" t="str">
        <f t="shared" si="57"/>
        <v>1.1211</v>
      </c>
      <c r="B1212" s="1">
        <f t="shared" si="58"/>
        <v>1</v>
      </c>
      <c r="C1212" s="1">
        <f t="shared" si="59"/>
        <v>1211</v>
      </c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  <c r="P1212" s="32"/>
      <c r="Q1212" s="32"/>
      <c r="R1212" s="32"/>
      <c r="S1212" s="32"/>
      <c r="T1212" s="32"/>
      <c r="U1212" s="32"/>
      <c r="V1212" s="32"/>
      <c r="W1212" s="32"/>
    </row>
    <row r="1213" spans="1:23" x14ac:dyDescent="0.25">
      <c r="A1213" s="1" t="str">
        <f t="shared" si="57"/>
        <v>1.1212</v>
      </c>
      <c r="B1213" s="1">
        <f t="shared" si="58"/>
        <v>1</v>
      </c>
      <c r="C1213" s="1">
        <f t="shared" si="59"/>
        <v>1212</v>
      </c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  <c r="P1213" s="32"/>
      <c r="Q1213" s="32"/>
      <c r="R1213" s="32"/>
      <c r="S1213" s="32"/>
      <c r="T1213" s="32"/>
      <c r="U1213" s="32"/>
      <c r="V1213" s="32"/>
      <c r="W1213" s="32"/>
    </row>
    <row r="1214" spans="1:23" x14ac:dyDescent="0.25">
      <c r="A1214" s="1" t="str">
        <f t="shared" si="57"/>
        <v>1.1213</v>
      </c>
      <c r="B1214" s="1">
        <f t="shared" si="58"/>
        <v>1</v>
      </c>
      <c r="C1214" s="1">
        <f t="shared" si="59"/>
        <v>1213</v>
      </c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  <c r="P1214" s="32"/>
      <c r="Q1214" s="32"/>
      <c r="R1214" s="32"/>
      <c r="S1214" s="32"/>
      <c r="T1214" s="32"/>
      <c r="U1214" s="32"/>
      <c r="V1214" s="32"/>
      <c r="W1214" s="32"/>
    </row>
    <row r="1215" spans="1:23" x14ac:dyDescent="0.25">
      <c r="A1215" s="1" t="str">
        <f t="shared" si="57"/>
        <v>1.1214</v>
      </c>
      <c r="B1215" s="1">
        <f t="shared" si="58"/>
        <v>1</v>
      </c>
      <c r="C1215" s="1">
        <f t="shared" si="59"/>
        <v>1214</v>
      </c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  <c r="P1215" s="32"/>
      <c r="Q1215" s="32"/>
      <c r="R1215" s="32"/>
      <c r="S1215" s="32"/>
      <c r="T1215" s="32"/>
      <c r="U1215" s="32"/>
      <c r="V1215" s="32"/>
      <c r="W1215" s="32"/>
    </row>
    <row r="1216" spans="1:23" x14ac:dyDescent="0.25">
      <c r="A1216" s="1" t="str">
        <f t="shared" si="57"/>
        <v>1.1215</v>
      </c>
      <c r="B1216" s="1">
        <f t="shared" si="58"/>
        <v>1</v>
      </c>
      <c r="C1216" s="1">
        <f t="shared" si="59"/>
        <v>1215</v>
      </c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  <c r="P1216" s="32"/>
      <c r="Q1216" s="32"/>
      <c r="R1216" s="32"/>
      <c r="S1216" s="32"/>
      <c r="T1216" s="32"/>
      <c r="U1216" s="32"/>
      <c r="V1216" s="32"/>
      <c r="W1216" s="32"/>
    </row>
    <row r="1217" spans="1:23" x14ac:dyDescent="0.25">
      <c r="A1217" s="1" t="str">
        <f t="shared" si="57"/>
        <v>1.1216</v>
      </c>
      <c r="B1217" s="1">
        <f t="shared" si="58"/>
        <v>1</v>
      </c>
      <c r="C1217" s="1">
        <f t="shared" si="59"/>
        <v>1216</v>
      </c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  <c r="P1217" s="32"/>
      <c r="Q1217" s="32"/>
      <c r="R1217" s="32"/>
      <c r="S1217" s="32"/>
      <c r="T1217" s="32"/>
      <c r="U1217" s="32"/>
      <c r="V1217" s="32"/>
      <c r="W1217" s="32"/>
    </row>
    <row r="1218" spans="1:23" x14ac:dyDescent="0.25">
      <c r="A1218" s="1" t="str">
        <f t="shared" si="57"/>
        <v>1.1217</v>
      </c>
      <c r="B1218" s="1">
        <f t="shared" si="58"/>
        <v>1</v>
      </c>
      <c r="C1218" s="1">
        <f t="shared" si="59"/>
        <v>1217</v>
      </c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  <c r="P1218" s="32"/>
      <c r="Q1218" s="32"/>
      <c r="R1218" s="32"/>
      <c r="S1218" s="32"/>
      <c r="T1218" s="32"/>
      <c r="U1218" s="32"/>
      <c r="V1218" s="32"/>
      <c r="W1218" s="32"/>
    </row>
    <row r="1219" spans="1:23" x14ac:dyDescent="0.25">
      <c r="A1219" s="1" t="str">
        <f t="shared" si="57"/>
        <v>1.1218</v>
      </c>
      <c r="B1219" s="1">
        <f t="shared" si="58"/>
        <v>1</v>
      </c>
      <c r="C1219" s="1">
        <f t="shared" si="59"/>
        <v>1218</v>
      </c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2"/>
      <c r="Q1219" s="32"/>
      <c r="R1219" s="32"/>
      <c r="S1219" s="32"/>
      <c r="T1219" s="32"/>
      <c r="U1219" s="32"/>
      <c r="V1219" s="32"/>
      <c r="W1219" s="32"/>
    </row>
    <row r="1220" spans="1:23" x14ac:dyDescent="0.25">
      <c r="A1220" s="1" t="str">
        <f t="shared" si="57"/>
        <v>1.1219</v>
      </c>
      <c r="B1220" s="1">
        <f t="shared" si="58"/>
        <v>1</v>
      </c>
      <c r="C1220" s="1">
        <f t="shared" si="59"/>
        <v>1219</v>
      </c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  <c r="P1220" s="32"/>
      <c r="Q1220" s="32"/>
      <c r="R1220" s="32"/>
      <c r="S1220" s="32"/>
      <c r="T1220" s="32"/>
      <c r="U1220" s="32"/>
      <c r="V1220" s="32"/>
      <c r="W1220" s="32"/>
    </row>
    <row r="1221" spans="1:23" x14ac:dyDescent="0.25">
      <c r="A1221" s="1" t="str">
        <f t="shared" si="57"/>
        <v>1.1220</v>
      </c>
      <c r="B1221" s="1">
        <f t="shared" si="58"/>
        <v>1</v>
      </c>
      <c r="C1221" s="1">
        <f t="shared" si="59"/>
        <v>1220</v>
      </c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  <c r="P1221" s="32"/>
      <c r="Q1221" s="32"/>
      <c r="R1221" s="32"/>
      <c r="S1221" s="32"/>
      <c r="T1221" s="32"/>
      <c r="U1221" s="32"/>
      <c r="V1221" s="32"/>
      <c r="W1221" s="32"/>
    </row>
    <row r="1222" spans="1:23" x14ac:dyDescent="0.25">
      <c r="A1222" s="1" t="str">
        <f t="shared" si="57"/>
        <v>1.1221</v>
      </c>
      <c r="B1222" s="1">
        <f t="shared" si="58"/>
        <v>1</v>
      </c>
      <c r="C1222" s="1">
        <f t="shared" si="59"/>
        <v>1221</v>
      </c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  <c r="P1222" s="32"/>
      <c r="Q1222" s="32"/>
      <c r="R1222" s="32"/>
      <c r="S1222" s="32"/>
      <c r="T1222" s="32"/>
      <c r="U1222" s="32"/>
      <c r="V1222" s="32"/>
      <c r="W1222" s="32"/>
    </row>
    <row r="1223" spans="1:23" x14ac:dyDescent="0.25">
      <c r="A1223" s="1" t="str">
        <f t="shared" si="57"/>
        <v>1.1222</v>
      </c>
      <c r="B1223" s="1">
        <f t="shared" si="58"/>
        <v>1</v>
      </c>
      <c r="C1223" s="1">
        <f t="shared" si="59"/>
        <v>1222</v>
      </c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  <c r="P1223" s="32"/>
      <c r="Q1223" s="32"/>
      <c r="R1223" s="32"/>
      <c r="S1223" s="32"/>
      <c r="T1223" s="32"/>
      <c r="U1223" s="32"/>
      <c r="V1223" s="32"/>
      <c r="W1223" s="32"/>
    </row>
    <row r="1224" spans="1:23" x14ac:dyDescent="0.25">
      <c r="A1224" s="1" t="str">
        <f t="shared" si="57"/>
        <v>1.1223</v>
      </c>
      <c r="B1224" s="1">
        <f t="shared" si="58"/>
        <v>1</v>
      </c>
      <c r="C1224" s="1">
        <f t="shared" si="59"/>
        <v>1223</v>
      </c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  <c r="P1224" s="32"/>
      <c r="Q1224" s="32"/>
      <c r="R1224" s="32"/>
      <c r="S1224" s="32"/>
      <c r="T1224" s="32"/>
      <c r="U1224" s="32"/>
      <c r="V1224" s="32"/>
      <c r="W1224" s="32"/>
    </row>
    <row r="1225" spans="1:23" x14ac:dyDescent="0.25">
      <c r="A1225" s="1" t="str">
        <f t="shared" si="57"/>
        <v>1.1224</v>
      </c>
      <c r="B1225" s="1">
        <f t="shared" si="58"/>
        <v>1</v>
      </c>
      <c r="C1225" s="1">
        <f t="shared" si="59"/>
        <v>1224</v>
      </c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  <c r="P1225" s="32"/>
      <c r="Q1225" s="32"/>
      <c r="R1225" s="32"/>
      <c r="S1225" s="32"/>
      <c r="T1225" s="32"/>
      <c r="U1225" s="32"/>
      <c r="V1225" s="32"/>
      <c r="W1225" s="32"/>
    </row>
    <row r="1226" spans="1:23" x14ac:dyDescent="0.25">
      <c r="A1226" s="1" t="str">
        <f t="shared" si="57"/>
        <v>1.1225</v>
      </c>
      <c r="B1226" s="1">
        <f t="shared" si="58"/>
        <v>1</v>
      </c>
      <c r="C1226" s="1">
        <f t="shared" si="59"/>
        <v>1225</v>
      </c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  <c r="P1226" s="32"/>
      <c r="Q1226" s="32"/>
      <c r="R1226" s="32"/>
      <c r="S1226" s="32"/>
      <c r="T1226" s="32"/>
      <c r="U1226" s="32"/>
      <c r="V1226" s="32"/>
      <c r="W1226" s="32"/>
    </row>
    <row r="1227" spans="1:23" x14ac:dyDescent="0.25">
      <c r="A1227" s="1" t="str">
        <f t="shared" si="57"/>
        <v>1.1226</v>
      </c>
      <c r="B1227" s="1">
        <f t="shared" si="58"/>
        <v>1</v>
      </c>
      <c r="C1227" s="1">
        <f t="shared" si="59"/>
        <v>1226</v>
      </c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2"/>
      <c r="Q1227" s="32"/>
      <c r="R1227" s="32"/>
      <c r="S1227" s="32"/>
      <c r="T1227" s="32"/>
      <c r="U1227" s="32"/>
      <c r="V1227" s="32"/>
      <c r="W1227" s="32"/>
    </row>
    <row r="1228" spans="1:23" x14ac:dyDescent="0.25">
      <c r="A1228" s="1" t="str">
        <f t="shared" si="57"/>
        <v>1.1227</v>
      </c>
      <c r="B1228" s="1">
        <f t="shared" si="58"/>
        <v>1</v>
      </c>
      <c r="C1228" s="1">
        <f t="shared" si="59"/>
        <v>1227</v>
      </c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2"/>
      <c r="Q1228" s="32"/>
      <c r="R1228" s="32"/>
      <c r="S1228" s="32"/>
      <c r="T1228" s="32"/>
      <c r="U1228" s="32"/>
      <c r="V1228" s="32"/>
      <c r="W1228" s="32"/>
    </row>
    <row r="1229" spans="1:23" x14ac:dyDescent="0.25">
      <c r="A1229" s="1" t="str">
        <f t="shared" si="57"/>
        <v>1.1228</v>
      </c>
      <c r="B1229" s="1">
        <f t="shared" si="58"/>
        <v>1</v>
      </c>
      <c r="C1229" s="1">
        <f t="shared" si="59"/>
        <v>1228</v>
      </c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2"/>
      <c r="Q1229" s="32"/>
      <c r="R1229" s="32"/>
      <c r="S1229" s="32"/>
      <c r="T1229" s="32"/>
      <c r="U1229" s="32"/>
      <c r="V1229" s="32"/>
      <c r="W1229" s="32"/>
    </row>
    <row r="1230" spans="1:23" x14ac:dyDescent="0.25">
      <c r="A1230" s="1" t="str">
        <f t="shared" si="57"/>
        <v>1.1229</v>
      </c>
      <c r="B1230" s="1">
        <f t="shared" si="58"/>
        <v>1</v>
      </c>
      <c r="C1230" s="1">
        <f t="shared" si="59"/>
        <v>1229</v>
      </c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2"/>
      <c r="Q1230" s="32"/>
      <c r="R1230" s="32"/>
      <c r="S1230" s="32"/>
      <c r="T1230" s="32"/>
      <c r="U1230" s="32"/>
      <c r="V1230" s="32"/>
      <c r="W1230" s="32"/>
    </row>
    <row r="1231" spans="1:23" x14ac:dyDescent="0.25">
      <c r="A1231" s="1" t="str">
        <f t="shared" si="57"/>
        <v>1.1230</v>
      </c>
      <c r="B1231" s="1">
        <f t="shared" si="58"/>
        <v>1</v>
      </c>
      <c r="C1231" s="1">
        <f t="shared" si="59"/>
        <v>1230</v>
      </c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2"/>
      <c r="Q1231" s="32"/>
      <c r="R1231" s="32"/>
      <c r="S1231" s="32"/>
      <c r="T1231" s="32"/>
      <c r="U1231" s="32"/>
      <c r="V1231" s="32"/>
      <c r="W1231" s="32"/>
    </row>
    <row r="1232" spans="1:23" x14ac:dyDescent="0.25">
      <c r="A1232" s="1" t="str">
        <f t="shared" si="57"/>
        <v>1.1231</v>
      </c>
      <c r="B1232" s="1">
        <f t="shared" si="58"/>
        <v>1</v>
      </c>
      <c r="C1232" s="1">
        <f t="shared" si="59"/>
        <v>1231</v>
      </c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2"/>
      <c r="Q1232" s="32"/>
      <c r="R1232" s="32"/>
      <c r="S1232" s="32"/>
      <c r="T1232" s="32"/>
      <c r="U1232" s="32"/>
      <c r="V1232" s="32"/>
      <c r="W1232" s="32"/>
    </row>
    <row r="1233" spans="1:23" x14ac:dyDescent="0.25">
      <c r="A1233" s="1" t="str">
        <f t="shared" si="57"/>
        <v>1.1232</v>
      </c>
      <c r="B1233" s="1">
        <f t="shared" si="58"/>
        <v>1</v>
      </c>
      <c r="C1233" s="1">
        <f t="shared" si="59"/>
        <v>1232</v>
      </c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2"/>
      <c r="Q1233" s="32"/>
      <c r="R1233" s="32"/>
      <c r="S1233" s="32"/>
      <c r="T1233" s="32"/>
      <c r="U1233" s="32"/>
      <c r="V1233" s="32"/>
      <c r="W1233" s="32"/>
    </row>
    <row r="1234" spans="1:23" x14ac:dyDescent="0.25">
      <c r="A1234" s="1" t="str">
        <f t="shared" si="57"/>
        <v>1.1233</v>
      </c>
      <c r="B1234" s="1">
        <f t="shared" si="58"/>
        <v>1</v>
      </c>
      <c r="C1234" s="1">
        <f t="shared" si="59"/>
        <v>1233</v>
      </c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2"/>
      <c r="Q1234" s="32"/>
      <c r="R1234" s="32"/>
      <c r="S1234" s="32"/>
      <c r="T1234" s="32"/>
      <c r="U1234" s="32"/>
      <c r="V1234" s="32"/>
      <c r="W1234" s="32"/>
    </row>
    <row r="1235" spans="1:23" x14ac:dyDescent="0.25">
      <c r="A1235" s="1" t="str">
        <f t="shared" si="57"/>
        <v>1.1234</v>
      </c>
      <c r="B1235" s="1">
        <f t="shared" si="58"/>
        <v>1</v>
      </c>
      <c r="C1235" s="1">
        <f t="shared" si="59"/>
        <v>1234</v>
      </c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2"/>
      <c r="Q1235" s="32"/>
      <c r="R1235" s="32"/>
      <c r="S1235" s="32"/>
      <c r="T1235" s="32"/>
      <c r="U1235" s="32"/>
      <c r="V1235" s="32"/>
      <c r="W1235" s="32"/>
    </row>
    <row r="1236" spans="1:23" x14ac:dyDescent="0.25">
      <c r="A1236" s="1" t="str">
        <f t="shared" si="57"/>
        <v>1.1235</v>
      </c>
      <c r="B1236" s="1">
        <f t="shared" si="58"/>
        <v>1</v>
      </c>
      <c r="C1236" s="1">
        <f t="shared" si="59"/>
        <v>1235</v>
      </c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2"/>
      <c r="Q1236" s="32"/>
      <c r="R1236" s="32"/>
      <c r="S1236" s="32"/>
      <c r="T1236" s="32"/>
      <c r="U1236" s="32"/>
      <c r="V1236" s="32"/>
      <c r="W1236" s="32"/>
    </row>
    <row r="1237" spans="1:23" x14ac:dyDescent="0.25">
      <c r="A1237" s="1" t="str">
        <f t="shared" si="57"/>
        <v>1.1236</v>
      </c>
      <c r="B1237" s="1">
        <f t="shared" si="58"/>
        <v>1</v>
      </c>
      <c r="C1237" s="1">
        <f t="shared" si="59"/>
        <v>1236</v>
      </c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2"/>
      <c r="Q1237" s="32"/>
      <c r="R1237" s="32"/>
      <c r="S1237" s="32"/>
      <c r="T1237" s="32"/>
      <c r="U1237" s="32"/>
      <c r="V1237" s="32"/>
      <c r="W1237" s="32"/>
    </row>
    <row r="1238" spans="1:23" x14ac:dyDescent="0.25">
      <c r="A1238" s="1" t="str">
        <f t="shared" ref="A1238:A1278" si="60">B1238&amp;"."&amp;C1238</f>
        <v>1.1237</v>
      </c>
      <c r="B1238" s="1">
        <f t="shared" ref="B1238:B1278" si="61">IF(E1238="GSTR-1",B1237+1,B1237)</f>
        <v>1</v>
      </c>
      <c r="C1238" s="1">
        <f t="shared" ref="C1238:C1278" si="62">IF(B1238=B1237,C1237+1,1)</f>
        <v>1237</v>
      </c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2"/>
      <c r="Q1238" s="32"/>
      <c r="R1238" s="32"/>
      <c r="S1238" s="32"/>
      <c r="T1238" s="32"/>
      <c r="U1238" s="32"/>
      <c r="V1238" s="32"/>
      <c r="W1238" s="32"/>
    </row>
    <row r="1239" spans="1:23" x14ac:dyDescent="0.25">
      <c r="A1239" s="1" t="str">
        <f t="shared" si="60"/>
        <v>1.1238</v>
      </c>
      <c r="B1239" s="1">
        <f t="shared" si="61"/>
        <v>1</v>
      </c>
      <c r="C1239" s="1">
        <f t="shared" si="62"/>
        <v>1238</v>
      </c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  <c r="P1239" s="32"/>
      <c r="Q1239" s="32"/>
      <c r="R1239" s="32"/>
      <c r="S1239" s="32"/>
      <c r="T1239" s="32"/>
      <c r="U1239" s="32"/>
      <c r="V1239" s="32"/>
      <c r="W1239" s="32"/>
    </row>
    <row r="1240" spans="1:23" x14ac:dyDescent="0.25">
      <c r="A1240" s="1" t="str">
        <f t="shared" si="60"/>
        <v>1.1239</v>
      </c>
      <c r="B1240" s="1">
        <f t="shared" si="61"/>
        <v>1</v>
      </c>
      <c r="C1240" s="1">
        <f t="shared" si="62"/>
        <v>1239</v>
      </c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  <c r="P1240" s="32"/>
      <c r="Q1240" s="32"/>
      <c r="R1240" s="32"/>
      <c r="S1240" s="32"/>
      <c r="T1240" s="32"/>
      <c r="U1240" s="32"/>
      <c r="V1240" s="32"/>
      <c r="W1240" s="32"/>
    </row>
    <row r="1241" spans="1:23" x14ac:dyDescent="0.25">
      <c r="A1241" s="1" t="str">
        <f t="shared" si="60"/>
        <v>1.1240</v>
      </c>
      <c r="B1241" s="1">
        <f t="shared" si="61"/>
        <v>1</v>
      </c>
      <c r="C1241" s="1">
        <f t="shared" si="62"/>
        <v>1240</v>
      </c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  <c r="P1241" s="32"/>
      <c r="Q1241" s="32"/>
      <c r="R1241" s="32"/>
      <c r="S1241" s="32"/>
      <c r="T1241" s="32"/>
      <c r="U1241" s="32"/>
      <c r="V1241" s="32"/>
      <c r="W1241" s="32"/>
    </row>
    <row r="1242" spans="1:23" x14ac:dyDescent="0.25">
      <c r="A1242" s="1" t="str">
        <f t="shared" si="60"/>
        <v>1.1241</v>
      </c>
      <c r="B1242" s="1">
        <f t="shared" si="61"/>
        <v>1</v>
      </c>
      <c r="C1242" s="1">
        <f t="shared" si="62"/>
        <v>1241</v>
      </c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  <c r="P1242" s="32"/>
      <c r="Q1242" s="32"/>
      <c r="R1242" s="32"/>
      <c r="S1242" s="32"/>
      <c r="T1242" s="32"/>
      <c r="U1242" s="32"/>
      <c r="V1242" s="32"/>
      <c r="W1242" s="32"/>
    </row>
    <row r="1243" spans="1:23" x14ac:dyDescent="0.25">
      <c r="A1243" s="1" t="str">
        <f t="shared" si="60"/>
        <v>1.1242</v>
      </c>
      <c r="B1243" s="1">
        <f t="shared" si="61"/>
        <v>1</v>
      </c>
      <c r="C1243" s="1">
        <f t="shared" si="62"/>
        <v>1242</v>
      </c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  <c r="P1243" s="32"/>
      <c r="Q1243" s="32"/>
      <c r="R1243" s="32"/>
      <c r="S1243" s="32"/>
      <c r="T1243" s="32"/>
      <c r="U1243" s="32"/>
      <c r="V1243" s="32"/>
      <c r="W1243" s="32"/>
    </row>
    <row r="1244" spans="1:23" x14ac:dyDescent="0.25">
      <c r="A1244" s="1" t="str">
        <f t="shared" si="60"/>
        <v>1.1243</v>
      </c>
      <c r="B1244" s="1">
        <f t="shared" si="61"/>
        <v>1</v>
      </c>
      <c r="C1244" s="1">
        <f t="shared" si="62"/>
        <v>1243</v>
      </c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  <c r="P1244" s="32"/>
      <c r="Q1244" s="32"/>
      <c r="R1244" s="32"/>
      <c r="S1244" s="32"/>
      <c r="T1244" s="32"/>
      <c r="U1244" s="32"/>
      <c r="V1244" s="32"/>
      <c r="W1244" s="32"/>
    </row>
    <row r="1245" spans="1:23" x14ac:dyDescent="0.25">
      <c r="A1245" s="1" t="str">
        <f t="shared" si="60"/>
        <v>1.1244</v>
      </c>
      <c r="B1245" s="1">
        <f t="shared" si="61"/>
        <v>1</v>
      </c>
      <c r="C1245" s="1">
        <f t="shared" si="62"/>
        <v>1244</v>
      </c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  <c r="P1245" s="32"/>
      <c r="Q1245" s="32"/>
      <c r="R1245" s="32"/>
      <c r="S1245" s="32"/>
      <c r="T1245" s="32"/>
      <c r="U1245" s="32"/>
      <c r="V1245" s="32"/>
      <c r="W1245" s="32"/>
    </row>
    <row r="1246" spans="1:23" x14ac:dyDescent="0.25">
      <c r="A1246" s="1" t="str">
        <f t="shared" si="60"/>
        <v>1.1245</v>
      </c>
      <c r="B1246" s="1">
        <f t="shared" si="61"/>
        <v>1</v>
      </c>
      <c r="C1246" s="1">
        <f t="shared" si="62"/>
        <v>1245</v>
      </c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2"/>
      <c r="Q1246" s="32"/>
      <c r="R1246" s="32"/>
      <c r="S1246" s="32"/>
      <c r="T1246" s="32"/>
      <c r="U1246" s="32"/>
      <c r="V1246" s="32"/>
      <c r="W1246" s="32"/>
    </row>
    <row r="1247" spans="1:23" x14ac:dyDescent="0.25">
      <c r="A1247" s="1" t="str">
        <f t="shared" si="60"/>
        <v>1.1246</v>
      </c>
      <c r="B1247" s="1">
        <f t="shared" si="61"/>
        <v>1</v>
      </c>
      <c r="C1247" s="1">
        <f t="shared" si="62"/>
        <v>1246</v>
      </c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2"/>
      <c r="Q1247" s="32"/>
      <c r="R1247" s="32"/>
      <c r="S1247" s="32"/>
      <c r="T1247" s="32"/>
      <c r="U1247" s="32"/>
      <c r="V1247" s="32"/>
      <c r="W1247" s="32"/>
    </row>
    <row r="1248" spans="1:23" x14ac:dyDescent="0.25">
      <c r="A1248" s="1" t="str">
        <f t="shared" si="60"/>
        <v>1.1247</v>
      </c>
      <c r="B1248" s="1">
        <f t="shared" si="61"/>
        <v>1</v>
      </c>
      <c r="C1248" s="1">
        <f t="shared" si="62"/>
        <v>1247</v>
      </c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  <c r="P1248" s="32"/>
      <c r="Q1248" s="32"/>
      <c r="R1248" s="32"/>
      <c r="S1248" s="32"/>
      <c r="T1248" s="32"/>
      <c r="U1248" s="32"/>
      <c r="V1248" s="32"/>
      <c r="W1248" s="32"/>
    </row>
    <row r="1249" spans="1:23" x14ac:dyDescent="0.25">
      <c r="A1249" s="1" t="str">
        <f t="shared" si="60"/>
        <v>1.1248</v>
      </c>
      <c r="B1249" s="1">
        <f t="shared" si="61"/>
        <v>1</v>
      </c>
      <c r="C1249" s="1">
        <f t="shared" si="62"/>
        <v>1248</v>
      </c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  <c r="P1249" s="32"/>
      <c r="Q1249" s="32"/>
      <c r="R1249" s="32"/>
      <c r="S1249" s="32"/>
      <c r="T1249" s="32"/>
      <c r="U1249" s="32"/>
      <c r="V1249" s="32"/>
      <c r="W1249" s="32"/>
    </row>
    <row r="1250" spans="1:23" x14ac:dyDescent="0.25">
      <c r="A1250" s="1" t="str">
        <f t="shared" si="60"/>
        <v>1.1249</v>
      </c>
      <c r="B1250" s="1">
        <f t="shared" si="61"/>
        <v>1</v>
      </c>
      <c r="C1250" s="1">
        <f t="shared" si="62"/>
        <v>1249</v>
      </c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  <c r="P1250" s="32"/>
      <c r="Q1250" s="32"/>
      <c r="R1250" s="32"/>
      <c r="S1250" s="32"/>
      <c r="T1250" s="32"/>
      <c r="U1250" s="32"/>
      <c r="V1250" s="32"/>
      <c r="W1250" s="32"/>
    </row>
    <row r="1251" spans="1:23" x14ac:dyDescent="0.25">
      <c r="A1251" s="1" t="str">
        <f t="shared" si="60"/>
        <v>1.1250</v>
      </c>
      <c r="B1251" s="1">
        <f t="shared" si="61"/>
        <v>1</v>
      </c>
      <c r="C1251" s="1">
        <f t="shared" si="62"/>
        <v>1250</v>
      </c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  <c r="P1251" s="32"/>
      <c r="Q1251" s="32"/>
      <c r="R1251" s="32"/>
      <c r="S1251" s="32"/>
      <c r="T1251" s="32"/>
      <c r="U1251" s="32"/>
      <c r="V1251" s="32"/>
      <c r="W1251" s="32"/>
    </row>
    <row r="1252" spans="1:23" x14ac:dyDescent="0.25">
      <c r="A1252" s="1" t="str">
        <f t="shared" si="60"/>
        <v>1.1251</v>
      </c>
      <c r="B1252" s="1">
        <f t="shared" si="61"/>
        <v>1</v>
      </c>
      <c r="C1252" s="1">
        <f t="shared" si="62"/>
        <v>1251</v>
      </c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  <c r="P1252" s="32"/>
      <c r="Q1252" s="32"/>
      <c r="R1252" s="32"/>
      <c r="S1252" s="32"/>
      <c r="T1252" s="32"/>
      <c r="U1252" s="32"/>
      <c r="V1252" s="32"/>
      <c r="W1252" s="32"/>
    </row>
    <row r="1253" spans="1:23" x14ac:dyDescent="0.25">
      <c r="A1253" s="1" t="str">
        <f t="shared" si="60"/>
        <v>1.1252</v>
      </c>
      <c r="B1253" s="1">
        <f t="shared" si="61"/>
        <v>1</v>
      </c>
      <c r="C1253" s="1">
        <f t="shared" si="62"/>
        <v>1252</v>
      </c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  <c r="P1253" s="32"/>
      <c r="Q1253" s="32"/>
      <c r="R1253" s="32"/>
      <c r="S1253" s="32"/>
      <c r="T1253" s="32"/>
      <c r="U1253" s="32"/>
      <c r="V1253" s="32"/>
      <c r="W1253" s="32"/>
    </row>
    <row r="1254" spans="1:23" x14ac:dyDescent="0.25">
      <c r="A1254" s="1" t="str">
        <f t="shared" si="60"/>
        <v>1.1253</v>
      </c>
      <c r="B1254" s="1">
        <f t="shared" si="61"/>
        <v>1</v>
      </c>
      <c r="C1254" s="1">
        <f t="shared" si="62"/>
        <v>1253</v>
      </c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  <c r="P1254" s="32"/>
      <c r="Q1254" s="32"/>
      <c r="R1254" s="32"/>
      <c r="S1254" s="32"/>
      <c r="T1254" s="32"/>
      <c r="U1254" s="32"/>
      <c r="V1254" s="32"/>
      <c r="W1254" s="32"/>
    </row>
    <row r="1255" spans="1:23" x14ac:dyDescent="0.25">
      <c r="A1255" s="1" t="str">
        <f t="shared" si="60"/>
        <v>1.1254</v>
      </c>
      <c r="B1255" s="1">
        <f t="shared" si="61"/>
        <v>1</v>
      </c>
      <c r="C1255" s="1">
        <f t="shared" si="62"/>
        <v>1254</v>
      </c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  <c r="P1255" s="32"/>
      <c r="Q1255" s="32"/>
      <c r="R1255" s="32"/>
      <c r="S1255" s="32"/>
      <c r="T1255" s="32"/>
      <c r="U1255" s="32"/>
      <c r="V1255" s="32"/>
      <c r="W1255" s="32"/>
    </row>
    <row r="1256" spans="1:23" x14ac:dyDescent="0.25">
      <c r="A1256" s="1" t="str">
        <f t="shared" si="60"/>
        <v>1.1255</v>
      </c>
      <c r="B1256" s="1">
        <f t="shared" si="61"/>
        <v>1</v>
      </c>
      <c r="C1256" s="1">
        <f t="shared" si="62"/>
        <v>1255</v>
      </c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  <c r="P1256" s="32"/>
      <c r="Q1256" s="32"/>
      <c r="R1256" s="32"/>
      <c r="S1256" s="32"/>
      <c r="T1256" s="32"/>
      <c r="U1256" s="32"/>
      <c r="V1256" s="32"/>
      <c r="W1256" s="32"/>
    </row>
    <row r="1257" spans="1:23" x14ac:dyDescent="0.25">
      <c r="A1257" s="1" t="str">
        <f t="shared" si="60"/>
        <v>1.1256</v>
      </c>
      <c r="B1257" s="1">
        <f t="shared" si="61"/>
        <v>1</v>
      </c>
      <c r="C1257" s="1">
        <f t="shared" si="62"/>
        <v>1256</v>
      </c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2"/>
      <c r="Q1257" s="32"/>
      <c r="R1257" s="32"/>
      <c r="S1257" s="32"/>
      <c r="T1257" s="32"/>
      <c r="U1257" s="32"/>
      <c r="V1257" s="32"/>
      <c r="W1257" s="32"/>
    </row>
    <row r="1258" spans="1:23" x14ac:dyDescent="0.25">
      <c r="A1258" s="1" t="str">
        <f t="shared" si="60"/>
        <v>1.1257</v>
      </c>
      <c r="B1258" s="1">
        <f t="shared" si="61"/>
        <v>1</v>
      </c>
      <c r="C1258" s="1">
        <f t="shared" si="62"/>
        <v>1257</v>
      </c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  <c r="P1258" s="32"/>
      <c r="Q1258" s="32"/>
      <c r="R1258" s="32"/>
      <c r="S1258" s="32"/>
      <c r="T1258" s="32"/>
      <c r="U1258" s="32"/>
      <c r="V1258" s="32"/>
      <c r="W1258" s="32"/>
    </row>
    <row r="1259" spans="1:23" x14ac:dyDescent="0.25">
      <c r="A1259" s="1" t="str">
        <f t="shared" si="60"/>
        <v>1.1258</v>
      </c>
      <c r="B1259" s="1">
        <f t="shared" si="61"/>
        <v>1</v>
      </c>
      <c r="C1259" s="1">
        <f t="shared" si="62"/>
        <v>1258</v>
      </c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  <c r="P1259" s="32"/>
      <c r="Q1259" s="32"/>
      <c r="R1259" s="32"/>
      <c r="S1259" s="32"/>
      <c r="T1259" s="32"/>
      <c r="U1259" s="32"/>
      <c r="V1259" s="32"/>
      <c r="W1259" s="32"/>
    </row>
    <row r="1260" spans="1:23" x14ac:dyDescent="0.25">
      <c r="A1260" s="1" t="str">
        <f t="shared" si="60"/>
        <v>1.1259</v>
      </c>
      <c r="B1260" s="1">
        <f t="shared" si="61"/>
        <v>1</v>
      </c>
      <c r="C1260" s="1">
        <f t="shared" si="62"/>
        <v>1259</v>
      </c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  <c r="P1260" s="32"/>
      <c r="Q1260" s="32"/>
      <c r="R1260" s="32"/>
      <c r="S1260" s="32"/>
      <c r="T1260" s="32"/>
      <c r="U1260" s="32"/>
      <c r="V1260" s="32"/>
      <c r="W1260" s="32"/>
    </row>
    <row r="1261" spans="1:23" x14ac:dyDescent="0.25">
      <c r="A1261" s="1" t="str">
        <f t="shared" si="60"/>
        <v>1.1260</v>
      </c>
      <c r="B1261" s="1">
        <f t="shared" si="61"/>
        <v>1</v>
      </c>
      <c r="C1261" s="1">
        <f t="shared" si="62"/>
        <v>1260</v>
      </c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  <c r="P1261" s="32"/>
      <c r="Q1261" s="32"/>
      <c r="R1261" s="32"/>
      <c r="S1261" s="32"/>
      <c r="T1261" s="32"/>
      <c r="U1261" s="32"/>
      <c r="V1261" s="32"/>
      <c r="W1261" s="32"/>
    </row>
    <row r="1262" spans="1:23" x14ac:dyDescent="0.25">
      <c r="A1262" s="1" t="str">
        <f t="shared" si="60"/>
        <v>1.1261</v>
      </c>
      <c r="B1262" s="1">
        <f t="shared" si="61"/>
        <v>1</v>
      </c>
      <c r="C1262" s="1">
        <f t="shared" si="62"/>
        <v>1261</v>
      </c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  <c r="P1262" s="32"/>
      <c r="Q1262" s="32"/>
      <c r="R1262" s="32"/>
      <c r="S1262" s="32"/>
      <c r="T1262" s="32"/>
      <c r="U1262" s="32"/>
      <c r="V1262" s="32"/>
      <c r="W1262" s="32"/>
    </row>
    <row r="1263" spans="1:23" x14ac:dyDescent="0.25">
      <c r="A1263" s="1" t="str">
        <f t="shared" si="60"/>
        <v>1.1262</v>
      </c>
      <c r="B1263" s="1">
        <f t="shared" si="61"/>
        <v>1</v>
      </c>
      <c r="C1263" s="1">
        <f t="shared" si="62"/>
        <v>1262</v>
      </c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  <c r="P1263" s="32"/>
      <c r="Q1263" s="32"/>
      <c r="R1263" s="32"/>
      <c r="S1263" s="32"/>
      <c r="T1263" s="32"/>
      <c r="U1263" s="32"/>
      <c r="V1263" s="32"/>
      <c r="W1263" s="32"/>
    </row>
    <row r="1264" spans="1:23" x14ac:dyDescent="0.25">
      <c r="A1264" s="1" t="str">
        <f t="shared" si="60"/>
        <v>1.1263</v>
      </c>
      <c r="B1264" s="1">
        <f t="shared" si="61"/>
        <v>1</v>
      </c>
      <c r="C1264" s="1">
        <f t="shared" si="62"/>
        <v>1263</v>
      </c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  <c r="P1264" s="32"/>
      <c r="Q1264" s="32"/>
      <c r="R1264" s="32"/>
      <c r="S1264" s="32"/>
      <c r="T1264" s="32"/>
      <c r="U1264" s="32"/>
      <c r="V1264" s="32"/>
      <c r="W1264" s="32"/>
    </row>
    <row r="1265" spans="1:23" x14ac:dyDescent="0.25">
      <c r="A1265" s="1" t="str">
        <f t="shared" si="60"/>
        <v>1.1264</v>
      </c>
      <c r="B1265" s="1">
        <f t="shared" si="61"/>
        <v>1</v>
      </c>
      <c r="C1265" s="1">
        <f t="shared" si="62"/>
        <v>1264</v>
      </c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  <c r="P1265" s="32"/>
      <c r="Q1265" s="32"/>
      <c r="R1265" s="32"/>
      <c r="S1265" s="32"/>
      <c r="T1265" s="32"/>
      <c r="U1265" s="32"/>
      <c r="V1265" s="32"/>
      <c r="W1265" s="32"/>
    </row>
    <row r="1266" spans="1:23" x14ac:dyDescent="0.25">
      <c r="A1266" s="1" t="str">
        <f t="shared" si="60"/>
        <v>1.1265</v>
      </c>
      <c r="B1266" s="1">
        <f t="shared" si="61"/>
        <v>1</v>
      </c>
      <c r="C1266" s="1">
        <f t="shared" si="62"/>
        <v>1265</v>
      </c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  <c r="P1266" s="32"/>
      <c r="Q1266" s="32"/>
      <c r="R1266" s="32"/>
      <c r="S1266" s="32"/>
      <c r="T1266" s="32"/>
      <c r="U1266" s="32"/>
      <c r="V1266" s="32"/>
      <c r="W1266" s="32"/>
    </row>
    <row r="1267" spans="1:23" x14ac:dyDescent="0.25">
      <c r="A1267" s="1" t="str">
        <f t="shared" si="60"/>
        <v>1.1266</v>
      </c>
      <c r="B1267" s="1">
        <f t="shared" si="61"/>
        <v>1</v>
      </c>
      <c r="C1267" s="1">
        <f t="shared" si="62"/>
        <v>1266</v>
      </c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2"/>
      <c r="Q1267" s="32"/>
      <c r="R1267" s="32"/>
      <c r="S1267" s="32"/>
      <c r="T1267" s="32"/>
      <c r="U1267" s="32"/>
      <c r="V1267" s="32"/>
      <c r="W1267" s="32"/>
    </row>
    <row r="1268" spans="1:23" x14ac:dyDescent="0.25">
      <c r="A1268" s="1" t="str">
        <f t="shared" si="60"/>
        <v>1.1267</v>
      </c>
      <c r="B1268" s="1">
        <f t="shared" si="61"/>
        <v>1</v>
      </c>
      <c r="C1268" s="1">
        <f t="shared" si="62"/>
        <v>1267</v>
      </c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  <c r="P1268" s="32"/>
      <c r="Q1268" s="32"/>
      <c r="R1268" s="32"/>
      <c r="S1268" s="32"/>
      <c r="T1268" s="32"/>
      <c r="U1268" s="32"/>
      <c r="V1268" s="32"/>
      <c r="W1268" s="32"/>
    </row>
    <row r="1269" spans="1:23" x14ac:dyDescent="0.25">
      <c r="A1269" s="1" t="str">
        <f t="shared" si="60"/>
        <v>1.1268</v>
      </c>
      <c r="B1269" s="1">
        <f t="shared" si="61"/>
        <v>1</v>
      </c>
      <c r="C1269" s="1">
        <f t="shared" si="62"/>
        <v>1268</v>
      </c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  <c r="P1269" s="32"/>
      <c r="Q1269" s="32"/>
      <c r="R1269" s="32"/>
      <c r="S1269" s="32"/>
      <c r="T1269" s="32"/>
      <c r="U1269" s="32"/>
      <c r="V1269" s="32"/>
      <c r="W1269" s="32"/>
    </row>
    <row r="1270" spans="1:23" x14ac:dyDescent="0.25">
      <c r="A1270" s="1" t="str">
        <f t="shared" si="60"/>
        <v>1.1269</v>
      </c>
      <c r="B1270" s="1">
        <f t="shared" si="61"/>
        <v>1</v>
      </c>
      <c r="C1270" s="1">
        <f t="shared" si="62"/>
        <v>1269</v>
      </c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  <c r="P1270" s="32"/>
      <c r="Q1270" s="32"/>
      <c r="R1270" s="32"/>
      <c r="S1270" s="32"/>
      <c r="T1270" s="32"/>
      <c r="U1270" s="32"/>
      <c r="V1270" s="32"/>
      <c r="W1270" s="32"/>
    </row>
    <row r="1271" spans="1:23" x14ac:dyDescent="0.25">
      <c r="A1271" s="1" t="str">
        <f t="shared" si="60"/>
        <v>1.1270</v>
      </c>
      <c r="B1271" s="1">
        <f t="shared" si="61"/>
        <v>1</v>
      </c>
      <c r="C1271" s="1">
        <f t="shared" si="62"/>
        <v>1270</v>
      </c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  <c r="P1271" s="32"/>
      <c r="Q1271" s="32"/>
      <c r="R1271" s="32"/>
      <c r="S1271" s="32"/>
      <c r="T1271" s="32"/>
      <c r="U1271" s="32"/>
      <c r="V1271" s="32"/>
      <c r="W1271" s="32"/>
    </row>
    <row r="1272" spans="1:23" x14ac:dyDescent="0.25">
      <c r="A1272" s="1" t="str">
        <f t="shared" si="60"/>
        <v>1.1271</v>
      </c>
      <c r="B1272" s="1">
        <f t="shared" si="61"/>
        <v>1</v>
      </c>
      <c r="C1272" s="1">
        <f t="shared" si="62"/>
        <v>1271</v>
      </c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  <c r="P1272" s="32"/>
      <c r="Q1272" s="32"/>
      <c r="R1272" s="32"/>
      <c r="S1272" s="32"/>
      <c r="T1272" s="32"/>
      <c r="U1272" s="32"/>
      <c r="V1272" s="32"/>
      <c r="W1272" s="32"/>
    </row>
    <row r="1273" spans="1:23" x14ac:dyDescent="0.25">
      <c r="A1273" s="1" t="str">
        <f t="shared" si="60"/>
        <v>1.1272</v>
      </c>
      <c r="B1273" s="1">
        <f t="shared" si="61"/>
        <v>1</v>
      </c>
      <c r="C1273" s="1">
        <f t="shared" si="62"/>
        <v>1272</v>
      </c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  <c r="P1273" s="32"/>
      <c r="Q1273" s="32"/>
      <c r="R1273" s="32"/>
      <c r="S1273" s="32"/>
      <c r="T1273" s="32"/>
      <c r="U1273" s="32"/>
      <c r="V1273" s="32"/>
      <c r="W1273" s="32"/>
    </row>
    <row r="1274" spans="1:23" x14ac:dyDescent="0.25">
      <c r="A1274" s="1" t="str">
        <f t="shared" si="60"/>
        <v>1.1273</v>
      </c>
      <c r="B1274" s="1">
        <f t="shared" si="61"/>
        <v>1</v>
      </c>
      <c r="C1274" s="1">
        <f t="shared" si="62"/>
        <v>1273</v>
      </c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  <c r="P1274" s="32"/>
      <c r="Q1274" s="32"/>
      <c r="R1274" s="32"/>
      <c r="S1274" s="32"/>
      <c r="T1274" s="32"/>
      <c r="U1274" s="32"/>
      <c r="V1274" s="32"/>
      <c r="W1274" s="32"/>
    </row>
    <row r="1275" spans="1:23" x14ac:dyDescent="0.25">
      <c r="A1275" s="1" t="str">
        <f t="shared" si="60"/>
        <v>1.1274</v>
      </c>
      <c r="B1275" s="1">
        <f t="shared" si="61"/>
        <v>1</v>
      </c>
      <c r="C1275" s="1">
        <f t="shared" si="62"/>
        <v>1274</v>
      </c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  <c r="P1275" s="32"/>
      <c r="Q1275" s="32"/>
      <c r="R1275" s="32"/>
      <c r="S1275" s="32"/>
      <c r="T1275" s="32"/>
      <c r="U1275" s="32"/>
      <c r="V1275" s="32"/>
      <c r="W1275" s="32"/>
    </row>
    <row r="1276" spans="1:23" x14ac:dyDescent="0.25">
      <c r="A1276" s="1" t="str">
        <f t="shared" si="60"/>
        <v>1.1275</v>
      </c>
      <c r="B1276" s="1">
        <f t="shared" si="61"/>
        <v>1</v>
      </c>
      <c r="C1276" s="1">
        <f t="shared" si="62"/>
        <v>1275</v>
      </c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  <c r="P1276" s="32"/>
      <c r="Q1276" s="32"/>
      <c r="R1276" s="32"/>
      <c r="S1276" s="32"/>
      <c r="T1276" s="32"/>
      <c r="U1276" s="32"/>
      <c r="V1276" s="32"/>
      <c r="W1276" s="32"/>
    </row>
    <row r="1277" spans="1:23" x14ac:dyDescent="0.25">
      <c r="A1277" s="1" t="str">
        <f t="shared" si="60"/>
        <v>1.1276</v>
      </c>
      <c r="B1277" s="1">
        <f t="shared" si="61"/>
        <v>1</v>
      </c>
      <c r="C1277" s="1">
        <f t="shared" si="62"/>
        <v>1276</v>
      </c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  <c r="P1277" s="32"/>
      <c r="Q1277" s="32"/>
      <c r="R1277" s="32"/>
      <c r="S1277" s="32"/>
      <c r="T1277" s="32"/>
      <c r="U1277" s="32"/>
      <c r="V1277" s="32"/>
      <c r="W1277" s="32"/>
    </row>
    <row r="1278" spans="1:23" x14ac:dyDescent="0.25">
      <c r="A1278" s="1" t="str">
        <f t="shared" si="60"/>
        <v>1.1277</v>
      </c>
      <c r="B1278" s="1">
        <f t="shared" si="61"/>
        <v>1</v>
      </c>
      <c r="C1278" s="1">
        <f t="shared" si="62"/>
        <v>1277</v>
      </c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  <c r="P1278" s="32"/>
      <c r="Q1278" s="32"/>
      <c r="R1278" s="32"/>
      <c r="S1278" s="32"/>
      <c r="T1278" s="32"/>
      <c r="U1278" s="32"/>
      <c r="V1278" s="32"/>
      <c r="W1278" s="32"/>
    </row>
    <row r="1279" spans="1:23" x14ac:dyDescent="0.25">
      <c r="A1279" s="1" t="str">
        <f t="shared" ref="A1279" si="63">B1279&amp;"."&amp;C1279</f>
        <v>1.1278</v>
      </c>
      <c r="B1279" s="1">
        <f t="shared" ref="B1279" si="64">IF(E1279="GSTR-1",B1278+1,B1278)</f>
        <v>1</v>
      </c>
      <c r="C1279" s="1">
        <f t="shared" ref="C1279" si="65">IF(B1279=B1278,C1278+1,1)</f>
        <v>1278</v>
      </c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  <c r="P1279" s="32"/>
      <c r="Q1279" s="32"/>
      <c r="R1279" s="32"/>
      <c r="S1279" s="32"/>
      <c r="T1279" s="32"/>
      <c r="U1279" s="32"/>
      <c r="V1279" s="32"/>
      <c r="W1279" s="32"/>
    </row>
    <row r="1280" spans="1:23" x14ac:dyDescent="0.25"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  <c r="P1280" s="32"/>
      <c r="Q1280" s="32"/>
      <c r="R1280" s="32"/>
      <c r="S1280" s="32"/>
      <c r="T1280" s="32"/>
      <c r="U1280" s="32"/>
      <c r="V1280" s="32"/>
      <c r="W1280" s="32"/>
    </row>
    <row r="1281" spans="4:23" x14ac:dyDescent="0.25"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  <c r="P1281" s="32"/>
      <c r="Q1281" s="32"/>
      <c r="R1281" s="32"/>
      <c r="S1281" s="32"/>
      <c r="T1281" s="32"/>
      <c r="U1281" s="32"/>
      <c r="V1281" s="32"/>
      <c r="W1281" s="32"/>
    </row>
    <row r="1282" spans="4:23" x14ac:dyDescent="0.25"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  <c r="P1282" s="32"/>
      <c r="Q1282" s="32"/>
      <c r="R1282" s="32"/>
      <c r="S1282" s="32"/>
      <c r="T1282" s="32"/>
      <c r="U1282" s="32"/>
      <c r="V1282" s="32"/>
      <c r="W1282" s="32"/>
    </row>
    <row r="1283" spans="4:23" x14ac:dyDescent="0.25"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  <c r="P1283" s="32"/>
      <c r="Q1283" s="32"/>
      <c r="R1283" s="32"/>
      <c r="S1283" s="32"/>
      <c r="T1283" s="32"/>
      <c r="U1283" s="32"/>
      <c r="V1283" s="32"/>
      <c r="W1283" s="32"/>
    </row>
    <row r="1284" spans="4:23" x14ac:dyDescent="0.25"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  <c r="P1284" s="32"/>
      <c r="Q1284" s="32"/>
      <c r="R1284" s="32"/>
      <c r="S1284" s="32"/>
      <c r="T1284" s="32"/>
      <c r="U1284" s="32"/>
      <c r="V1284" s="32"/>
      <c r="W1284" s="32"/>
    </row>
    <row r="1285" spans="4:23" x14ac:dyDescent="0.25"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  <c r="P1285" s="32"/>
      <c r="Q1285" s="32"/>
      <c r="R1285" s="32"/>
      <c r="S1285" s="32"/>
      <c r="T1285" s="32"/>
      <c r="U1285" s="32"/>
      <c r="V1285" s="32"/>
      <c r="W1285" s="32"/>
    </row>
    <row r="1286" spans="4:23" x14ac:dyDescent="0.25"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  <c r="P1286" s="32"/>
      <c r="Q1286" s="32"/>
      <c r="R1286" s="32"/>
      <c r="S1286" s="32"/>
      <c r="T1286" s="32"/>
      <c r="U1286" s="32"/>
      <c r="V1286" s="32"/>
      <c r="W1286" s="32"/>
    </row>
    <row r="1287" spans="4:23" x14ac:dyDescent="0.25"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  <c r="P1287" s="32"/>
      <c r="Q1287" s="32"/>
      <c r="R1287" s="32"/>
      <c r="S1287" s="32"/>
      <c r="T1287" s="32"/>
      <c r="U1287" s="32"/>
      <c r="V1287" s="32"/>
      <c r="W1287" s="32"/>
    </row>
    <row r="1288" spans="4:23" x14ac:dyDescent="0.25"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6"/>
      <c r="O1288" s="36"/>
      <c r="P1288" s="32"/>
      <c r="Q1288" s="32"/>
      <c r="R1288" s="32"/>
      <c r="S1288" s="32"/>
      <c r="T1288" s="32"/>
      <c r="U1288" s="32"/>
      <c r="V1288" s="32"/>
      <c r="W1288" s="32"/>
    </row>
    <row r="1289" spans="4:23" x14ac:dyDescent="0.25"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6"/>
      <c r="O1289" s="36"/>
      <c r="P1289" s="32"/>
      <c r="Q1289" s="32"/>
      <c r="R1289" s="32"/>
      <c r="S1289" s="32"/>
      <c r="T1289" s="32"/>
      <c r="U1289" s="32"/>
      <c r="V1289" s="32"/>
      <c r="W1289" s="32"/>
    </row>
    <row r="1290" spans="4:23" x14ac:dyDescent="0.25"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6"/>
      <c r="O1290" s="36"/>
      <c r="P1290" s="32"/>
      <c r="Q1290" s="32"/>
      <c r="R1290" s="32"/>
      <c r="S1290" s="32"/>
      <c r="T1290" s="32"/>
      <c r="U1290" s="32"/>
      <c r="V1290" s="32"/>
      <c r="W1290" s="32"/>
    </row>
    <row r="1291" spans="4:23" x14ac:dyDescent="0.25"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6"/>
      <c r="O1291" s="36"/>
      <c r="P1291" s="32"/>
      <c r="Q1291" s="32"/>
      <c r="R1291" s="32"/>
      <c r="S1291" s="32"/>
      <c r="T1291" s="32"/>
      <c r="U1291" s="32"/>
      <c r="V1291" s="32"/>
      <c r="W1291" s="32"/>
    </row>
    <row r="1292" spans="4:23" x14ac:dyDescent="0.25"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6"/>
      <c r="O1292" s="36"/>
      <c r="P1292" s="32"/>
      <c r="Q1292" s="32"/>
      <c r="R1292" s="32"/>
      <c r="S1292" s="32"/>
      <c r="T1292" s="32"/>
      <c r="U1292" s="32"/>
      <c r="V1292" s="32"/>
      <c r="W1292" s="32"/>
    </row>
    <row r="1293" spans="4:23" x14ac:dyDescent="0.25"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6"/>
      <c r="O1293" s="36"/>
      <c r="P1293" s="32"/>
      <c r="Q1293" s="32"/>
      <c r="R1293" s="32"/>
      <c r="S1293" s="32"/>
      <c r="T1293" s="32"/>
      <c r="U1293" s="32"/>
      <c r="V1293" s="32"/>
      <c r="W1293" s="32"/>
    </row>
    <row r="1294" spans="4:23" x14ac:dyDescent="0.25"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6"/>
      <c r="O1294" s="36"/>
      <c r="P1294" s="32"/>
      <c r="Q1294" s="32"/>
      <c r="R1294" s="32"/>
      <c r="S1294" s="32"/>
      <c r="T1294" s="32"/>
      <c r="U1294" s="32"/>
      <c r="V1294" s="32"/>
      <c r="W1294" s="32"/>
    </row>
    <row r="1295" spans="4:23" x14ac:dyDescent="0.25"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6"/>
      <c r="O1295" s="36"/>
      <c r="P1295" s="32"/>
      <c r="Q1295" s="32"/>
      <c r="R1295" s="32"/>
      <c r="S1295" s="32"/>
      <c r="T1295" s="32"/>
      <c r="U1295" s="32"/>
      <c r="V1295" s="32"/>
      <c r="W1295" s="32"/>
    </row>
    <row r="1296" spans="4:23" x14ac:dyDescent="0.25"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6"/>
      <c r="O1296" s="36"/>
      <c r="P1296" s="32"/>
      <c r="Q1296" s="32"/>
      <c r="R1296" s="32"/>
      <c r="S1296" s="32"/>
      <c r="T1296" s="32"/>
      <c r="U1296" s="32"/>
      <c r="V1296" s="32"/>
      <c r="W1296" s="32"/>
    </row>
    <row r="1297" spans="4:23" x14ac:dyDescent="0.25"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6"/>
      <c r="O1297" s="36"/>
      <c r="P1297" s="32"/>
      <c r="Q1297" s="32"/>
      <c r="R1297" s="32"/>
      <c r="S1297" s="32"/>
      <c r="T1297" s="32"/>
      <c r="U1297" s="32"/>
      <c r="V1297" s="32"/>
      <c r="W1297" s="32"/>
    </row>
    <row r="1298" spans="4:23" x14ac:dyDescent="0.25"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6"/>
      <c r="O1298" s="36"/>
      <c r="P1298" s="32"/>
      <c r="Q1298" s="32"/>
      <c r="R1298" s="32"/>
      <c r="S1298" s="32"/>
      <c r="T1298" s="32"/>
      <c r="U1298" s="32"/>
      <c r="V1298" s="32"/>
      <c r="W1298" s="32"/>
    </row>
    <row r="1299" spans="4:23" x14ac:dyDescent="0.25"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6"/>
      <c r="O1299" s="36"/>
      <c r="P1299" s="32"/>
      <c r="Q1299" s="32"/>
      <c r="R1299" s="32"/>
      <c r="S1299" s="32"/>
      <c r="T1299" s="32"/>
      <c r="U1299" s="32"/>
      <c r="V1299" s="32"/>
      <c r="W1299" s="32"/>
    </row>
    <row r="1300" spans="4:23" x14ac:dyDescent="0.25"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6"/>
      <c r="O1300" s="36"/>
      <c r="P1300" s="32"/>
      <c r="Q1300" s="32"/>
      <c r="R1300" s="32"/>
      <c r="S1300" s="32"/>
      <c r="T1300" s="32"/>
      <c r="U1300" s="32"/>
      <c r="V1300" s="32"/>
      <c r="W1300" s="32"/>
    </row>
    <row r="1301" spans="4:23" x14ac:dyDescent="0.25"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6"/>
      <c r="O1301" s="36"/>
      <c r="P1301" s="32"/>
      <c r="Q1301" s="32"/>
      <c r="R1301" s="32"/>
      <c r="S1301" s="32"/>
      <c r="T1301" s="32"/>
      <c r="U1301" s="32"/>
      <c r="V1301" s="32"/>
      <c r="W1301" s="32"/>
    </row>
    <row r="1302" spans="4:23" x14ac:dyDescent="0.25"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6"/>
      <c r="O1302" s="36"/>
      <c r="P1302" s="32"/>
      <c r="Q1302" s="32"/>
      <c r="R1302" s="32"/>
      <c r="S1302" s="32"/>
      <c r="T1302" s="32"/>
      <c r="U1302" s="32"/>
      <c r="V1302" s="32"/>
      <c r="W1302" s="32"/>
    </row>
    <row r="1303" spans="4:23" x14ac:dyDescent="0.25"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6"/>
      <c r="O1303" s="36"/>
      <c r="P1303" s="32"/>
      <c r="Q1303" s="32"/>
      <c r="R1303" s="32"/>
      <c r="S1303" s="32"/>
      <c r="T1303" s="32"/>
      <c r="U1303" s="32"/>
      <c r="V1303" s="32"/>
      <c r="W1303" s="32"/>
    </row>
    <row r="1304" spans="4:23" x14ac:dyDescent="0.25"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6"/>
      <c r="O1304" s="36"/>
      <c r="P1304" s="32"/>
      <c r="Q1304" s="32"/>
      <c r="R1304" s="32"/>
      <c r="S1304" s="32"/>
      <c r="T1304" s="32"/>
      <c r="U1304" s="32"/>
      <c r="V1304" s="32"/>
      <c r="W1304" s="32"/>
    </row>
    <row r="1305" spans="4:23" x14ac:dyDescent="0.25"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6"/>
      <c r="O1305" s="36"/>
      <c r="P1305" s="32"/>
      <c r="Q1305" s="32"/>
      <c r="R1305" s="32"/>
      <c r="S1305" s="32"/>
      <c r="T1305" s="32"/>
      <c r="U1305" s="32"/>
      <c r="V1305" s="32"/>
      <c r="W1305" s="32"/>
    </row>
    <row r="1306" spans="4:23" x14ac:dyDescent="0.25"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6"/>
      <c r="O1306" s="36"/>
      <c r="P1306" s="32"/>
      <c r="Q1306" s="32"/>
      <c r="R1306" s="32"/>
      <c r="S1306" s="32"/>
      <c r="T1306" s="32"/>
      <c r="U1306" s="32"/>
      <c r="V1306" s="32"/>
      <c r="W1306" s="32"/>
    </row>
    <row r="1307" spans="4:23" x14ac:dyDescent="0.25"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6"/>
      <c r="O1307" s="36"/>
      <c r="P1307" s="32"/>
      <c r="Q1307" s="32"/>
      <c r="R1307" s="32"/>
      <c r="S1307" s="32"/>
      <c r="T1307" s="32"/>
      <c r="U1307" s="32"/>
      <c r="V1307" s="32"/>
      <c r="W1307" s="32"/>
    </row>
    <row r="1308" spans="4:23" x14ac:dyDescent="0.25"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6"/>
      <c r="O1308" s="36"/>
      <c r="P1308" s="32"/>
      <c r="Q1308" s="32"/>
      <c r="R1308" s="32"/>
      <c r="S1308" s="32"/>
      <c r="T1308" s="32"/>
      <c r="U1308" s="32"/>
      <c r="V1308" s="32"/>
      <c r="W1308" s="32"/>
    </row>
    <row r="1309" spans="4:23" x14ac:dyDescent="0.25"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6"/>
      <c r="O1309" s="36"/>
      <c r="P1309" s="32"/>
      <c r="Q1309" s="32"/>
      <c r="R1309" s="32"/>
      <c r="S1309" s="32"/>
      <c r="T1309" s="32"/>
      <c r="U1309" s="32"/>
      <c r="V1309" s="32"/>
      <c r="W1309" s="32"/>
    </row>
    <row r="1310" spans="4:23" x14ac:dyDescent="0.25"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6"/>
      <c r="O1310" s="36"/>
      <c r="P1310" s="32"/>
      <c r="Q1310" s="32"/>
      <c r="R1310" s="32"/>
      <c r="S1310" s="32"/>
      <c r="T1310" s="32"/>
      <c r="U1310" s="32"/>
      <c r="V1310" s="32"/>
      <c r="W1310" s="32"/>
    </row>
    <row r="1311" spans="4:23" x14ac:dyDescent="0.25"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6"/>
      <c r="O1311" s="36"/>
      <c r="P1311" s="32"/>
      <c r="Q1311" s="32"/>
      <c r="R1311" s="32"/>
      <c r="S1311" s="32"/>
      <c r="T1311" s="32"/>
      <c r="U1311" s="32"/>
      <c r="V1311" s="32"/>
      <c r="W1311" s="32"/>
    </row>
    <row r="1312" spans="4:23" x14ac:dyDescent="0.25"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6"/>
      <c r="O1312" s="36"/>
      <c r="P1312" s="32"/>
      <c r="Q1312" s="32"/>
      <c r="R1312" s="32"/>
      <c r="S1312" s="32"/>
      <c r="T1312" s="32"/>
      <c r="U1312" s="32"/>
      <c r="V1312" s="32"/>
      <c r="W1312" s="32"/>
    </row>
    <row r="1313" spans="4:23" x14ac:dyDescent="0.25"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6"/>
      <c r="O1313" s="36"/>
      <c r="P1313" s="32"/>
      <c r="Q1313" s="32"/>
      <c r="R1313" s="32"/>
      <c r="S1313" s="32"/>
      <c r="T1313" s="32"/>
      <c r="U1313" s="32"/>
      <c r="V1313" s="32"/>
      <c r="W1313" s="32"/>
    </row>
    <row r="1314" spans="4:23" x14ac:dyDescent="0.25"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6"/>
      <c r="O1314" s="36"/>
      <c r="P1314" s="32"/>
      <c r="Q1314" s="32"/>
      <c r="R1314" s="32"/>
      <c r="S1314" s="32"/>
      <c r="T1314" s="32"/>
      <c r="U1314" s="32"/>
      <c r="V1314" s="32"/>
      <c r="W1314" s="32"/>
    </row>
    <row r="1315" spans="4:23" x14ac:dyDescent="0.25"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6"/>
      <c r="O1315" s="36"/>
      <c r="P1315" s="32"/>
      <c r="Q1315" s="32"/>
      <c r="R1315" s="32"/>
      <c r="S1315" s="32"/>
      <c r="T1315" s="32"/>
      <c r="U1315" s="32"/>
      <c r="V1315" s="32"/>
      <c r="W1315" s="32"/>
    </row>
    <row r="1316" spans="4:23" x14ac:dyDescent="0.25"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6"/>
      <c r="O1316" s="36"/>
      <c r="P1316" s="32"/>
      <c r="Q1316" s="32"/>
      <c r="R1316" s="32"/>
      <c r="S1316" s="32"/>
      <c r="T1316" s="32"/>
      <c r="U1316" s="32"/>
      <c r="V1316" s="32"/>
      <c r="W1316" s="32"/>
    </row>
    <row r="1317" spans="4:23" x14ac:dyDescent="0.25"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6"/>
      <c r="O1317" s="36"/>
      <c r="P1317" s="32"/>
      <c r="Q1317" s="32"/>
      <c r="R1317" s="32"/>
      <c r="S1317" s="32"/>
      <c r="T1317" s="32"/>
      <c r="U1317" s="32"/>
      <c r="V1317" s="32"/>
      <c r="W1317" s="32"/>
    </row>
    <row r="1318" spans="4:23" x14ac:dyDescent="0.25"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  <c r="P1318" s="32"/>
      <c r="Q1318" s="32"/>
      <c r="R1318" s="32"/>
      <c r="S1318" s="32"/>
      <c r="T1318" s="32"/>
      <c r="U1318" s="32"/>
      <c r="V1318" s="32"/>
      <c r="W1318" s="32"/>
    </row>
    <row r="1319" spans="4:23" x14ac:dyDescent="0.25"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6"/>
      <c r="O1319" s="36"/>
      <c r="P1319" s="32"/>
      <c r="Q1319" s="32"/>
      <c r="R1319" s="32"/>
      <c r="S1319" s="32"/>
      <c r="T1319" s="32"/>
      <c r="U1319" s="32"/>
      <c r="V1319" s="32"/>
      <c r="W1319" s="32"/>
    </row>
    <row r="1320" spans="4:23" x14ac:dyDescent="0.25"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6"/>
      <c r="O1320" s="36"/>
      <c r="P1320" s="32"/>
      <c r="Q1320" s="32"/>
      <c r="R1320" s="32"/>
      <c r="S1320" s="32"/>
      <c r="T1320" s="32"/>
      <c r="U1320" s="32"/>
      <c r="V1320" s="32"/>
      <c r="W1320" s="32"/>
    </row>
    <row r="1321" spans="4:23" x14ac:dyDescent="0.25"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6"/>
      <c r="O1321" s="36"/>
      <c r="P1321" s="32"/>
      <c r="Q1321" s="32"/>
      <c r="R1321" s="32"/>
      <c r="S1321" s="32"/>
      <c r="T1321" s="32"/>
      <c r="U1321" s="32"/>
      <c r="V1321" s="32"/>
      <c r="W1321" s="32"/>
    </row>
    <row r="1322" spans="4:23" x14ac:dyDescent="0.25"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6"/>
      <c r="O1322" s="36"/>
      <c r="P1322" s="32"/>
      <c r="Q1322" s="32"/>
      <c r="R1322" s="32"/>
      <c r="S1322" s="32"/>
      <c r="T1322" s="32"/>
      <c r="U1322" s="32"/>
      <c r="V1322" s="32"/>
      <c r="W1322" s="32"/>
    </row>
    <row r="1323" spans="4:23" x14ac:dyDescent="0.25"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6"/>
      <c r="O1323" s="36"/>
      <c r="P1323" s="32"/>
      <c r="Q1323" s="32"/>
      <c r="R1323" s="32"/>
      <c r="S1323" s="32"/>
      <c r="T1323" s="32"/>
      <c r="U1323" s="32"/>
      <c r="V1323" s="32"/>
      <c r="W1323" s="32"/>
    </row>
    <row r="1324" spans="4:23" x14ac:dyDescent="0.25"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6"/>
      <c r="O1324" s="36"/>
      <c r="P1324" s="32"/>
      <c r="Q1324" s="32"/>
      <c r="R1324" s="32"/>
      <c r="S1324" s="32"/>
      <c r="T1324" s="32"/>
      <c r="U1324" s="32"/>
      <c r="V1324" s="32"/>
      <c r="W1324" s="32"/>
    </row>
    <row r="1325" spans="4:23" x14ac:dyDescent="0.25"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6"/>
      <c r="O1325" s="36"/>
      <c r="P1325" s="32"/>
      <c r="Q1325" s="32"/>
      <c r="R1325" s="32"/>
      <c r="S1325" s="32"/>
      <c r="T1325" s="32"/>
      <c r="U1325" s="32"/>
      <c r="V1325" s="32"/>
      <c r="W1325" s="32"/>
    </row>
    <row r="1326" spans="4:23" x14ac:dyDescent="0.25"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6"/>
      <c r="O1326" s="36"/>
      <c r="P1326" s="32"/>
      <c r="Q1326" s="32"/>
      <c r="R1326" s="32"/>
      <c r="S1326" s="32"/>
      <c r="T1326" s="32"/>
      <c r="U1326" s="32"/>
      <c r="V1326" s="32"/>
      <c r="W1326" s="32"/>
    </row>
    <row r="1327" spans="4:23" x14ac:dyDescent="0.25"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6"/>
      <c r="O1327" s="36"/>
      <c r="P1327" s="32"/>
      <c r="Q1327" s="32"/>
      <c r="R1327" s="32"/>
      <c r="S1327" s="32"/>
      <c r="T1327" s="32"/>
      <c r="U1327" s="32"/>
      <c r="V1327" s="32"/>
      <c r="W1327" s="32"/>
    </row>
    <row r="1328" spans="4:23" x14ac:dyDescent="0.25"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6"/>
      <c r="O1328" s="36"/>
      <c r="P1328" s="32"/>
      <c r="Q1328" s="32"/>
      <c r="R1328" s="32"/>
      <c r="S1328" s="32"/>
      <c r="T1328" s="32"/>
      <c r="U1328" s="32"/>
      <c r="V1328" s="32"/>
      <c r="W1328" s="32"/>
    </row>
    <row r="1329" spans="4:23" x14ac:dyDescent="0.25"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6"/>
      <c r="O1329" s="36"/>
      <c r="P1329" s="32"/>
      <c r="Q1329" s="32"/>
      <c r="R1329" s="32"/>
      <c r="S1329" s="32"/>
      <c r="T1329" s="32"/>
      <c r="U1329" s="32"/>
      <c r="V1329" s="32"/>
      <c r="W1329" s="32"/>
    </row>
    <row r="1330" spans="4:23" x14ac:dyDescent="0.25"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2"/>
      <c r="Q1330" s="32"/>
      <c r="R1330" s="32"/>
      <c r="S1330" s="32"/>
      <c r="T1330" s="32"/>
      <c r="U1330" s="32"/>
      <c r="V1330" s="32"/>
      <c r="W1330" s="32"/>
    </row>
    <row r="1331" spans="4:23" x14ac:dyDescent="0.25"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2"/>
      <c r="Q1331" s="32"/>
      <c r="R1331" s="32"/>
      <c r="S1331" s="32"/>
      <c r="T1331" s="32"/>
      <c r="U1331" s="32"/>
      <c r="V1331" s="32"/>
      <c r="W1331" s="32"/>
    </row>
    <row r="1332" spans="4:23" x14ac:dyDescent="0.25"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6"/>
      <c r="O1332" s="36"/>
      <c r="P1332" s="32"/>
      <c r="Q1332" s="32"/>
      <c r="R1332" s="32"/>
      <c r="S1332" s="32"/>
      <c r="T1332" s="32"/>
      <c r="U1332" s="32"/>
      <c r="V1332" s="32"/>
      <c r="W1332" s="32"/>
    </row>
    <row r="1333" spans="4:23" x14ac:dyDescent="0.25"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6"/>
      <c r="O1333" s="36"/>
      <c r="P1333" s="32"/>
      <c r="Q1333" s="32"/>
      <c r="R1333" s="32"/>
      <c r="S1333" s="32"/>
      <c r="T1333" s="32"/>
      <c r="U1333" s="32"/>
      <c r="V1333" s="32"/>
      <c r="W1333" s="32"/>
    </row>
    <row r="1334" spans="4:23" x14ac:dyDescent="0.25"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6"/>
      <c r="O1334" s="36"/>
      <c r="P1334" s="32"/>
      <c r="Q1334" s="32"/>
      <c r="R1334" s="32"/>
      <c r="S1334" s="32"/>
      <c r="T1334" s="32"/>
      <c r="U1334" s="32"/>
      <c r="V1334" s="32"/>
      <c r="W1334" s="32"/>
    </row>
    <row r="1335" spans="4:23" x14ac:dyDescent="0.25"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6"/>
      <c r="O1335" s="36"/>
      <c r="P1335" s="32"/>
      <c r="Q1335" s="32"/>
      <c r="R1335" s="32"/>
      <c r="S1335" s="32"/>
      <c r="T1335" s="32"/>
      <c r="U1335" s="32"/>
      <c r="V1335" s="32"/>
      <c r="W1335" s="32"/>
    </row>
    <row r="1336" spans="4:23" x14ac:dyDescent="0.25"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6"/>
      <c r="O1336" s="36"/>
      <c r="P1336" s="32"/>
      <c r="Q1336" s="32"/>
      <c r="R1336" s="32"/>
      <c r="S1336" s="32"/>
      <c r="T1336" s="32"/>
      <c r="U1336" s="32"/>
      <c r="V1336" s="32"/>
      <c r="W1336" s="32"/>
    </row>
    <row r="1337" spans="4:23" x14ac:dyDescent="0.25"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6"/>
      <c r="O1337" s="36"/>
      <c r="P1337" s="32"/>
      <c r="Q1337" s="32"/>
      <c r="R1337" s="32"/>
      <c r="S1337" s="32"/>
      <c r="T1337" s="32"/>
      <c r="U1337" s="32"/>
      <c r="V1337" s="32"/>
      <c r="W1337" s="32"/>
    </row>
    <row r="1338" spans="4:23" x14ac:dyDescent="0.25"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6"/>
      <c r="O1338" s="36"/>
      <c r="P1338" s="32"/>
      <c r="Q1338" s="32"/>
      <c r="R1338" s="32"/>
      <c r="S1338" s="32"/>
      <c r="T1338" s="32"/>
      <c r="U1338" s="32"/>
      <c r="V1338" s="32"/>
      <c r="W1338" s="32"/>
    </row>
    <row r="1339" spans="4:23" x14ac:dyDescent="0.25"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6"/>
      <c r="O1339" s="36"/>
      <c r="P1339" s="32"/>
      <c r="Q1339" s="32"/>
      <c r="R1339" s="32"/>
      <c r="S1339" s="32"/>
      <c r="T1339" s="32"/>
      <c r="U1339" s="32"/>
      <c r="V1339" s="32"/>
      <c r="W1339" s="32"/>
    </row>
    <row r="1340" spans="4:23" x14ac:dyDescent="0.25"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6"/>
      <c r="O1340" s="36"/>
      <c r="P1340" s="32"/>
      <c r="Q1340" s="32"/>
      <c r="R1340" s="32"/>
      <c r="S1340" s="32"/>
      <c r="T1340" s="32"/>
      <c r="U1340" s="32"/>
      <c r="V1340" s="32"/>
      <c r="W1340" s="32"/>
    </row>
    <row r="1341" spans="4:23" x14ac:dyDescent="0.25"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2"/>
      <c r="Q1341" s="32"/>
      <c r="R1341" s="32"/>
      <c r="S1341" s="32"/>
      <c r="T1341" s="32"/>
      <c r="U1341" s="32"/>
      <c r="V1341" s="32"/>
      <c r="W1341" s="32"/>
    </row>
    <row r="1342" spans="4:23" x14ac:dyDescent="0.25"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6"/>
      <c r="O1342" s="36"/>
      <c r="P1342" s="32"/>
      <c r="Q1342" s="32"/>
      <c r="R1342" s="32"/>
      <c r="S1342" s="32"/>
      <c r="T1342" s="32"/>
      <c r="U1342" s="32"/>
      <c r="V1342" s="32"/>
      <c r="W1342" s="32"/>
    </row>
    <row r="1343" spans="4:23" x14ac:dyDescent="0.25"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6"/>
      <c r="O1343" s="36"/>
      <c r="P1343" s="32"/>
      <c r="Q1343" s="32"/>
      <c r="R1343" s="32"/>
      <c r="S1343" s="32"/>
      <c r="T1343" s="32"/>
      <c r="U1343" s="32"/>
      <c r="V1343" s="32"/>
      <c r="W1343" s="32"/>
    </row>
    <row r="1344" spans="4:23" x14ac:dyDescent="0.25"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6"/>
      <c r="O1344" s="36"/>
      <c r="P1344" s="32"/>
      <c r="Q1344" s="32"/>
      <c r="R1344" s="32"/>
      <c r="S1344" s="32"/>
      <c r="T1344" s="32"/>
      <c r="U1344" s="32"/>
      <c r="V1344" s="32"/>
      <c r="W1344" s="32"/>
    </row>
    <row r="1345" spans="4:23" x14ac:dyDescent="0.25"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6"/>
      <c r="O1345" s="36"/>
      <c r="P1345" s="32"/>
      <c r="Q1345" s="32"/>
      <c r="R1345" s="32"/>
      <c r="S1345" s="32"/>
      <c r="T1345" s="32"/>
      <c r="U1345" s="32"/>
      <c r="V1345" s="32"/>
      <c r="W1345" s="32"/>
    </row>
    <row r="1346" spans="4:23" x14ac:dyDescent="0.25"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6"/>
      <c r="O1346" s="36"/>
      <c r="P1346" s="32"/>
      <c r="Q1346" s="32"/>
      <c r="R1346" s="32"/>
      <c r="S1346" s="32"/>
      <c r="T1346" s="32"/>
      <c r="U1346" s="32"/>
      <c r="V1346" s="32"/>
      <c r="W1346" s="32"/>
    </row>
    <row r="1347" spans="4:23" x14ac:dyDescent="0.25"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6"/>
      <c r="O1347" s="36"/>
      <c r="P1347" s="32"/>
      <c r="Q1347" s="32"/>
      <c r="R1347" s="32"/>
      <c r="S1347" s="32"/>
      <c r="T1347" s="32"/>
      <c r="U1347" s="32"/>
      <c r="V1347" s="32"/>
      <c r="W1347" s="32"/>
    </row>
    <row r="1348" spans="4:23" x14ac:dyDescent="0.25"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6"/>
      <c r="O1348" s="36"/>
      <c r="P1348" s="32"/>
      <c r="Q1348" s="32"/>
      <c r="R1348" s="32"/>
      <c r="S1348" s="32"/>
      <c r="T1348" s="32"/>
      <c r="U1348" s="32"/>
      <c r="V1348" s="32"/>
      <c r="W1348" s="32"/>
    </row>
    <row r="1349" spans="4:23" x14ac:dyDescent="0.25"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6"/>
      <c r="O1349" s="36"/>
      <c r="P1349" s="32"/>
      <c r="Q1349" s="32"/>
      <c r="R1349" s="32"/>
      <c r="S1349" s="32"/>
      <c r="T1349" s="32"/>
      <c r="U1349" s="32"/>
      <c r="V1349" s="32"/>
      <c r="W1349" s="32"/>
    </row>
    <row r="1350" spans="4:23" x14ac:dyDescent="0.25"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6"/>
      <c r="O1350" s="36"/>
      <c r="P1350" s="32"/>
      <c r="Q1350" s="32"/>
      <c r="R1350" s="32"/>
      <c r="S1350" s="32"/>
      <c r="T1350" s="32"/>
      <c r="U1350" s="32"/>
      <c r="V1350" s="32"/>
      <c r="W1350" s="32"/>
    </row>
    <row r="1351" spans="4:23" x14ac:dyDescent="0.25"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6"/>
      <c r="O1351" s="36"/>
      <c r="P1351" s="32"/>
      <c r="Q1351" s="32"/>
      <c r="R1351" s="32"/>
      <c r="S1351" s="32"/>
      <c r="T1351" s="32"/>
      <c r="U1351" s="32"/>
      <c r="V1351" s="32"/>
      <c r="W1351" s="32"/>
    </row>
  </sheetData>
  <sheetProtection password="CF28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8"/>
  <sheetViews>
    <sheetView workbookViewId="0">
      <selection activeCell="D11" sqref="D11"/>
    </sheetView>
  </sheetViews>
  <sheetFormatPr defaultColWidth="7.109375" defaultRowHeight="15" x14ac:dyDescent="0.25"/>
  <cols>
    <col min="1" max="2" width="7.109375" style="3"/>
    <col min="3" max="3" width="8.21875" style="3" customWidth="1"/>
    <col min="4" max="4" width="8.21875" style="3" bestFit="1" customWidth="1"/>
    <col min="5" max="16384" width="7.109375" style="3"/>
  </cols>
  <sheetData>
    <row r="1" spans="1:5" x14ac:dyDescent="0.25">
      <c r="A1" s="2" t="s">
        <v>36</v>
      </c>
      <c r="B1" s="2" t="s">
        <v>40</v>
      </c>
      <c r="C1" s="2" t="s">
        <v>41</v>
      </c>
      <c r="D1" s="2" t="s">
        <v>41</v>
      </c>
      <c r="E1" s="2" t="s">
        <v>40</v>
      </c>
    </row>
    <row r="2" spans="1:5" x14ac:dyDescent="0.25">
      <c r="A2" s="2" t="s">
        <v>37</v>
      </c>
      <c r="B2" s="2" t="s">
        <v>42</v>
      </c>
      <c r="C2" s="5">
        <v>1E-3</v>
      </c>
      <c r="D2" s="5">
        <v>1E-3</v>
      </c>
      <c r="E2" s="2" t="s">
        <v>42</v>
      </c>
    </row>
    <row r="3" spans="1:5" x14ac:dyDescent="0.25">
      <c r="A3" s="2" t="s">
        <v>45</v>
      </c>
      <c r="B3" s="2" t="s">
        <v>46</v>
      </c>
      <c r="C3" s="5">
        <v>2.5000000000000001E-3</v>
      </c>
      <c r="D3" s="5">
        <v>2.5000000000000001E-3</v>
      </c>
      <c r="E3" s="2" t="s">
        <v>46</v>
      </c>
    </row>
    <row r="4" spans="1:5" x14ac:dyDescent="0.25">
      <c r="A4" s="2" t="s">
        <v>47</v>
      </c>
      <c r="B4" s="2" t="s">
        <v>58</v>
      </c>
      <c r="C4" s="5">
        <v>0.03</v>
      </c>
      <c r="D4" s="5">
        <v>0.03</v>
      </c>
      <c r="E4" s="2" t="s">
        <v>61</v>
      </c>
    </row>
    <row r="5" spans="1:5" x14ac:dyDescent="0.25">
      <c r="A5" s="2" t="s">
        <v>48</v>
      </c>
      <c r="B5" s="2"/>
      <c r="C5" s="5">
        <v>0.05</v>
      </c>
      <c r="D5" s="5">
        <v>0.05</v>
      </c>
      <c r="E5" s="2"/>
    </row>
    <row r="6" spans="1:5" x14ac:dyDescent="0.25">
      <c r="A6" s="2" t="s">
        <v>49</v>
      </c>
      <c r="B6" s="2"/>
      <c r="C6" s="5">
        <v>0.12</v>
      </c>
      <c r="D6" s="5">
        <v>0.12</v>
      </c>
      <c r="E6" s="2"/>
    </row>
    <row r="7" spans="1:5" x14ac:dyDescent="0.25">
      <c r="A7" s="2"/>
      <c r="B7" s="2"/>
      <c r="C7" s="5">
        <v>0.18</v>
      </c>
      <c r="D7" s="5">
        <v>0.18</v>
      </c>
      <c r="E7" s="2"/>
    </row>
    <row r="8" spans="1:5" x14ac:dyDescent="0.25">
      <c r="A8" s="2"/>
      <c r="B8" s="2"/>
      <c r="C8" s="5">
        <v>0.28000000000000003</v>
      </c>
      <c r="D8" s="5">
        <v>0.28000000000000003</v>
      </c>
      <c r="E8" s="2"/>
    </row>
    <row r="9" spans="1:5" x14ac:dyDescent="0.25">
      <c r="A9" s="2"/>
      <c r="B9" s="2"/>
      <c r="C9" s="4" t="s">
        <v>43</v>
      </c>
      <c r="D9" s="4" t="s">
        <v>43</v>
      </c>
      <c r="E9" s="2"/>
    </row>
    <row r="10" spans="1:5" x14ac:dyDescent="0.25">
      <c r="A10" s="2"/>
      <c r="B10" s="2"/>
      <c r="C10" s="4" t="s">
        <v>38</v>
      </c>
      <c r="D10" s="4" t="s">
        <v>38</v>
      </c>
      <c r="E10" s="2"/>
    </row>
    <row r="11" spans="1:5" x14ac:dyDescent="0.25">
      <c r="A11" s="2"/>
      <c r="B11" s="2"/>
      <c r="C11" s="4" t="s">
        <v>44</v>
      </c>
      <c r="D11" s="4" t="s">
        <v>44</v>
      </c>
      <c r="E11" s="2"/>
    </row>
    <row r="12" spans="1:5" x14ac:dyDescent="0.25">
      <c r="A12" s="2"/>
      <c r="B12" s="2"/>
      <c r="C12" s="6" t="s">
        <v>57</v>
      </c>
      <c r="D12" s="6" t="s">
        <v>57</v>
      </c>
      <c r="E12" s="2"/>
    </row>
    <row r="13" spans="1:5" x14ac:dyDescent="0.25">
      <c r="A13" s="2"/>
      <c r="B13" s="2"/>
      <c r="D13" s="6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</sheetData>
  <sheetProtection password="CF28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04"/>
  <sheetViews>
    <sheetView tabSelected="1" zoomScaleNormal="100" workbookViewId="0">
      <pane xSplit="1" ySplit="4" topLeftCell="B38" activePane="bottomRight" state="frozen"/>
      <selection pane="topRight" activeCell="B1" sqref="B1"/>
      <selection pane="bottomLeft" activeCell="A2" sqref="A2"/>
      <selection pane="bottomRight" activeCell="B43" sqref="B43"/>
    </sheetView>
  </sheetViews>
  <sheetFormatPr defaultRowHeight="15" x14ac:dyDescent="0.25"/>
  <cols>
    <col min="1" max="1" width="17" style="56" bestFit="1" customWidth="1"/>
    <col min="2" max="9" width="12.77734375" style="56" customWidth="1"/>
    <col min="10" max="10" width="12.77734375" style="57" customWidth="1"/>
    <col min="11" max="11" width="15.77734375" style="56" customWidth="1"/>
    <col min="12" max="12" width="15.21875" style="56" bestFit="1" customWidth="1"/>
    <col min="13" max="13" width="10.6640625" style="56" bestFit="1" customWidth="1"/>
    <col min="14" max="16384" width="8.88671875" style="56"/>
  </cols>
  <sheetData>
    <row r="1" spans="1:11" x14ac:dyDescent="0.25">
      <c r="A1" s="55" t="str">
        <f>'GSTR-3B'!B2</f>
        <v xml:space="preserve">     </v>
      </c>
    </row>
    <row r="2" spans="1:11" x14ac:dyDescent="0.25">
      <c r="A2" s="55" t="s">
        <v>81</v>
      </c>
    </row>
    <row r="4" spans="1:11" s="60" customFormat="1" x14ac:dyDescent="0.25">
      <c r="A4" s="58" t="s">
        <v>10</v>
      </c>
      <c r="B4" s="59">
        <v>42917</v>
      </c>
      <c r="C4" s="59">
        <f>EDATE(B4,1)</f>
        <v>42948</v>
      </c>
      <c r="D4" s="59">
        <f t="shared" ref="D4:J4" si="0">EDATE(C4,1)</f>
        <v>42979</v>
      </c>
      <c r="E4" s="59">
        <f t="shared" si="0"/>
        <v>43009</v>
      </c>
      <c r="F4" s="59">
        <f t="shared" si="0"/>
        <v>43040</v>
      </c>
      <c r="G4" s="59">
        <f t="shared" si="0"/>
        <v>43070</v>
      </c>
      <c r="H4" s="59">
        <f t="shared" si="0"/>
        <v>43101</v>
      </c>
      <c r="I4" s="59">
        <f t="shared" si="0"/>
        <v>43132</v>
      </c>
      <c r="J4" s="59">
        <f t="shared" si="0"/>
        <v>43160</v>
      </c>
      <c r="K4" s="59" t="s">
        <v>5</v>
      </c>
    </row>
    <row r="5" spans="1:11" x14ac:dyDescent="0.25">
      <c r="A5" s="55" t="s">
        <v>9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s="57" customFormat="1" x14ac:dyDescent="0.25">
      <c r="A6" s="62" t="s">
        <v>6</v>
      </c>
      <c r="B6" s="63">
        <f>Tally!D57-'GSTR-3B'!C6-'GSTR-3B'!C12-'GSTR-3B'!C15-'GSTR-3B'!C22</f>
        <v>0</v>
      </c>
      <c r="C6" s="63">
        <f>Tally!E57-'GSTR-3B'!D6-'GSTR-3B'!D12-'GSTR-3B'!D15-'GSTR-3B'!D22</f>
        <v>0</v>
      </c>
      <c r="D6" s="63">
        <f>Tally!F57-'GSTR-3B'!E6-'GSTR-3B'!E12-'GSTR-3B'!E15-'GSTR-3B'!E22</f>
        <v>0</v>
      </c>
      <c r="E6" s="63">
        <f>Tally!G57-'GSTR-3B'!F6-'GSTR-3B'!F12-'GSTR-3B'!F15-'GSTR-3B'!F22</f>
        <v>0</v>
      </c>
      <c r="F6" s="63">
        <f>Tally!H57-'GSTR-3B'!G6-'GSTR-3B'!G12-'GSTR-3B'!G15-'GSTR-3B'!G22</f>
        <v>0</v>
      </c>
      <c r="G6" s="63">
        <f>Tally!I57-'GSTR-3B'!H6-'GSTR-3B'!H12-'GSTR-3B'!H15-'GSTR-3B'!H22</f>
        <v>0</v>
      </c>
      <c r="H6" s="63">
        <f>Tally!J57-'GSTR-3B'!I6-'GSTR-3B'!I12-'GSTR-3B'!I15-'GSTR-3B'!I22</f>
        <v>0</v>
      </c>
      <c r="I6" s="63">
        <f>Tally!K57-'GSTR-3B'!J6-'GSTR-3B'!J12-'GSTR-3B'!J15-'GSTR-3B'!J22</f>
        <v>0</v>
      </c>
      <c r="J6" s="63">
        <f>Tally!L57-'GSTR-3B'!K6-'GSTR-3B'!K12-'GSTR-3B'!K15-'GSTR-3B'!K22</f>
        <v>0</v>
      </c>
      <c r="K6" s="63">
        <f t="shared" ref="K6:K15" si="1">SUM(B6:J6)</f>
        <v>0</v>
      </c>
    </row>
    <row r="7" spans="1:11" s="62" customFormat="1" ht="17.25" x14ac:dyDescent="0.4">
      <c r="A7" s="64" t="s">
        <v>7</v>
      </c>
      <c r="B7" s="63">
        <f>Tally!D57-'GSTR-1'!C67</f>
        <v>0</v>
      </c>
      <c r="C7" s="63">
        <f>Tally!E57-'GSTR-1'!D67</f>
        <v>0</v>
      </c>
      <c r="D7" s="63">
        <f>Tally!F57-'GSTR-1'!E67</f>
        <v>0</v>
      </c>
      <c r="E7" s="63">
        <f>Tally!G57-'GSTR-1'!F67</f>
        <v>0</v>
      </c>
      <c r="F7" s="63">
        <f>Tally!H57-'GSTR-1'!G67</f>
        <v>0</v>
      </c>
      <c r="G7" s="63">
        <f>Tally!I57-'GSTR-1'!H67</f>
        <v>0</v>
      </c>
      <c r="H7" s="63">
        <f>Tally!J57-'GSTR-1'!I67</f>
        <v>0</v>
      </c>
      <c r="I7" s="63">
        <f>Tally!K57-'GSTR-1'!J67</f>
        <v>0</v>
      </c>
      <c r="J7" s="63">
        <f>Tally!L57-'GSTR-1'!K67</f>
        <v>0</v>
      </c>
      <c r="K7" s="65">
        <f t="shared" si="1"/>
        <v>0</v>
      </c>
    </row>
    <row r="8" spans="1:11" s="57" customFormat="1" x14ac:dyDescent="0.25">
      <c r="A8" s="66" t="s">
        <v>165</v>
      </c>
      <c r="B8" s="65">
        <f>Tally!D7-'GSTR-1'!C8</f>
        <v>0</v>
      </c>
      <c r="C8" s="65">
        <f>Tally!E7-'GSTR-1'!D8</f>
        <v>0</v>
      </c>
      <c r="D8" s="65">
        <f>Tally!F7-'GSTR-1'!E8</f>
        <v>0</v>
      </c>
      <c r="E8" s="65">
        <f>Tally!G7-'GSTR-1'!F8</f>
        <v>0</v>
      </c>
      <c r="F8" s="65">
        <f>Tally!H7-'GSTR-1'!G8</f>
        <v>0</v>
      </c>
      <c r="G8" s="65">
        <f>Tally!I7-'GSTR-1'!H8</f>
        <v>0</v>
      </c>
      <c r="H8" s="65">
        <f>Tally!J7-'GSTR-1'!I8</f>
        <v>0</v>
      </c>
      <c r="I8" s="65">
        <f>Tally!K7-'GSTR-1'!J8</f>
        <v>0</v>
      </c>
      <c r="J8" s="65">
        <f>Tally!L7-'GSTR-1'!K8</f>
        <v>0</v>
      </c>
      <c r="K8" s="65">
        <f t="shared" si="1"/>
        <v>0</v>
      </c>
    </row>
    <row r="9" spans="1:11" s="57" customFormat="1" x14ac:dyDescent="0.25">
      <c r="A9" s="66" t="s">
        <v>20</v>
      </c>
      <c r="B9" s="65">
        <f>Tally!D19-'GSTR-1'!C16-'GSTR-1'!C35</f>
        <v>0</v>
      </c>
      <c r="C9" s="65">
        <f>Tally!E19-'GSTR-1'!D16-'GSTR-1'!D35</f>
        <v>0</v>
      </c>
      <c r="D9" s="65">
        <f>Tally!F19-'GSTR-1'!E16-'GSTR-1'!E35</f>
        <v>0</v>
      </c>
      <c r="E9" s="65">
        <f>Tally!G19-'GSTR-1'!F16-'GSTR-1'!F35</f>
        <v>0</v>
      </c>
      <c r="F9" s="65">
        <f>Tally!H19-'GSTR-1'!G16-'GSTR-1'!G35</f>
        <v>0</v>
      </c>
      <c r="G9" s="65">
        <f>Tally!I19-'GSTR-1'!H16-'GSTR-1'!H35</f>
        <v>0</v>
      </c>
      <c r="H9" s="65">
        <f>Tally!J19-'GSTR-1'!I16-'GSTR-1'!I35</f>
        <v>0</v>
      </c>
      <c r="I9" s="65">
        <f>Tally!K19-'GSTR-1'!J16-'GSTR-1'!J35</f>
        <v>0</v>
      </c>
      <c r="J9" s="65">
        <f>Tally!L19-'GSTR-1'!K16-'GSTR-1'!K35</f>
        <v>0</v>
      </c>
      <c r="K9" s="65">
        <f t="shared" si="1"/>
        <v>0</v>
      </c>
    </row>
    <row r="10" spans="1:11" s="57" customFormat="1" x14ac:dyDescent="0.25">
      <c r="A10" s="66" t="s">
        <v>175</v>
      </c>
      <c r="B10" s="65">
        <f>Tally!D30-'GSTR-1'!C22</f>
        <v>0</v>
      </c>
      <c r="C10" s="65">
        <f>Tally!E30-'GSTR-1'!D22</f>
        <v>0</v>
      </c>
      <c r="D10" s="65">
        <f>Tally!F30-'GSTR-1'!E22</f>
        <v>0</v>
      </c>
      <c r="E10" s="65">
        <f>Tally!G30-'GSTR-1'!F22</f>
        <v>0</v>
      </c>
      <c r="F10" s="65">
        <f>Tally!H30-'GSTR-1'!G22</f>
        <v>0</v>
      </c>
      <c r="G10" s="65">
        <f>Tally!I30-'GSTR-1'!H22</f>
        <v>0</v>
      </c>
      <c r="H10" s="65">
        <f>Tally!J30-'GSTR-1'!I22</f>
        <v>0</v>
      </c>
      <c r="I10" s="65">
        <f>Tally!K30-'GSTR-1'!J22</f>
        <v>0</v>
      </c>
      <c r="J10" s="65">
        <f>Tally!L30-'GSTR-1'!K22</f>
        <v>0</v>
      </c>
      <c r="K10" s="65">
        <f t="shared" si="1"/>
        <v>0</v>
      </c>
    </row>
    <row r="11" spans="1:11" s="57" customFormat="1" x14ac:dyDescent="0.25">
      <c r="A11" s="66" t="s">
        <v>58</v>
      </c>
      <c r="B11" s="65">
        <f>Tally!D41-'GSTR-1'!C30</f>
        <v>0</v>
      </c>
      <c r="C11" s="65">
        <f>Tally!E41-'GSTR-1'!D30</f>
        <v>0</v>
      </c>
      <c r="D11" s="65">
        <f>Tally!F41-'GSTR-1'!E30</f>
        <v>0</v>
      </c>
      <c r="E11" s="65">
        <f>Tally!G41-'GSTR-1'!F30</f>
        <v>0</v>
      </c>
      <c r="F11" s="65">
        <f>Tally!H41-'GSTR-1'!G30</f>
        <v>0</v>
      </c>
      <c r="G11" s="65">
        <f>Tally!I41-'GSTR-1'!H30</f>
        <v>0</v>
      </c>
      <c r="H11" s="65">
        <f>Tally!J41-'GSTR-1'!I30</f>
        <v>0</v>
      </c>
      <c r="I11" s="65">
        <f>Tally!K41-'GSTR-1'!J30</f>
        <v>0</v>
      </c>
      <c r="J11" s="65">
        <f>Tally!L41-'GSTR-1'!K30</f>
        <v>0</v>
      </c>
      <c r="K11" s="65">
        <f t="shared" si="1"/>
        <v>0</v>
      </c>
    </row>
    <row r="12" spans="1:11" s="57" customFormat="1" x14ac:dyDescent="0.25">
      <c r="A12" s="66" t="s">
        <v>176</v>
      </c>
      <c r="B12" s="65">
        <f>Tally!D51+Tally!D54-'GSTR-1'!C42</f>
        <v>0</v>
      </c>
      <c r="C12" s="65">
        <f>Tally!E51+Tally!E54-'GSTR-1'!D42</f>
        <v>0</v>
      </c>
      <c r="D12" s="65">
        <f>Tally!F51+Tally!F54-'GSTR-1'!E42</f>
        <v>0</v>
      </c>
      <c r="E12" s="65">
        <f>Tally!G51+Tally!G54-'GSTR-1'!F42</f>
        <v>0</v>
      </c>
      <c r="F12" s="65">
        <f>Tally!H51+Tally!H54-'GSTR-1'!G42</f>
        <v>0</v>
      </c>
      <c r="G12" s="65">
        <f>Tally!I51+Tally!I54-'GSTR-1'!H42</f>
        <v>0</v>
      </c>
      <c r="H12" s="65">
        <f>Tally!J51+Tally!J54-'GSTR-1'!I42</f>
        <v>0</v>
      </c>
      <c r="I12" s="65">
        <f>Tally!K51+Tally!K54-'GSTR-1'!J42</f>
        <v>0</v>
      </c>
      <c r="J12" s="65">
        <f>Tally!L51+Tally!L54-'GSTR-1'!K42</f>
        <v>0</v>
      </c>
      <c r="K12" s="65">
        <f t="shared" si="1"/>
        <v>0</v>
      </c>
    </row>
    <row r="13" spans="1:11" s="57" customFormat="1" x14ac:dyDescent="0.25">
      <c r="A13" s="66" t="s">
        <v>166</v>
      </c>
      <c r="B13" s="65">
        <f>Tally!D52+Tally!D55-'GSTR-1'!C43</f>
        <v>0</v>
      </c>
      <c r="C13" s="65">
        <f>Tally!E52+Tally!E55-'GSTR-1'!D43</f>
        <v>0</v>
      </c>
      <c r="D13" s="65">
        <f>Tally!F52+Tally!F55-'GSTR-1'!E43</f>
        <v>0</v>
      </c>
      <c r="E13" s="65">
        <f>Tally!G52+Tally!G55-'GSTR-1'!F43</f>
        <v>0</v>
      </c>
      <c r="F13" s="65">
        <f>Tally!H52+Tally!H55-'GSTR-1'!G43</f>
        <v>0</v>
      </c>
      <c r="G13" s="65">
        <f>Tally!I52+Tally!I55-'GSTR-1'!H43</f>
        <v>0</v>
      </c>
      <c r="H13" s="65">
        <f>Tally!J52+Tally!J55-'GSTR-1'!I43</f>
        <v>0</v>
      </c>
      <c r="I13" s="65">
        <f>Tally!K52+Tally!K55-'GSTR-1'!J43</f>
        <v>0</v>
      </c>
      <c r="J13" s="65">
        <f>Tally!L52+Tally!L55-'GSTR-1'!K43</f>
        <v>0</v>
      </c>
      <c r="K13" s="65">
        <f t="shared" si="1"/>
        <v>0</v>
      </c>
    </row>
    <row r="14" spans="1:11" s="57" customFormat="1" x14ac:dyDescent="0.25">
      <c r="A14" s="66" t="s">
        <v>167</v>
      </c>
      <c r="B14" s="65">
        <f>Tally!D53+Tally!D56-'GSTR-1'!C44</f>
        <v>0</v>
      </c>
      <c r="C14" s="65">
        <f>Tally!E53+Tally!E56-'GSTR-1'!D44</f>
        <v>0</v>
      </c>
      <c r="D14" s="65">
        <f>Tally!F53+Tally!F56-'GSTR-1'!E44</f>
        <v>0</v>
      </c>
      <c r="E14" s="65">
        <f>Tally!G53+Tally!G56-'GSTR-1'!F44</f>
        <v>0</v>
      </c>
      <c r="F14" s="65">
        <f>Tally!H53+Tally!H56-'GSTR-1'!G44</f>
        <v>0</v>
      </c>
      <c r="G14" s="65">
        <f>Tally!I53+Tally!I56-'GSTR-1'!H44</f>
        <v>0</v>
      </c>
      <c r="H14" s="65">
        <f>Tally!J53+Tally!J56-'GSTR-1'!I44</f>
        <v>0</v>
      </c>
      <c r="I14" s="65">
        <f>Tally!K53+Tally!K56-'GSTR-1'!J44</f>
        <v>0</v>
      </c>
      <c r="J14" s="65">
        <f>Tally!L53+Tally!L56-'GSTR-1'!K44</f>
        <v>0</v>
      </c>
      <c r="K14" s="65">
        <f t="shared" si="1"/>
        <v>0</v>
      </c>
    </row>
    <row r="15" spans="1:11" s="57" customFormat="1" x14ac:dyDescent="0.25">
      <c r="A15" s="57" t="s">
        <v>8</v>
      </c>
      <c r="B15" s="65">
        <f>'GSTR-3B'!C6+'GSTR-3B'!C12+'GSTR-3B'!C15+'GSTR-3B'!C22-'GSTR-1'!C67</f>
        <v>0</v>
      </c>
      <c r="C15" s="65">
        <f>'GSTR-3B'!D6+'GSTR-3B'!D12+'GSTR-3B'!D15+'GSTR-3B'!D22-'GSTR-1'!D67</f>
        <v>0</v>
      </c>
      <c r="D15" s="65">
        <f>'GSTR-3B'!E6+'GSTR-3B'!E12+'GSTR-3B'!E15+'GSTR-3B'!E22-'GSTR-1'!E67</f>
        <v>0</v>
      </c>
      <c r="E15" s="65">
        <f>'GSTR-3B'!F6+'GSTR-3B'!F12+'GSTR-3B'!F15+'GSTR-3B'!F22-'GSTR-1'!F67</f>
        <v>0</v>
      </c>
      <c r="F15" s="65">
        <f>'GSTR-3B'!G6+'GSTR-3B'!G12+'GSTR-3B'!G15+'GSTR-3B'!G22-'GSTR-1'!G67</f>
        <v>0</v>
      </c>
      <c r="G15" s="65">
        <f>'GSTR-3B'!H6+'GSTR-3B'!H12+'GSTR-3B'!H15+'GSTR-3B'!H22-'GSTR-1'!H67</f>
        <v>0</v>
      </c>
      <c r="H15" s="65">
        <f>'GSTR-3B'!I6+'GSTR-3B'!I12+'GSTR-3B'!I15+'GSTR-3B'!I22-'GSTR-1'!I67</f>
        <v>0</v>
      </c>
      <c r="I15" s="65">
        <f>'GSTR-3B'!J6+'GSTR-3B'!J12+'GSTR-3B'!J15+'GSTR-3B'!J22-'GSTR-1'!J67</f>
        <v>0</v>
      </c>
      <c r="J15" s="65">
        <f>'GSTR-3B'!K6+'GSTR-3B'!K12+'GSTR-3B'!K15+'GSTR-3B'!K22-'GSTR-1'!K67</f>
        <v>0</v>
      </c>
      <c r="K15" s="65">
        <f t="shared" si="1"/>
        <v>0</v>
      </c>
    </row>
    <row r="16" spans="1:11" s="57" customFormat="1" x14ac:dyDescent="0.25">
      <c r="B16" s="65"/>
      <c r="C16" s="65"/>
      <c r="D16" s="65"/>
      <c r="E16" s="65"/>
      <c r="F16" s="65"/>
      <c r="G16" s="65"/>
      <c r="H16" s="65"/>
      <c r="I16" s="65"/>
      <c r="J16" s="65"/>
      <c r="K16" s="65"/>
    </row>
    <row r="17" spans="1:11" s="57" customFormat="1" x14ac:dyDescent="0.25">
      <c r="A17" s="55" t="s">
        <v>71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</row>
    <row r="18" spans="1:11" s="57" customFormat="1" x14ac:dyDescent="0.25">
      <c r="A18" s="57" t="s">
        <v>6</v>
      </c>
      <c r="B18" s="63">
        <f>Tally!D64-'GSTR-3B'!C17</f>
        <v>0</v>
      </c>
      <c r="C18" s="63">
        <f>Tally!E64-'GSTR-3B'!D17</f>
        <v>0</v>
      </c>
      <c r="D18" s="63">
        <f>Tally!F64-'GSTR-3B'!E17</f>
        <v>0</v>
      </c>
      <c r="E18" s="63">
        <f>Tally!G64-'GSTR-3B'!F17</f>
        <v>0</v>
      </c>
      <c r="F18" s="63">
        <f>Tally!H64-'GSTR-3B'!G17</f>
        <v>0</v>
      </c>
      <c r="G18" s="63">
        <f>Tally!I64-'GSTR-3B'!H17</f>
        <v>0</v>
      </c>
      <c r="H18" s="63">
        <f>Tally!J64-'GSTR-3B'!I17</f>
        <v>0</v>
      </c>
      <c r="I18" s="63">
        <f>Tally!K64-'GSTR-3B'!J17</f>
        <v>0</v>
      </c>
      <c r="J18" s="63">
        <f>Tally!L64-'GSTR-3B'!K17</f>
        <v>0</v>
      </c>
      <c r="K18" s="63">
        <f>SUM(B18:J18)</f>
        <v>0</v>
      </c>
    </row>
    <row r="19" spans="1:11" s="57" customFormat="1" x14ac:dyDescent="0.25">
      <c r="B19" s="65"/>
      <c r="C19" s="65"/>
      <c r="D19" s="65"/>
      <c r="E19" s="65"/>
      <c r="F19" s="65"/>
      <c r="G19" s="65"/>
      <c r="H19" s="65"/>
      <c r="I19" s="65"/>
      <c r="J19" s="65"/>
      <c r="K19" s="65"/>
    </row>
    <row r="20" spans="1:11" x14ac:dyDescent="0.25">
      <c r="A20" s="55" t="s">
        <v>77</v>
      </c>
      <c r="B20" s="61"/>
      <c r="C20" s="61"/>
      <c r="D20" s="61"/>
      <c r="E20" s="61"/>
      <c r="F20" s="61"/>
      <c r="G20" s="61"/>
      <c r="H20" s="61"/>
      <c r="I20" s="61"/>
      <c r="J20" s="61"/>
      <c r="K20" s="65"/>
    </row>
    <row r="21" spans="1:11" s="57" customFormat="1" x14ac:dyDescent="0.25">
      <c r="A21" s="62" t="s">
        <v>76</v>
      </c>
      <c r="B21" s="65"/>
      <c r="C21" s="65"/>
      <c r="D21" s="65"/>
      <c r="E21" s="65"/>
      <c r="F21" s="65"/>
      <c r="G21" s="65"/>
      <c r="H21" s="65"/>
      <c r="I21" s="65"/>
      <c r="J21" s="65"/>
      <c r="K21" s="65">
        <f>SUM(B21:J21)</f>
        <v>0</v>
      </c>
    </row>
    <row r="22" spans="1:11" s="57" customFormat="1" x14ac:dyDescent="0.25">
      <c r="A22" s="67" t="s">
        <v>72</v>
      </c>
      <c r="B22" s="65">
        <f>Tally!D90-'GSTR-3B'!C7-'GSTR-3B'!C13</f>
        <v>0</v>
      </c>
      <c r="C22" s="65">
        <f>Tally!E90-'GSTR-3B'!D7-'GSTR-3B'!D13</f>
        <v>0</v>
      </c>
      <c r="D22" s="65">
        <f>Tally!F90-'GSTR-3B'!E7-'GSTR-3B'!E13</f>
        <v>0</v>
      </c>
      <c r="E22" s="65">
        <f>Tally!G90-'GSTR-3B'!F7-'GSTR-3B'!F13</f>
        <v>0</v>
      </c>
      <c r="F22" s="65">
        <f>Tally!H90-'GSTR-3B'!G7-'GSTR-3B'!G13</f>
        <v>0</v>
      </c>
      <c r="G22" s="65">
        <f>Tally!I90-'GSTR-3B'!H7-'GSTR-3B'!H13</f>
        <v>0</v>
      </c>
      <c r="H22" s="65">
        <f>Tally!J90-'GSTR-3B'!I7-'GSTR-3B'!I13</f>
        <v>0</v>
      </c>
      <c r="I22" s="65">
        <f>Tally!K90-'GSTR-3B'!J7-'GSTR-3B'!J13</f>
        <v>0</v>
      </c>
      <c r="J22" s="65">
        <f>Tally!L90-'GSTR-3B'!K7-'GSTR-3B'!K13</f>
        <v>0</v>
      </c>
      <c r="K22" s="65">
        <f>SUM(B22:J22)</f>
        <v>0</v>
      </c>
    </row>
    <row r="23" spans="1:11" s="57" customFormat="1" x14ac:dyDescent="0.25">
      <c r="A23" s="67" t="s">
        <v>73</v>
      </c>
      <c r="B23" s="65">
        <f>Tally!D95-'GSTR-3B'!C8</f>
        <v>0</v>
      </c>
      <c r="C23" s="65">
        <f>Tally!E95-'GSTR-3B'!D8</f>
        <v>0</v>
      </c>
      <c r="D23" s="65">
        <f>Tally!F95-'GSTR-3B'!E8</f>
        <v>0</v>
      </c>
      <c r="E23" s="65">
        <f>Tally!G95-'GSTR-3B'!F8</f>
        <v>0</v>
      </c>
      <c r="F23" s="65">
        <f>Tally!H95-'GSTR-3B'!G8</f>
        <v>0</v>
      </c>
      <c r="G23" s="65">
        <f>Tally!I95-'GSTR-3B'!H8</f>
        <v>0</v>
      </c>
      <c r="H23" s="65">
        <f>Tally!J95-'GSTR-3B'!I8</f>
        <v>0</v>
      </c>
      <c r="I23" s="65">
        <f>Tally!K95-'GSTR-3B'!J8</f>
        <v>0</v>
      </c>
      <c r="J23" s="65">
        <f>Tally!L95-'GSTR-3B'!K8</f>
        <v>0</v>
      </c>
      <c r="K23" s="65">
        <f>SUM(B23:J23)</f>
        <v>0</v>
      </c>
    </row>
    <row r="24" spans="1:11" s="57" customFormat="1" x14ac:dyDescent="0.25">
      <c r="A24" s="67" t="s">
        <v>74</v>
      </c>
      <c r="B24" s="65">
        <f>Tally!D99-'GSTR-3B'!C9</f>
        <v>0</v>
      </c>
      <c r="C24" s="65">
        <f>Tally!E99-'GSTR-3B'!D9</f>
        <v>0</v>
      </c>
      <c r="D24" s="65">
        <f>Tally!F99-'GSTR-3B'!E9</f>
        <v>0</v>
      </c>
      <c r="E24" s="65">
        <f>Tally!G99-'GSTR-3B'!F9</f>
        <v>0</v>
      </c>
      <c r="F24" s="65">
        <f>Tally!H99-'GSTR-3B'!G9</f>
        <v>0</v>
      </c>
      <c r="G24" s="65">
        <f>Tally!I99-'GSTR-3B'!H9</f>
        <v>0</v>
      </c>
      <c r="H24" s="65">
        <f>Tally!J99-'GSTR-3B'!I9</f>
        <v>0</v>
      </c>
      <c r="I24" s="65">
        <f>Tally!K99-'GSTR-3B'!J9</f>
        <v>0</v>
      </c>
      <c r="J24" s="65">
        <f>Tally!L99-'GSTR-3B'!K9</f>
        <v>0</v>
      </c>
      <c r="K24" s="65">
        <f>SUM(B24:J24)</f>
        <v>0</v>
      </c>
    </row>
    <row r="25" spans="1:11" s="57" customFormat="1" x14ac:dyDescent="0.25">
      <c r="A25" s="62" t="s">
        <v>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</row>
    <row r="26" spans="1:11" s="57" customFormat="1" ht="17.25" x14ac:dyDescent="0.4">
      <c r="A26" s="68" t="s">
        <v>72</v>
      </c>
      <c r="B26" s="63">
        <f>Tally!D90-'GSTR-1'!C68</f>
        <v>0</v>
      </c>
      <c r="C26" s="63">
        <f>Tally!E90-'GSTR-1'!D68</f>
        <v>0</v>
      </c>
      <c r="D26" s="63">
        <f>Tally!F90-'GSTR-1'!E68</f>
        <v>0</v>
      </c>
      <c r="E26" s="63">
        <f>Tally!G90-'GSTR-1'!F68</f>
        <v>0</v>
      </c>
      <c r="F26" s="63">
        <f>Tally!H90-'GSTR-1'!G68</f>
        <v>0</v>
      </c>
      <c r="G26" s="63">
        <f>Tally!I90-'GSTR-1'!H68</f>
        <v>0</v>
      </c>
      <c r="H26" s="63">
        <f>Tally!J90-'GSTR-1'!I68</f>
        <v>0</v>
      </c>
      <c r="I26" s="63">
        <f>Tally!K90-'GSTR-1'!J68</f>
        <v>0</v>
      </c>
      <c r="J26" s="63">
        <f>Tally!L90-'GSTR-1'!K68</f>
        <v>0</v>
      </c>
      <c r="K26" s="63">
        <f t="shared" ref="K26:K55" si="2">SUM(B26:J26)</f>
        <v>0</v>
      </c>
    </row>
    <row r="27" spans="1:11" s="57" customFormat="1" x14ac:dyDescent="0.25">
      <c r="A27" s="67" t="s">
        <v>165</v>
      </c>
      <c r="B27" s="65">
        <f>Tally!D91-'GSTR-1'!C9</f>
        <v>0</v>
      </c>
      <c r="C27" s="65">
        <f>Tally!E91-'GSTR-1'!D9</f>
        <v>0</v>
      </c>
      <c r="D27" s="65">
        <f>Tally!F91-'GSTR-1'!E9</f>
        <v>0</v>
      </c>
      <c r="E27" s="65">
        <f>Tally!G91-'GSTR-1'!F9</f>
        <v>0</v>
      </c>
      <c r="F27" s="65">
        <f>Tally!H91-'GSTR-1'!G9</f>
        <v>0</v>
      </c>
      <c r="G27" s="65">
        <f>Tally!I91-'GSTR-1'!H9</f>
        <v>0</v>
      </c>
      <c r="H27" s="65">
        <f>Tally!J91-'GSTR-1'!I9</f>
        <v>0</v>
      </c>
      <c r="I27" s="65">
        <f>Tally!K91-'GSTR-1'!J9</f>
        <v>0</v>
      </c>
      <c r="J27" s="65">
        <f>Tally!L91-'GSTR-1'!K9</f>
        <v>0</v>
      </c>
      <c r="K27" s="65">
        <f t="shared" si="2"/>
        <v>0</v>
      </c>
    </row>
    <row r="28" spans="1:11" s="57" customFormat="1" x14ac:dyDescent="0.25">
      <c r="A28" s="67" t="s">
        <v>20</v>
      </c>
      <c r="B28" s="65">
        <f>Tally!D92-'GSTR-1'!C17-'GSTR-1'!C36</f>
        <v>0</v>
      </c>
      <c r="C28" s="65">
        <f>Tally!E92-'GSTR-1'!D17-'GSTR-1'!D36</f>
        <v>0</v>
      </c>
      <c r="D28" s="65">
        <f>Tally!F92-'GSTR-1'!E17-'GSTR-1'!E36</f>
        <v>0</v>
      </c>
      <c r="E28" s="65">
        <f>Tally!G92-'GSTR-1'!F17-'GSTR-1'!F36</f>
        <v>0</v>
      </c>
      <c r="F28" s="65">
        <f>Tally!H92-'GSTR-1'!G17-'GSTR-1'!G36</f>
        <v>0</v>
      </c>
      <c r="G28" s="65">
        <f>Tally!I92-'GSTR-1'!H17-'GSTR-1'!H36</f>
        <v>0</v>
      </c>
      <c r="H28" s="65">
        <f>Tally!J92-'GSTR-1'!I17-'GSTR-1'!I36</f>
        <v>0</v>
      </c>
      <c r="I28" s="65">
        <f>Tally!K92-'GSTR-1'!J17-'GSTR-1'!J36</f>
        <v>0</v>
      </c>
      <c r="J28" s="65">
        <f>Tally!L92-'GSTR-1'!K17-'GSTR-1'!K36</f>
        <v>0</v>
      </c>
      <c r="K28" s="65">
        <f t="shared" si="2"/>
        <v>0</v>
      </c>
    </row>
    <row r="29" spans="1:11" s="57" customFormat="1" x14ac:dyDescent="0.25">
      <c r="A29" s="67" t="s">
        <v>175</v>
      </c>
      <c r="B29" s="65">
        <f>Tally!D93-'GSTR-1'!C23</f>
        <v>0</v>
      </c>
      <c r="C29" s="65">
        <f>Tally!E93-'GSTR-1'!D23</f>
        <v>0</v>
      </c>
      <c r="D29" s="65">
        <f>Tally!F93-'GSTR-1'!E23</f>
        <v>0</v>
      </c>
      <c r="E29" s="65">
        <f>Tally!G93-'GSTR-1'!F23</f>
        <v>0</v>
      </c>
      <c r="F29" s="65">
        <f>Tally!H93-'GSTR-1'!G23</f>
        <v>0</v>
      </c>
      <c r="G29" s="65">
        <f>Tally!I93-'GSTR-1'!H23</f>
        <v>0</v>
      </c>
      <c r="H29" s="65">
        <f>Tally!J93-'GSTR-1'!I23</f>
        <v>0</v>
      </c>
      <c r="I29" s="65">
        <f>Tally!K93-'GSTR-1'!J23</f>
        <v>0</v>
      </c>
      <c r="J29" s="65">
        <f>Tally!L93-'GSTR-1'!K23</f>
        <v>0</v>
      </c>
      <c r="K29" s="65">
        <f t="shared" si="2"/>
        <v>0</v>
      </c>
    </row>
    <row r="30" spans="1:11" s="57" customFormat="1" x14ac:dyDescent="0.25">
      <c r="A30" s="67" t="s">
        <v>58</v>
      </c>
      <c r="B30" s="65">
        <f>Tally!D94-'GSTR-1'!C31</f>
        <v>0</v>
      </c>
      <c r="C30" s="65">
        <f>Tally!E94-'GSTR-1'!D31</f>
        <v>0</v>
      </c>
      <c r="D30" s="65">
        <f>Tally!F94-'GSTR-1'!E31</f>
        <v>0</v>
      </c>
      <c r="E30" s="65">
        <f>Tally!G94-'GSTR-1'!F31</f>
        <v>0</v>
      </c>
      <c r="F30" s="65">
        <f>Tally!H94-'GSTR-1'!G31</f>
        <v>0</v>
      </c>
      <c r="G30" s="65">
        <f>Tally!I94-'GSTR-1'!H31</f>
        <v>0</v>
      </c>
      <c r="H30" s="65">
        <f>Tally!J94-'GSTR-1'!I31</f>
        <v>0</v>
      </c>
      <c r="I30" s="65">
        <f>Tally!K94-'GSTR-1'!J31</f>
        <v>0</v>
      </c>
      <c r="J30" s="65">
        <f>Tally!L94-'GSTR-1'!K31</f>
        <v>0</v>
      </c>
      <c r="K30" s="65">
        <f t="shared" si="2"/>
        <v>0</v>
      </c>
    </row>
    <row r="31" spans="1:11" s="57" customFormat="1" ht="17.25" x14ac:dyDescent="0.4">
      <c r="A31" s="68" t="s">
        <v>73</v>
      </c>
      <c r="B31" s="65">
        <f>Tally!D95-'GSTR-1'!C69</f>
        <v>0</v>
      </c>
      <c r="C31" s="65">
        <f>Tally!E95-'GSTR-1'!D69</f>
        <v>0</v>
      </c>
      <c r="D31" s="65">
        <f>Tally!F95-'GSTR-1'!E69</f>
        <v>0</v>
      </c>
      <c r="E31" s="65">
        <f>Tally!G95-'GSTR-1'!F69</f>
        <v>0</v>
      </c>
      <c r="F31" s="65">
        <f>Tally!H95-'GSTR-1'!G69</f>
        <v>0</v>
      </c>
      <c r="G31" s="65">
        <f>Tally!I95-'GSTR-1'!H69</f>
        <v>0</v>
      </c>
      <c r="H31" s="65">
        <f>Tally!J95-'GSTR-1'!I69</f>
        <v>0</v>
      </c>
      <c r="I31" s="65">
        <f>Tally!K95-'GSTR-1'!J69</f>
        <v>0</v>
      </c>
      <c r="J31" s="63">
        <f>Tally!L95-'GSTR-1'!K69</f>
        <v>0</v>
      </c>
      <c r="K31" s="63">
        <f t="shared" si="2"/>
        <v>0</v>
      </c>
    </row>
    <row r="32" spans="1:11" s="57" customFormat="1" x14ac:dyDescent="0.25">
      <c r="A32" s="67" t="s">
        <v>165</v>
      </c>
      <c r="B32" s="65">
        <f>Tally!D96-'GSTR-1'!C10</f>
        <v>0</v>
      </c>
      <c r="C32" s="65">
        <f>Tally!E96-'GSTR-1'!D10</f>
        <v>0</v>
      </c>
      <c r="D32" s="65">
        <f>Tally!F96-'GSTR-1'!E10</f>
        <v>0</v>
      </c>
      <c r="E32" s="65">
        <f>Tally!G96-'GSTR-1'!F10</f>
        <v>0</v>
      </c>
      <c r="F32" s="65">
        <f>Tally!H96-'GSTR-1'!G10</f>
        <v>0</v>
      </c>
      <c r="G32" s="65">
        <f>Tally!I96-'GSTR-1'!H10</f>
        <v>0</v>
      </c>
      <c r="H32" s="65">
        <f>Tally!J96-'GSTR-1'!I10</f>
        <v>0</v>
      </c>
      <c r="I32" s="65">
        <f>Tally!K96-'GSTR-1'!J10</f>
        <v>0</v>
      </c>
      <c r="J32" s="65">
        <f>Tally!L96-'GSTR-1'!K10</f>
        <v>0</v>
      </c>
      <c r="K32" s="65">
        <f t="shared" si="2"/>
        <v>0</v>
      </c>
    </row>
    <row r="33" spans="1:11" s="57" customFormat="1" x14ac:dyDescent="0.25">
      <c r="A33" s="67" t="s">
        <v>20</v>
      </c>
      <c r="B33" s="65">
        <f>Tally!D97-'GSTR-1'!C37</f>
        <v>0</v>
      </c>
      <c r="C33" s="65">
        <f>Tally!E97-'GSTR-1'!D37</f>
        <v>0</v>
      </c>
      <c r="D33" s="65">
        <f>Tally!F97-'GSTR-1'!E37</f>
        <v>0</v>
      </c>
      <c r="E33" s="65">
        <f>Tally!G97-'GSTR-1'!F37</f>
        <v>0</v>
      </c>
      <c r="F33" s="65">
        <f>Tally!H97-'GSTR-1'!G37</f>
        <v>0</v>
      </c>
      <c r="G33" s="65">
        <f>Tally!I97-'GSTR-1'!H37</f>
        <v>0</v>
      </c>
      <c r="H33" s="65">
        <f>Tally!J97-'GSTR-1'!I37</f>
        <v>0</v>
      </c>
      <c r="I33" s="65">
        <f>Tally!K97-'GSTR-1'!J37</f>
        <v>0</v>
      </c>
      <c r="J33" s="65">
        <f>Tally!L97-'GSTR-1'!K37</f>
        <v>0</v>
      </c>
      <c r="K33" s="65">
        <f t="shared" si="2"/>
        <v>0</v>
      </c>
    </row>
    <row r="34" spans="1:11" x14ac:dyDescent="0.25">
      <c r="A34" s="67" t="s">
        <v>175</v>
      </c>
      <c r="B34" s="69">
        <f>Tally!D98-'GSTR-1'!C24</f>
        <v>0</v>
      </c>
      <c r="C34" s="69">
        <f>Tally!E98-'GSTR-1'!D24</f>
        <v>0</v>
      </c>
      <c r="D34" s="69">
        <f>Tally!F98-'GSTR-1'!E24</f>
        <v>0</v>
      </c>
      <c r="E34" s="69">
        <f>Tally!G98-'GSTR-1'!F24</f>
        <v>0</v>
      </c>
      <c r="F34" s="69">
        <f>Tally!H98-'GSTR-1'!G24</f>
        <v>0</v>
      </c>
      <c r="G34" s="69">
        <f>Tally!I98-'GSTR-1'!H24</f>
        <v>0</v>
      </c>
      <c r="H34" s="69">
        <f>Tally!J98-'GSTR-1'!I24</f>
        <v>0</v>
      </c>
      <c r="I34" s="69">
        <f>Tally!K98-'GSTR-1'!J24</f>
        <v>0</v>
      </c>
      <c r="J34" s="69">
        <f>Tally!L98-'GSTR-1'!K24</f>
        <v>0</v>
      </c>
      <c r="K34" s="65">
        <f t="shared" si="2"/>
        <v>0</v>
      </c>
    </row>
    <row r="35" spans="1:11" s="57" customFormat="1" ht="17.25" x14ac:dyDescent="0.4">
      <c r="A35" s="68" t="s">
        <v>74</v>
      </c>
      <c r="B35" s="63">
        <f>Tally!D99-'GSTR-1'!C70</f>
        <v>0</v>
      </c>
      <c r="C35" s="63">
        <f>Tally!E99-'GSTR-1'!D70</f>
        <v>0</v>
      </c>
      <c r="D35" s="63">
        <f>Tally!F99-'GSTR-1'!E70</f>
        <v>0</v>
      </c>
      <c r="E35" s="63">
        <f>Tally!G99-'GSTR-1'!F70</f>
        <v>0</v>
      </c>
      <c r="F35" s="63">
        <f>Tally!H99-'GSTR-1'!G70</f>
        <v>0</v>
      </c>
      <c r="G35" s="63">
        <f>Tally!I99-'GSTR-1'!H70</f>
        <v>0</v>
      </c>
      <c r="H35" s="63">
        <f>Tally!J99-'GSTR-1'!I70</f>
        <v>0</v>
      </c>
      <c r="I35" s="63">
        <f>Tally!K99-'GSTR-1'!J70</f>
        <v>0</v>
      </c>
      <c r="J35" s="63">
        <f>Tally!L99-'GSTR-1'!K70</f>
        <v>0</v>
      </c>
      <c r="K35" s="63">
        <f t="shared" si="2"/>
        <v>0</v>
      </c>
    </row>
    <row r="36" spans="1:11" s="57" customFormat="1" x14ac:dyDescent="0.25">
      <c r="A36" s="67" t="s">
        <v>165</v>
      </c>
      <c r="B36" s="65">
        <f>Tally!D100-'GSTR-1'!C11</f>
        <v>0</v>
      </c>
      <c r="C36" s="65">
        <f>Tally!E100-'GSTR-1'!D11</f>
        <v>0</v>
      </c>
      <c r="D36" s="65">
        <f>Tally!F100-'GSTR-1'!E11</f>
        <v>0</v>
      </c>
      <c r="E36" s="65">
        <f>Tally!G100-'GSTR-1'!F11</f>
        <v>0</v>
      </c>
      <c r="F36" s="65">
        <f>Tally!H100-'GSTR-1'!G11</f>
        <v>0</v>
      </c>
      <c r="G36" s="65">
        <f>Tally!I100-'GSTR-1'!H11</f>
        <v>0</v>
      </c>
      <c r="H36" s="65">
        <f>Tally!J100-'GSTR-1'!I11</f>
        <v>0</v>
      </c>
      <c r="I36" s="65">
        <f>Tally!K100-'GSTR-1'!J11</f>
        <v>0</v>
      </c>
      <c r="J36" s="65">
        <f>Tally!L100-'GSTR-1'!K11</f>
        <v>0</v>
      </c>
      <c r="K36" s="65">
        <f t="shared" si="2"/>
        <v>0</v>
      </c>
    </row>
    <row r="37" spans="1:11" s="57" customFormat="1" x14ac:dyDescent="0.25">
      <c r="A37" s="67" t="s">
        <v>20</v>
      </c>
      <c r="B37" s="65">
        <f>Tally!D101-'GSTR-1'!C38</f>
        <v>0</v>
      </c>
      <c r="C37" s="65">
        <f>Tally!E101-'GSTR-1'!D38</f>
        <v>0</v>
      </c>
      <c r="D37" s="65">
        <f>Tally!F101-'GSTR-1'!E38</f>
        <v>0</v>
      </c>
      <c r="E37" s="65">
        <f>Tally!G101-'GSTR-1'!F38</f>
        <v>0</v>
      </c>
      <c r="F37" s="65">
        <f>Tally!H101-'GSTR-1'!G38</f>
        <v>0</v>
      </c>
      <c r="G37" s="65">
        <f>Tally!I101-'GSTR-1'!H38</f>
        <v>0</v>
      </c>
      <c r="H37" s="65">
        <f>Tally!J101-'GSTR-1'!I38</f>
        <v>0</v>
      </c>
      <c r="I37" s="65">
        <f>Tally!K101-'GSTR-1'!J38</f>
        <v>0</v>
      </c>
      <c r="J37" s="65">
        <f>Tally!L101-'GSTR-1'!K38</f>
        <v>0</v>
      </c>
      <c r="K37" s="65">
        <f t="shared" si="2"/>
        <v>0</v>
      </c>
    </row>
    <row r="38" spans="1:11" s="57" customFormat="1" x14ac:dyDescent="0.25">
      <c r="A38" s="67" t="s">
        <v>175</v>
      </c>
      <c r="B38" s="65">
        <f>Tally!D102-'GSTR-1'!C25</f>
        <v>0</v>
      </c>
      <c r="C38" s="65">
        <f>Tally!E102-'GSTR-1'!D25</f>
        <v>0</v>
      </c>
      <c r="D38" s="65">
        <f>Tally!F102-'GSTR-1'!E25</f>
        <v>0</v>
      </c>
      <c r="E38" s="65">
        <f>Tally!G102-'GSTR-1'!F25</f>
        <v>0</v>
      </c>
      <c r="F38" s="65">
        <f>Tally!H102-'GSTR-1'!G25</f>
        <v>0</v>
      </c>
      <c r="G38" s="65">
        <f>Tally!I102-'GSTR-1'!H25</f>
        <v>0</v>
      </c>
      <c r="H38" s="65">
        <f>Tally!J102-'GSTR-1'!I25</f>
        <v>0</v>
      </c>
      <c r="I38" s="65">
        <f>Tally!K102-'GSTR-1'!J25</f>
        <v>0</v>
      </c>
      <c r="J38" s="65">
        <f>Tally!L102-'GSTR-1'!K25</f>
        <v>0</v>
      </c>
      <c r="K38" s="65">
        <f t="shared" si="2"/>
        <v>0</v>
      </c>
    </row>
    <row r="39" spans="1:11" s="57" customFormat="1" x14ac:dyDescent="0.25">
      <c r="A39" s="67"/>
      <c r="B39" s="65"/>
      <c r="C39" s="65"/>
      <c r="D39" s="65"/>
      <c r="E39" s="65"/>
      <c r="F39" s="65"/>
      <c r="G39" s="65"/>
      <c r="H39" s="65"/>
      <c r="I39" s="65"/>
      <c r="J39" s="65"/>
      <c r="K39" s="65">
        <f t="shared" si="2"/>
        <v>0</v>
      </c>
    </row>
    <row r="40" spans="1:11" s="57" customFormat="1" x14ac:dyDescent="0.25">
      <c r="A40" s="62" t="s">
        <v>75</v>
      </c>
      <c r="B40" s="65"/>
      <c r="C40" s="65"/>
      <c r="D40" s="65"/>
      <c r="E40" s="65"/>
      <c r="F40" s="65"/>
      <c r="G40" s="65"/>
      <c r="H40" s="65"/>
      <c r="I40" s="65"/>
      <c r="J40" s="65"/>
      <c r="K40" s="65">
        <f t="shared" si="2"/>
        <v>0</v>
      </c>
    </row>
    <row r="41" spans="1:11" x14ac:dyDescent="0.25">
      <c r="A41" s="67" t="s">
        <v>72</v>
      </c>
      <c r="B41" s="69">
        <f>'GSTR-3B'!C7+'GSTR-3B'!C13-'GSTR-1'!C68</f>
        <v>0</v>
      </c>
      <c r="C41" s="69">
        <f>'GSTR-3B'!D7+'GSTR-3B'!D13-'GSTR-1'!D68</f>
        <v>0</v>
      </c>
      <c r="D41" s="69">
        <f>'GSTR-3B'!E7+'GSTR-3B'!E13-'GSTR-1'!E68</f>
        <v>0</v>
      </c>
      <c r="E41" s="69">
        <f>'GSTR-3B'!F7+'GSTR-3B'!F13-'GSTR-1'!F68</f>
        <v>0</v>
      </c>
      <c r="F41" s="69">
        <f>'GSTR-3B'!G7+'GSTR-3B'!G13-'GSTR-1'!G68</f>
        <v>0</v>
      </c>
      <c r="G41" s="69">
        <f>'GSTR-3B'!H7+'GSTR-3B'!H13-'GSTR-1'!H68</f>
        <v>0</v>
      </c>
      <c r="H41" s="69">
        <f>'GSTR-3B'!I7+'GSTR-3B'!I13-'GSTR-1'!I68</f>
        <v>0</v>
      </c>
      <c r="I41" s="69">
        <f>'GSTR-3B'!J7+'GSTR-3B'!J13-'GSTR-1'!J68</f>
        <v>0</v>
      </c>
      <c r="J41" s="69">
        <f>'GSTR-3B'!K7+'GSTR-3B'!K13-'GSTR-1'!K68</f>
        <v>0</v>
      </c>
      <c r="K41" s="65">
        <f t="shared" si="2"/>
        <v>0</v>
      </c>
    </row>
    <row r="42" spans="1:11" x14ac:dyDescent="0.25">
      <c r="A42" s="67" t="s">
        <v>73</v>
      </c>
      <c r="B42" s="69">
        <f>'GSTR-3B'!C8-'GSTR-1'!C69</f>
        <v>0</v>
      </c>
      <c r="C42" s="69">
        <f>'GSTR-3B'!D8-'GSTR-1'!D69</f>
        <v>0</v>
      </c>
      <c r="D42" s="69">
        <f>'GSTR-3B'!E8-'GSTR-1'!E69</f>
        <v>0</v>
      </c>
      <c r="E42" s="69">
        <f>'GSTR-3B'!F8-'GSTR-1'!F69</f>
        <v>0</v>
      </c>
      <c r="F42" s="69">
        <f>'GSTR-3B'!G8-'GSTR-1'!G69</f>
        <v>0</v>
      </c>
      <c r="G42" s="69">
        <f>'GSTR-3B'!H8-'GSTR-1'!H69</f>
        <v>0</v>
      </c>
      <c r="H42" s="69">
        <f>'GSTR-3B'!I8-'GSTR-1'!I69</f>
        <v>0</v>
      </c>
      <c r="I42" s="69">
        <f>'GSTR-3B'!J8-'GSTR-1'!J69</f>
        <v>0</v>
      </c>
      <c r="J42" s="69">
        <f>'GSTR-3B'!K8-'GSTR-1'!K69</f>
        <v>0</v>
      </c>
      <c r="K42" s="65">
        <f t="shared" si="2"/>
        <v>0</v>
      </c>
    </row>
    <row r="43" spans="1:11" x14ac:dyDescent="0.25">
      <c r="A43" s="67" t="s">
        <v>74</v>
      </c>
      <c r="B43" s="69">
        <f>'GSTR-3B'!C9-'GSTR-1'!C70</f>
        <v>0</v>
      </c>
      <c r="C43" s="69">
        <f>'GSTR-3B'!D9-'GSTR-1'!D70</f>
        <v>0</v>
      </c>
      <c r="D43" s="69">
        <f>'GSTR-3B'!E9-'GSTR-1'!E70</f>
        <v>0</v>
      </c>
      <c r="E43" s="69">
        <f>'GSTR-3B'!F9-'GSTR-1'!F70</f>
        <v>0</v>
      </c>
      <c r="F43" s="69">
        <f>'GSTR-3B'!G9-'GSTR-1'!G70</f>
        <v>0</v>
      </c>
      <c r="G43" s="69">
        <f>'GSTR-3B'!H9-'GSTR-1'!H70</f>
        <v>0</v>
      </c>
      <c r="H43" s="69">
        <f>'GSTR-3B'!I9-'GSTR-1'!I70</f>
        <v>0</v>
      </c>
      <c r="I43" s="69">
        <f>'GSTR-3B'!J9-'GSTR-1'!J70</f>
        <v>0</v>
      </c>
      <c r="J43" s="69">
        <f>'GSTR-3B'!K9-'GSTR-1'!K70</f>
        <v>0</v>
      </c>
      <c r="K43" s="65">
        <f t="shared" si="2"/>
        <v>0</v>
      </c>
    </row>
    <row r="44" spans="1:11" x14ac:dyDescent="0.25">
      <c r="A44" s="67"/>
      <c r="B44" s="69"/>
      <c r="C44" s="69"/>
      <c r="D44" s="69"/>
      <c r="E44" s="69"/>
      <c r="F44" s="69"/>
      <c r="G44" s="69"/>
      <c r="H44" s="69"/>
      <c r="I44" s="69"/>
      <c r="J44" s="69"/>
      <c r="K44" s="65">
        <f t="shared" si="2"/>
        <v>0</v>
      </c>
    </row>
    <row r="45" spans="1:11" x14ac:dyDescent="0.25">
      <c r="A45" s="55" t="s">
        <v>78</v>
      </c>
      <c r="B45" s="69"/>
      <c r="C45" s="69"/>
      <c r="D45" s="69"/>
      <c r="E45" s="69"/>
      <c r="F45" s="69"/>
      <c r="G45" s="69"/>
      <c r="H45" s="69"/>
      <c r="I45" s="69"/>
      <c r="J45" s="69"/>
      <c r="K45" s="65">
        <f t="shared" si="2"/>
        <v>0</v>
      </c>
    </row>
    <row r="46" spans="1:11" x14ac:dyDescent="0.25">
      <c r="A46" s="55" t="s">
        <v>135</v>
      </c>
      <c r="B46" s="69"/>
      <c r="C46" s="69"/>
      <c r="D46" s="69"/>
      <c r="E46" s="69"/>
      <c r="F46" s="69"/>
      <c r="G46" s="69"/>
      <c r="H46" s="69"/>
      <c r="I46" s="69"/>
      <c r="J46" s="69"/>
      <c r="K46" s="65">
        <f t="shared" si="2"/>
        <v>0</v>
      </c>
    </row>
    <row r="47" spans="1:11" x14ac:dyDescent="0.25">
      <c r="A47" s="67" t="s">
        <v>72</v>
      </c>
      <c r="B47" s="69">
        <f>Tally!D105-'GSTR-3B'!C18</f>
        <v>0</v>
      </c>
      <c r="C47" s="69">
        <f>Tally!E105-'GSTR-3B'!D18</f>
        <v>0</v>
      </c>
      <c r="D47" s="69">
        <f>Tally!F105-'GSTR-3B'!E18</f>
        <v>0</v>
      </c>
      <c r="E47" s="69">
        <f>Tally!G105-'GSTR-3B'!F18</f>
        <v>0</v>
      </c>
      <c r="F47" s="69">
        <f>Tally!H105-'GSTR-3B'!G18</f>
        <v>0</v>
      </c>
      <c r="G47" s="69">
        <f>Tally!I105-'GSTR-3B'!H18</f>
        <v>0</v>
      </c>
      <c r="H47" s="69">
        <f>Tally!J105-'GSTR-3B'!I18</f>
        <v>0</v>
      </c>
      <c r="I47" s="69">
        <f>Tally!K105-'GSTR-3B'!J18</f>
        <v>0</v>
      </c>
      <c r="J47" s="69">
        <f>Tally!L105-'GSTR-3B'!K18</f>
        <v>0</v>
      </c>
      <c r="K47" s="65">
        <f t="shared" si="2"/>
        <v>0</v>
      </c>
    </row>
    <row r="48" spans="1:11" x14ac:dyDescent="0.25">
      <c r="A48" s="67" t="s">
        <v>73</v>
      </c>
      <c r="B48" s="69">
        <f>Tally!D106-'GSTR-3B'!C19</f>
        <v>0</v>
      </c>
      <c r="C48" s="69">
        <f>Tally!E106-'GSTR-3B'!D19</f>
        <v>0</v>
      </c>
      <c r="D48" s="69">
        <f>Tally!F106-'GSTR-3B'!E19</f>
        <v>0</v>
      </c>
      <c r="E48" s="69">
        <f>Tally!G106-'GSTR-3B'!F19</f>
        <v>0</v>
      </c>
      <c r="F48" s="69">
        <f>Tally!H106-'GSTR-3B'!G19</f>
        <v>0</v>
      </c>
      <c r="G48" s="69">
        <f>Tally!I106-'GSTR-3B'!H19</f>
        <v>0</v>
      </c>
      <c r="H48" s="69">
        <f>Tally!J106-'GSTR-3B'!I19</f>
        <v>0</v>
      </c>
      <c r="I48" s="69">
        <f>Tally!K106-'GSTR-3B'!J19</f>
        <v>0</v>
      </c>
      <c r="J48" s="69">
        <f>Tally!L106-'GSTR-3B'!K19</f>
        <v>0</v>
      </c>
      <c r="K48" s="65">
        <f t="shared" si="2"/>
        <v>0</v>
      </c>
    </row>
    <row r="49" spans="1:11" x14ac:dyDescent="0.25">
      <c r="A49" s="67" t="s">
        <v>74</v>
      </c>
      <c r="B49" s="69">
        <f>Tally!D107-'GSTR-3B'!C20</f>
        <v>0</v>
      </c>
      <c r="C49" s="69">
        <f>Tally!E107-'GSTR-3B'!D20</f>
        <v>0</v>
      </c>
      <c r="D49" s="69">
        <f>Tally!F107-'GSTR-3B'!E20</f>
        <v>0</v>
      </c>
      <c r="E49" s="69">
        <f>Tally!G107-'GSTR-3B'!F20</f>
        <v>0</v>
      </c>
      <c r="F49" s="69">
        <f>Tally!H107-'GSTR-3B'!G20</f>
        <v>0</v>
      </c>
      <c r="G49" s="69">
        <f>Tally!I107-'GSTR-3B'!H20</f>
        <v>0</v>
      </c>
      <c r="H49" s="69">
        <f>Tally!J107-'GSTR-3B'!I20</f>
        <v>0</v>
      </c>
      <c r="I49" s="69">
        <f>Tally!K107-'GSTR-3B'!J20</f>
        <v>0</v>
      </c>
      <c r="J49" s="69">
        <f>Tally!L107-'GSTR-3B'!K20</f>
        <v>0</v>
      </c>
      <c r="K49" s="65">
        <f t="shared" si="2"/>
        <v>0</v>
      </c>
    </row>
    <row r="50" spans="1:11" x14ac:dyDescent="0.25">
      <c r="A50" s="67"/>
      <c r="B50" s="69"/>
      <c r="C50" s="69"/>
      <c r="D50" s="69"/>
      <c r="E50" s="69"/>
      <c r="F50" s="69"/>
      <c r="G50" s="69"/>
      <c r="H50" s="69"/>
      <c r="I50" s="69"/>
      <c r="J50" s="69"/>
      <c r="K50" s="65">
        <f t="shared" si="2"/>
        <v>0</v>
      </c>
    </row>
    <row r="51" spans="1:11" x14ac:dyDescent="0.25">
      <c r="A51" s="55" t="s">
        <v>134</v>
      </c>
      <c r="B51" s="61"/>
      <c r="C51" s="61"/>
      <c r="D51" s="61"/>
      <c r="E51" s="61"/>
      <c r="F51" s="61"/>
      <c r="G51" s="61"/>
      <c r="H51" s="61"/>
      <c r="I51" s="61"/>
      <c r="J51" s="61"/>
      <c r="K51" s="65">
        <f t="shared" si="2"/>
        <v>0</v>
      </c>
    </row>
    <row r="52" spans="1:11" s="57" customFormat="1" x14ac:dyDescent="0.25">
      <c r="A52" s="62" t="s">
        <v>6</v>
      </c>
      <c r="B52" s="65"/>
      <c r="C52" s="65"/>
      <c r="D52" s="65"/>
      <c r="E52" s="65"/>
      <c r="F52" s="65"/>
      <c r="G52" s="65"/>
      <c r="H52" s="65"/>
      <c r="I52" s="65"/>
      <c r="J52" s="65"/>
      <c r="K52" s="65">
        <f t="shared" si="2"/>
        <v>0</v>
      </c>
    </row>
    <row r="53" spans="1:11" s="57" customFormat="1" x14ac:dyDescent="0.25">
      <c r="A53" s="67" t="s">
        <v>72</v>
      </c>
      <c r="B53" s="65">
        <f>Tally!D110+Tally!D115-'GSTR-3B'!C32</f>
        <v>0</v>
      </c>
      <c r="C53" s="65">
        <f>Tally!E110+Tally!E115-'GSTR-3B'!D32</f>
        <v>0</v>
      </c>
      <c r="D53" s="65">
        <f>Tally!F110+Tally!F115-'GSTR-3B'!E32</f>
        <v>0</v>
      </c>
      <c r="E53" s="65">
        <f>Tally!G110+Tally!G115-'GSTR-3B'!F32</f>
        <v>0</v>
      </c>
      <c r="F53" s="65">
        <f>Tally!H110+Tally!H115-'GSTR-3B'!G32</f>
        <v>0</v>
      </c>
      <c r="G53" s="65">
        <f>Tally!I110+Tally!I115-'GSTR-3B'!H32</f>
        <v>0</v>
      </c>
      <c r="H53" s="65">
        <f>Tally!J110+Tally!J115-'GSTR-3B'!I32</f>
        <v>0</v>
      </c>
      <c r="I53" s="65">
        <f>Tally!K110+Tally!K115-'GSTR-3B'!J32</f>
        <v>0</v>
      </c>
      <c r="J53" s="65">
        <f>Tally!L110+Tally!L115-'GSTR-3B'!K32</f>
        <v>0</v>
      </c>
      <c r="K53" s="65">
        <f t="shared" si="2"/>
        <v>0</v>
      </c>
    </row>
    <row r="54" spans="1:11" s="57" customFormat="1" x14ac:dyDescent="0.25">
      <c r="A54" s="67" t="s">
        <v>73</v>
      </c>
      <c r="B54" s="65">
        <f>Tally!D111+Tally!D116-'GSTR-3B'!C33</f>
        <v>0</v>
      </c>
      <c r="C54" s="65">
        <f>Tally!E111+Tally!E116-'GSTR-3B'!D33</f>
        <v>0</v>
      </c>
      <c r="D54" s="65">
        <f>Tally!F111+Tally!F116-'GSTR-3B'!E33</f>
        <v>0</v>
      </c>
      <c r="E54" s="65">
        <f>Tally!G111+Tally!G116-'GSTR-3B'!F33</f>
        <v>0</v>
      </c>
      <c r="F54" s="65">
        <f>Tally!H111+Tally!H116-'GSTR-3B'!G33</f>
        <v>0</v>
      </c>
      <c r="G54" s="65">
        <f>Tally!I111+Tally!I116-'GSTR-3B'!H33</f>
        <v>0</v>
      </c>
      <c r="H54" s="65">
        <f>Tally!J111+Tally!J116-'GSTR-3B'!I33</f>
        <v>0</v>
      </c>
      <c r="I54" s="65">
        <f>Tally!K111+Tally!K116-'GSTR-3B'!J33</f>
        <v>0</v>
      </c>
      <c r="J54" s="65">
        <f>Tally!L111+Tally!L116-'GSTR-3B'!K33</f>
        <v>0</v>
      </c>
      <c r="K54" s="65">
        <f t="shared" si="2"/>
        <v>0</v>
      </c>
    </row>
    <row r="55" spans="1:11" s="57" customFormat="1" x14ac:dyDescent="0.25">
      <c r="A55" s="67" t="s">
        <v>74</v>
      </c>
      <c r="B55" s="65">
        <f>Tally!D112+Tally!D117-'GSTR-3B'!C34</f>
        <v>0</v>
      </c>
      <c r="C55" s="65">
        <f>Tally!E112+Tally!E117-'GSTR-3B'!D34</f>
        <v>0</v>
      </c>
      <c r="D55" s="65">
        <f>Tally!F112+Tally!F117-'GSTR-3B'!E34</f>
        <v>0</v>
      </c>
      <c r="E55" s="65">
        <f>Tally!G112+Tally!G117-'GSTR-3B'!F34</f>
        <v>0</v>
      </c>
      <c r="F55" s="65">
        <f>Tally!H112+Tally!H117-'GSTR-3B'!G34</f>
        <v>0</v>
      </c>
      <c r="G55" s="65">
        <f>Tally!I112+Tally!I117-'GSTR-3B'!H34</f>
        <v>0</v>
      </c>
      <c r="H55" s="65">
        <f>Tally!J112+Tally!J117-'GSTR-3B'!I34</f>
        <v>0</v>
      </c>
      <c r="I55" s="65">
        <f>Tally!K112+Tally!K117-'GSTR-3B'!J34</f>
        <v>0</v>
      </c>
      <c r="J55" s="65">
        <f>Tally!L112+Tally!L117-'GSTR-3B'!K34</f>
        <v>0</v>
      </c>
      <c r="K55" s="65">
        <f t="shared" si="2"/>
        <v>0</v>
      </c>
    </row>
    <row r="56" spans="1:11" x14ac:dyDescent="0.25">
      <c r="A56" s="62" t="s">
        <v>181</v>
      </c>
      <c r="B56" s="69"/>
      <c r="C56" s="69"/>
      <c r="D56" s="69"/>
      <c r="E56" s="69"/>
      <c r="F56" s="69"/>
      <c r="G56" s="69"/>
      <c r="H56" s="69"/>
      <c r="I56" s="69"/>
      <c r="J56" s="69"/>
      <c r="K56" s="65"/>
    </row>
    <row r="57" spans="1:11" x14ac:dyDescent="0.25">
      <c r="A57" s="67" t="s">
        <v>72</v>
      </c>
      <c r="B57" s="70"/>
      <c r="C57" s="70"/>
      <c r="D57" s="70"/>
      <c r="E57" s="70"/>
      <c r="F57" s="70"/>
      <c r="G57" s="70"/>
      <c r="H57" s="70"/>
      <c r="I57" s="70"/>
      <c r="J57" s="70"/>
      <c r="K57" s="65">
        <f>SUM(B57:J57)</f>
        <v>0</v>
      </c>
    </row>
    <row r="58" spans="1:11" x14ac:dyDescent="0.25">
      <c r="A58" s="67" t="s">
        <v>73</v>
      </c>
      <c r="B58" s="70"/>
      <c r="C58" s="70"/>
      <c r="D58" s="70"/>
      <c r="E58" s="70"/>
      <c r="F58" s="70"/>
      <c r="G58" s="70"/>
      <c r="H58" s="70"/>
      <c r="I58" s="70"/>
      <c r="J58" s="71"/>
      <c r="K58" s="65">
        <f>SUM(B58:J58)</f>
        <v>0</v>
      </c>
    </row>
    <row r="59" spans="1:11" x14ac:dyDescent="0.25">
      <c r="A59" s="67" t="s">
        <v>74</v>
      </c>
      <c r="B59" s="70"/>
      <c r="C59" s="70"/>
      <c r="D59" s="70"/>
      <c r="E59" s="70"/>
      <c r="F59" s="70"/>
      <c r="G59" s="70"/>
      <c r="H59" s="70"/>
      <c r="I59" s="70"/>
      <c r="J59" s="71"/>
      <c r="K59" s="65">
        <f>SUM(B59:J59)</f>
        <v>0</v>
      </c>
    </row>
    <row r="60" spans="1:11" x14ac:dyDescent="0.25">
      <c r="A60" s="55" t="s">
        <v>182</v>
      </c>
      <c r="B60" s="69"/>
      <c r="C60" s="69"/>
      <c r="D60" s="69"/>
      <c r="E60" s="69"/>
      <c r="F60" s="69"/>
      <c r="G60" s="69"/>
      <c r="H60" s="69"/>
      <c r="I60" s="69"/>
      <c r="J60" s="65"/>
      <c r="K60" s="69"/>
    </row>
    <row r="61" spans="1:11" x14ac:dyDescent="0.25">
      <c r="A61" s="67" t="s">
        <v>72</v>
      </c>
      <c r="B61" s="69">
        <f>B53+B57</f>
        <v>0</v>
      </c>
      <c r="C61" s="69">
        <f t="shared" ref="C61:J61" si="3">C53+C57</f>
        <v>0</v>
      </c>
      <c r="D61" s="69">
        <f t="shared" si="3"/>
        <v>0</v>
      </c>
      <c r="E61" s="69">
        <f t="shared" si="3"/>
        <v>0</v>
      </c>
      <c r="F61" s="69">
        <f t="shared" si="3"/>
        <v>0</v>
      </c>
      <c r="G61" s="69">
        <f t="shared" si="3"/>
        <v>0</v>
      </c>
      <c r="H61" s="69">
        <f t="shared" si="3"/>
        <v>0</v>
      </c>
      <c r="I61" s="69">
        <f t="shared" si="3"/>
        <v>0</v>
      </c>
      <c r="J61" s="69">
        <f t="shared" si="3"/>
        <v>0</v>
      </c>
      <c r="K61" s="65">
        <f>SUM(B61:J61)</f>
        <v>0</v>
      </c>
    </row>
    <row r="62" spans="1:11" x14ac:dyDescent="0.25">
      <c r="A62" s="67" t="s">
        <v>73</v>
      </c>
      <c r="B62" s="69">
        <f t="shared" ref="B62:J62" si="4">B54+B58</f>
        <v>0</v>
      </c>
      <c r="C62" s="69">
        <f t="shared" si="4"/>
        <v>0</v>
      </c>
      <c r="D62" s="69">
        <f t="shared" si="4"/>
        <v>0</v>
      </c>
      <c r="E62" s="69">
        <f t="shared" si="4"/>
        <v>0</v>
      </c>
      <c r="F62" s="69">
        <f t="shared" si="4"/>
        <v>0</v>
      </c>
      <c r="G62" s="69">
        <f t="shared" si="4"/>
        <v>0</v>
      </c>
      <c r="H62" s="69">
        <f t="shared" si="4"/>
        <v>0</v>
      </c>
      <c r="I62" s="69">
        <f t="shared" si="4"/>
        <v>0</v>
      </c>
      <c r="J62" s="69">
        <f t="shared" si="4"/>
        <v>0</v>
      </c>
      <c r="K62" s="65">
        <f>SUM(B62:J62)</f>
        <v>0</v>
      </c>
    </row>
    <row r="63" spans="1:11" x14ac:dyDescent="0.25">
      <c r="A63" s="67" t="s">
        <v>74</v>
      </c>
      <c r="B63" s="69">
        <f t="shared" ref="B63:J63" si="5">B55+B59</f>
        <v>0</v>
      </c>
      <c r="C63" s="69">
        <f t="shared" si="5"/>
        <v>0</v>
      </c>
      <c r="D63" s="69">
        <f t="shared" si="5"/>
        <v>0</v>
      </c>
      <c r="E63" s="69">
        <f t="shared" si="5"/>
        <v>0</v>
      </c>
      <c r="F63" s="69">
        <f t="shared" si="5"/>
        <v>0</v>
      </c>
      <c r="G63" s="69">
        <f t="shared" si="5"/>
        <v>0</v>
      </c>
      <c r="H63" s="69">
        <f t="shared" si="5"/>
        <v>0</v>
      </c>
      <c r="I63" s="69">
        <f t="shared" si="5"/>
        <v>0</v>
      </c>
      <c r="J63" s="69">
        <f t="shared" si="5"/>
        <v>0</v>
      </c>
      <c r="K63" s="65">
        <f>SUM(B63:J63)</f>
        <v>0</v>
      </c>
    </row>
    <row r="65" spans="1:11" x14ac:dyDescent="0.25">
      <c r="A65" s="55" t="s">
        <v>34</v>
      </c>
      <c r="B65" s="61"/>
      <c r="C65" s="61"/>
      <c r="D65" s="61"/>
      <c r="E65" s="61"/>
      <c r="F65" s="61"/>
      <c r="G65" s="61"/>
      <c r="H65" s="61"/>
      <c r="I65" s="61"/>
      <c r="J65" s="61"/>
      <c r="K65" s="65">
        <f>SUM(B65:J65)</f>
        <v>0</v>
      </c>
    </row>
    <row r="66" spans="1:11" s="57" customFormat="1" x14ac:dyDescent="0.25">
      <c r="A66" s="57" t="s">
        <v>33</v>
      </c>
      <c r="B66" s="65">
        <f>'GSTR-1'!C67-'GSTR-1'!C56-'GSTR-1'!C48</f>
        <v>0</v>
      </c>
      <c r="C66" s="65">
        <f>'GSTR-1'!D67-'GSTR-1'!D56-'GSTR-1'!D48</f>
        <v>0</v>
      </c>
      <c r="D66" s="65">
        <f>'GSTR-1'!E67-'GSTR-1'!E56-'GSTR-1'!E48</f>
        <v>0</v>
      </c>
      <c r="E66" s="65">
        <f>'GSTR-1'!F67-'GSTR-1'!F56-'GSTR-1'!F48</f>
        <v>0</v>
      </c>
      <c r="F66" s="65">
        <f>'GSTR-1'!G67-'GSTR-1'!G56-'GSTR-1'!G48</f>
        <v>0</v>
      </c>
      <c r="G66" s="65">
        <f>'GSTR-1'!H67-'GSTR-1'!H56-'GSTR-1'!H48</f>
        <v>0</v>
      </c>
      <c r="H66" s="65">
        <f>'GSTR-1'!I67-'GSTR-1'!I56-'GSTR-1'!I48</f>
        <v>0</v>
      </c>
      <c r="I66" s="65">
        <f>'GSTR-1'!J67-'GSTR-1'!J56-'GSTR-1'!J48</f>
        <v>0</v>
      </c>
      <c r="J66" s="65">
        <f>'GSTR-1'!K67-'GSTR-1'!K56-'GSTR-1'!K48</f>
        <v>0</v>
      </c>
      <c r="K66" s="65">
        <f>SUM(B66:J66)</f>
        <v>0</v>
      </c>
    </row>
    <row r="67" spans="1:11" s="57" customFormat="1" x14ac:dyDescent="0.25">
      <c r="A67" s="67" t="s">
        <v>72</v>
      </c>
      <c r="B67" s="65">
        <f>'GSTR-1'!C68-'GSTR-1'!C57-'GSTR-1'!C49</f>
        <v>0</v>
      </c>
      <c r="C67" s="65">
        <f>'GSTR-1'!D68-'GSTR-1'!D57-'GSTR-1'!D49</f>
        <v>0</v>
      </c>
      <c r="D67" s="65">
        <f>'GSTR-1'!E68-'GSTR-1'!E57-'GSTR-1'!E49</f>
        <v>0</v>
      </c>
      <c r="E67" s="65">
        <f>'GSTR-1'!F68-'GSTR-1'!F57-'GSTR-1'!F49</f>
        <v>0</v>
      </c>
      <c r="F67" s="65">
        <f>'GSTR-1'!G68-'GSTR-1'!G57-'GSTR-1'!G49</f>
        <v>0</v>
      </c>
      <c r="G67" s="65">
        <f>'GSTR-1'!H68-'GSTR-1'!H57-'GSTR-1'!H49</f>
        <v>0</v>
      </c>
      <c r="H67" s="65">
        <f>'GSTR-1'!I68-'GSTR-1'!I57-'GSTR-1'!I49</f>
        <v>0</v>
      </c>
      <c r="I67" s="65">
        <f>'GSTR-1'!J68-'GSTR-1'!J57-'GSTR-1'!J49</f>
        <v>0</v>
      </c>
      <c r="J67" s="65">
        <f>'GSTR-1'!K68-'GSTR-1'!K57-'GSTR-1'!K49</f>
        <v>0</v>
      </c>
      <c r="K67" s="65">
        <f>SUM(B67:J67)</f>
        <v>0</v>
      </c>
    </row>
    <row r="68" spans="1:11" s="57" customFormat="1" x14ac:dyDescent="0.25">
      <c r="A68" s="67" t="s">
        <v>73</v>
      </c>
      <c r="B68" s="65">
        <f>'GSTR-1'!C69-'GSTR-1'!C58-'GSTR-1'!C50</f>
        <v>0</v>
      </c>
      <c r="C68" s="65">
        <f>'GSTR-1'!D69-'GSTR-1'!D58-'GSTR-1'!D50</f>
        <v>0</v>
      </c>
      <c r="D68" s="65">
        <f>'GSTR-1'!E69-'GSTR-1'!E58-'GSTR-1'!E50</f>
        <v>0</v>
      </c>
      <c r="E68" s="65">
        <f>'GSTR-1'!F69-'GSTR-1'!F58-'GSTR-1'!F50</f>
        <v>0</v>
      </c>
      <c r="F68" s="65">
        <f>'GSTR-1'!G69-'GSTR-1'!G58-'GSTR-1'!G50</f>
        <v>0</v>
      </c>
      <c r="G68" s="65">
        <f>'GSTR-1'!H69-'GSTR-1'!H58-'GSTR-1'!H50</f>
        <v>0</v>
      </c>
      <c r="H68" s="65">
        <f>'GSTR-1'!I69-'GSTR-1'!I58-'GSTR-1'!I50</f>
        <v>0</v>
      </c>
      <c r="I68" s="65">
        <f>'GSTR-1'!J69-'GSTR-1'!J58-'GSTR-1'!J50</f>
        <v>0</v>
      </c>
      <c r="J68" s="65">
        <f>'GSTR-1'!K69-'GSTR-1'!K58-'GSTR-1'!K50</f>
        <v>0</v>
      </c>
      <c r="K68" s="65">
        <f>SUM(B68:J68)</f>
        <v>0</v>
      </c>
    </row>
    <row r="69" spans="1:11" s="57" customFormat="1" x14ac:dyDescent="0.25">
      <c r="A69" s="67" t="s">
        <v>74</v>
      </c>
      <c r="B69" s="65">
        <f>'GSTR-1'!C70-'GSTR-1'!C59-'GSTR-1'!C51</f>
        <v>0</v>
      </c>
      <c r="C69" s="65">
        <f>'GSTR-1'!D70-'GSTR-1'!D59-'GSTR-1'!D51</f>
        <v>0</v>
      </c>
      <c r="D69" s="65">
        <f>'GSTR-1'!E70-'GSTR-1'!E59-'GSTR-1'!E51</f>
        <v>0</v>
      </c>
      <c r="E69" s="65">
        <f>'GSTR-1'!F70-'GSTR-1'!F59-'GSTR-1'!F51</f>
        <v>0</v>
      </c>
      <c r="F69" s="65">
        <f>'GSTR-1'!G70-'GSTR-1'!G59-'GSTR-1'!G51</f>
        <v>0</v>
      </c>
      <c r="G69" s="65">
        <f>'GSTR-1'!H70-'GSTR-1'!H59-'GSTR-1'!H51</f>
        <v>0</v>
      </c>
      <c r="H69" s="65">
        <f>'GSTR-1'!I70-'GSTR-1'!I59-'GSTR-1'!I51</f>
        <v>0</v>
      </c>
      <c r="I69" s="65">
        <f>'GSTR-1'!J70-'GSTR-1'!J59-'GSTR-1'!J51</f>
        <v>0</v>
      </c>
      <c r="J69" s="65">
        <f>'GSTR-1'!K70-'GSTR-1'!K59-'GSTR-1'!K51</f>
        <v>0</v>
      </c>
      <c r="K69" s="65">
        <f>SUM(B69:J69)</f>
        <v>0</v>
      </c>
    </row>
    <row r="75" spans="1:11" x14ac:dyDescent="0.25">
      <c r="C75" s="72"/>
      <c r="D75" s="73"/>
    </row>
    <row r="76" spans="1:11" x14ac:dyDescent="0.25">
      <c r="C76" s="72"/>
      <c r="D76" s="73"/>
    </row>
    <row r="77" spans="1:11" x14ac:dyDescent="0.25">
      <c r="C77" s="72"/>
      <c r="D77" s="73"/>
    </row>
    <row r="78" spans="1:11" x14ac:dyDescent="0.25">
      <c r="C78" s="72"/>
      <c r="D78" s="73"/>
    </row>
    <row r="79" spans="1:11" x14ac:dyDescent="0.25">
      <c r="C79" s="72"/>
      <c r="D79" s="73"/>
    </row>
    <row r="80" spans="1:11" x14ac:dyDescent="0.25">
      <c r="C80" s="72"/>
      <c r="D80" s="73"/>
    </row>
    <row r="81" spans="3:4" x14ac:dyDescent="0.25">
      <c r="C81" s="72"/>
      <c r="D81" s="73"/>
    </row>
    <row r="82" spans="3:4" x14ac:dyDescent="0.25">
      <c r="C82" s="74"/>
      <c r="D82" s="73"/>
    </row>
    <row r="83" spans="3:4" x14ac:dyDescent="0.25">
      <c r="C83" s="74"/>
      <c r="D83" s="73"/>
    </row>
    <row r="84" spans="3:4" x14ac:dyDescent="0.25">
      <c r="C84" s="74"/>
      <c r="D84" s="73"/>
    </row>
    <row r="85" spans="3:4" x14ac:dyDescent="0.25">
      <c r="C85" s="74"/>
      <c r="D85" s="73"/>
    </row>
    <row r="86" spans="3:4" x14ac:dyDescent="0.25">
      <c r="C86" s="74"/>
      <c r="D86" s="73"/>
    </row>
    <row r="87" spans="3:4" x14ac:dyDescent="0.25">
      <c r="C87" s="75"/>
      <c r="D87" s="73"/>
    </row>
    <row r="88" spans="3:4" x14ac:dyDescent="0.25">
      <c r="C88" s="74"/>
      <c r="D88" s="73"/>
    </row>
    <row r="89" spans="3:4" x14ac:dyDescent="0.25">
      <c r="C89" s="74"/>
      <c r="D89" s="73"/>
    </row>
    <row r="90" spans="3:4" x14ac:dyDescent="0.25">
      <c r="C90" s="74"/>
      <c r="D90" s="73"/>
    </row>
    <row r="91" spans="3:4" x14ac:dyDescent="0.25">
      <c r="C91" s="74"/>
      <c r="D91" s="73"/>
    </row>
    <row r="92" spans="3:4" x14ac:dyDescent="0.25">
      <c r="C92" s="75"/>
      <c r="D92" s="73"/>
    </row>
    <row r="93" spans="3:4" x14ac:dyDescent="0.25">
      <c r="C93" s="72"/>
      <c r="D93" s="73"/>
    </row>
    <row r="94" spans="3:4" x14ac:dyDescent="0.25">
      <c r="C94" s="74"/>
      <c r="D94" s="73"/>
    </row>
    <row r="95" spans="3:4" x14ac:dyDescent="0.25">
      <c r="C95" s="74"/>
      <c r="D95" s="73"/>
    </row>
    <row r="96" spans="3:4" x14ac:dyDescent="0.25">
      <c r="C96" s="74"/>
      <c r="D96" s="73"/>
    </row>
    <row r="97" spans="3:4" x14ac:dyDescent="0.25">
      <c r="C97" s="74"/>
      <c r="D97" s="73"/>
    </row>
    <row r="98" spans="3:4" x14ac:dyDescent="0.25">
      <c r="C98" s="73"/>
      <c r="D98" s="73"/>
    </row>
    <row r="99" spans="3:4" x14ac:dyDescent="0.25">
      <c r="C99" s="73"/>
      <c r="D99" s="73"/>
    </row>
    <row r="100" spans="3:4" x14ac:dyDescent="0.25">
      <c r="C100" s="73"/>
      <c r="D100" s="73"/>
    </row>
    <row r="101" spans="3:4" x14ac:dyDescent="0.25">
      <c r="C101" s="73"/>
      <c r="D101" s="73"/>
    </row>
    <row r="102" spans="3:4" x14ac:dyDescent="0.25">
      <c r="C102" s="73"/>
      <c r="D102" s="73"/>
    </row>
    <row r="103" spans="3:4" x14ac:dyDescent="0.25">
      <c r="C103" s="73"/>
      <c r="D103" s="73"/>
    </row>
    <row r="104" spans="3:4" x14ac:dyDescent="0.25">
      <c r="C104" s="73"/>
      <c r="D104" s="73"/>
    </row>
  </sheetData>
  <sheetProtection password="CF28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A22" sqref="A22"/>
    </sheetView>
  </sheetViews>
  <sheetFormatPr defaultRowHeight="15" x14ac:dyDescent="0.25"/>
  <cols>
    <col min="1" max="1" width="8.88671875" style="56"/>
    <col min="2" max="10" width="12.77734375" style="56" customWidth="1"/>
    <col min="11" max="13" width="9.5546875" style="56" hidden="1" customWidth="1"/>
    <col min="14" max="16" width="0" style="56" hidden="1" customWidth="1"/>
    <col min="17" max="17" width="9.5546875" style="56" hidden="1" customWidth="1"/>
    <col min="18" max="16384" width="8.88671875" style="56"/>
  </cols>
  <sheetData>
    <row r="1" spans="1:22" x14ac:dyDescent="0.25">
      <c r="A1" s="55" t="str">
        <f>'GSTR-3B'!B2</f>
        <v xml:space="preserve">     </v>
      </c>
    </row>
    <row r="2" spans="1:22" x14ac:dyDescent="0.25">
      <c r="A2" s="55"/>
    </row>
    <row r="3" spans="1:22" x14ac:dyDescent="0.25">
      <c r="A3" s="55" t="s">
        <v>162</v>
      </c>
    </row>
    <row r="4" spans="1:22" x14ac:dyDescent="0.25">
      <c r="A4" s="58" t="s">
        <v>10</v>
      </c>
      <c r="B4" s="59">
        <v>42917</v>
      </c>
      <c r="C4" s="59">
        <f>EDATE(B4,1)</f>
        <v>42948</v>
      </c>
      <c r="D4" s="59">
        <f t="shared" ref="D4:J4" si="0">EDATE(C4,1)</f>
        <v>42979</v>
      </c>
      <c r="E4" s="59">
        <f t="shared" si="0"/>
        <v>43009</v>
      </c>
      <c r="F4" s="59">
        <f t="shared" si="0"/>
        <v>43040</v>
      </c>
      <c r="G4" s="59">
        <f t="shared" si="0"/>
        <v>43070</v>
      </c>
      <c r="H4" s="59">
        <f t="shared" si="0"/>
        <v>43101</v>
      </c>
      <c r="I4" s="59">
        <f t="shared" si="0"/>
        <v>43132</v>
      </c>
      <c r="J4" s="59">
        <f t="shared" si="0"/>
        <v>43160</v>
      </c>
      <c r="K4" s="59">
        <f t="shared" ref="K4" si="1">EDATE(J4,1)</f>
        <v>43191</v>
      </c>
      <c r="L4" s="59">
        <f t="shared" ref="L4" si="2">EDATE(K4,1)</f>
        <v>43221</v>
      </c>
      <c r="M4" s="59">
        <f t="shared" ref="M4" si="3">EDATE(L4,1)</f>
        <v>43252</v>
      </c>
      <c r="N4" s="59">
        <f t="shared" ref="N4" si="4">EDATE(M4,1)</f>
        <v>43282</v>
      </c>
      <c r="O4" s="59">
        <f t="shared" ref="O4" si="5">EDATE(N4,1)</f>
        <v>43313</v>
      </c>
      <c r="P4" s="59">
        <f t="shared" ref="P4" si="6">EDATE(O4,1)</f>
        <v>43344</v>
      </c>
      <c r="Q4" s="59" t="s">
        <v>5</v>
      </c>
      <c r="S4" s="58"/>
    </row>
    <row r="5" spans="1:22" x14ac:dyDescent="0.25">
      <c r="A5" s="56" t="s">
        <v>72</v>
      </c>
      <c r="B5" s="76">
        <f>Tally!D110</f>
        <v>0</v>
      </c>
      <c r="C5" s="76">
        <f>Tally!E110</f>
        <v>0</v>
      </c>
      <c r="D5" s="76">
        <f>Tally!F110</f>
        <v>0</v>
      </c>
      <c r="E5" s="76">
        <f>Tally!G110</f>
        <v>0</v>
      </c>
      <c r="F5" s="76">
        <f>Tally!H110</f>
        <v>0</v>
      </c>
      <c r="G5" s="76">
        <f>Tally!I110</f>
        <v>0</v>
      </c>
      <c r="H5" s="76">
        <f>Tally!J110</f>
        <v>0</v>
      </c>
      <c r="I5" s="76">
        <f>Tally!K110</f>
        <v>0</v>
      </c>
      <c r="J5" s="76">
        <f>Tally!L110</f>
        <v>0</v>
      </c>
      <c r="K5" s="76">
        <f>Tally!M110</f>
        <v>0</v>
      </c>
      <c r="L5" s="76">
        <f>Tally!N110</f>
        <v>0</v>
      </c>
      <c r="M5" s="76">
        <f>Tally!O110</f>
        <v>0</v>
      </c>
      <c r="N5" s="76">
        <f>Tally!P110</f>
        <v>0</v>
      </c>
      <c r="O5" s="76">
        <f>Tally!Q110</f>
        <v>0</v>
      </c>
      <c r="P5" s="76">
        <f>Tally!R110</f>
        <v>0</v>
      </c>
      <c r="Q5" s="77">
        <f>SUM(B5:P5)</f>
        <v>0</v>
      </c>
      <c r="S5" s="59"/>
      <c r="T5" s="76"/>
      <c r="U5" s="76"/>
      <c r="V5" s="76"/>
    </row>
    <row r="6" spans="1:22" x14ac:dyDescent="0.25">
      <c r="A6" s="56" t="s">
        <v>73</v>
      </c>
      <c r="B6" s="76">
        <f>Tally!D111</f>
        <v>0</v>
      </c>
      <c r="C6" s="76">
        <f>Tally!E111</f>
        <v>0</v>
      </c>
      <c r="D6" s="76">
        <f>Tally!F111</f>
        <v>0</v>
      </c>
      <c r="E6" s="76">
        <f>Tally!G111</f>
        <v>0</v>
      </c>
      <c r="F6" s="76">
        <f>Tally!H111</f>
        <v>0</v>
      </c>
      <c r="G6" s="76">
        <f>Tally!I111</f>
        <v>0</v>
      </c>
      <c r="H6" s="76">
        <f>Tally!J111</f>
        <v>0</v>
      </c>
      <c r="I6" s="76">
        <f>Tally!K111</f>
        <v>0</v>
      </c>
      <c r="J6" s="76">
        <f>Tally!L111</f>
        <v>0</v>
      </c>
      <c r="K6" s="76">
        <f>Tally!M111</f>
        <v>0</v>
      </c>
      <c r="L6" s="76">
        <f>Tally!N111</f>
        <v>0</v>
      </c>
      <c r="M6" s="76">
        <f>Tally!O111</f>
        <v>0</v>
      </c>
      <c r="N6" s="76">
        <f>Tally!P111</f>
        <v>0</v>
      </c>
      <c r="O6" s="76">
        <f>Tally!Q111</f>
        <v>0</v>
      </c>
      <c r="P6" s="76">
        <f>Tally!R111</f>
        <v>0</v>
      </c>
      <c r="Q6" s="77">
        <f t="shared" ref="Q6:Q24" si="7">SUM(B6:P6)</f>
        <v>0</v>
      </c>
      <c r="S6" s="59"/>
      <c r="T6" s="76"/>
      <c r="U6" s="76"/>
      <c r="V6" s="76"/>
    </row>
    <row r="7" spans="1:22" x14ac:dyDescent="0.25">
      <c r="A7" s="56" t="s">
        <v>74</v>
      </c>
      <c r="B7" s="76">
        <f>Tally!D112</f>
        <v>0</v>
      </c>
      <c r="C7" s="76">
        <f>Tally!E112</f>
        <v>0</v>
      </c>
      <c r="D7" s="76">
        <f>Tally!F112</f>
        <v>0</v>
      </c>
      <c r="E7" s="76">
        <f>Tally!G112</f>
        <v>0</v>
      </c>
      <c r="F7" s="76">
        <f>Tally!H112</f>
        <v>0</v>
      </c>
      <c r="G7" s="76">
        <f>Tally!I112</f>
        <v>0</v>
      </c>
      <c r="H7" s="76">
        <f>Tally!J112</f>
        <v>0</v>
      </c>
      <c r="I7" s="76">
        <f>Tally!K112</f>
        <v>0</v>
      </c>
      <c r="J7" s="76">
        <f>Tally!L112</f>
        <v>0</v>
      </c>
      <c r="K7" s="76">
        <f>Tally!M112</f>
        <v>0</v>
      </c>
      <c r="L7" s="76">
        <f>Tally!N112</f>
        <v>0</v>
      </c>
      <c r="M7" s="76">
        <f>Tally!O112</f>
        <v>0</v>
      </c>
      <c r="N7" s="76">
        <f>Tally!P112</f>
        <v>0</v>
      </c>
      <c r="O7" s="76">
        <f>Tally!Q112</f>
        <v>0</v>
      </c>
      <c r="P7" s="76">
        <f>Tally!R112</f>
        <v>0</v>
      </c>
      <c r="Q7" s="77">
        <f t="shared" si="7"/>
        <v>0</v>
      </c>
      <c r="S7" s="59"/>
      <c r="T7" s="76"/>
      <c r="U7" s="76"/>
      <c r="V7" s="76"/>
    </row>
    <row r="8" spans="1:22" x14ac:dyDescent="0.25">
      <c r="Q8" s="77">
        <f t="shared" si="7"/>
        <v>0</v>
      </c>
      <c r="S8" s="59"/>
      <c r="T8" s="76"/>
      <c r="U8" s="76"/>
      <c r="V8" s="76"/>
    </row>
    <row r="9" spans="1:22" x14ac:dyDescent="0.25">
      <c r="A9" s="55" t="s">
        <v>100</v>
      </c>
      <c r="Q9" s="77">
        <f t="shared" si="7"/>
        <v>0</v>
      </c>
      <c r="S9" s="59"/>
      <c r="T9" s="76"/>
      <c r="U9" s="76"/>
      <c r="V9" s="76"/>
    </row>
    <row r="10" spans="1:22" x14ac:dyDescent="0.25">
      <c r="A10" s="56" t="s">
        <v>72</v>
      </c>
      <c r="B10" s="69">
        <f>Tally!D115</f>
        <v>0</v>
      </c>
      <c r="C10" s="69">
        <f>Tally!E115</f>
        <v>0</v>
      </c>
      <c r="D10" s="69">
        <f>Tally!F115</f>
        <v>0</v>
      </c>
      <c r="E10" s="69">
        <f>Tally!G115</f>
        <v>0</v>
      </c>
      <c r="F10" s="69">
        <f>Tally!H115</f>
        <v>0</v>
      </c>
      <c r="G10" s="69">
        <f>Tally!I115</f>
        <v>0</v>
      </c>
      <c r="H10" s="69">
        <f>Tally!J115</f>
        <v>0</v>
      </c>
      <c r="I10" s="69">
        <f>Tally!K115</f>
        <v>0</v>
      </c>
      <c r="J10" s="69">
        <f>Tally!L115</f>
        <v>0</v>
      </c>
      <c r="K10" s="69">
        <f>Tally!M115</f>
        <v>0</v>
      </c>
      <c r="L10" s="69">
        <f>Tally!N115</f>
        <v>0</v>
      </c>
      <c r="M10" s="69">
        <f>Tally!O115</f>
        <v>0</v>
      </c>
      <c r="N10" s="69">
        <f>Tally!P115</f>
        <v>0</v>
      </c>
      <c r="O10" s="69">
        <f>Tally!Q115</f>
        <v>0</v>
      </c>
      <c r="P10" s="69">
        <f>Tally!R115</f>
        <v>0</v>
      </c>
      <c r="Q10" s="77">
        <f t="shared" si="7"/>
        <v>0</v>
      </c>
      <c r="S10" s="59"/>
      <c r="T10" s="76"/>
      <c r="U10" s="76"/>
      <c r="V10" s="76"/>
    </row>
    <row r="11" spans="1:22" x14ac:dyDescent="0.25">
      <c r="A11" s="56" t="s">
        <v>73</v>
      </c>
      <c r="B11" s="69">
        <v>0</v>
      </c>
      <c r="C11" s="69">
        <v>0</v>
      </c>
      <c r="D11" s="69">
        <f>Tally!F116</f>
        <v>0</v>
      </c>
      <c r="E11" s="69">
        <f>Tally!G116</f>
        <v>0</v>
      </c>
      <c r="F11" s="69">
        <f>Tally!H116</f>
        <v>0</v>
      </c>
      <c r="G11" s="69">
        <f>Tally!I116</f>
        <v>0</v>
      </c>
      <c r="H11" s="69">
        <f>Tally!J116</f>
        <v>0</v>
      </c>
      <c r="I11" s="69">
        <f>Tally!K116</f>
        <v>0</v>
      </c>
      <c r="J11" s="69">
        <f>Tally!L116</f>
        <v>0</v>
      </c>
      <c r="K11" s="69">
        <f>Tally!M116</f>
        <v>0</v>
      </c>
      <c r="L11" s="69">
        <f>Tally!N116</f>
        <v>0</v>
      </c>
      <c r="M11" s="69">
        <f>Tally!O116</f>
        <v>0</v>
      </c>
      <c r="N11" s="69">
        <f>Tally!P116</f>
        <v>0</v>
      </c>
      <c r="O11" s="69">
        <f>Tally!Q116</f>
        <v>0</v>
      </c>
      <c r="P11" s="69">
        <f>Tally!R116</f>
        <v>0</v>
      </c>
      <c r="Q11" s="77">
        <f t="shared" si="7"/>
        <v>0</v>
      </c>
      <c r="S11" s="59"/>
      <c r="T11" s="76"/>
      <c r="U11" s="76"/>
      <c r="V11" s="76"/>
    </row>
    <row r="12" spans="1:22" x14ac:dyDescent="0.25">
      <c r="A12" s="56" t="s">
        <v>74</v>
      </c>
      <c r="B12" s="69">
        <v>0</v>
      </c>
      <c r="C12" s="69">
        <v>0</v>
      </c>
      <c r="D12" s="69">
        <f>Tally!F117</f>
        <v>0</v>
      </c>
      <c r="E12" s="69">
        <f>Tally!G117</f>
        <v>0</v>
      </c>
      <c r="F12" s="69">
        <f>Tally!H117</f>
        <v>0</v>
      </c>
      <c r="G12" s="69">
        <f>Tally!I117</f>
        <v>0</v>
      </c>
      <c r="H12" s="69">
        <f>Tally!J117</f>
        <v>0</v>
      </c>
      <c r="I12" s="69">
        <f>Tally!K117</f>
        <v>0</v>
      </c>
      <c r="J12" s="69">
        <f>Tally!L117</f>
        <v>0</v>
      </c>
      <c r="K12" s="69">
        <f>Tally!M117</f>
        <v>0</v>
      </c>
      <c r="L12" s="69">
        <f>Tally!N117</f>
        <v>0</v>
      </c>
      <c r="M12" s="69">
        <f>Tally!O117</f>
        <v>0</v>
      </c>
      <c r="N12" s="69">
        <f>Tally!P117</f>
        <v>0</v>
      </c>
      <c r="O12" s="69">
        <f>Tally!Q117</f>
        <v>0</v>
      </c>
      <c r="P12" s="69">
        <f>Tally!R117</f>
        <v>0</v>
      </c>
      <c r="Q12" s="77">
        <f t="shared" si="7"/>
        <v>0</v>
      </c>
      <c r="S12" s="59"/>
      <c r="T12" s="76"/>
      <c r="U12" s="76"/>
      <c r="V12" s="76"/>
    </row>
    <row r="13" spans="1:22" x14ac:dyDescent="0.25">
      <c r="Q13" s="77">
        <f t="shared" si="7"/>
        <v>0</v>
      </c>
      <c r="S13" s="59"/>
      <c r="T13" s="76"/>
      <c r="U13" s="76"/>
      <c r="V13" s="76"/>
    </row>
    <row r="14" spans="1:22" x14ac:dyDescent="0.25">
      <c r="A14" s="55" t="s">
        <v>154</v>
      </c>
      <c r="Q14" s="77">
        <f t="shared" si="7"/>
        <v>0</v>
      </c>
      <c r="S14" s="59"/>
      <c r="T14" s="76"/>
      <c r="U14" s="76"/>
      <c r="V14" s="76"/>
    </row>
    <row r="15" spans="1:22" x14ac:dyDescent="0.25">
      <c r="A15" s="56" t="s">
        <v>72</v>
      </c>
      <c r="B15" s="69">
        <f>'GST Credit Ledger'!B5</f>
        <v>0</v>
      </c>
      <c r="C15" s="69">
        <f>'GST Credit Ledger'!C5</f>
        <v>0</v>
      </c>
      <c r="D15" s="69">
        <f>'GST Credit Ledger'!D5</f>
        <v>0</v>
      </c>
      <c r="E15" s="69">
        <f>'GST Credit Ledger'!E5</f>
        <v>0</v>
      </c>
      <c r="F15" s="69">
        <f>'GST Credit Ledger'!F5</f>
        <v>0</v>
      </c>
      <c r="G15" s="69">
        <f>'GST Credit Ledger'!G5</f>
        <v>0</v>
      </c>
      <c r="H15" s="69">
        <f>'GST Credit Ledger'!H5</f>
        <v>0</v>
      </c>
      <c r="I15" s="69">
        <f>'GST Credit Ledger'!I5</f>
        <v>0</v>
      </c>
      <c r="J15" s="69">
        <f>'GST Credit Ledger'!J5</f>
        <v>0</v>
      </c>
      <c r="K15" s="69">
        <f>'GST Credit Ledger'!K5</f>
        <v>0</v>
      </c>
      <c r="L15" s="69">
        <f>'GST Credit Ledger'!L5</f>
        <v>0</v>
      </c>
      <c r="M15" s="69">
        <f>'GST Credit Ledger'!M5</f>
        <v>0</v>
      </c>
      <c r="N15" s="69">
        <f>'GST Credit Ledger'!N5</f>
        <v>0</v>
      </c>
      <c r="O15" s="69">
        <f>'GST Credit Ledger'!O5</f>
        <v>0</v>
      </c>
      <c r="P15" s="69">
        <f>'GST Credit Ledger'!P5</f>
        <v>0</v>
      </c>
      <c r="Q15" s="77">
        <f t="shared" si="7"/>
        <v>0</v>
      </c>
      <c r="S15" s="59"/>
      <c r="T15" s="77"/>
      <c r="U15" s="77"/>
      <c r="V15" s="77"/>
    </row>
    <row r="16" spans="1:22" x14ac:dyDescent="0.25">
      <c r="A16" s="56" t="s">
        <v>73</v>
      </c>
      <c r="B16" s="69">
        <f>'GST Credit Ledger'!B6</f>
        <v>0</v>
      </c>
      <c r="C16" s="69">
        <f>'GST Credit Ledger'!C6</f>
        <v>0</v>
      </c>
      <c r="D16" s="69">
        <f>'GST Credit Ledger'!D6</f>
        <v>0</v>
      </c>
      <c r="E16" s="69">
        <f>'GST Credit Ledger'!E6</f>
        <v>0</v>
      </c>
      <c r="F16" s="69">
        <f>'GST Credit Ledger'!F6</f>
        <v>0</v>
      </c>
      <c r="G16" s="69">
        <f>'GST Credit Ledger'!G6</f>
        <v>0</v>
      </c>
      <c r="H16" s="69">
        <f>'GST Credit Ledger'!H6</f>
        <v>0</v>
      </c>
      <c r="I16" s="69">
        <f>'GST Credit Ledger'!I6</f>
        <v>0</v>
      </c>
      <c r="J16" s="69">
        <f>'GST Credit Ledger'!J6</f>
        <v>0</v>
      </c>
      <c r="K16" s="69">
        <f>'GST Credit Ledger'!K6</f>
        <v>0</v>
      </c>
      <c r="L16" s="69">
        <f>'GST Credit Ledger'!L6</f>
        <v>0</v>
      </c>
      <c r="M16" s="69">
        <f>'GST Credit Ledger'!M6</f>
        <v>0</v>
      </c>
      <c r="N16" s="69">
        <f>'GST Credit Ledger'!N6</f>
        <v>0</v>
      </c>
      <c r="O16" s="69">
        <f>'GST Credit Ledger'!O6</f>
        <v>0</v>
      </c>
      <c r="P16" s="69">
        <f>'GST Credit Ledger'!P6</f>
        <v>0</v>
      </c>
      <c r="Q16" s="77">
        <f t="shared" si="7"/>
        <v>0</v>
      </c>
    </row>
    <row r="17" spans="1:17" x14ac:dyDescent="0.25">
      <c r="A17" s="56" t="s">
        <v>74</v>
      </c>
      <c r="B17" s="69">
        <f>'GST Credit Ledger'!B7</f>
        <v>0</v>
      </c>
      <c r="C17" s="69">
        <f>'GST Credit Ledger'!C7</f>
        <v>0</v>
      </c>
      <c r="D17" s="69">
        <f>'GST Credit Ledger'!D7</f>
        <v>0</v>
      </c>
      <c r="E17" s="69">
        <f>'GST Credit Ledger'!E7</f>
        <v>0</v>
      </c>
      <c r="F17" s="69">
        <f>'GST Credit Ledger'!F7</f>
        <v>0</v>
      </c>
      <c r="G17" s="69">
        <f>'GST Credit Ledger'!G7</f>
        <v>0</v>
      </c>
      <c r="H17" s="69">
        <f>'GST Credit Ledger'!H7</f>
        <v>0</v>
      </c>
      <c r="I17" s="69">
        <f>'GST Credit Ledger'!I7</f>
        <v>0</v>
      </c>
      <c r="J17" s="69">
        <f>'GST Credit Ledger'!J7</f>
        <v>0</v>
      </c>
      <c r="K17" s="69">
        <f>'GST Credit Ledger'!K7</f>
        <v>0</v>
      </c>
      <c r="L17" s="69">
        <f>'GST Credit Ledger'!L7</f>
        <v>0</v>
      </c>
      <c r="M17" s="69">
        <f>'GST Credit Ledger'!M7</f>
        <v>0</v>
      </c>
      <c r="N17" s="69">
        <f>'GST Credit Ledger'!N7</f>
        <v>0</v>
      </c>
      <c r="O17" s="69">
        <f>'GST Credit Ledger'!O7</f>
        <v>0</v>
      </c>
      <c r="P17" s="69">
        <f>'GST Credit Ledger'!P7</f>
        <v>0</v>
      </c>
      <c r="Q17" s="77">
        <f t="shared" si="7"/>
        <v>0</v>
      </c>
    </row>
    <row r="18" spans="1:17" x14ac:dyDescent="0.25">
      <c r="Q18" s="77">
        <f t="shared" si="7"/>
        <v>0</v>
      </c>
    </row>
    <row r="19" spans="1:17" x14ac:dyDescent="0.25">
      <c r="Q19" s="77">
        <f t="shared" si="7"/>
        <v>0</v>
      </c>
    </row>
    <row r="20" spans="1:17" x14ac:dyDescent="0.25">
      <c r="Q20" s="77">
        <f t="shared" si="7"/>
        <v>0</v>
      </c>
    </row>
    <row r="21" spans="1:17" x14ac:dyDescent="0.25">
      <c r="A21" s="55" t="s">
        <v>153</v>
      </c>
      <c r="Q21" s="77">
        <f t="shared" si="7"/>
        <v>0</v>
      </c>
    </row>
    <row r="22" spans="1:17" x14ac:dyDescent="0.25">
      <c r="A22" s="56" t="s">
        <v>72</v>
      </c>
      <c r="B22" s="69">
        <f>B5+B10-B15</f>
        <v>0</v>
      </c>
      <c r="C22" s="69">
        <f>C5+C10-C15</f>
        <v>0</v>
      </c>
      <c r="D22" s="69">
        <f>D5+D10-D15</f>
        <v>0</v>
      </c>
      <c r="E22" s="69">
        <f>E5+E10-E15</f>
        <v>0</v>
      </c>
      <c r="F22" s="69">
        <f t="shared" ref="F22:J22" si="8">F5+F10-F15</f>
        <v>0</v>
      </c>
      <c r="G22" s="69">
        <f>G5+G10-G15</f>
        <v>0</v>
      </c>
      <c r="H22" s="69">
        <f>H5+H10-H15</f>
        <v>0</v>
      </c>
      <c r="I22" s="69">
        <f>I5+I10-I15</f>
        <v>0</v>
      </c>
      <c r="J22" s="69">
        <f t="shared" si="8"/>
        <v>0</v>
      </c>
      <c r="K22" s="69">
        <f>K5+K10-K15</f>
        <v>0</v>
      </c>
      <c r="L22" s="69">
        <f>L5+L10-L15</f>
        <v>0</v>
      </c>
      <c r="M22" s="69">
        <f>M5+M10-M15</f>
        <v>0</v>
      </c>
      <c r="N22" s="69">
        <f t="shared" ref="N22:P22" si="9">N5+N10-N15</f>
        <v>0</v>
      </c>
      <c r="O22" s="69">
        <f t="shared" si="9"/>
        <v>0</v>
      </c>
      <c r="P22" s="69">
        <f t="shared" si="9"/>
        <v>0</v>
      </c>
      <c r="Q22" s="77">
        <f t="shared" si="7"/>
        <v>0</v>
      </c>
    </row>
    <row r="23" spans="1:17" x14ac:dyDescent="0.25">
      <c r="A23" s="56" t="s">
        <v>73</v>
      </c>
      <c r="B23" s="69">
        <f t="shared" ref="B23:J23" si="10">B6+B11-B16</f>
        <v>0</v>
      </c>
      <c r="C23" s="69">
        <f t="shared" si="10"/>
        <v>0</v>
      </c>
      <c r="D23" s="69">
        <f t="shared" si="10"/>
        <v>0</v>
      </c>
      <c r="E23" s="69">
        <f>E6+E11-E16</f>
        <v>0</v>
      </c>
      <c r="F23" s="69">
        <f>F6+F11-F16</f>
        <v>0</v>
      </c>
      <c r="G23" s="69">
        <f t="shared" si="10"/>
        <v>0</v>
      </c>
      <c r="H23" s="69">
        <f t="shared" si="10"/>
        <v>0</v>
      </c>
      <c r="I23" s="69">
        <f t="shared" si="10"/>
        <v>0</v>
      </c>
      <c r="J23" s="69">
        <f t="shared" si="10"/>
        <v>0</v>
      </c>
      <c r="K23" s="69">
        <f t="shared" ref="K23:P23" si="11">K6+K11-K16</f>
        <v>0</v>
      </c>
      <c r="L23" s="69">
        <f t="shared" si="11"/>
        <v>0</v>
      </c>
      <c r="M23" s="69">
        <f t="shared" si="11"/>
        <v>0</v>
      </c>
      <c r="N23" s="69">
        <f t="shared" si="11"/>
        <v>0</v>
      </c>
      <c r="O23" s="69">
        <f t="shared" si="11"/>
        <v>0</v>
      </c>
      <c r="P23" s="69">
        <f t="shared" si="11"/>
        <v>0</v>
      </c>
      <c r="Q23" s="77">
        <f t="shared" si="7"/>
        <v>0</v>
      </c>
    </row>
    <row r="24" spans="1:17" x14ac:dyDescent="0.25">
      <c r="A24" s="56" t="s">
        <v>74</v>
      </c>
      <c r="B24" s="69">
        <f t="shared" ref="B24:J24" si="12">B7+B12-B17</f>
        <v>0</v>
      </c>
      <c r="C24" s="69">
        <f t="shared" si="12"/>
        <v>0</v>
      </c>
      <c r="D24" s="69">
        <f t="shared" si="12"/>
        <v>0</v>
      </c>
      <c r="E24" s="69">
        <f t="shared" si="12"/>
        <v>0</v>
      </c>
      <c r="F24" s="69">
        <f t="shared" si="12"/>
        <v>0</v>
      </c>
      <c r="G24" s="69">
        <f t="shared" si="12"/>
        <v>0</v>
      </c>
      <c r="H24" s="69">
        <f t="shared" si="12"/>
        <v>0</v>
      </c>
      <c r="I24" s="69">
        <f t="shared" si="12"/>
        <v>0</v>
      </c>
      <c r="J24" s="69">
        <f t="shared" si="12"/>
        <v>0</v>
      </c>
      <c r="K24" s="69">
        <f t="shared" ref="K24:P24" si="13">K7+K12-K17</f>
        <v>0</v>
      </c>
      <c r="L24" s="69">
        <f t="shared" si="13"/>
        <v>0</v>
      </c>
      <c r="M24" s="69">
        <f t="shared" si="13"/>
        <v>0</v>
      </c>
      <c r="N24" s="69">
        <f t="shared" si="13"/>
        <v>0</v>
      </c>
      <c r="O24" s="69">
        <f t="shared" si="13"/>
        <v>0</v>
      </c>
      <c r="P24" s="69">
        <f t="shared" si="13"/>
        <v>0</v>
      </c>
      <c r="Q24" s="77">
        <f t="shared" si="7"/>
        <v>0</v>
      </c>
    </row>
    <row r="25" spans="1:17" x14ac:dyDescent="0.25">
      <c r="Q25" s="77"/>
    </row>
    <row r="26" spans="1:17" x14ac:dyDescent="0.25">
      <c r="B26" s="69"/>
    </row>
    <row r="27" spans="1:17" x14ac:dyDescent="0.25">
      <c r="Q27" s="77"/>
    </row>
  </sheetData>
  <sheetProtection password="CF28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A80" sqref="A80"/>
    </sheetView>
  </sheetViews>
  <sheetFormatPr defaultRowHeight="15" x14ac:dyDescent="0.25"/>
  <cols>
    <col min="1" max="1" width="16.44140625" style="56" bestFit="1" customWidth="1"/>
    <col min="2" max="10" width="12.77734375" style="56" customWidth="1"/>
    <col min="11" max="13" width="9.5546875" style="56" hidden="1" customWidth="1"/>
    <col min="14" max="14" width="5.109375" style="56" hidden="1" customWidth="1"/>
    <col min="15" max="15" width="6.109375" style="56" hidden="1" customWidth="1"/>
    <col min="16" max="16" width="5.88671875" style="56" hidden="1" customWidth="1"/>
    <col min="17" max="17" width="10.88671875" style="56" hidden="1" customWidth="1"/>
    <col min="18" max="16384" width="8.88671875" style="56"/>
  </cols>
  <sheetData>
    <row r="1" spans="1:17" x14ac:dyDescent="0.25">
      <c r="A1" s="55" t="str">
        <f>'GSTR-3B'!B2</f>
        <v xml:space="preserve">     </v>
      </c>
    </row>
    <row r="2" spans="1:17" x14ac:dyDescent="0.25">
      <c r="A2" s="55"/>
    </row>
    <row r="4" spans="1:17" x14ac:dyDescent="0.25">
      <c r="A4" s="58" t="s">
        <v>10</v>
      </c>
      <c r="B4" s="59">
        <v>42917</v>
      </c>
      <c r="C4" s="59">
        <f>EDATE(B4,1)</f>
        <v>42948</v>
      </c>
      <c r="D4" s="59">
        <f t="shared" ref="D4:J4" si="0">EDATE(C4,1)</f>
        <v>42979</v>
      </c>
      <c r="E4" s="59">
        <f t="shared" si="0"/>
        <v>43009</v>
      </c>
      <c r="F4" s="59">
        <f t="shared" si="0"/>
        <v>43040</v>
      </c>
      <c r="G4" s="59">
        <f t="shared" si="0"/>
        <v>43070</v>
      </c>
      <c r="H4" s="59">
        <f t="shared" si="0"/>
        <v>43101</v>
      </c>
      <c r="I4" s="59">
        <f t="shared" si="0"/>
        <v>43132</v>
      </c>
      <c r="J4" s="59">
        <f t="shared" si="0"/>
        <v>43160</v>
      </c>
      <c r="K4" s="59">
        <f t="shared" ref="K4" si="1">EDATE(J4,1)</f>
        <v>43191</v>
      </c>
      <c r="L4" s="59">
        <f t="shared" ref="L4" si="2">EDATE(K4,1)</f>
        <v>43221</v>
      </c>
      <c r="M4" s="59">
        <f t="shared" ref="M4" si="3">EDATE(L4,1)</f>
        <v>43252</v>
      </c>
      <c r="N4" s="59">
        <f t="shared" ref="N4" si="4">EDATE(M4,1)</f>
        <v>43282</v>
      </c>
      <c r="O4" s="59">
        <f t="shared" ref="O4" si="5">EDATE(N4,1)</f>
        <v>43313</v>
      </c>
      <c r="P4" s="59">
        <f t="shared" ref="P4" si="6">EDATE(O4,1)</f>
        <v>43344</v>
      </c>
      <c r="Q4" s="59" t="s">
        <v>5</v>
      </c>
    </row>
    <row r="5" spans="1:17" x14ac:dyDescent="0.25">
      <c r="A5" s="55" t="s">
        <v>149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x14ac:dyDescent="0.25">
      <c r="A6" s="56" t="s">
        <v>72</v>
      </c>
      <c r="B6" s="69">
        <f>Tally!D90</f>
        <v>0</v>
      </c>
      <c r="C6" s="69">
        <f>Tally!E90</f>
        <v>0</v>
      </c>
      <c r="D6" s="69">
        <f>Tally!F90</f>
        <v>0</v>
      </c>
      <c r="E6" s="69">
        <f>Tally!G90</f>
        <v>0</v>
      </c>
      <c r="F6" s="69">
        <f>Tally!H90</f>
        <v>0</v>
      </c>
      <c r="G6" s="69">
        <f>Tally!I90</f>
        <v>0</v>
      </c>
      <c r="H6" s="69">
        <f>Tally!J90</f>
        <v>0</v>
      </c>
      <c r="I6" s="69">
        <f>Tally!K90</f>
        <v>0</v>
      </c>
      <c r="J6" s="69">
        <f>Tally!L90</f>
        <v>0</v>
      </c>
      <c r="K6" s="69">
        <f>Tally!M90</f>
        <v>0</v>
      </c>
      <c r="L6" s="69">
        <f>Tally!N90</f>
        <v>0</v>
      </c>
      <c r="M6" s="69">
        <f>Tally!O90</f>
        <v>0</v>
      </c>
      <c r="N6" s="69">
        <f>Tally!P90</f>
        <v>0</v>
      </c>
      <c r="O6" s="69">
        <f>Tally!Q90</f>
        <v>0</v>
      </c>
      <c r="P6" s="69">
        <f>Tally!R90</f>
        <v>0</v>
      </c>
      <c r="Q6" s="69">
        <f>SUM(B6:P6)</f>
        <v>0</v>
      </c>
    </row>
    <row r="7" spans="1:17" x14ac:dyDescent="0.25">
      <c r="A7" s="56" t="s">
        <v>73</v>
      </c>
      <c r="B7" s="69">
        <f>Tally!D95</f>
        <v>0</v>
      </c>
      <c r="C7" s="69">
        <f>Tally!E95</f>
        <v>0</v>
      </c>
      <c r="D7" s="69">
        <f>Tally!F95</f>
        <v>0</v>
      </c>
      <c r="E7" s="69">
        <f>Tally!G95</f>
        <v>0</v>
      </c>
      <c r="F7" s="69">
        <f>Tally!H95</f>
        <v>0</v>
      </c>
      <c r="G7" s="69">
        <f>Tally!I95</f>
        <v>0</v>
      </c>
      <c r="H7" s="69">
        <f>Tally!J95</f>
        <v>0</v>
      </c>
      <c r="I7" s="69">
        <f>Tally!K95</f>
        <v>0</v>
      </c>
      <c r="J7" s="69">
        <f>Tally!L95</f>
        <v>0</v>
      </c>
      <c r="K7" s="69">
        <f>Tally!M95</f>
        <v>0</v>
      </c>
      <c r="L7" s="69">
        <f>Tally!N95</f>
        <v>0</v>
      </c>
      <c r="M7" s="69">
        <f>Tally!O95</f>
        <v>0</v>
      </c>
      <c r="N7" s="69">
        <f>Tally!P95</f>
        <v>0</v>
      </c>
      <c r="O7" s="69">
        <f>Tally!Q95</f>
        <v>0</v>
      </c>
      <c r="P7" s="69">
        <f>Tally!R95</f>
        <v>0</v>
      </c>
      <c r="Q7" s="69">
        <f t="shared" ref="Q7:Q33" si="7">SUM(B7:P7)</f>
        <v>0</v>
      </c>
    </row>
    <row r="8" spans="1:17" x14ac:dyDescent="0.25">
      <c r="A8" s="56" t="s">
        <v>74</v>
      </c>
      <c r="B8" s="69">
        <f>Tally!D99</f>
        <v>0</v>
      </c>
      <c r="C8" s="69">
        <f>Tally!E99</f>
        <v>0</v>
      </c>
      <c r="D8" s="69">
        <f>Tally!F99</f>
        <v>0</v>
      </c>
      <c r="E8" s="69">
        <f>Tally!G99</f>
        <v>0</v>
      </c>
      <c r="F8" s="69">
        <f>Tally!H99</f>
        <v>0</v>
      </c>
      <c r="G8" s="69">
        <f>Tally!I99</f>
        <v>0</v>
      </c>
      <c r="H8" s="69">
        <f>Tally!J99</f>
        <v>0</v>
      </c>
      <c r="I8" s="69">
        <f>Tally!K99</f>
        <v>0</v>
      </c>
      <c r="J8" s="69">
        <f>Tally!L99</f>
        <v>0</v>
      </c>
      <c r="K8" s="69">
        <f>Tally!M99</f>
        <v>0</v>
      </c>
      <c r="L8" s="69">
        <f>Tally!N99</f>
        <v>0</v>
      </c>
      <c r="M8" s="69">
        <f>Tally!O99</f>
        <v>0</v>
      </c>
      <c r="N8" s="69">
        <f>Tally!P99</f>
        <v>0</v>
      </c>
      <c r="O8" s="69">
        <f>Tally!Q99</f>
        <v>0</v>
      </c>
      <c r="P8" s="69">
        <f>Tally!R99</f>
        <v>0</v>
      </c>
      <c r="Q8" s="69">
        <f t="shared" si="7"/>
        <v>0</v>
      </c>
    </row>
    <row r="9" spans="1:17" x14ac:dyDescent="0.25">
      <c r="Q9" s="69">
        <f t="shared" si="7"/>
        <v>0</v>
      </c>
    </row>
    <row r="10" spans="1:17" x14ac:dyDescent="0.25">
      <c r="A10" s="55" t="s">
        <v>160</v>
      </c>
      <c r="Q10" s="69">
        <f t="shared" si="7"/>
        <v>0</v>
      </c>
    </row>
    <row r="11" spans="1:17" x14ac:dyDescent="0.25">
      <c r="A11" s="56" t="s">
        <v>72</v>
      </c>
      <c r="B11" s="69">
        <f>'GST Liabilities Ledger'!B5</f>
        <v>0</v>
      </c>
      <c r="C11" s="69">
        <f>'GST Liabilities Ledger'!C5</f>
        <v>0</v>
      </c>
      <c r="D11" s="69">
        <f>'GST Liabilities Ledger'!D5</f>
        <v>0</v>
      </c>
      <c r="E11" s="69">
        <f>'GST Liabilities Ledger'!E5</f>
        <v>0</v>
      </c>
      <c r="F11" s="69">
        <f>'GST Liabilities Ledger'!F5</f>
        <v>0</v>
      </c>
      <c r="G11" s="69">
        <f>'GST Liabilities Ledger'!G5</f>
        <v>0</v>
      </c>
      <c r="H11" s="69">
        <f>'GST Liabilities Ledger'!H5</f>
        <v>0</v>
      </c>
      <c r="I11" s="69">
        <f>'GST Liabilities Ledger'!I5</f>
        <v>0</v>
      </c>
      <c r="J11" s="69">
        <f>'GST Liabilities Ledger'!J5</f>
        <v>0</v>
      </c>
      <c r="K11" s="69">
        <f>'GST Liabilities Ledger'!K5</f>
        <v>0</v>
      </c>
      <c r="L11" s="69">
        <f>'GST Liabilities Ledger'!L5</f>
        <v>0</v>
      </c>
      <c r="M11" s="69">
        <f>'GST Liabilities Ledger'!M5</f>
        <v>0</v>
      </c>
      <c r="N11" s="69">
        <f>'GST Liabilities Ledger'!N5</f>
        <v>0</v>
      </c>
      <c r="O11" s="69">
        <f>'GST Liabilities Ledger'!O5</f>
        <v>0</v>
      </c>
      <c r="P11" s="69">
        <f>'GST Liabilities Ledger'!P5</f>
        <v>0</v>
      </c>
      <c r="Q11" s="69">
        <f t="shared" si="7"/>
        <v>0</v>
      </c>
    </row>
    <row r="12" spans="1:17" x14ac:dyDescent="0.25">
      <c r="A12" s="56" t="s">
        <v>73</v>
      </c>
      <c r="B12" s="69">
        <f>'GST Liabilities Ledger'!B6</f>
        <v>0</v>
      </c>
      <c r="C12" s="69">
        <f>'GST Liabilities Ledger'!C6</f>
        <v>0</v>
      </c>
      <c r="D12" s="69">
        <f>'GST Liabilities Ledger'!D6</f>
        <v>0</v>
      </c>
      <c r="E12" s="69">
        <f>'GST Liabilities Ledger'!E6</f>
        <v>0</v>
      </c>
      <c r="F12" s="69">
        <f>'GST Liabilities Ledger'!F6</f>
        <v>0</v>
      </c>
      <c r="G12" s="69">
        <f>'GST Liabilities Ledger'!G6</f>
        <v>0</v>
      </c>
      <c r="H12" s="69">
        <f>'GST Liabilities Ledger'!H6</f>
        <v>0</v>
      </c>
      <c r="I12" s="69">
        <f>'GST Liabilities Ledger'!I6</f>
        <v>0</v>
      </c>
      <c r="J12" s="69">
        <f>'GST Liabilities Ledger'!J6</f>
        <v>0</v>
      </c>
      <c r="K12" s="69">
        <f>'GST Liabilities Ledger'!K6</f>
        <v>0</v>
      </c>
      <c r="L12" s="69">
        <f>'GST Liabilities Ledger'!L6</f>
        <v>0</v>
      </c>
      <c r="M12" s="69">
        <f>'GST Liabilities Ledger'!M6</f>
        <v>0</v>
      </c>
      <c r="N12" s="69">
        <f>'GST Liabilities Ledger'!N6</f>
        <v>0</v>
      </c>
      <c r="O12" s="69">
        <f>'GST Liabilities Ledger'!O6</f>
        <v>0</v>
      </c>
      <c r="P12" s="69">
        <f>'GST Liabilities Ledger'!P6</f>
        <v>0</v>
      </c>
      <c r="Q12" s="69">
        <f t="shared" si="7"/>
        <v>0</v>
      </c>
    </row>
    <row r="13" spans="1:17" x14ac:dyDescent="0.25">
      <c r="A13" s="56" t="s">
        <v>74</v>
      </c>
      <c r="B13" s="69">
        <f>'GST Liabilities Ledger'!B7</f>
        <v>0</v>
      </c>
      <c r="C13" s="69">
        <f>'GST Liabilities Ledger'!C7</f>
        <v>0</v>
      </c>
      <c r="D13" s="69">
        <f>'GST Liabilities Ledger'!D7</f>
        <v>0</v>
      </c>
      <c r="E13" s="69">
        <f>'GST Liabilities Ledger'!E7</f>
        <v>0</v>
      </c>
      <c r="F13" s="69">
        <f>'GST Liabilities Ledger'!F7</f>
        <v>0</v>
      </c>
      <c r="G13" s="69">
        <f>'GST Liabilities Ledger'!G7</f>
        <v>0</v>
      </c>
      <c r="H13" s="69">
        <f>'GST Liabilities Ledger'!H7</f>
        <v>0</v>
      </c>
      <c r="I13" s="69">
        <f>'GST Liabilities Ledger'!I7</f>
        <v>0</v>
      </c>
      <c r="J13" s="69">
        <f>'GST Liabilities Ledger'!J7</f>
        <v>0</v>
      </c>
      <c r="K13" s="69">
        <f>'GST Liabilities Ledger'!K7</f>
        <v>0</v>
      </c>
      <c r="L13" s="69">
        <f>'GST Liabilities Ledger'!L7</f>
        <v>0</v>
      </c>
      <c r="M13" s="69">
        <f>'GST Liabilities Ledger'!M7</f>
        <v>0</v>
      </c>
      <c r="N13" s="69">
        <f>'GST Liabilities Ledger'!N7</f>
        <v>0</v>
      </c>
      <c r="O13" s="69">
        <f>'GST Liabilities Ledger'!O7</f>
        <v>0</v>
      </c>
      <c r="P13" s="69">
        <f>'GST Liabilities Ledger'!P7</f>
        <v>0</v>
      </c>
      <c r="Q13" s="69">
        <f t="shared" si="7"/>
        <v>0</v>
      </c>
    </row>
    <row r="14" spans="1:17" x14ac:dyDescent="0.25">
      <c r="Q14" s="69">
        <f t="shared" si="7"/>
        <v>0</v>
      </c>
    </row>
    <row r="15" spans="1:17" x14ac:dyDescent="0.25">
      <c r="A15" s="55" t="s">
        <v>153</v>
      </c>
      <c r="Q15" s="69">
        <f t="shared" si="7"/>
        <v>0</v>
      </c>
    </row>
    <row r="16" spans="1:17" x14ac:dyDescent="0.25">
      <c r="A16" s="56" t="s">
        <v>72</v>
      </c>
      <c r="B16" s="69">
        <f>B6-B11</f>
        <v>0</v>
      </c>
      <c r="C16" s="69">
        <f t="shared" ref="C16:J16" si="8">C6-C11</f>
        <v>0</v>
      </c>
      <c r="D16" s="69">
        <f>D6-D11</f>
        <v>0</v>
      </c>
      <c r="E16" s="69">
        <f>E6-E11</f>
        <v>0</v>
      </c>
      <c r="F16" s="69">
        <f t="shared" si="8"/>
        <v>0</v>
      </c>
      <c r="G16" s="69">
        <f t="shared" si="8"/>
        <v>0</v>
      </c>
      <c r="H16" s="69">
        <f t="shared" si="8"/>
        <v>0</v>
      </c>
      <c r="I16" s="69">
        <f t="shared" si="8"/>
        <v>0</v>
      </c>
      <c r="J16" s="69">
        <f t="shared" si="8"/>
        <v>0</v>
      </c>
      <c r="K16" s="69">
        <f t="shared" ref="K16:P16" si="9">K6-K11</f>
        <v>0</v>
      </c>
      <c r="L16" s="69">
        <f t="shared" si="9"/>
        <v>0</v>
      </c>
      <c r="M16" s="69">
        <f t="shared" si="9"/>
        <v>0</v>
      </c>
      <c r="N16" s="69">
        <f t="shared" si="9"/>
        <v>0</v>
      </c>
      <c r="O16" s="69">
        <f t="shared" si="9"/>
        <v>0</v>
      </c>
      <c r="P16" s="69">
        <f t="shared" si="9"/>
        <v>0</v>
      </c>
      <c r="Q16" s="69">
        <f t="shared" si="7"/>
        <v>0</v>
      </c>
    </row>
    <row r="17" spans="1:17" x14ac:dyDescent="0.25">
      <c r="A17" s="56" t="s">
        <v>73</v>
      </c>
      <c r="B17" s="69">
        <f t="shared" ref="B17:J18" si="10">B7-B12</f>
        <v>0</v>
      </c>
      <c r="C17" s="69">
        <f t="shared" si="10"/>
        <v>0</v>
      </c>
      <c r="D17" s="69">
        <f t="shared" si="10"/>
        <v>0</v>
      </c>
      <c r="E17" s="69">
        <f t="shared" si="10"/>
        <v>0</v>
      </c>
      <c r="F17" s="69">
        <f t="shared" si="10"/>
        <v>0</v>
      </c>
      <c r="G17" s="69">
        <f t="shared" si="10"/>
        <v>0</v>
      </c>
      <c r="H17" s="69">
        <f t="shared" si="10"/>
        <v>0</v>
      </c>
      <c r="I17" s="69">
        <f t="shared" si="10"/>
        <v>0</v>
      </c>
      <c r="J17" s="69">
        <f t="shared" si="10"/>
        <v>0</v>
      </c>
      <c r="K17" s="69">
        <f t="shared" ref="K17:P17" si="11">K7-K12</f>
        <v>0</v>
      </c>
      <c r="L17" s="69">
        <f t="shared" si="11"/>
        <v>0</v>
      </c>
      <c r="M17" s="69">
        <f t="shared" si="11"/>
        <v>0</v>
      </c>
      <c r="N17" s="69">
        <f t="shared" si="11"/>
        <v>0</v>
      </c>
      <c r="O17" s="69">
        <f t="shared" si="11"/>
        <v>0</v>
      </c>
      <c r="P17" s="69">
        <f t="shared" si="11"/>
        <v>0</v>
      </c>
      <c r="Q17" s="69">
        <f t="shared" si="7"/>
        <v>0</v>
      </c>
    </row>
    <row r="18" spans="1:17" x14ac:dyDescent="0.25">
      <c r="A18" s="56" t="s">
        <v>74</v>
      </c>
      <c r="B18" s="69">
        <f t="shared" si="10"/>
        <v>0</v>
      </c>
      <c r="C18" s="69">
        <f t="shared" si="10"/>
        <v>0</v>
      </c>
      <c r="D18" s="69">
        <f t="shared" si="10"/>
        <v>0</v>
      </c>
      <c r="E18" s="69">
        <f t="shared" si="10"/>
        <v>0</v>
      </c>
      <c r="F18" s="69">
        <f t="shared" si="10"/>
        <v>0</v>
      </c>
      <c r="G18" s="69">
        <f t="shared" si="10"/>
        <v>0</v>
      </c>
      <c r="H18" s="69">
        <f t="shared" si="10"/>
        <v>0</v>
      </c>
      <c r="I18" s="69">
        <f t="shared" si="10"/>
        <v>0</v>
      </c>
      <c r="J18" s="69">
        <f t="shared" si="10"/>
        <v>0</v>
      </c>
      <c r="K18" s="69">
        <f t="shared" ref="K18:P18" si="12">K8-K13</f>
        <v>0</v>
      </c>
      <c r="L18" s="69">
        <f t="shared" si="12"/>
        <v>0</v>
      </c>
      <c r="M18" s="69">
        <f t="shared" si="12"/>
        <v>0</v>
      </c>
      <c r="N18" s="69">
        <f t="shared" si="12"/>
        <v>0</v>
      </c>
      <c r="O18" s="69">
        <f t="shared" si="12"/>
        <v>0</v>
      </c>
      <c r="P18" s="69">
        <f t="shared" si="12"/>
        <v>0</v>
      </c>
      <c r="Q18" s="69">
        <f t="shared" si="7"/>
        <v>0</v>
      </c>
    </row>
    <row r="19" spans="1:17" x14ac:dyDescent="0.25">
      <c r="Q19" s="69">
        <f t="shared" si="7"/>
        <v>0</v>
      </c>
    </row>
    <row r="20" spans="1:17" x14ac:dyDescent="0.25">
      <c r="A20" s="55" t="s">
        <v>100</v>
      </c>
      <c r="Q20" s="69">
        <f t="shared" si="7"/>
        <v>0</v>
      </c>
    </row>
    <row r="21" spans="1:17" x14ac:dyDescent="0.25">
      <c r="A21" s="56" t="s">
        <v>72</v>
      </c>
      <c r="B21" s="69">
        <f>Tally!D105</f>
        <v>0</v>
      </c>
      <c r="C21" s="69">
        <f>Tally!E105</f>
        <v>0</v>
      </c>
      <c r="D21" s="69">
        <f>Tally!F105</f>
        <v>0</v>
      </c>
      <c r="E21" s="69">
        <f>Tally!G105</f>
        <v>0</v>
      </c>
      <c r="F21" s="69">
        <f>Tally!H105</f>
        <v>0</v>
      </c>
      <c r="G21" s="69">
        <f>Tally!I105</f>
        <v>0</v>
      </c>
      <c r="H21" s="69">
        <f>Tally!J105</f>
        <v>0</v>
      </c>
      <c r="I21" s="69">
        <f>Tally!K105</f>
        <v>0</v>
      </c>
      <c r="J21" s="69">
        <f>Tally!L105</f>
        <v>0</v>
      </c>
      <c r="K21" s="69">
        <f>Tally!M105</f>
        <v>0</v>
      </c>
      <c r="L21" s="69">
        <f>Tally!N105</f>
        <v>0</v>
      </c>
      <c r="M21" s="69">
        <f>Tally!O105</f>
        <v>0</v>
      </c>
      <c r="N21" s="69">
        <f>Tally!P105</f>
        <v>0</v>
      </c>
      <c r="O21" s="69">
        <f>Tally!Q105</f>
        <v>0</v>
      </c>
      <c r="P21" s="69">
        <f>Tally!R105</f>
        <v>0</v>
      </c>
      <c r="Q21" s="69">
        <f t="shared" si="7"/>
        <v>0</v>
      </c>
    </row>
    <row r="22" spans="1:17" x14ac:dyDescent="0.25">
      <c r="A22" s="56" t="s">
        <v>73</v>
      </c>
      <c r="B22" s="69">
        <f>Tally!D106</f>
        <v>0</v>
      </c>
      <c r="C22" s="69">
        <f>Tally!E106</f>
        <v>0</v>
      </c>
      <c r="D22" s="69">
        <f>Tally!F106</f>
        <v>0</v>
      </c>
      <c r="E22" s="69">
        <f>Tally!G106</f>
        <v>0</v>
      </c>
      <c r="F22" s="69">
        <f>Tally!H106</f>
        <v>0</v>
      </c>
      <c r="G22" s="69">
        <f>Tally!I106</f>
        <v>0</v>
      </c>
      <c r="H22" s="69">
        <f>Tally!J106</f>
        <v>0</v>
      </c>
      <c r="I22" s="69">
        <f>Tally!K106</f>
        <v>0</v>
      </c>
      <c r="J22" s="69">
        <f>Tally!L106</f>
        <v>0</v>
      </c>
      <c r="K22" s="69">
        <f>Tally!M106</f>
        <v>0</v>
      </c>
      <c r="L22" s="69">
        <f>Tally!N106</f>
        <v>0</v>
      </c>
      <c r="M22" s="69">
        <f>Tally!O106</f>
        <v>0</v>
      </c>
      <c r="N22" s="69">
        <f>Tally!P106</f>
        <v>0</v>
      </c>
      <c r="O22" s="69">
        <f>Tally!Q106</f>
        <v>0</v>
      </c>
      <c r="P22" s="69">
        <f>Tally!R106</f>
        <v>0</v>
      </c>
      <c r="Q22" s="69">
        <f t="shared" si="7"/>
        <v>0</v>
      </c>
    </row>
    <row r="23" spans="1:17" x14ac:dyDescent="0.25">
      <c r="A23" s="56" t="s">
        <v>74</v>
      </c>
      <c r="B23" s="69">
        <f>Tally!D107</f>
        <v>0</v>
      </c>
      <c r="C23" s="69">
        <f>Tally!E107</f>
        <v>0</v>
      </c>
      <c r="D23" s="69">
        <f>Tally!F107</f>
        <v>0</v>
      </c>
      <c r="E23" s="69">
        <f>Tally!G107</f>
        <v>0</v>
      </c>
      <c r="F23" s="69">
        <f>Tally!H107</f>
        <v>0</v>
      </c>
      <c r="G23" s="69">
        <f>Tally!I107</f>
        <v>0</v>
      </c>
      <c r="H23" s="69">
        <f>Tally!J107</f>
        <v>0</v>
      </c>
      <c r="I23" s="69">
        <f>Tally!K107</f>
        <v>0</v>
      </c>
      <c r="J23" s="69">
        <f>Tally!L107</f>
        <v>0</v>
      </c>
      <c r="K23" s="69">
        <f>Tally!M107</f>
        <v>0</v>
      </c>
      <c r="L23" s="69">
        <f>Tally!N107</f>
        <v>0</v>
      </c>
      <c r="M23" s="69">
        <f>Tally!O107</f>
        <v>0</v>
      </c>
      <c r="N23" s="69">
        <f>Tally!P107</f>
        <v>0</v>
      </c>
      <c r="O23" s="69">
        <f>Tally!Q107</f>
        <v>0</v>
      </c>
      <c r="P23" s="69">
        <f>Tally!R107</f>
        <v>0</v>
      </c>
      <c r="Q23" s="69">
        <f t="shared" si="7"/>
        <v>0</v>
      </c>
    </row>
    <row r="24" spans="1:17" x14ac:dyDescent="0.25">
      <c r="Q24" s="69">
        <f t="shared" si="7"/>
        <v>0</v>
      </c>
    </row>
    <row r="25" spans="1:17" x14ac:dyDescent="0.25">
      <c r="A25" s="55" t="s">
        <v>160</v>
      </c>
      <c r="Q25" s="69">
        <f t="shared" si="7"/>
        <v>0</v>
      </c>
    </row>
    <row r="26" spans="1:17" x14ac:dyDescent="0.25">
      <c r="A26" s="56" t="s">
        <v>72</v>
      </c>
      <c r="B26" s="69">
        <f>'GST Liabilities Ledger'!B25</f>
        <v>0</v>
      </c>
      <c r="C26" s="69">
        <f>'GST Liabilities Ledger'!C25</f>
        <v>0</v>
      </c>
      <c r="D26" s="69">
        <f>'GST Liabilities Ledger'!D25</f>
        <v>0</v>
      </c>
      <c r="E26" s="69">
        <f>'GST Liabilities Ledger'!E25</f>
        <v>0</v>
      </c>
      <c r="F26" s="69">
        <f>'GST Liabilities Ledger'!F25</f>
        <v>0</v>
      </c>
      <c r="G26" s="69">
        <f>'GST Liabilities Ledger'!G25</f>
        <v>0</v>
      </c>
      <c r="H26" s="69">
        <f>'GST Liabilities Ledger'!H25</f>
        <v>0</v>
      </c>
      <c r="I26" s="69">
        <f>'GST Liabilities Ledger'!I25</f>
        <v>0</v>
      </c>
      <c r="J26" s="69">
        <f>'GST Liabilities Ledger'!J25</f>
        <v>0</v>
      </c>
      <c r="K26" s="69">
        <f>'GST Liabilities Ledger'!K25</f>
        <v>0</v>
      </c>
      <c r="L26" s="69">
        <f>'GST Liabilities Ledger'!L25</f>
        <v>0</v>
      </c>
      <c r="M26" s="69">
        <f>'GST Liabilities Ledger'!M25</f>
        <v>0</v>
      </c>
      <c r="N26" s="69">
        <f>'GST Liabilities Ledger'!N25</f>
        <v>0</v>
      </c>
      <c r="O26" s="69">
        <f>'GST Liabilities Ledger'!O25</f>
        <v>0</v>
      </c>
      <c r="P26" s="69">
        <f>'GST Liabilities Ledger'!P25</f>
        <v>0</v>
      </c>
      <c r="Q26" s="69">
        <f t="shared" si="7"/>
        <v>0</v>
      </c>
    </row>
    <row r="27" spans="1:17" x14ac:dyDescent="0.25">
      <c r="A27" s="56" t="s">
        <v>73</v>
      </c>
      <c r="B27" s="69">
        <f>'GST Liabilities Ledger'!B26</f>
        <v>0</v>
      </c>
      <c r="C27" s="69">
        <f>'GST Liabilities Ledger'!C26</f>
        <v>0</v>
      </c>
      <c r="D27" s="69">
        <f>'GST Liabilities Ledger'!D26</f>
        <v>0</v>
      </c>
      <c r="E27" s="69">
        <f>'GST Liabilities Ledger'!E26</f>
        <v>0</v>
      </c>
      <c r="F27" s="69">
        <f>'GST Liabilities Ledger'!F26</f>
        <v>0</v>
      </c>
      <c r="G27" s="69">
        <f>'GST Liabilities Ledger'!G26</f>
        <v>0</v>
      </c>
      <c r="H27" s="69">
        <f>'GST Liabilities Ledger'!H26</f>
        <v>0</v>
      </c>
      <c r="I27" s="69">
        <f>'GST Liabilities Ledger'!I26</f>
        <v>0</v>
      </c>
      <c r="J27" s="69">
        <f>'GST Liabilities Ledger'!J26</f>
        <v>0</v>
      </c>
      <c r="K27" s="69">
        <f>'GST Liabilities Ledger'!K26</f>
        <v>0</v>
      </c>
      <c r="L27" s="69">
        <f>'GST Liabilities Ledger'!L26</f>
        <v>0</v>
      </c>
      <c r="M27" s="69">
        <f>'GST Liabilities Ledger'!M26</f>
        <v>0</v>
      </c>
      <c r="N27" s="69">
        <f>'GST Liabilities Ledger'!N26</f>
        <v>0</v>
      </c>
      <c r="O27" s="69">
        <f>'GST Liabilities Ledger'!O26</f>
        <v>0</v>
      </c>
      <c r="P27" s="69">
        <f>'GST Liabilities Ledger'!P26</f>
        <v>0</v>
      </c>
      <c r="Q27" s="69">
        <f t="shared" si="7"/>
        <v>0</v>
      </c>
    </row>
    <row r="28" spans="1:17" x14ac:dyDescent="0.25">
      <c r="A28" s="56" t="s">
        <v>74</v>
      </c>
      <c r="B28" s="69">
        <f>'GST Liabilities Ledger'!B27</f>
        <v>0</v>
      </c>
      <c r="C28" s="69">
        <f>'GST Liabilities Ledger'!C27</f>
        <v>0</v>
      </c>
      <c r="D28" s="69">
        <f>'GST Liabilities Ledger'!D27</f>
        <v>0</v>
      </c>
      <c r="E28" s="69">
        <f>'GST Liabilities Ledger'!E27</f>
        <v>0</v>
      </c>
      <c r="F28" s="69">
        <f>'GST Liabilities Ledger'!F27</f>
        <v>0</v>
      </c>
      <c r="G28" s="69">
        <f>'GST Liabilities Ledger'!G27</f>
        <v>0</v>
      </c>
      <c r="H28" s="69">
        <f>'GST Liabilities Ledger'!H27</f>
        <v>0</v>
      </c>
      <c r="I28" s="69">
        <f>'GST Liabilities Ledger'!I27</f>
        <v>0</v>
      </c>
      <c r="J28" s="69">
        <f>'GST Liabilities Ledger'!J27</f>
        <v>0</v>
      </c>
      <c r="K28" s="69">
        <f>'GST Liabilities Ledger'!K27</f>
        <v>0</v>
      </c>
      <c r="L28" s="69">
        <f>'GST Liabilities Ledger'!L27</f>
        <v>0</v>
      </c>
      <c r="M28" s="69">
        <f>'GST Liabilities Ledger'!M27</f>
        <v>0</v>
      </c>
      <c r="N28" s="69">
        <f>'GST Liabilities Ledger'!N27</f>
        <v>0</v>
      </c>
      <c r="O28" s="69">
        <f>'GST Liabilities Ledger'!O27</f>
        <v>0</v>
      </c>
      <c r="P28" s="69">
        <f>'GST Liabilities Ledger'!P27</f>
        <v>0</v>
      </c>
      <c r="Q28" s="69">
        <f t="shared" si="7"/>
        <v>0</v>
      </c>
    </row>
    <row r="29" spans="1:17" x14ac:dyDescent="0.25">
      <c r="Q29" s="69">
        <f t="shared" si="7"/>
        <v>0</v>
      </c>
    </row>
    <row r="30" spans="1:17" x14ac:dyDescent="0.25">
      <c r="A30" s="55" t="s">
        <v>153</v>
      </c>
      <c r="Q30" s="69">
        <f t="shared" si="7"/>
        <v>0</v>
      </c>
    </row>
    <row r="31" spans="1:17" x14ac:dyDescent="0.25">
      <c r="A31" s="56" t="s">
        <v>72</v>
      </c>
      <c r="B31" s="69">
        <f>B21-B26</f>
        <v>0</v>
      </c>
      <c r="C31" s="69">
        <f t="shared" ref="C31:J31" si="13">C21-C26</f>
        <v>0</v>
      </c>
      <c r="D31" s="69">
        <f t="shared" si="13"/>
        <v>0</v>
      </c>
      <c r="E31" s="69">
        <f t="shared" si="13"/>
        <v>0</v>
      </c>
      <c r="F31" s="69">
        <f t="shared" si="13"/>
        <v>0</v>
      </c>
      <c r="G31" s="69">
        <f t="shared" si="13"/>
        <v>0</v>
      </c>
      <c r="H31" s="69">
        <f t="shared" si="13"/>
        <v>0</v>
      </c>
      <c r="I31" s="69">
        <f t="shared" si="13"/>
        <v>0</v>
      </c>
      <c r="J31" s="69">
        <f t="shared" si="13"/>
        <v>0</v>
      </c>
      <c r="K31" s="69">
        <f t="shared" ref="K31:P31" si="14">K21-K26</f>
        <v>0</v>
      </c>
      <c r="L31" s="69">
        <f t="shared" si="14"/>
        <v>0</v>
      </c>
      <c r="M31" s="69">
        <f t="shared" si="14"/>
        <v>0</v>
      </c>
      <c r="N31" s="69">
        <f t="shared" si="14"/>
        <v>0</v>
      </c>
      <c r="O31" s="69">
        <f t="shared" si="14"/>
        <v>0</v>
      </c>
      <c r="P31" s="69">
        <f t="shared" si="14"/>
        <v>0</v>
      </c>
      <c r="Q31" s="69">
        <f t="shared" si="7"/>
        <v>0</v>
      </c>
    </row>
    <row r="32" spans="1:17" x14ac:dyDescent="0.25">
      <c r="A32" s="56" t="s">
        <v>73</v>
      </c>
      <c r="B32" s="69">
        <f t="shared" ref="B32:J32" si="15">B22-B27</f>
        <v>0</v>
      </c>
      <c r="C32" s="69">
        <f t="shared" si="15"/>
        <v>0</v>
      </c>
      <c r="D32" s="69">
        <f t="shared" si="15"/>
        <v>0</v>
      </c>
      <c r="E32" s="69">
        <f t="shared" si="15"/>
        <v>0</v>
      </c>
      <c r="F32" s="69">
        <f t="shared" si="15"/>
        <v>0</v>
      </c>
      <c r="G32" s="69">
        <f t="shared" si="15"/>
        <v>0</v>
      </c>
      <c r="H32" s="69">
        <f t="shared" si="15"/>
        <v>0</v>
      </c>
      <c r="I32" s="69">
        <f t="shared" si="15"/>
        <v>0</v>
      </c>
      <c r="J32" s="69">
        <f t="shared" si="15"/>
        <v>0</v>
      </c>
      <c r="K32" s="69">
        <f t="shared" ref="K32:P32" si="16">K22-K27</f>
        <v>0</v>
      </c>
      <c r="L32" s="69">
        <f t="shared" si="16"/>
        <v>0</v>
      </c>
      <c r="M32" s="69">
        <f t="shared" si="16"/>
        <v>0</v>
      </c>
      <c r="N32" s="69">
        <f t="shared" si="16"/>
        <v>0</v>
      </c>
      <c r="O32" s="69">
        <f t="shared" si="16"/>
        <v>0</v>
      </c>
      <c r="P32" s="69">
        <f t="shared" si="16"/>
        <v>0</v>
      </c>
      <c r="Q32" s="69">
        <f t="shared" si="7"/>
        <v>0</v>
      </c>
    </row>
    <row r="33" spans="1:17" x14ac:dyDescent="0.25">
      <c r="A33" s="56" t="s">
        <v>74</v>
      </c>
      <c r="B33" s="69">
        <f t="shared" ref="B33:J33" si="17">B23-B28</f>
        <v>0</v>
      </c>
      <c r="C33" s="69">
        <f t="shared" si="17"/>
        <v>0</v>
      </c>
      <c r="D33" s="69">
        <f t="shared" si="17"/>
        <v>0</v>
      </c>
      <c r="E33" s="69">
        <f t="shared" si="17"/>
        <v>0</v>
      </c>
      <c r="F33" s="69">
        <f t="shared" si="17"/>
        <v>0</v>
      </c>
      <c r="G33" s="69">
        <f t="shared" si="17"/>
        <v>0</v>
      </c>
      <c r="H33" s="69">
        <f t="shared" si="17"/>
        <v>0</v>
      </c>
      <c r="I33" s="69">
        <f t="shared" si="17"/>
        <v>0</v>
      </c>
      <c r="J33" s="69">
        <f t="shared" si="17"/>
        <v>0</v>
      </c>
      <c r="K33" s="69">
        <f t="shared" ref="K33:P33" si="18">K23-K28</f>
        <v>0</v>
      </c>
      <c r="L33" s="69">
        <f t="shared" si="18"/>
        <v>0</v>
      </c>
      <c r="M33" s="69">
        <f t="shared" si="18"/>
        <v>0</v>
      </c>
      <c r="N33" s="69">
        <f t="shared" si="18"/>
        <v>0</v>
      </c>
      <c r="O33" s="69">
        <f t="shared" si="18"/>
        <v>0</v>
      </c>
      <c r="P33" s="69">
        <f t="shared" si="18"/>
        <v>0</v>
      </c>
      <c r="Q33" s="69">
        <f t="shared" si="7"/>
        <v>0</v>
      </c>
    </row>
  </sheetData>
  <sheetProtection password="CF28"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5" x14ac:dyDescent="0.25"/>
  <cols>
    <col min="1" max="1" width="8.88671875" style="56"/>
    <col min="2" max="10" width="12.77734375" style="56" customWidth="1"/>
    <col min="11" max="13" width="9.5546875" style="56" hidden="1" customWidth="1"/>
    <col min="14" max="16" width="0" style="56" hidden="1" customWidth="1"/>
    <col min="17" max="17" width="10.33203125" style="56" hidden="1" customWidth="1"/>
    <col min="18" max="16384" width="8.88671875" style="56"/>
  </cols>
  <sheetData>
    <row r="1" spans="1:17" x14ac:dyDescent="0.25">
      <c r="A1" s="55" t="str">
        <f>'GSTR-3B'!B2</f>
        <v xml:space="preserve">     </v>
      </c>
    </row>
    <row r="3" spans="1:17" x14ac:dyDescent="0.25">
      <c r="A3" s="55" t="s">
        <v>149</v>
      </c>
    </row>
    <row r="4" spans="1:17" x14ac:dyDescent="0.25">
      <c r="A4" s="58" t="s">
        <v>10</v>
      </c>
      <c r="B4" s="59">
        <v>42917</v>
      </c>
      <c r="C4" s="59">
        <f>EDATE(B4,1)</f>
        <v>42948</v>
      </c>
      <c r="D4" s="59">
        <f t="shared" ref="D4:J4" si="0">EDATE(C4,1)</f>
        <v>42979</v>
      </c>
      <c r="E4" s="59">
        <f t="shared" si="0"/>
        <v>43009</v>
      </c>
      <c r="F4" s="59">
        <f t="shared" si="0"/>
        <v>43040</v>
      </c>
      <c r="G4" s="59">
        <f t="shared" si="0"/>
        <v>43070</v>
      </c>
      <c r="H4" s="59">
        <f t="shared" si="0"/>
        <v>43101</v>
      </c>
      <c r="I4" s="59">
        <f t="shared" si="0"/>
        <v>43132</v>
      </c>
      <c r="J4" s="59">
        <f t="shared" si="0"/>
        <v>43160</v>
      </c>
      <c r="K4" s="59">
        <f t="shared" ref="K4" si="1">EDATE(J4,1)</f>
        <v>43191</v>
      </c>
      <c r="L4" s="59">
        <f t="shared" ref="L4" si="2">EDATE(K4,1)</f>
        <v>43221</v>
      </c>
      <c r="M4" s="59">
        <f t="shared" ref="M4" si="3">EDATE(L4,1)</f>
        <v>43252</v>
      </c>
      <c r="N4" s="59">
        <f t="shared" ref="N4" si="4">EDATE(M4,1)</f>
        <v>43282</v>
      </c>
      <c r="O4" s="59">
        <f t="shared" ref="O4" si="5">EDATE(N4,1)</f>
        <v>43313</v>
      </c>
      <c r="P4" s="59">
        <f t="shared" ref="P4" si="6">EDATE(O4,1)</f>
        <v>43344</v>
      </c>
      <c r="Q4" s="59" t="s">
        <v>5</v>
      </c>
    </row>
    <row r="5" spans="1:17" x14ac:dyDescent="0.25">
      <c r="A5" s="56" t="s">
        <v>72</v>
      </c>
      <c r="B5" s="69">
        <f>'GSTR-3B'!C7+'GSTR-3B'!C13</f>
        <v>0</v>
      </c>
      <c r="C5" s="69">
        <f>'GSTR-3B'!D7+'GSTR-3B'!D13</f>
        <v>0</v>
      </c>
      <c r="D5" s="69">
        <f>'GSTR-3B'!E7+'GSTR-3B'!E13</f>
        <v>0</v>
      </c>
      <c r="E5" s="69">
        <f>'GSTR-3B'!F7+'GSTR-3B'!F13</f>
        <v>0</v>
      </c>
      <c r="F5" s="69">
        <f>'GSTR-3B'!G7+'GSTR-3B'!G13</f>
        <v>0</v>
      </c>
      <c r="G5" s="69">
        <f>'GSTR-3B'!H7+'GSTR-3B'!H13</f>
        <v>0</v>
      </c>
      <c r="H5" s="69">
        <f>'GSTR-3B'!I7+'GSTR-3B'!I13</f>
        <v>0</v>
      </c>
      <c r="I5" s="69">
        <f>'GSTR-3B'!J7+'GSTR-3B'!J13</f>
        <v>0</v>
      </c>
      <c r="J5" s="69">
        <f>'GSTR-3B'!K7+'GSTR-3B'!K13</f>
        <v>0</v>
      </c>
      <c r="K5" s="69">
        <f>'GSTR-3B'!L7+'GSTR-3B'!L13</f>
        <v>0</v>
      </c>
      <c r="L5" s="69">
        <f>'GSTR-3B'!M7+'GSTR-3B'!M13</f>
        <v>0</v>
      </c>
      <c r="M5" s="69">
        <f>'GSTR-3B'!N7+'GSTR-3B'!N13</f>
        <v>0</v>
      </c>
      <c r="N5" s="69">
        <f>'GSTR-3B'!O7+'GSTR-3B'!O13</f>
        <v>0</v>
      </c>
      <c r="O5" s="69">
        <f>'GSTR-3B'!P7+'GSTR-3B'!P13</f>
        <v>0</v>
      </c>
      <c r="P5" s="69">
        <f>'GSTR-3B'!Q7+'GSTR-3B'!Q13</f>
        <v>0</v>
      </c>
      <c r="Q5" s="69">
        <f>SUM(B5:P5)</f>
        <v>0</v>
      </c>
    </row>
    <row r="6" spans="1:17" x14ac:dyDescent="0.25">
      <c r="A6" s="56" t="s">
        <v>73</v>
      </c>
      <c r="B6" s="69">
        <f>'GSTR-3B'!C8</f>
        <v>0</v>
      </c>
      <c r="C6" s="69">
        <f>'GSTR-3B'!D8</f>
        <v>0</v>
      </c>
      <c r="D6" s="69">
        <f>'GSTR-3B'!E8</f>
        <v>0</v>
      </c>
      <c r="E6" s="69">
        <f>'GSTR-3B'!F8</f>
        <v>0</v>
      </c>
      <c r="F6" s="69">
        <f>'GSTR-3B'!G8</f>
        <v>0</v>
      </c>
      <c r="G6" s="69">
        <f>'GSTR-3B'!H8</f>
        <v>0</v>
      </c>
      <c r="H6" s="69">
        <f>'GSTR-3B'!I8</f>
        <v>0</v>
      </c>
      <c r="I6" s="69">
        <f>'GSTR-3B'!J8</f>
        <v>0</v>
      </c>
      <c r="J6" s="69">
        <f>'GSTR-3B'!K8</f>
        <v>0</v>
      </c>
      <c r="K6" s="69">
        <f>'GSTR-3B'!L8</f>
        <v>0</v>
      </c>
      <c r="L6" s="69">
        <f>'GSTR-3B'!M8</f>
        <v>0</v>
      </c>
      <c r="M6" s="69">
        <f>'GSTR-3B'!N8</f>
        <v>0</v>
      </c>
      <c r="N6" s="69">
        <f>'GSTR-3B'!O8</f>
        <v>0</v>
      </c>
      <c r="O6" s="69">
        <f>'GSTR-3B'!P8</f>
        <v>0</v>
      </c>
      <c r="P6" s="69">
        <f>'GSTR-3B'!Q8</f>
        <v>0</v>
      </c>
      <c r="Q6" s="69">
        <f t="shared" ref="Q6:Q37" si="7">SUM(B6:P6)</f>
        <v>0</v>
      </c>
    </row>
    <row r="7" spans="1:17" x14ac:dyDescent="0.25">
      <c r="A7" s="56" t="s">
        <v>74</v>
      </c>
      <c r="B7" s="69">
        <f>'GSTR-3B'!C9</f>
        <v>0</v>
      </c>
      <c r="C7" s="69">
        <f>'GSTR-3B'!D9</f>
        <v>0</v>
      </c>
      <c r="D7" s="69">
        <f>'GSTR-3B'!E9</f>
        <v>0</v>
      </c>
      <c r="E7" s="69">
        <f>'GSTR-3B'!F9</f>
        <v>0</v>
      </c>
      <c r="F7" s="69">
        <f>'GSTR-3B'!G9</f>
        <v>0</v>
      </c>
      <c r="G7" s="69">
        <f>'GSTR-3B'!H9</f>
        <v>0</v>
      </c>
      <c r="H7" s="69">
        <f>'GSTR-3B'!I9</f>
        <v>0</v>
      </c>
      <c r="I7" s="69">
        <f>'GSTR-3B'!J9</f>
        <v>0</v>
      </c>
      <c r="J7" s="69">
        <f>'GSTR-3B'!K9</f>
        <v>0</v>
      </c>
      <c r="K7" s="69">
        <f>'GSTR-3B'!L9</f>
        <v>0</v>
      </c>
      <c r="L7" s="69">
        <f>'GSTR-3B'!M9</f>
        <v>0</v>
      </c>
      <c r="M7" s="69">
        <f>'GSTR-3B'!N9</f>
        <v>0</v>
      </c>
      <c r="N7" s="69">
        <f>'GSTR-3B'!O9</f>
        <v>0</v>
      </c>
      <c r="O7" s="69">
        <f>'GSTR-3B'!P9</f>
        <v>0</v>
      </c>
      <c r="P7" s="69">
        <f>'GSTR-3B'!Q9</f>
        <v>0</v>
      </c>
      <c r="Q7" s="69">
        <f t="shared" si="7"/>
        <v>0</v>
      </c>
    </row>
    <row r="8" spans="1:17" x14ac:dyDescent="0.25">
      <c r="Q8" s="69">
        <f t="shared" si="7"/>
        <v>0</v>
      </c>
    </row>
    <row r="9" spans="1:17" x14ac:dyDescent="0.25">
      <c r="A9" s="55" t="s">
        <v>150</v>
      </c>
      <c r="Q9" s="69">
        <f t="shared" si="7"/>
        <v>0</v>
      </c>
    </row>
    <row r="10" spans="1:17" x14ac:dyDescent="0.25">
      <c r="A10" s="56" t="s">
        <v>72</v>
      </c>
      <c r="B10" s="69">
        <f>'GSTR-3B'!C55+'GSTR-3B'!C63+'GSTR-3B'!C71</f>
        <v>0</v>
      </c>
      <c r="C10" s="69">
        <f>'GSTR-3B'!D55+'GSTR-3B'!D63+'GSTR-3B'!D71</f>
        <v>0</v>
      </c>
      <c r="D10" s="69">
        <f>'GSTR-3B'!E55+'GSTR-3B'!E63+'GSTR-3B'!E71</f>
        <v>0</v>
      </c>
      <c r="E10" s="69">
        <f>'GSTR-3B'!F55+'GSTR-3B'!F63+'GSTR-3B'!F71</f>
        <v>0</v>
      </c>
      <c r="F10" s="69">
        <f>'GSTR-3B'!G55+'GSTR-3B'!G63+'GSTR-3B'!G71</f>
        <v>0</v>
      </c>
      <c r="G10" s="69">
        <f>'GSTR-3B'!H55+'GSTR-3B'!H63+'GSTR-3B'!H71</f>
        <v>0</v>
      </c>
      <c r="H10" s="69">
        <f>'GSTR-3B'!I55+'GSTR-3B'!I63+'GSTR-3B'!I71</f>
        <v>0</v>
      </c>
      <c r="I10" s="69">
        <f>'GSTR-3B'!J55+'GSTR-3B'!J63+'GSTR-3B'!J71</f>
        <v>0</v>
      </c>
      <c r="J10" s="69">
        <f>'GSTR-3B'!K55+'GSTR-3B'!K63+'GSTR-3B'!K71</f>
        <v>0</v>
      </c>
      <c r="K10" s="69">
        <f>'GSTR-3B'!L55+'GSTR-3B'!L63+'GSTR-3B'!L71</f>
        <v>0</v>
      </c>
      <c r="L10" s="69">
        <f>'GSTR-3B'!M55+'GSTR-3B'!M63+'GSTR-3B'!M71</f>
        <v>0</v>
      </c>
      <c r="M10" s="69">
        <f>'GSTR-3B'!N55+'GSTR-3B'!N63+'GSTR-3B'!N71</f>
        <v>0</v>
      </c>
      <c r="N10" s="69">
        <f>'GSTR-3B'!O55+'GSTR-3B'!O63+'GSTR-3B'!O71</f>
        <v>0</v>
      </c>
      <c r="O10" s="69">
        <f>'GSTR-3B'!P55+'GSTR-3B'!P63+'GSTR-3B'!P71</f>
        <v>0</v>
      </c>
      <c r="P10" s="69">
        <f>'GSTR-3B'!Q55+'GSTR-3B'!Q63+'GSTR-3B'!Q71</f>
        <v>0</v>
      </c>
      <c r="Q10" s="69">
        <f t="shared" si="7"/>
        <v>0</v>
      </c>
    </row>
    <row r="11" spans="1:17" x14ac:dyDescent="0.25">
      <c r="A11" s="56" t="s">
        <v>73</v>
      </c>
      <c r="B11" s="69">
        <f>'GSTR-3B'!C56+'GSTR-3B'!C64+'GSTR-3B'!C72</f>
        <v>0</v>
      </c>
      <c r="C11" s="69">
        <f>'GSTR-3B'!D56+'GSTR-3B'!D64+'GSTR-3B'!D72</f>
        <v>0</v>
      </c>
      <c r="D11" s="69">
        <f>'GSTR-3B'!E56+'GSTR-3B'!E64+'GSTR-3B'!E72</f>
        <v>0</v>
      </c>
      <c r="E11" s="69">
        <f>'GSTR-3B'!F56+'GSTR-3B'!F64+'GSTR-3B'!F72</f>
        <v>0</v>
      </c>
      <c r="F11" s="69">
        <f>'GSTR-3B'!G56+'GSTR-3B'!G64+'GSTR-3B'!G72</f>
        <v>0</v>
      </c>
      <c r="G11" s="69">
        <f>'GSTR-3B'!H56+'GSTR-3B'!H64+'GSTR-3B'!H72</f>
        <v>0</v>
      </c>
      <c r="H11" s="69">
        <f>'GSTR-3B'!I56+'GSTR-3B'!I64+'GSTR-3B'!I72</f>
        <v>0</v>
      </c>
      <c r="I11" s="69">
        <f>'GSTR-3B'!J56+'GSTR-3B'!J64+'GSTR-3B'!J72</f>
        <v>0</v>
      </c>
      <c r="J11" s="69">
        <f>'GSTR-3B'!K56+'GSTR-3B'!K64+'GSTR-3B'!K72</f>
        <v>0</v>
      </c>
      <c r="K11" s="69">
        <f>'GSTR-3B'!L56+'GSTR-3B'!L64+'GSTR-3B'!L72</f>
        <v>0</v>
      </c>
      <c r="L11" s="69">
        <f>'GSTR-3B'!M56+'GSTR-3B'!M64+'GSTR-3B'!M72</f>
        <v>0</v>
      </c>
      <c r="M11" s="69">
        <f>'GSTR-3B'!N56+'GSTR-3B'!N64+'GSTR-3B'!N72</f>
        <v>0</v>
      </c>
      <c r="N11" s="69">
        <f>'GSTR-3B'!O56+'GSTR-3B'!O64+'GSTR-3B'!O72</f>
        <v>0</v>
      </c>
      <c r="O11" s="69">
        <f>'GSTR-3B'!P56+'GSTR-3B'!P64+'GSTR-3B'!P72</f>
        <v>0</v>
      </c>
      <c r="P11" s="69">
        <f>'GSTR-3B'!Q56+'GSTR-3B'!Q64+'GSTR-3B'!Q72</f>
        <v>0</v>
      </c>
      <c r="Q11" s="69">
        <f t="shared" si="7"/>
        <v>0</v>
      </c>
    </row>
    <row r="12" spans="1:17" x14ac:dyDescent="0.25">
      <c r="A12" s="56" t="s">
        <v>74</v>
      </c>
      <c r="B12" s="69">
        <f>'GSTR-3B'!C57+'GSTR-3B'!C65+'GSTR-3B'!C73</f>
        <v>0</v>
      </c>
      <c r="C12" s="69">
        <f>'GSTR-3B'!D57+'GSTR-3B'!D65+'GSTR-3B'!D73</f>
        <v>0</v>
      </c>
      <c r="D12" s="69">
        <f>'GSTR-3B'!E57+'GSTR-3B'!E65+'GSTR-3B'!E73</f>
        <v>0</v>
      </c>
      <c r="E12" s="69">
        <f>'GSTR-3B'!F57+'GSTR-3B'!F65+'GSTR-3B'!F73</f>
        <v>0</v>
      </c>
      <c r="F12" s="69">
        <f>'GSTR-3B'!G57+'GSTR-3B'!G65+'GSTR-3B'!G73</f>
        <v>0</v>
      </c>
      <c r="G12" s="69">
        <f>'GSTR-3B'!H57+'GSTR-3B'!H65+'GSTR-3B'!H73</f>
        <v>0</v>
      </c>
      <c r="H12" s="69">
        <f>'GSTR-3B'!I57+'GSTR-3B'!I65+'GSTR-3B'!I73</f>
        <v>0</v>
      </c>
      <c r="I12" s="69">
        <f>'GSTR-3B'!J57+'GSTR-3B'!J65+'GSTR-3B'!J73</f>
        <v>0</v>
      </c>
      <c r="J12" s="69">
        <f>'GSTR-3B'!K57+'GSTR-3B'!K65+'GSTR-3B'!K73</f>
        <v>0</v>
      </c>
      <c r="K12" s="69">
        <f>'GSTR-3B'!L57+'GSTR-3B'!L65+'GSTR-3B'!L73</f>
        <v>0</v>
      </c>
      <c r="L12" s="69">
        <f>'GSTR-3B'!M57+'GSTR-3B'!M65+'GSTR-3B'!M73</f>
        <v>0</v>
      </c>
      <c r="M12" s="69">
        <f>'GSTR-3B'!N57+'GSTR-3B'!N65+'GSTR-3B'!N73</f>
        <v>0</v>
      </c>
      <c r="N12" s="69">
        <f>'GSTR-3B'!O57+'GSTR-3B'!O65+'GSTR-3B'!O73</f>
        <v>0</v>
      </c>
      <c r="O12" s="69">
        <f>'GSTR-3B'!P57+'GSTR-3B'!P65+'GSTR-3B'!P73</f>
        <v>0</v>
      </c>
      <c r="P12" s="69">
        <f>'GSTR-3B'!Q57+'GSTR-3B'!Q65+'GSTR-3B'!Q73</f>
        <v>0</v>
      </c>
      <c r="Q12" s="69">
        <f t="shared" si="7"/>
        <v>0</v>
      </c>
    </row>
    <row r="13" spans="1:17" x14ac:dyDescent="0.25">
      <c r="Q13" s="69">
        <f t="shared" si="7"/>
        <v>0</v>
      </c>
    </row>
    <row r="14" spans="1:17" x14ac:dyDescent="0.25">
      <c r="A14" s="55" t="s">
        <v>151</v>
      </c>
      <c r="Q14" s="69">
        <f t="shared" si="7"/>
        <v>0</v>
      </c>
    </row>
    <row r="15" spans="1:17" x14ac:dyDescent="0.25">
      <c r="A15" s="56" t="s">
        <v>72</v>
      </c>
      <c r="B15" s="69">
        <f>'GST Cash Ledger'!B11</f>
        <v>0</v>
      </c>
      <c r="C15" s="69">
        <f>'GST Cash Ledger'!E11</f>
        <v>0</v>
      </c>
      <c r="D15" s="69">
        <f>'GST Cash Ledger'!H11</f>
        <v>0</v>
      </c>
      <c r="E15" s="69">
        <f>'GST Cash Ledger'!K11</f>
        <v>0</v>
      </c>
      <c r="F15" s="69">
        <f>'GST Cash Ledger'!N11</f>
        <v>0</v>
      </c>
      <c r="G15" s="69">
        <f>'GST Cash Ledger'!Q11</f>
        <v>0</v>
      </c>
      <c r="H15" s="69">
        <f>'GST Cash Ledger'!T11</f>
        <v>0</v>
      </c>
      <c r="I15" s="69">
        <f>'GST Cash Ledger'!W11</f>
        <v>0</v>
      </c>
      <c r="J15" s="69">
        <f>'GST Cash Ledger'!Z11</f>
        <v>0</v>
      </c>
      <c r="K15" s="69">
        <f>'GST Cash Ledger'!AA11</f>
        <v>0</v>
      </c>
      <c r="L15" s="69">
        <f>'GST Cash Ledger'!AB11</f>
        <v>0</v>
      </c>
      <c r="M15" s="69">
        <f>'GST Cash Ledger'!AC11</f>
        <v>0</v>
      </c>
      <c r="N15" s="69">
        <f>'GST Cash Ledger'!AD11</f>
        <v>0</v>
      </c>
      <c r="O15" s="69">
        <f>'GST Cash Ledger'!AE11</f>
        <v>0</v>
      </c>
      <c r="P15" s="69">
        <f>'GST Cash Ledger'!AF11</f>
        <v>0</v>
      </c>
      <c r="Q15" s="69">
        <f t="shared" si="7"/>
        <v>0</v>
      </c>
    </row>
    <row r="16" spans="1:17" x14ac:dyDescent="0.25">
      <c r="A16" s="56" t="s">
        <v>73</v>
      </c>
      <c r="B16" s="69">
        <f>'GST Cash Ledger'!C11</f>
        <v>0</v>
      </c>
      <c r="C16" s="69">
        <f>'GST Cash Ledger'!F11</f>
        <v>0</v>
      </c>
      <c r="D16" s="69">
        <f>'GST Cash Ledger'!I11</f>
        <v>0</v>
      </c>
      <c r="E16" s="69">
        <f>'GST Cash Ledger'!L11</f>
        <v>0</v>
      </c>
      <c r="F16" s="69">
        <f>'GST Cash Ledger'!O11</f>
        <v>0</v>
      </c>
      <c r="G16" s="69">
        <f>'GST Cash Ledger'!R11</f>
        <v>0</v>
      </c>
      <c r="H16" s="69">
        <f>'GST Cash Ledger'!U11</f>
        <v>0</v>
      </c>
      <c r="I16" s="69">
        <f>'GST Cash Ledger'!X11</f>
        <v>0</v>
      </c>
      <c r="J16" s="69">
        <f>'GST Cash Ledger'!AA11</f>
        <v>0</v>
      </c>
      <c r="K16" s="69">
        <f>'GST Cash Ledger'!AB11</f>
        <v>0</v>
      </c>
      <c r="L16" s="69">
        <f>'GST Cash Ledger'!AC11</f>
        <v>0</v>
      </c>
      <c r="M16" s="69">
        <f>'GST Cash Ledger'!AD11</f>
        <v>0</v>
      </c>
      <c r="N16" s="69">
        <f>'GST Cash Ledger'!AE11</f>
        <v>0</v>
      </c>
      <c r="O16" s="69">
        <f>'GST Cash Ledger'!AF11</f>
        <v>0</v>
      </c>
      <c r="P16" s="69">
        <f>'GST Cash Ledger'!AG11</f>
        <v>0</v>
      </c>
      <c r="Q16" s="69">
        <f t="shared" si="7"/>
        <v>0</v>
      </c>
    </row>
    <row r="17" spans="1:17" x14ac:dyDescent="0.25">
      <c r="A17" s="56" t="s">
        <v>74</v>
      </c>
      <c r="B17" s="69">
        <f>'GST Cash Ledger'!D11</f>
        <v>0</v>
      </c>
      <c r="C17" s="69">
        <f>'GST Cash Ledger'!G11</f>
        <v>0</v>
      </c>
      <c r="D17" s="69">
        <f>'GST Cash Ledger'!J11</f>
        <v>0</v>
      </c>
      <c r="E17" s="69">
        <f>'GST Cash Ledger'!M11</f>
        <v>0</v>
      </c>
      <c r="F17" s="69">
        <f>'GST Cash Ledger'!P11</f>
        <v>0</v>
      </c>
      <c r="G17" s="69">
        <f>'GST Cash Ledger'!S11</f>
        <v>0</v>
      </c>
      <c r="H17" s="69">
        <f>'GST Cash Ledger'!V11</f>
        <v>0</v>
      </c>
      <c r="I17" s="69">
        <f>'GST Cash Ledger'!Y11</f>
        <v>0</v>
      </c>
      <c r="J17" s="69">
        <f>'GST Cash Ledger'!AB11</f>
        <v>0</v>
      </c>
      <c r="K17" s="69">
        <f>'GST Cash Ledger'!AC11</f>
        <v>0</v>
      </c>
      <c r="L17" s="69">
        <f>'GST Cash Ledger'!AD11</f>
        <v>0</v>
      </c>
      <c r="M17" s="69">
        <f>'GST Cash Ledger'!AE11</f>
        <v>0</v>
      </c>
      <c r="N17" s="69">
        <f>'GST Cash Ledger'!AF11</f>
        <v>0</v>
      </c>
      <c r="O17" s="69">
        <f>'GST Cash Ledger'!AG11</f>
        <v>0</v>
      </c>
      <c r="P17" s="69">
        <f>'GST Cash Ledger'!AH11</f>
        <v>0</v>
      </c>
      <c r="Q17" s="69">
        <f t="shared" si="7"/>
        <v>0</v>
      </c>
    </row>
    <row r="18" spans="1:17" x14ac:dyDescent="0.25">
      <c r="Q18" s="69">
        <f t="shared" si="7"/>
        <v>0</v>
      </c>
    </row>
    <row r="19" spans="1:17" x14ac:dyDescent="0.25">
      <c r="A19" s="55" t="s">
        <v>152</v>
      </c>
      <c r="Q19" s="69">
        <f t="shared" si="7"/>
        <v>0</v>
      </c>
    </row>
    <row r="20" spans="1:17" x14ac:dyDescent="0.25">
      <c r="A20" s="56" t="s">
        <v>72</v>
      </c>
      <c r="B20" s="69">
        <f>B5-B10-B15</f>
        <v>0</v>
      </c>
      <c r="C20" s="69">
        <f t="shared" ref="C20:J20" si="8">C5-C10-C15</f>
        <v>0</v>
      </c>
      <c r="D20" s="69">
        <f t="shared" si="8"/>
        <v>0</v>
      </c>
      <c r="E20" s="69">
        <f>E5-E10-E15</f>
        <v>0</v>
      </c>
      <c r="F20" s="69">
        <f>F5-F10-F15</f>
        <v>0</v>
      </c>
      <c r="G20" s="69">
        <f>G5-G10-G15</f>
        <v>0</v>
      </c>
      <c r="H20" s="69">
        <f>H5-H10-H15</f>
        <v>0</v>
      </c>
      <c r="I20" s="69">
        <f>I5-I10-I15</f>
        <v>0</v>
      </c>
      <c r="J20" s="69">
        <f t="shared" si="8"/>
        <v>0</v>
      </c>
      <c r="K20" s="69">
        <f>K5-K10-K15</f>
        <v>0</v>
      </c>
      <c r="L20" s="69">
        <f>L5-L10-L15</f>
        <v>0</v>
      </c>
      <c r="M20" s="69">
        <f>M5-M10-M15</f>
        <v>0</v>
      </c>
      <c r="N20" s="69">
        <f t="shared" ref="N20:P20" si="9">N5-N10-N15</f>
        <v>0</v>
      </c>
      <c r="O20" s="69">
        <f t="shared" si="9"/>
        <v>0</v>
      </c>
      <c r="P20" s="69">
        <f t="shared" si="9"/>
        <v>0</v>
      </c>
      <c r="Q20" s="69">
        <f t="shared" si="7"/>
        <v>0</v>
      </c>
    </row>
    <row r="21" spans="1:17" x14ac:dyDescent="0.25">
      <c r="A21" s="56" t="s">
        <v>73</v>
      </c>
      <c r="B21" s="69">
        <f>B6-B11-B16</f>
        <v>0</v>
      </c>
      <c r="C21" s="69">
        <f t="shared" ref="C21:I21" si="10">C6-C11-C16</f>
        <v>0</v>
      </c>
      <c r="D21" s="69">
        <f t="shared" si="10"/>
        <v>0</v>
      </c>
      <c r="E21" s="69">
        <f t="shared" si="10"/>
        <v>0</v>
      </c>
      <c r="F21" s="69">
        <f t="shared" si="10"/>
        <v>0</v>
      </c>
      <c r="G21" s="69">
        <f t="shared" si="10"/>
        <v>0</v>
      </c>
      <c r="H21" s="69">
        <f t="shared" si="10"/>
        <v>0</v>
      </c>
      <c r="I21" s="69">
        <f t="shared" si="10"/>
        <v>0</v>
      </c>
      <c r="J21" s="69">
        <f>J6-J11-J16</f>
        <v>0</v>
      </c>
      <c r="K21" s="69">
        <f t="shared" ref="K21:P21" si="11">K6-K11-K16</f>
        <v>0</v>
      </c>
      <c r="L21" s="69">
        <f t="shared" si="11"/>
        <v>0</v>
      </c>
      <c r="M21" s="69">
        <f t="shared" si="11"/>
        <v>0</v>
      </c>
      <c r="N21" s="69">
        <f t="shared" si="11"/>
        <v>0</v>
      </c>
      <c r="O21" s="69">
        <f t="shared" si="11"/>
        <v>0</v>
      </c>
      <c r="P21" s="69">
        <f t="shared" si="11"/>
        <v>0</v>
      </c>
      <c r="Q21" s="69">
        <f t="shared" si="7"/>
        <v>0</v>
      </c>
    </row>
    <row r="22" spans="1:17" x14ac:dyDescent="0.25">
      <c r="A22" s="56" t="s">
        <v>74</v>
      </c>
      <c r="B22" s="69">
        <f>B7-B12-B17</f>
        <v>0</v>
      </c>
      <c r="C22" s="69">
        <f t="shared" ref="C22:J22" si="12">C7-C12-C17</f>
        <v>0</v>
      </c>
      <c r="D22" s="69">
        <f t="shared" si="12"/>
        <v>0</v>
      </c>
      <c r="E22" s="69">
        <f t="shared" si="12"/>
        <v>0</v>
      </c>
      <c r="F22" s="69">
        <f t="shared" si="12"/>
        <v>0</v>
      </c>
      <c r="G22" s="69">
        <f t="shared" si="12"/>
        <v>0</v>
      </c>
      <c r="H22" s="69">
        <f t="shared" si="12"/>
        <v>0</v>
      </c>
      <c r="I22" s="69">
        <f t="shared" si="12"/>
        <v>0</v>
      </c>
      <c r="J22" s="69">
        <f t="shared" si="12"/>
        <v>0</v>
      </c>
      <c r="K22" s="69">
        <f t="shared" ref="K22:P22" si="13">K7-K12-K17</f>
        <v>0</v>
      </c>
      <c r="L22" s="69">
        <f t="shared" si="13"/>
        <v>0</v>
      </c>
      <c r="M22" s="69">
        <f t="shared" si="13"/>
        <v>0</v>
      </c>
      <c r="N22" s="69">
        <f t="shared" si="13"/>
        <v>0</v>
      </c>
      <c r="O22" s="69">
        <f t="shared" si="13"/>
        <v>0</v>
      </c>
      <c r="P22" s="69">
        <f t="shared" si="13"/>
        <v>0</v>
      </c>
      <c r="Q22" s="69">
        <f t="shared" si="7"/>
        <v>0</v>
      </c>
    </row>
    <row r="23" spans="1:17" x14ac:dyDescent="0.25">
      <c r="Q23" s="69">
        <f t="shared" si="7"/>
        <v>0</v>
      </c>
    </row>
    <row r="24" spans="1:17" x14ac:dyDescent="0.25">
      <c r="A24" s="55" t="s">
        <v>100</v>
      </c>
      <c r="Q24" s="69">
        <f t="shared" si="7"/>
        <v>0</v>
      </c>
    </row>
    <row r="25" spans="1:17" x14ac:dyDescent="0.25">
      <c r="A25" s="56" t="s">
        <v>72</v>
      </c>
      <c r="B25" s="69">
        <f>'GSTR-3B'!C18</f>
        <v>0</v>
      </c>
      <c r="C25" s="69">
        <f>'GSTR-3B'!D18</f>
        <v>0</v>
      </c>
      <c r="D25" s="69">
        <f>'GSTR-3B'!E18</f>
        <v>0</v>
      </c>
      <c r="E25" s="69">
        <f>'GSTR-3B'!F18</f>
        <v>0</v>
      </c>
      <c r="F25" s="69">
        <f>'GSTR-3B'!G18</f>
        <v>0</v>
      </c>
      <c r="G25" s="69">
        <f>'GSTR-3B'!H18</f>
        <v>0</v>
      </c>
      <c r="H25" s="69">
        <f>'GSTR-3B'!I18</f>
        <v>0</v>
      </c>
      <c r="I25" s="69">
        <f>'GSTR-3B'!J18</f>
        <v>0</v>
      </c>
      <c r="J25" s="69">
        <f>'GSTR-3B'!K18</f>
        <v>0</v>
      </c>
      <c r="K25" s="69">
        <f>'GSTR-3B'!L18</f>
        <v>0</v>
      </c>
      <c r="L25" s="69">
        <f>'GSTR-3B'!M18</f>
        <v>0</v>
      </c>
      <c r="M25" s="69">
        <f>'GSTR-3B'!N18</f>
        <v>0</v>
      </c>
      <c r="N25" s="69">
        <f>'GSTR-3B'!O18</f>
        <v>0</v>
      </c>
      <c r="O25" s="69">
        <f>'GSTR-3B'!P18</f>
        <v>0</v>
      </c>
      <c r="P25" s="69">
        <f>'GSTR-3B'!Q18</f>
        <v>0</v>
      </c>
      <c r="Q25" s="69">
        <f t="shared" si="7"/>
        <v>0</v>
      </c>
    </row>
    <row r="26" spans="1:17" x14ac:dyDescent="0.25">
      <c r="A26" s="56" t="s">
        <v>73</v>
      </c>
      <c r="B26" s="69">
        <f>'GSTR-3B'!C19</f>
        <v>0</v>
      </c>
      <c r="C26" s="69">
        <f>'GSTR-3B'!D19</f>
        <v>0</v>
      </c>
      <c r="D26" s="69">
        <f>'GSTR-3B'!E19</f>
        <v>0</v>
      </c>
      <c r="E26" s="69">
        <f>'GSTR-3B'!F19</f>
        <v>0</v>
      </c>
      <c r="F26" s="69">
        <f>'GSTR-3B'!G19</f>
        <v>0</v>
      </c>
      <c r="G26" s="69">
        <f>'GSTR-3B'!H19</f>
        <v>0</v>
      </c>
      <c r="H26" s="69">
        <f>'GSTR-3B'!I19</f>
        <v>0</v>
      </c>
      <c r="I26" s="69">
        <f>'GSTR-3B'!J19</f>
        <v>0</v>
      </c>
      <c r="J26" s="69">
        <f>'GSTR-3B'!K19</f>
        <v>0</v>
      </c>
      <c r="K26" s="69">
        <f>'GSTR-3B'!L19</f>
        <v>0</v>
      </c>
      <c r="L26" s="69">
        <f>'GSTR-3B'!M19</f>
        <v>0</v>
      </c>
      <c r="M26" s="69">
        <f>'GSTR-3B'!N19</f>
        <v>0</v>
      </c>
      <c r="N26" s="69">
        <f>'GSTR-3B'!O19</f>
        <v>0</v>
      </c>
      <c r="O26" s="69">
        <f>'GSTR-3B'!P19</f>
        <v>0</v>
      </c>
      <c r="P26" s="69">
        <f>'GSTR-3B'!Q19</f>
        <v>0</v>
      </c>
      <c r="Q26" s="69">
        <f t="shared" si="7"/>
        <v>0</v>
      </c>
    </row>
    <row r="27" spans="1:17" x14ac:dyDescent="0.25">
      <c r="A27" s="56" t="s">
        <v>74</v>
      </c>
      <c r="B27" s="69">
        <f>'GSTR-3B'!C20</f>
        <v>0</v>
      </c>
      <c r="C27" s="69">
        <f>'GSTR-3B'!D20</f>
        <v>0</v>
      </c>
      <c r="D27" s="69">
        <f>'GSTR-3B'!E20</f>
        <v>0</v>
      </c>
      <c r="E27" s="69">
        <f>'GSTR-3B'!F20</f>
        <v>0</v>
      </c>
      <c r="F27" s="69">
        <f>'GSTR-3B'!G20</f>
        <v>0</v>
      </c>
      <c r="G27" s="69">
        <f>'GSTR-3B'!H20</f>
        <v>0</v>
      </c>
      <c r="H27" s="69">
        <f>'GSTR-3B'!I20</f>
        <v>0</v>
      </c>
      <c r="I27" s="69">
        <f>'GSTR-3B'!J20</f>
        <v>0</v>
      </c>
      <c r="J27" s="69">
        <f>'GSTR-3B'!K20</f>
        <v>0</v>
      </c>
      <c r="K27" s="69">
        <f>'GSTR-3B'!L20</f>
        <v>0</v>
      </c>
      <c r="L27" s="69">
        <f>'GSTR-3B'!M20</f>
        <v>0</v>
      </c>
      <c r="M27" s="69">
        <f>'GSTR-3B'!N20</f>
        <v>0</v>
      </c>
      <c r="N27" s="69">
        <f>'GSTR-3B'!O20</f>
        <v>0</v>
      </c>
      <c r="O27" s="69">
        <f>'GSTR-3B'!P20</f>
        <v>0</v>
      </c>
      <c r="P27" s="69">
        <f>'GSTR-3B'!Q20</f>
        <v>0</v>
      </c>
      <c r="Q27" s="69">
        <f t="shared" si="7"/>
        <v>0</v>
      </c>
    </row>
    <row r="28" spans="1:17" x14ac:dyDescent="0.25">
      <c r="Q28" s="69">
        <f t="shared" si="7"/>
        <v>0</v>
      </c>
    </row>
    <row r="29" spans="1:17" x14ac:dyDescent="0.25">
      <c r="A29" s="55" t="s">
        <v>151</v>
      </c>
      <c r="Q29" s="69">
        <f t="shared" si="7"/>
        <v>0</v>
      </c>
    </row>
    <row r="30" spans="1:17" x14ac:dyDescent="0.25">
      <c r="A30" s="56" t="s">
        <v>72</v>
      </c>
      <c r="B30" s="69">
        <f>'GST Cash Ledger'!B16</f>
        <v>0</v>
      </c>
      <c r="C30" s="69">
        <f>'GST Cash Ledger'!E16</f>
        <v>0</v>
      </c>
      <c r="D30" s="69">
        <f>'GST Cash Ledger'!H16</f>
        <v>0</v>
      </c>
      <c r="E30" s="69">
        <f>'GST Cash Ledger'!K16</f>
        <v>0</v>
      </c>
      <c r="F30" s="69">
        <f>'GST Cash Ledger'!N16</f>
        <v>0</v>
      </c>
      <c r="G30" s="69">
        <f>'GST Cash Ledger'!Q16</f>
        <v>0</v>
      </c>
      <c r="H30" s="69">
        <f>'GST Cash Ledger'!T16</f>
        <v>0</v>
      </c>
      <c r="I30" s="69">
        <f>'GST Cash Ledger'!W16</f>
        <v>0</v>
      </c>
      <c r="J30" s="69">
        <f>'GST Cash Ledger'!Z16</f>
        <v>0</v>
      </c>
      <c r="K30" s="69">
        <f>'GST Cash Ledger'!AA16</f>
        <v>0</v>
      </c>
      <c r="L30" s="69">
        <f>'GST Cash Ledger'!AB16</f>
        <v>0</v>
      </c>
      <c r="M30" s="69">
        <f>'GST Cash Ledger'!AC16</f>
        <v>0</v>
      </c>
      <c r="N30" s="69">
        <f>'GST Cash Ledger'!AD16</f>
        <v>0</v>
      </c>
      <c r="O30" s="69">
        <f>'GST Cash Ledger'!AE16</f>
        <v>0</v>
      </c>
      <c r="P30" s="69">
        <f>'GST Cash Ledger'!AF16</f>
        <v>0</v>
      </c>
      <c r="Q30" s="69">
        <f t="shared" si="7"/>
        <v>0</v>
      </c>
    </row>
    <row r="31" spans="1:17" x14ac:dyDescent="0.25">
      <c r="A31" s="56" t="s">
        <v>73</v>
      </c>
      <c r="B31" s="69">
        <f>'GST Cash Ledger'!C16</f>
        <v>0</v>
      </c>
      <c r="C31" s="69">
        <f>'GST Cash Ledger'!F16</f>
        <v>0</v>
      </c>
      <c r="D31" s="69">
        <f>'GST Cash Ledger'!I16</f>
        <v>0</v>
      </c>
      <c r="E31" s="69">
        <f>'GST Cash Ledger'!L16</f>
        <v>0</v>
      </c>
      <c r="F31" s="69">
        <f>'GST Cash Ledger'!O16</f>
        <v>0</v>
      </c>
      <c r="G31" s="69">
        <f>'GST Cash Ledger'!R16</f>
        <v>0</v>
      </c>
      <c r="H31" s="69">
        <f>'GST Cash Ledger'!U16</f>
        <v>0</v>
      </c>
      <c r="I31" s="69">
        <f>'GST Cash Ledger'!X16</f>
        <v>0</v>
      </c>
      <c r="J31" s="69">
        <f>'GST Cash Ledger'!AA16</f>
        <v>0</v>
      </c>
      <c r="K31" s="69">
        <f>'GST Cash Ledger'!AB16</f>
        <v>0</v>
      </c>
      <c r="L31" s="69">
        <f>'GST Cash Ledger'!AC16</f>
        <v>0</v>
      </c>
      <c r="M31" s="69">
        <f>'GST Cash Ledger'!AD16</f>
        <v>0</v>
      </c>
      <c r="N31" s="69">
        <f>'GST Cash Ledger'!AE16</f>
        <v>0</v>
      </c>
      <c r="O31" s="69">
        <f>'GST Cash Ledger'!AF16</f>
        <v>0</v>
      </c>
      <c r="P31" s="69">
        <f>'GST Cash Ledger'!AG16</f>
        <v>0</v>
      </c>
      <c r="Q31" s="69">
        <f t="shared" si="7"/>
        <v>0</v>
      </c>
    </row>
    <row r="32" spans="1:17" x14ac:dyDescent="0.25">
      <c r="A32" s="56" t="s">
        <v>74</v>
      </c>
      <c r="B32" s="69">
        <f>'GST Cash Ledger'!D16</f>
        <v>0</v>
      </c>
      <c r="C32" s="69">
        <f>'GST Cash Ledger'!G16</f>
        <v>0</v>
      </c>
      <c r="D32" s="69">
        <f>'GST Cash Ledger'!J16</f>
        <v>0</v>
      </c>
      <c r="E32" s="69">
        <f>'GST Cash Ledger'!M16</f>
        <v>0</v>
      </c>
      <c r="F32" s="69">
        <f>'GST Cash Ledger'!P16</f>
        <v>0</v>
      </c>
      <c r="G32" s="69">
        <f>'GST Cash Ledger'!S16</f>
        <v>0</v>
      </c>
      <c r="H32" s="69">
        <f>'GST Cash Ledger'!V16</f>
        <v>0</v>
      </c>
      <c r="I32" s="69">
        <f>'GST Cash Ledger'!Y16</f>
        <v>0</v>
      </c>
      <c r="J32" s="69">
        <f>'GST Cash Ledger'!AB16</f>
        <v>0</v>
      </c>
      <c r="K32" s="69">
        <f>'GST Cash Ledger'!AC16</f>
        <v>0</v>
      </c>
      <c r="L32" s="69">
        <f>'GST Cash Ledger'!AD16</f>
        <v>0</v>
      </c>
      <c r="M32" s="69">
        <f>'GST Cash Ledger'!AE16</f>
        <v>0</v>
      </c>
      <c r="N32" s="69">
        <f>'GST Cash Ledger'!AF16</f>
        <v>0</v>
      </c>
      <c r="O32" s="69">
        <f>'GST Cash Ledger'!AG16</f>
        <v>0</v>
      </c>
      <c r="P32" s="69">
        <f>'GST Cash Ledger'!AH16</f>
        <v>0</v>
      </c>
      <c r="Q32" s="69">
        <f t="shared" si="7"/>
        <v>0</v>
      </c>
    </row>
    <row r="33" spans="1:17" x14ac:dyDescent="0.25">
      <c r="Q33" s="69">
        <f t="shared" si="7"/>
        <v>0</v>
      </c>
    </row>
    <row r="34" spans="1:17" x14ac:dyDescent="0.25">
      <c r="A34" s="55" t="s">
        <v>152</v>
      </c>
      <c r="Q34" s="69">
        <f t="shared" si="7"/>
        <v>0</v>
      </c>
    </row>
    <row r="35" spans="1:17" x14ac:dyDescent="0.25">
      <c r="A35" s="56" t="s">
        <v>72</v>
      </c>
      <c r="B35" s="69">
        <f>B25-B30</f>
        <v>0</v>
      </c>
      <c r="C35" s="69">
        <f t="shared" ref="C35:J35" si="14">C25-C30</f>
        <v>0</v>
      </c>
      <c r="D35" s="69">
        <f t="shared" si="14"/>
        <v>0</v>
      </c>
      <c r="E35" s="69">
        <f t="shared" si="14"/>
        <v>0</v>
      </c>
      <c r="F35" s="69">
        <f t="shared" si="14"/>
        <v>0</v>
      </c>
      <c r="G35" s="69">
        <f t="shared" si="14"/>
        <v>0</v>
      </c>
      <c r="H35" s="69">
        <f t="shared" si="14"/>
        <v>0</v>
      </c>
      <c r="I35" s="69">
        <f t="shared" si="14"/>
        <v>0</v>
      </c>
      <c r="J35" s="69">
        <f t="shared" si="14"/>
        <v>0</v>
      </c>
      <c r="K35" s="69">
        <f t="shared" ref="K35:P35" si="15">K25-K30</f>
        <v>0</v>
      </c>
      <c r="L35" s="69">
        <f t="shared" si="15"/>
        <v>0</v>
      </c>
      <c r="M35" s="69">
        <f t="shared" si="15"/>
        <v>0</v>
      </c>
      <c r="N35" s="69">
        <f t="shared" si="15"/>
        <v>0</v>
      </c>
      <c r="O35" s="69">
        <f t="shared" si="15"/>
        <v>0</v>
      </c>
      <c r="P35" s="69">
        <f t="shared" si="15"/>
        <v>0</v>
      </c>
      <c r="Q35" s="69">
        <f t="shared" si="7"/>
        <v>0</v>
      </c>
    </row>
    <row r="36" spans="1:17" x14ac:dyDescent="0.25">
      <c r="A36" s="56" t="s">
        <v>73</v>
      </c>
      <c r="B36" s="69">
        <f>B26-B31</f>
        <v>0</v>
      </c>
      <c r="C36" s="69">
        <f t="shared" ref="C36:J36" si="16">C26-C31</f>
        <v>0</v>
      </c>
      <c r="D36" s="69">
        <f t="shared" si="16"/>
        <v>0</v>
      </c>
      <c r="E36" s="69">
        <f t="shared" si="16"/>
        <v>0</v>
      </c>
      <c r="F36" s="69">
        <f t="shared" si="16"/>
        <v>0</v>
      </c>
      <c r="G36" s="69">
        <f t="shared" si="16"/>
        <v>0</v>
      </c>
      <c r="H36" s="69">
        <f t="shared" si="16"/>
        <v>0</v>
      </c>
      <c r="I36" s="69">
        <f t="shared" si="16"/>
        <v>0</v>
      </c>
      <c r="J36" s="69">
        <f t="shared" si="16"/>
        <v>0</v>
      </c>
      <c r="K36" s="69">
        <f t="shared" ref="K36:P36" si="17">K26-K31</f>
        <v>0</v>
      </c>
      <c r="L36" s="69">
        <f t="shared" si="17"/>
        <v>0</v>
      </c>
      <c r="M36" s="69">
        <f t="shared" si="17"/>
        <v>0</v>
      </c>
      <c r="N36" s="69">
        <f t="shared" si="17"/>
        <v>0</v>
      </c>
      <c r="O36" s="69">
        <f t="shared" si="17"/>
        <v>0</v>
      </c>
      <c r="P36" s="69">
        <f t="shared" si="17"/>
        <v>0</v>
      </c>
      <c r="Q36" s="69">
        <f t="shared" si="7"/>
        <v>0</v>
      </c>
    </row>
    <row r="37" spans="1:17" x14ac:dyDescent="0.25">
      <c r="A37" s="56" t="s">
        <v>74</v>
      </c>
      <c r="B37" s="69">
        <f>B27-B32</f>
        <v>0</v>
      </c>
      <c r="C37" s="69">
        <f t="shared" ref="C37:J37" si="18">C27-C32</f>
        <v>0</v>
      </c>
      <c r="D37" s="69">
        <f t="shared" si="18"/>
        <v>0</v>
      </c>
      <c r="E37" s="69">
        <f t="shared" si="18"/>
        <v>0</v>
      </c>
      <c r="F37" s="69">
        <f t="shared" si="18"/>
        <v>0</v>
      </c>
      <c r="G37" s="69">
        <f t="shared" si="18"/>
        <v>0</v>
      </c>
      <c r="H37" s="69">
        <f t="shared" si="18"/>
        <v>0</v>
      </c>
      <c r="I37" s="69">
        <f t="shared" si="18"/>
        <v>0</v>
      </c>
      <c r="J37" s="69">
        <f t="shared" si="18"/>
        <v>0</v>
      </c>
      <c r="K37" s="69">
        <f t="shared" ref="K37:P37" si="19">K27-K32</f>
        <v>0</v>
      </c>
      <c r="L37" s="69">
        <f t="shared" si="19"/>
        <v>0</v>
      </c>
      <c r="M37" s="69">
        <f t="shared" si="19"/>
        <v>0</v>
      </c>
      <c r="N37" s="69">
        <f t="shared" si="19"/>
        <v>0</v>
      </c>
      <c r="O37" s="69">
        <f t="shared" si="19"/>
        <v>0</v>
      </c>
      <c r="P37" s="69">
        <f t="shared" si="19"/>
        <v>0</v>
      </c>
      <c r="Q37" s="69">
        <f t="shared" si="7"/>
        <v>0</v>
      </c>
    </row>
  </sheetData>
  <sheetProtection password="CF28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5" x14ac:dyDescent="0.25"/>
  <cols>
    <col min="1" max="1" width="8.88671875" style="56"/>
    <col min="2" max="10" width="12.77734375" style="56" customWidth="1"/>
    <col min="11" max="16" width="10.88671875" style="56" hidden="1" customWidth="1"/>
    <col min="17" max="17" width="10.33203125" style="56" hidden="1" customWidth="1"/>
    <col min="18" max="16384" width="8.88671875" style="56"/>
  </cols>
  <sheetData>
    <row r="1" spans="1:17" x14ac:dyDescent="0.25">
      <c r="A1" s="55" t="str">
        <f>'GST Output Ledger'!A1</f>
        <v xml:space="preserve">     </v>
      </c>
    </row>
    <row r="3" spans="1:17" x14ac:dyDescent="0.25">
      <c r="A3" s="55" t="s">
        <v>90</v>
      </c>
    </row>
    <row r="4" spans="1:17" x14ac:dyDescent="0.25">
      <c r="A4" s="58" t="s">
        <v>10</v>
      </c>
      <c r="B4" s="59">
        <v>42917</v>
      </c>
      <c r="C4" s="59">
        <f>EDATE(B4,1)</f>
        <v>42948</v>
      </c>
      <c r="D4" s="59">
        <f t="shared" ref="D4:J4" si="0">EDATE(C4,1)</f>
        <v>42979</v>
      </c>
      <c r="E4" s="59">
        <f t="shared" si="0"/>
        <v>43009</v>
      </c>
      <c r="F4" s="59">
        <f t="shared" si="0"/>
        <v>43040</v>
      </c>
      <c r="G4" s="59">
        <f t="shared" si="0"/>
        <v>43070</v>
      </c>
      <c r="H4" s="59">
        <f t="shared" si="0"/>
        <v>43101</v>
      </c>
      <c r="I4" s="59">
        <f t="shared" si="0"/>
        <v>43132</v>
      </c>
      <c r="J4" s="59">
        <f t="shared" si="0"/>
        <v>43160</v>
      </c>
      <c r="K4" s="59">
        <f t="shared" ref="K4" si="1">EDATE(J4,1)</f>
        <v>43191</v>
      </c>
      <c r="L4" s="59">
        <f t="shared" ref="L4" si="2">EDATE(K4,1)</f>
        <v>43221</v>
      </c>
      <c r="M4" s="59">
        <f t="shared" ref="M4" si="3">EDATE(L4,1)</f>
        <v>43252</v>
      </c>
      <c r="N4" s="59">
        <f t="shared" ref="N4" si="4">EDATE(M4,1)</f>
        <v>43282</v>
      </c>
      <c r="O4" s="59">
        <f t="shared" ref="O4" si="5">EDATE(N4,1)</f>
        <v>43313</v>
      </c>
      <c r="P4" s="59">
        <f t="shared" ref="P4" si="6">EDATE(O4,1)</f>
        <v>43344</v>
      </c>
      <c r="Q4" s="59" t="s">
        <v>5</v>
      </c>
    </row>
    <row r="5" spans="1:17" x14ac:dyDescent="0.25">
      <c r="A5" s="56" t="s">
        <v>72</v>
      </c>
      <c r="B5" s="69">
        <f>'GSTR-3B'!C32</f>
        <v>0</v>
      </c>
      <c r="C5" s="69">
        <f>'GSTR-3B'!D32</f>
        <v>0</v>
      </c>
      <c r="D5" s="69">
        <f>'GSTR-3B'!E32</f>
        <v>0</v>
      </c>
      <c r="E5" s="69">
        <f>'GSTR-3B'!F32</f>
        <v>0</v>
      </c>
      <c r="F5" s="69">
        <f>'GSTR-3B'!G32</f>
        <v>0</v>
      </c>
      <c r="G5" s="69">
        <f>'GSTR-3B'!H32</f>
        <v>0</v>
      </c>
      <c r="H5" s="69">
        <f>'GSTR-3B'!I32</f>
        <v>0</v>
      </c>
      <c r="I5" s="69">
        <f>'GSTR-3B'!J32</f>
        <v>0</v>
      </c>
      <c r="J5" s="69">
        <f>'GSTR-3B'!K32</f>
        <v>0</v>
      </c>
      <c r="K5" s="69">
        <f>'GSTR-3B'!L32</f>
        <v>0</v>
      </c>
      <c r="L5" s="69">
        <f>'GSTR-3B'!M32</f>
        <v>0</v>
      </c>
      <c r="M5" s="69">
        <f>'GSTR-3B'!N32</f>
        <v>0</v>
      </c>
      <c r="N5" s="69">
        <f>'GSTR-3B'!O32</f>
        <v>0</v>
      </c>
      <c r="O5" s="69">
        <f>'GSTR-3B'!P32</f>
        <v>0</v>
      </c>
      <c r="P5" s="69">
        <f>'GSTR-3B'!Q32</f>
        <v>0</v>
      </c>
      <c r="Q5" s="77">
        <f>SUM(B5:P5)</f>
        <v>0</v>
      </c>
    </row>
    <row r="6" spans="1:17" x14ac:dyDescent="0.25">
      <c r="A6" s="56" t="s">
        <v>73</v>
      </c>
      <c r="B6" s="69">
        <f>'GSTR-3B'!C33</f>
        <v>0</v>
      </c>
      <c r="C6" s="69">
        <f>'GSTR-3B'!D33</f>
        <v>0</v>
      </c>
      <c r="D6" s="69">
        <f>'GSTR-3B'!E33</f>
        <v>0</v>
      </c>
      <c r="E6" s="69">
        <f>'GSTR-3B'!F33</f>
        <v>0</v>
      </c>
      <c r="F6" s="69">
        <f>'GSTR-3B'!G33</f>
        <v>0</v>
      </c>
      <c r="G6" s="69">
        <f>'GSTR-3B'!H33</f>
        <v>0</v>
      </c>
      <c r="H6" s="69">
        <f>'GSTR-3B'!I33</f>
        <v>0</v>
      </c>
      <c r="I6" s="69">
        <f>'GSTR-3B'!J33</f>
        <v>0</v>
      </c>
      <c r="J6" s="69">
        <f>'GSTR-3B'!K33</f>
        <v>0</v>
      </c>
      <c r="K6" s="69">
        <f>'GSTR-3B'!L33</f>
        <v>0</v>
      </c>
      <c r="L6" s="69">
        <f>'GSTR-3B'!M33</f>
        <v>0</v>
      </c>
      <c r="M6" s="69">
        <f>'GSTR-3B'!N33</f>
        <v>0</v>
      </c>
      <c r="N6" s="69">
        <f>'GSTR-3B'!O33</f>
        <v>0</v>
      </c>
      <c r="O6" s="69">
        <f>'GSTR-3B'!P33</f>
        <v>0</v>
      </c>
      <c r="P6" s="69">
        <f>'GSTR-3B'!Q33</f>
        <v>0</v>
      </c>
      <c r="Q6" s="77">
        <f t="shared" ref="Q6:Q7" si="7">SUM(B6:P6)</f>
        <v>0</v>
      </c>
    </row>
    <row r="7" spans="1:17" x14ac:dyDescent="0.25">
      <c r="A7" s="56" t="s">
        <v>74</v>
      </c>
      <c r="B7" s="69">
        <f>'GSTR-3B'!C34</f>
        <v>0</v>
      </c>
      <c r="C7" s="69">
        <f>'GSTR-3B'!D34</f>
        <v>0</v>
      </c>
      <c r="D7" s="69">
        <f>'GSTR-3B'!E34</f>
        <v>0</v>
      </c>
      <c r="E7" s="69">
        <f>'GSTR-3B'!F34</f>
        <v>0</v>
      </c>
      <c r="F7" s="69">
        <f>'GSTR-3B'!G34</f>
        <v>0</v>
      </c>
      <c r="G7" s="69">
        <f>'GSTR-3B'!H34</f>
        <v>0</v>
      </c>
      <c r="H7" s="69">
        <f>'GSTR-3B'!I34</f>
        <v>0</v>
      </c>
      <c r="I7" s="69">
        <f>'GSTR-3B'!J34</f>
        <v>0</v>
      </c>
      <c r="J7" s="69">
        <f>'GSTR-3B'!K34</f>
        <v>0</v>
      </c>
      <c r="K7" s="69">
        <f>'GSTR-3B'!L34</f>
        <v>0</v>
      </c>
      <c r="L7" s="69">
        <f>'GSTR-3B'!M34</f>
        <v>0</v>
      </c>
      <c r="M7" s="69">
        <f>'GSTR-3B'!N34</f>
        <v>0</v>
      </c>
      <c r="N7" s="69">
        <f>'GSTR-3B'!O34</f>
        <v>0</v>
      </c>
      <c r="O7" s="69">
        <f>'GSTR-3B'!P34</f>
        <v>0</v>
      </c>
      <c r="P7" s="69">
        <f>'GSTR-3B'!Q34</f>
        <v>0</v>
      </c>
      <c r="Q7" s="77">
        <f t="shared" si="7"/>
        <v>0</v>
      </c>
    </row>
    <row r="9" spans="1:17" x14ac:dyDescent="0.25">
      <c r="A9" s="55" t="s">
        <v>164</v>
      </c>
    </row>
    <row r="10" spans="1:17" x14ac:dyDescent="0.25">
      <c r="A10" s="56" t="s">
        <v>72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7">
        <f t="shared" ref="Q10:Q12" si="8">SUM(B10:P10)</f>
        <v>0</v>
      </c>
    </row>
    <row r="11" spans="1:17" x14ac:dyDescent="0.25">
      <c r="A11" s="56" t="s">
        <v>73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7">
        <f t="shared" si="8"/>
        <v>0</v>
      </c>
    </row>
    <row r="12" spans="1:17" x14ac:dyDescent="0.25">
      <c r="A12" s="56" t="s">
        <v>74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7">
        <f t="shared" si="8"/>
        <v>0</v>
      </c>
    </row>
    <row r="14" spans="1:17" x14ac:dyDescent="0.25">
      <c r="A14" s="55" t="s">
        <v>155</v>
      </c>
    </row>
    <row r="15" spans="1:17" x14ac:dyDescent="0.25">
      <c r="A15" s="56" t="s">
        <v>72</v>
      </c>
      <c r="B15" s="69">
        <f>'GST Liabilities Ledger'!B10</f>
        <v>0</v>
      </c>
      <c r="C15" s="69">
        <f>'GST Liabilities Ledger'!C10</f>
        <v>0</v>
      </c>
      <c r="D15" s="69">
        <f>'GST Liabilities Ledger'!D10</f>
        <v>0</v>
      </c>
      <c r="E15" s="69">
        <f>'GST Liabilities Ledger'!E10</f>
        <v>0</v>
      </c>
      <c r="F15" s="69">
        <f>'GST Liabilities Ledger'!F10</f>
        <v>0</v>
      </c>
      <c r="G15" s="69">
        <f>'GST Liabilities Ledger'!G10</f>
        <v>0</v>
      </c>
      <c r="H15" s="69">
        <f>'GST Liabilities Ledger'!H10</f>
        <v>0</v>
      </c>
      <c r="I15" s="69">
        <f>'GST Liabilities Ledger'!I10</f>
        <v>0</v>
      </c>
      <c r="J15" s="69">
        <f>'GST Liabilities Ledger'!J10</f>
        <v>0</v>
      </c>
      <c r="K15" s="69">
        <f>'GST Liabilities Ledger'!K10</f>
        <v>0</v>
      </c>
      <c r="L15" s="69">
        <f>'GST Liabilities Ledger'!L10</f>
        <v>0</v>
      </c>
      <c r="M15" s="69">
        <f>'GST Liabilities Ledger'!M10</f>
        <v>0</v>
      </c>
      <c r="N15" s="69">
        <f>'GST Liabilities Ledger'!N10</f>
        <v>0</v>
      </c>
      <c r="O15" s="69">
        <f>'GST Liabilities Ledger'!O10</f>
        <v>0</v>
      </c>
      <c r="P15" s="69">
        <f>'GST Liabilities Ledger'!P10</f>
        <v>0</v>
      </c>
      <c r="Q15" s="77">
        <f t="shared" ref="Q15:Q17" si="9">SUM(B15:P15)</f>
        <v>0</v>
      </c>
    </row>
    <row r="16" spans="1:17" x14ac:dyDescent="0.25">
      <c r="A16" s="56" t="s">
        <v>73</v>
      </c>
      <c r="B16" s="69">
        <f>'GST Liabilities Ledger'!B11</f>
        <v>0</v>
      </c>
      <c r="C16" s="69">
        <f>'GST Liabilities Ledger'!C11</f>
        <v>0</v>
      </c>
      <c r="D16" s="69">
        <f>'GST Liabilities Ledger'!D11</f>
        <v>0</v>
      </c>
      <c r="E16" s="69">
        <f>'GST Liabilities Ledger'!E11</f>
        <v>0</v>
      </c>
      <c r="F16" s="69">
        <f>'GST Liabilities Ledger'!F11</f>
        <v>0</v>
      </c>
      <c r="G16" s="69">
        <f>'GST Liabilities Ledger'!G11</f>
        <v>0</v>
      </c>
      <c r="H16" s="69">
        <f>'GST Liabilities Ledger'!H11</f>
        <v>0</v>
      </c>
      <c r="I16" s="69">
        <f>'GST Liabilities Ledger'!I11</f>
        <v>0</v>
      </c>
      <c r="J16" s="69">
        <f>'GST Liabilities Ledger'!J11</f>
        <v>0</v>
      </c>
      <c r="K16" s="69">
        <f>'GST Liabilities Ledger'!K11</f>
        <v>0</v>
      </c>
      <c r="L16" s="69">
        <f>'GST Liabilities Ledger'!L11</f>
        <v>0</v>
      </c>
      <c r="M16" s="69">
        <f>'GST Liabilities Ledger'!M11</f>
        <v>0</v>
      </c>
      <c r="N16" s="69">
        <f>'GST Liabilities Ledger'!N11</f>
        <v>0</v>
      </c>
      <c r="O16" s="69">
        <f>'GST Liabilities Ledger'!O11</f>
        <v>0</v>
      </c>
      <c r="P16" s="69">
        <f>'GST Liabilities Ledger'!P11</f>
        <v>0</v>
      </c>
      <c r="Q16" s="77">
        <f t="shared" si="9"/>
        <v>0</v>
      </c>
    </row>
    <row r="17" spans="1:17" x14ac:dyDescent="0.25">
      <c r="A17" s="56" t="s">
        <v>74</v>
      </c>
      <c r="B17" s="69">
        <f>'GST Liabilities Ledger'!B12</f>
        <v>0</v>
      </c>
      <c r="C17" s="69">
        <f>'GST Liabilities Ledger'!C12</f>
        <v>0</v>
      </c>
      <c r="D17" s="69">
        <f>'GST Liabilities Ledger'!D12</f>
        <v>0</v>
      </c>
      <c r="E17" s="69">
        <f>'GST Liabilities Ledger'!E12</f>
        <v>0</v>
      </c>
      <c r="F17" s="69">
        <f>'GST Liabilities Ledger'!F12</f>
        <v>0</v>
      </c>
      <c r="G17" s="69">
        <f>'GST Liabilities Ledger'!G12</f>
        <v>0</v>
      </c>
      <c r="H17" s="69">
        <f>'GST Liabilities Ledger'!H12</f>
        <v>0</v>
      </c>
      <c r="I17" s="69">
        <f>'GST Liabilities Ledger'!I12</f>
        <v>0</v>
      </c>
      <c r="J17" s="69">
        <f>'GST Liabilities Ledger'!J12</f>
        <v>0</v>
      </c>
      <c r="K17" s="69">
        <f>'GST Liabilities Ledger'!K12</f>
        <v>0</v>
      </c>
      <c r="L17" s="69">
        <f>'GST Liabilities Ledger'!L12</f>
        <v>0</v>
      </c>
      <c r="M17" s="69">
        <f>'GST Liabilities Ledger'!M12</f>
        <v>0</v>
      </c>
      <c r="N17" s="69">
        <f>'GST Liabilities Ledger'!N12</f>
        <v>0</v>
      </c>
      <c r="O17" s="69">
        <f>'GST Liabilities Ledger'!O12</f>
        <v>0</v>
      </c>
      <c r="P17" s="69">
        <f>'GST Liabilities Ledger'!P12</f>
        <v>0</v>
      </c>
      <c r="Q17" s="77">
        <f t="shared" si="9"/>
        <v>0</v>
      </c>
    </row>
    <row r="19" spans="1:17" x14ac:dyDescent="0.25">
      <c r="A19" s="55" t="s">
        <v>163</v>
      </c>
    </row>
    <row r="20" spans="1:17" x14ac:dyDescent="0.25">
      <c r="A20" s="56" t="s">
        <v>72</v>
      </c>
      <c r="B20" s="70">
        <v>0</v>
      </c>
      <c r="C20" s="70">
        <v>0</v>
      </c>
      <c r="D20" s="70">
        <v>0</v>
      </c>
      <c r="E20" s="70">
        <v>0</v>
      </c>
      <c r="F20" s="70">
        <v>0</v>
      </c>
      <c r="G20" s="78">
        <v>0</v>
      </c>
      <c r="H20" s="78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7">
        <f t="shared" ref="Q20:Q22" si="10">SUM(B20:P20)</f>
        <v>0</v>
      </c>
    </row>
    <row r="21" spans="1:17" x14ac:dyDescent="0.25">
      <c r="A21" s="56" t="s">
        <v>73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8">
        <v>0</v>
      </c>
      <c r="H21" s="78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7">
        <f t="shared" si="10"/>
        <v>0</v>
      </c>
    </row>
    <row r="22" spans="1:17" x14ac:dyDescent="0.25">
      <c r="A22" s="56" t="s">
        <v>74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8">
        <v>0</v>
      </c>
      <c r="H22" s="78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7">
        <f t="shared" si="10"/>
        <v>0</v>
      </c>
    </row>
    <row r="25" spans="1:17" x14ac:dyDescent="0.25">
      <c r="A25" s="55" t="s">
        <v>156</v>
      </c>
    </row>
    <row r="26" spans="1:17" x14ac:dyDescent="0.25">
      <c r="A26" s="56" t="s">
        <v>72</v>
      </c>
      <c r="B26" s="56">
        <v>0</v>
      </c>
      <c r="C26" s="69">
        <f t="shared" ref="C26:J28" si="11">B30</f>
        <v>0</v>
      </c>
      <c r="D26" s="69">
        <f t="shared" si="11"/>
        <v>0</v>
      </c>
      <c r="E26" s="69">
        <f t="shared" si="11"/>
        <v>0</v>
      </c>
      <c r="F26" s="69">
        <f t="shared" si="11"/>
        <v>0</v>
      </c>
      <c r="G26" s="69">
        <f t="shared" si="11"/>
        <v>0</v>
      </c>
      <c r="H26" s="69">
        <f t="shared" si="11"/>
        <v>0</v>
      </c>
      <c r="I26" s="69">
        <f t="shared" si="11"/>
        <v>0</v>
      </c>
      <c r="J26" s="69">
        <f t="shared" si="11"/>
        <v>0</v>
      </c>
      <c r="K26" s="69">
        <f t="shared" ref="K26:K28" si="12">J30</f>
        <v>0</v>
      </c>
      <c r="L26" s="69">
        <f t="shared" ref="L26:L28" si="13">K30</f>
        <v>0</v>
      </c>
      <c r="M26" s="69">
        <f t="shared" ref="M26:M28" si="14">L30</f>
        <v>0</v>
      </c>
      <c r="N26" s="69">
        <f t="shared" ref="N26:N28" si="15">M30</f>
        <v>0</v>
      </c>
      <c r="O26" s="69">
        <f t="shared" ref="O26:O28" si="16">N30</f>
        <v>0</v>
      </c>
      <c r="P26" s="69">
        <f t="shared" ref="P26:P28" si="17">O30</f>
        <v>0</v>
      </c>
    </row>
    <row r="27" spans="1:17" x14ac:dyDescent="0.25">
      <c r="A27" s="56" t="s">
        <v>73</v>
      </c>
      <c r="B27" s="56">
        <v>0</v>
      </c>
      <c r="C27" s="69">
        <f t="shared" si="11"/>
        <v>0</v>
      </c>
      <c r="D27" s="69">
        <f t="shared" si="11"/>
        <v>0</v>
      </c>
      <c r="E27" s="69">
        <f t="shared" si="11"/>
        <v>0</v>
      </c>
      <c r="F27" s="69">
        <f t="shared" si="11"/>
        <v>0</v>
      </c>
      <c r="G27" s="69">
        <f t="shared" si="11"/>
        <v>0</v>
      </c>
      <c r="H27" s="69">
        <f t="shared" si="11"/>
        <v>0</v>
      </c>
      <c r="I27" s="69">
        <f>H31</f>
        <v>0</v>
      </c>
      <c r="J27" s="69">
        <f t="shared" si="11"/>
        <v>0</v>
      </c>
      <c r="K27" s="69">
        <f t="shared" si="12"/>
        <v>0</v>
      </c>
      <c r="L27" s="69">
        <f t="shared" si="13"/>
        <v>0</v>
      </c>
      <c r="M27" s="69">
        <f t="shared" si="14"/>
        <v>0</v>
      </c>
      <c r="N27" s="69">
        <f t="shared" si="15"/>
        <v>0</v>
      </c>
      <c r="O27" s="69">
        <f t="shared" si="16"/>
        <v>0</v>
      </c>
      <c r="P27" s="69">
        <f t="shared" si="17"/>
        <v>0</v>
      </c>
    </row>
    <row r="28" spans="1:17" x14ac:dyDescent="0.25">
      <c r="A28" s="56" t="s">
        <v>74</v>
      </c>
      <c r="B28" s="56">
        <v>0</v>
      </c>
      <c r="C28" s="69">
        <f t="shared" si="11"/>
        <v>0</v>
      </c>
      <c r="D28" s="69">
        <f t="shared" si="11"/>
        <v>0</v>
      </c>
      <c r="E28" s="69">
        <f t="shared" si="11"/>
        <v>0</v>
      </c>
      <c r="F28" s="69">
        <f t="shared" si="11"/>
        <v>0</v>
      </c>
      <c r="G28" s="69">
        <f t="shared" si="11"/>
        <v>0</v>
      </c>
      <c r="H28" s="69">
        <f t="shared" si="11"/>
        <v>0</v>
      </c>
      <c r="I28" s="69">
        <f t="shared" si="11"/>
        <v>0</v>
      </c>
      <c r="J28" s="69">
        <f t="shared" si="11"/>
        <v>0</v>
      </c>
      <c r="K28" s="69">
        <f t="shared" si="12"/>
        <v>0</v>
      </c>
      <c r="L28" s="69">
        <f t="shared" si="13"/>
        <v>0</v>
      </c>
      <c r="M28" s="69">
        <f t="shared" si="14"/>
        <v>0</v>
      </c>
      <c r="N28" s="69">
        <f t="shared" si="15"/>
        <v>0</v>
      </c>
      <c r="O28" s="69">
        <f t="shared" si="16"/>
        <v>0</v>
      </c>
      <c r="P28" s="69">
        <f t="shared" si="17"/>
        <v>0</v>
      </c>
    </row>
    <row r="29" spans="1:17" x14ac:dyDescent="0.25">
      <c r="A29" s="55" t="s">
        <v>157</v>
      </c>
    </row>
    <row r="30" spans="1:17" x14ac:dyDescent="0.25">
      <c r="A30" s="56" t="s">
        <v>72</v>
      </c>
      <c r="B30" s="69">
        <f>B26+B5+B10-B15-B20</f>
        <v>0</v>
      </c>
      <c r="C30" s="69">
        <f t="shared" ref="C30:P32" si="18">C26+C5+C10-C15-C20</f>
        <v>0</v>
      </c>
      <c r="D30" s="69">
        <f t="shared" si="18"/>
        <v>0</v>
      </c>
      <c r="E30" s="69">
        <f t="shared" si="18"/>
        <v>0</v>
      </c>
      <c r="F30" s="69">
        <f t="shared" si="18"/>
        <v>0</v>
      </c>
      <c r="G30" s="69">
        <f t="shared" si="18"/>
        <v>0</v>
      </c>
      <c r="H30" s="69">
        <f t="shared" si="18"/>
        <v>0</v>
      </c>
      <c r="I30" s="69">
        <f t="shared" si="18"/>
        <v>0</v>
      </c>
      <c r="J30" s="69">
        <f t="shared" si="18"/>
        <v>0</v>
      </c>
      <c r="K30" s="69">
        <f t="shared" si="18"/>
        <v>0</v>
      </c>
      <c r="L30" s="69">
        <f t="shared" si="18"/>
        <v>0</v>
      </c>
      <c r="M30" s="69">
        <f t="shared" si="18"/>
        <v>0</v>
      </c>
      <c r="N30" s="69">
        <f t="shared" si="18"/>
        <v>0</v>
      </c>
      <c r="O30" s="69">
        <f t="shared" si="18"/>
        <v>0</v>
      </c>
      <c r="P30" s="69">
        <f t="shared" si="18"/>
        <v>0</v>
      </c>
    </row>
    <row r="31" spans="1:17" x14ac:dyDescent="0.25">
      <c r="A31" s="56" t="s">
        <v>73</v>
      </c>
      <c r="B31" s="69">
        <f>B27+B6+B11-B16-B21</f>
        <v>0</v>
      </c>
      <c r="C31" s="69">
        <f t="shared" si="18"/>
        <v>0</v>
      </c>
      <c r="D31" s="69">
        <f t="shared" si="18"/>
        <v>0</v>
      </c>
      <c r="E31" s="69">
        <f t="shared" si="18"/>
        <v>0</v>
      </c>
      <c r="F31" s="69">
        <f t="shared" si="18"/>
        <v>0</v>
      </c>
      <c r="G31" s="69">
        <f t="shared" si="18"/>
        <v>0</v>
      </c>
      <c r="H31" s="69">
        <f t="shared" si="18"/>
        <v>0</v>
      </c>
      <c r="I31" s="69">
        <f t="shared" si="18"/>
        <v>0</v>
      </c>
      <c r="J31" s="69">
        <f t="shared" si="18"/>
        <v>0</v>
      </c>
      <c r="K31" s="69">
        <f t="shared" si="18"/>
        <v>0</v>
      </c>
      <c r="L31" s="69">
        <f t="shared" si="18"/>
        <v>0</v>
      </c>
      <c r="M31" s="69">
        <f t="shared" si="18"/>
        <v>0</v>
      </c>
      <c r="N31" s="69">
        <f t="shared" si="18"/>
        <v>0</v>
      </c>
      <c r="O31" s="69">
        <f t="shared" si="18"/>
        <v>0</v>
      </c>
      <c r="P31" s="69">
        <f t="shared" si="18"/>
        <v>0</v>
      </c>
    </row>
    <row r="32" spans="1:17" x14ac:dyDescent="0.25">
      <c r="A32" s="56" t="s">
        <v>74</v>
      </c>
      <c r="B32" s="69">
        <f>B28+B7+B12-B17-B22</f>
        <v>0</v>
      </c>
      <c r="C32" s="69">
        <f t="shared" si="18"/>
        <v>0</v>
      </c>
      <c r="D32" s="69">
        <f t="shared" si="18"/>
        <v>0</v>
      </c>
      <c r="E32" s="69">
        <f t="shared" si="18"/>
        <v>0</v>
      </c>
      <c r="F32" s="69">
        <f t="shared" si="18"/>
        <v>0</v>
      </c>
      <c r="G32" s="69">
        <f t="shared" si="18"/>
        <v>0</v>
      </c>
      <c r="H32" s="69">
        <f t="shared" si="18"/>
        <v>0</v>
      </c>
      <c r="I32" s="69">
        <f t="shared" si="18"/>
        <v>0</v>
      </c>
      <c r="J32" s="69">
        <f t="shared" si="18"/>
        <v>0</v>
      </c>
      <c r="K32" s="69">
        <f t="shared" si="18"/>
        <v>0</v>
      </c>
      <c r="L32" s="69">
        <f t="shared" si="18"/>
        <v>0</v>
      </c>
      <c r="M32" s="69">
        <f t="shared" si="18"/>
        <v>0</v>
      </c>
      <c r="N32" s="69">
        <f t="shared" si="18"/>
        <v>0</v>
      </c>
      <c r="O32" s="69">
        <f t="shared" si="18"/>
        <v>0</v>
      </c>
      <c r="P32" s="69">
        <f t="shared" si="18"/>
        <v>0</v>
      </c>
    </row>
  </sheetData>
  <sheetProtection password="CF28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pane xSplit="1" ySplit="5" topLeftCell="U6" activePane="bottomRight" state="frozen"/>
      <selection pane="topRight" activeCell="B1" sqref="B1"/>
      <selection pane="bottomLeft" activeCell="A6" sqref="A6"/>
      <selection pane="bottomRight" activeCell="AE11" sqref="AE11"/>
    </sheetView>
  </sheetViews>
  <sheetFormatPr defaultRowHeight="15" x14ac:dyDescent="0.25"/>
  <cols>
    <col min="1" max="1" width="8.88671875" style="56"/>
    <col min="2" max="28" width="12.77734375" style="56" customWidth="1"/>
    <col min="29" max="16384" width="8.88671875" style="56"/>
  </cols>
  <sheetData>
    <row r="1" spans="1:29" x14ac:dyDescent="0.25">
      <c r="A1" s="55" t="str">
        <f>'GSTR-3B'!B2</f>
        <v xml:space="preserve">     </v>
      </c>
    </row>
    <row r="2" spans="1:29" x14ac:dyDescent="0.25">
      <c r="A2" s="55"/>
    </row>
    <row r="3" spans="1:29" x14ac:dyDescent="0.25">
      <c r="A3" s="55" t="s">
        <v>161</v>
      </c>
    </row>
    <row r="4" spans="1:29" x14ac:dyDescent="0.25">
      <c r="A4" s="79" t="s">
        <v>10</v>
      </c>
      <c r="B4" s="80"/>
      <c r="C4" s="81">
        <v>42917</v>
      </c>
      <c r="D4" s="82"/>
      <c r="E4" s="80"/>
      <c r="F4" s="81">
        <f>EDATE(C4,1)</f>
        <v>42948</v>
      </c>
      <c r="G4" s="82"/>
      <c r="H4" s="80"/>
      <c r="I4" s="81">
        <f>EDATE(F4,1)</f>
        <v>42979</v>
      </c>
      <c r="J4" s="82"/>
      <c r="K4" s="80"/>
      <c r="L4" s="81">
        <f>EDATE(I4,1)</f>
        <v>43009</v>
      </c>
      <c r="M4" s="82"/>
      <c r="N4" s="80"/>
      <c r="O4" s="81">
        <f>EDATE(L4,1)</f>
        <v>43040</v>
      </c>
      <c r="P4" s="82"/>
      <c r="Q4" s="80"/>
      <c r="R4" s="81">
        <f>EDATE(O4,1)</f>
        <v>43070</v>
      </c>
      <c r="S4" s="82"/>
      <c r="T4" s="80"/>
      <c r="U4" s="81">
        <f>EDATE(R4,1)</f>
        <v>43101</v>
      </c>
      <c r="V4" s="82"/>
      <c r="W4" s="80"/>
      <c r="X4" s="81">
        <f>EDATE(U4,1)</f>
        <v>43132</v>
      </c>
      <c r="Y4" s="82"/>
      <c r="Z4" s="80"/>
      <c r="AA4" s="81">
        <f>EDATE(X4,1)</f>
        <v>43160</v>
      </c>
      <c r="AB4" s="82"/>
      <c r="AC4" s="59" t="s">
        <v>5</v>
      </c>
    </row>
    <row r="5" spans="1:29" s="60" customFormat="1" x14ac:dyDescent="0.25">
      <c r="A5" s="83"/>
      <c r="B5" s="84" t="s">
        <v>72</v>
      </c>
      <c r="C5" s="84" t="s">
        <v>73</v>
      </c>
      <c r="D5" s="84" t="s">
        <v>74</v>
      </c>
      <c r="E5" s="84" t="s">
        <v>72</v>
      </c>
      <c r="F5" s="84" t="s">
        <v>73</v>
      </c>
      <c r="G5" s="84" t="s">
        <v>74</v>
      </c>
      <c r="H5" s="84" t="s">
        <v>72</v>
      </c>
      <c r="I5" s="84" t="s">
        <v>73</v>
      </c>
      <c r="J5" s="84" t="s">
        <v>74</v>
      </c>
      <c r="K5" s="84" t="s">
        <v>72</v>
      </c>
      <c r="L5" s="84" t="s">
        <v>73</v>
      </c>
      <c r="M5" s="84" t="s">
        <v>74</v>
      </c>
      <c r="N5" s="84" t="s">
        <v>72</v>
      </c>
      <c r="O5" s="84" t="s">
        <v>73</v>
      </c>
      <c r="P5" s="84" t="s">
        <v>74</v>
      </c>
      <c r="Q5" s="84" t="s">
        <v>72</v>
      </c>
      <c r="R5" s="84" t="s">
        <v>73</v>
      </c>
      <c r="S5" s="84" t="s">
        <v>74</v>
      </c>
      <c r="T5" s="84" t="s">
        <v>72</v>
      </c>
      <c r="U5" s="84" t="s">
        <v>73</v>
      </c>
      <c r="V5" s="84" t="s">
        <v>74</v>
      </c>
      <c r="W5" s="84" t="s">
        <v>72</v>
      </c>
      <c r="X5" s="84" t="s">
        <v>73</v>
      </c>
      <c r="Y5" s="84" t="s">
        <v>74</v>
      </c>
      <c r="Z5" s="84" t="s">
        <v>72</v>
      </c>
      <c r="AA5" s="84" t="s">
        <v>73</v>
      </c>
      <c r="AB5" s="84" t="s">
        <v>74</v>
      </c>
      <c r="AC5" s="59"/>
    </row>
    <row r="6" spans="1:29" x14ac:dyDescent="0.25">
      <c r="A6" s="85" t="s">
        <v>145</v>
      </c>
      <c r="B6" s="86">
        <v>0</v>
      </c>
      <c r="C6" s="87">
        <v>0</v>
      </c>
      <c r="D6" s="88">
        <v>0</v>
      </c>
      <c r="E6" s="86">
        <v>0</v>
      </c>
      <c r="F6" s="87">
        <v>0</v>
      </c>
      <c r="G6" s="88">
        <v>0</v>
      </c>
      <c r="H6" s="86">
        <v>0</v>
      </c>
      <c r="I6" s="87">
        <v>0</v>
      </c>
      <c r="J6" s="88">
        <v>0</v>
      </c>
      <c r="K6" s="86">
        <v>0</v>
      </c>
      <c r="L6" s="87">
        <v>0</v>
      </c>
      <c r="M6" s="88">
        <v>0</v>
      </c>
      <c r="N6" s="86">
        <v>0</v>
      </c>
      <c r="O6" s="87">
        <v>0</v>
      </c>
      <c r="P6" s="88">
        <v>0</v>
      </c>
      <c r="Q6" s="86">
        <v>0</v>
      </c>
      <c r="R6" s="87">
        <v>0</v>
      </c>
      <c r="S6" s="88">
        <v>0</v>
      </c>
      <c r="T6" s="86">
        <v>0</v>
      </c>
      <c r="U6" s="87">
        <v>0</v>
      </c>
      <c r="V6" s="88">
        <v>0</v>
      </c>
      <c r="W6" s="86">
        <v>0</v>
      </c>
      <c r="X6" s="87">
        <v>0</v>
      </c>
      <c r="Y6" s="88">
        <v>0</v>
      </c>
      <c r="Z6" s="86">
        <v>0</v>
      </c>
      <c r="AA6" s="87">
        <v>0</v>
      </c>
      <c r="AB6" s="88">
        <v>0</v>
      </c>
      <c r="AC6" s="77">
        <f>SUM(B6:AB6)</f>
        <v>0</v>
      </c>
    </row>
    <row r="7" spans="1:29" x14ac:dyDescent="0.25">
      <c r="A7" s="85" t="s">
        <v>39</v>
      </c>
      <c r="B7" s="86">
        <v>0</v>
      </c>
      <c r="C7" s="87">
        <v>0</v>
      </c>
      <c r="D7" s="88">
        <v>0</v>
      </c>
      <c r="E7" s="86">
        <v>0</v>
      </c>
      <c r="F7" s="87">
        <v>0</v>
      </c>
      <c r="G7" s="88">
        <v>0</v>
      </c>
      <c r="H7" s="86">
        <v>0</v>
      </c>
      <c r="I7" s="87">
        <v>0</v>
      </c>
      <c r="J7" s="88">
        <v>0</v>
      </c>
      <c r="K7" s="86">
        <v>0</v>
      </c>
      <c r="L7" s="87">
        <v>0</v>
      </c>
      <c r="M7" s="88">
        <v>0</v>
      </c>
      <c r="N7" s="86">
        <v>0</v>
      </c>
      <c r="O7" s="87">
        <v>0</v>
      </c>
      <c r="P7" s="88">
        <v>0</v>
      </c>
      <c r="Q7" s="86">
        <v>0</v>
      </c>
      <c r="R7" s="87">
        <v>0</v>
      </c>
      <c r="S7" s="88">
        <v>0</v>
      </c>
      <c r="T7" s="86">
        <v>0</v>
      </c>
      <c r="U7" s="87">
        <v>0</v>
      </c>
      <c r="V7" s="88">
        <v>0</v>
      </c>
      <c r="W7" s="86">
        <v>0</v>
      </c>
      <c r="X7" s="87">
        <v>0</v>
      </c>
      <c r="Y7" s="88">
        <v>0</v>
      </c>
      <c r="Z7" s="86">
        <v>0</v>
      </c>
      <c r="AA7" s="87">
        <v>0</v>
      </c>
      <c r="AB7" s="88">
        <v>0</v>
      </c>
      <c r="AC7" s="77">
        <f>SUM(B7:AB7)</f>
        <v>0</v>
      </c>
    </row>
    <row r="8" spans="1:29" x14ac:dyDescent="0.25">
      <c r="A8" s="85" t="s">
        <v>101</v>
      </c>
      <c r="B8" s="86">
        <v>0</v>
      </c>
      <c r="C8" s="87">
        <v>0</v>
      </c>
      <c r="D8" s="88">
        <v>0</v>
      </c>
      <c r="E8" s="86">
        <v>0</v>
      </c>
      <c r="F8" s="87">
        <v>0</v>
      </c>
      <c r="G8" s="88">
        <v>0</v>
      </c>
      <c r="H8" s="86">
        <v>0</v>
      </c>
      <c r="I8" s="87">
        <v>0</v>
      </c>
      <c r="J8" s="88">
        <v>0</v>
      </c>
      <c r="K8" s="86">
        <v>0</v>
      </c>
      <c r="L8" s="87">
        <v>0</v>
      </c>
      <c r="M8" s="88">
        <v>0</v>
      </c>
      <c r="N8" s="86">
        <v>0</v>
      </c>
      <c r="O8" s="87">
        <v>0</v>
      </c>
      <c r="P8" s="88">
        <v>0</v>
      </c>
      <c r="Q8" s="86">
        <v>0</v>
      </c>
      <c r="R8" s="87">
        <v>0</v>
      </c>
      <c r="S8" s="88">
        <v>0</v>
      </c>
      <c r="T8" s="86">
        <v>0</v>
      </c>
      <c r="U8" s="87">
        <v>0</v>
      </c>
      <c r="V8" s="88">
        <v>0</v>
      </c>
      <c r="W8" s="86">
        <v>0</v>
      </c>
      <c r="X8" s="87">
        <v>0</v>
      </c>
      <c r="Y8" s="88">
        <v>0</v>
      </c>
      <c r="Z8" s="86">
        <v>0</v>
      </c>
      <c r="AA8" s="87">
        <v>0</v>
      </c>
      <c r="AB8" s="88">
        <v>0</v>
      </c>
      <c r="AC8" s="77">
        <f>SUM(B8:AB8)</f>
        <v>0</v>
      </c>
    </row>
    <row r="9" spans="1:29" x14ac:dyDescent="0.25">
      <c r="A9" s="85"/>
      <c r="B9" s="89"/>
      <c r="C9" s="73"/>
      <c r="D9" s="90"/>
      <c r="E9" s="89"/>
      <c r="F9" s="73"/>
      <c r="G9" s="90"/>
      <c r="H9" s="89"/>
      <c r="I9" s="73"/>
      <c r="J9" s="90"/>
      <c r="K9" s="89"/>
      <c r="L9" s="73"/>
      <c r="M9" s="90"/>
      <c r="N9" s="89"/>
      <c r="O9" s="73"/>
      <c r="P9" s="90"/>
      <c r="Q9" s="89"/>
      <c r="R9" s="73"/>
      <c r="S9" s="90"/>
      <c r="T9" s="89"/>
      <c r="U9" s="73"/>
      <c r="V9" s="90"/>
      <c r="W9" s="89"/>
      <c r="X9" s="73"/>
      <c r="Y9" s="90"/>
      <c r="Z9" s="89"/>
      <c r="AA9" s="73"/>
      <c r="AB9" s="90"/>
    </row>
    <row r="10" spans="1:29" ht="16.5" customHeight="1" x14ac:dyDescent="0.25">
      <c r="A10" s="85" t="s">
        <v>158</v>
      </c>
      <c r="B10" s="89"/>
      <c r="C10" s="73"/>
      <c r="D10" s="90"/>
      <c r="E10" s="89"/>
      <c r="F10" s="73"/>
      <c r="G10" s="90"/>
      <c r="H10" s="89"/>
      <c r="I10" s="73"/>
      <c r="J10" s="90"/>
      <c r="K10" s="89"/>
      <c r="L10" s="73"/>
      <c r="M10" s="90"/>
      <c r="N10" s="89"/>
      <c r="O10" s="73"/>
      <c r="P10" s="90"/>
      <c r="Q10" s="89"/>
      <c r="R10" s="73"/>
      <c r="S10" s="90"/>
      <c r="T10" s="89"/>
      <c r="U10" s="73"/>
      <c r="V10" s="90"/>
      <c r="W10" s="89"/>
      <c r="X10" s="73"/>
      <c r="Y10" s="90"/>
      <c r="Z10" s="89"/>
      <c r="AA10" s="73"/>
      <c r="AB10" s="90"/>
    </row>
    <row r="11" spans="1:29" x14ac:dyDescent="0.25">
      <c r="A11" s="91" t="s">
        <v>145</v>
      </c>
      <c r="B11" s="92">
        <f>'GSTR-3B'!C59</f>
        <v>0</v>
      </c>
      <c r="C11" s="93">
        <f>'GSTR-3B'!C67</f>
        <v>0</v>
      </c>
      <c r="D11" s="94">
        <f>'GSTR-3B'!C75</f>
        <v>0</v>
      </c>
      <c r="E11" s="92">
        <f>'GSTR-3B'!D59</f>
        <v>0</v>
      </c>
      <c r="F11" s="93">
        <f>'GSTR-3B'!D67</f>
        <v>0</v>
      </c>
      <c r="G11" s="94">
        <f>'GSTR-3B'!D75</f>
        <v>0</v>
      </c>
      <c r="H11" s="92">
        <f>'GSTR-3B'!E59</f>
        <v>0</v>
      </c>
      <c r="I11" s="93">
        <f>'GSTR-3B'!E67</f>
        <v>0</v>
      </c>
      <c r="J11" s="94">
        <f>'GSTR-3B'!E75</f>
        <v>0</v>
      </c>
      <c r="K11" s="92">
        <f>'GSTR-3B'!F59</f>
        <v>0</v>
      </c>
      <c r="L11" s="93">
        <f>'GSTR-3B'!F67</f>
        <v>0</v>
      </c>
      <c r="M11" s="94">
        <f>'GSTR-3B'!F75</f>
        <v>0</v>
      </c>
      <c r="N11" s="92">
        <f>'GSTR-3B'!G59</f>
        <v>0</v>
      </c>
      <c r="O11" s="93">
        <f>'GSTR-3B'!G67</f>
        <v>0</v>
      </c>
      <c r="P11" s="94">
        <f>'GSTR-3B'!G75</f>
        <v>0</v>
      </c>
      <c r="Q11" s="92">
        <f>'GSTR-3B'!H59</f>
        <v>0</v>
      </c>
      <c r="R11" s="93">
        <f>'GSTR-3B'!H67</f>
        <v>0</v>
      </c>
      <c r="S11" s="94">
        <f>'GSTR-3B'!H75</f>
        <v>0</v>
      </c>
      <c r="T11" s="92">
        <f>'GSTR-3B'!I59</f>
        <v>0</v>
      </c>
      <c r="U11" s="93">
        <f>'GSTR-3B'!I67</f>
        <v>0</v>
      </c>
      <c r="V11" s="94">
        <f>'GSTR-3B'!I75</f>
        <v>0</v>
      </c>
      <c r="W11" s="92">
        <f>'GSTR-3B'!J59</f>
        <v>0</v>
      </c>
      <c r="X11" s="93">
        <f>'GSTR-3B'!J67</f>
        <v>0</v>
      </c>
      <c r="Y11" s="94">
        <f>'GSTR-3B'!J75</f>
        <v>0</v>
      </c>
      <c r="Z11" s="92">
        <f>'GSTR-3B'!K59</f>
        <v>0</v>
      </c>
      <c r="AA11" s="93">
        <f>'GSTR-3B'!K67</f>
        <v>0</v>
      </c>
      <c r="AB11" s="94">
        <f>'GSTR-3B'!K75</f>
        <v>0</v>
      </c>
      <c r="AC11" s="77">
        <f>SUM(B11:AB11)</f>
        <v>0</v>
      </c>
    </row>
    <row r="12" spans="1:29" x14ac:dyDescent="0.25">
      <c r="A12" s="91" t="s">
        <v>39</v>
      </c>
      <c r="B12" s="92">
        <f>'GSTR-3B'!C60</f>
        <v>0</v>
      </c>
      <c r="C12" s="93">
        <f>'GSTR-3B'!C68</f>
        <v>0</v>
      </c>
      <c r="D12" s="94">
        <f>'GSTR-3B'!C76</f>
        <v>0</v>
      </c>
      <c r="E12" s="92">
        <f>'GSTR-3B'!D60</f>
        <v>0</v>
      </c>
      <c r="F12" s="93">
        <f>'GSTR-3B'!D68</f>
        <v>0</v>
      </c>
      <c r="G12" s="94">
        <f>'GSTR-3B'!D76</f>
        <v>0</v>
      </c>
      <c r="H12" s="92">
        <f>'GSTR-3B'!E60</f>
        <v>0</v>
      </c>
      <c r="I12" s="93">
        <f>'GSTR-3B'!E68</f>
        <v>0</v>
      </c>
      <c r="J12" s="94">
        <f>'GSTR-3B'!E76</f>
        <v>0</v>
      </c>
      <c r="K12" s="92">
        <f>'GSTR-3B'!F60</f>
        <v>0</v>
      </c>
      <c r="L12" s="93">
        <f>'GSTR-3B'!F68</f>
        <v>0</v>
      </c>
      <c r="M12" s="94">
        <f>'GSTR-3B'!F76</f>
        <v>0</v>
      </c>
      <c r="N12" s="92">
        <f>'GSTR-3B'!G60</f>
        <v>0</v>
      </c>
      <c r="O12" s="93">
        <f>'GSTR-3B'!G68</f>
        <v>0</v>
      </c>
      <c r="P12" s="94">
        <f>'GSTR-3B'!G76</f>
        <v>0</v>
      </c>
      <c r="Q12" s="92">
        <f>'GSTR-3B'!H60</f>
        <v>0</v>
      </c>
      <c r="R12" s="93">
        <f>'GSTR-3B'!H68</f>
        <v>0</v>
      </c>
      <c r="S12" s="94">
        <f>'GSTR-3B'!H76</f>
        <v>0</v>
      </c>
      <c r="T12" s="92">
        <f>'GSTR-3B'!I60</f>
        <v>0</v>
      </c>
      <c r="U12" s="93">
        <f>'GSTR-3B'!I68</f>
        <v>0</v>
      </c>
      <c r="V12" s="94">
        <f>'GSTR-3B'!I76</f>
        <v>0</v>
      </c>
      <c r="W12" s="92">
        <f>'GSTR-3B'!J60</f>
        <v>0</v>
      </c>
      <c r="X12" s="93">
        <f>'GSTR-3B'!J68</f>
        <v>0</v>
      </c>
      <c r="Y12" s="94">
        <f>'GSTR-3B'!J76</f>
        <v>0</v>
      </c>
      <c r="Z12" s="92">
        <f>'GSTR-3B'!K60</f>
        <v>0</v>
      </c>
      <c r="AA12" s="93">
        <f>'GSTR-3B'!K68</f>
        <v>0</v>
      </c>
      <c r="AB12" s="94">
        <f>'GSTR-3B'!K76</f>
        <v>0</v>
      </c>
      <c r="AC12" s="77">
        <f>SUM(B12:AB12)</f>
        <v>0</v>
      </c>
    </row>
    <row r="13" spans="1:29" x14ac:dyDescent="0.25">
      <c r="A13" s="91" t="s">
        <v>101</v>
      </c>
      <c r="B13" s="92">
        <f>'GSTR-3B'!C61</f>
        <v>0</v>
      </c>
      <c r="C13" s="93">
        <f>'GSTR-3B'!C69</f>
        <v>0</v>
      </c>
      <c r="D13" s="94">
        <f>'GSTR-3B'!C77</f>
        <v>0</v>
      </c>
      <c r="E13" s="92">
        <f>'GSTR-3B'!D61</f>
        <v>0</v>
      </c>
      <c r="F13" s="93">
        <f>'GSTR-3B'!D69</f>
        <v>0</v>
      </c>
      <c r="G13" s="94">
        <f>'GSTR-3B'!D77</f>
        <v>0</v>
      </c>
      <c r="H13" s="92">
        <f>'GSTR-3B'!E61</f>
        <v>0</v>
      </c>
      <c r="I13" s="93">
        <f>'GSTR-3B'!E69</f>
        <v>0</v>
      </c>
      <c r="J13" s="94">
        <f>'GSTR-3B'!E77</f>
        <v>0</v>
      </c>
      <c r="K13" s="92">
        <f>'GSTR-3B'!F61</f>
        <v>0</v>
      </c>
      <c r="L13" s="93">
        <f>'GSTR-3B'!F69</f>
        <v>0</v>
      </c>
      <c r="M13" s="94">
        <f>'GSTR-3B'!F77</f>
        <v>0</v>
      </c>
      <c r="N13" s="92">
        <f>'GSTR-3B'!G61</f>
        <v>0</v>
      </c>
      <c r="O13" s="93">
        <f>'GSTR-3B'!G69</f>
        <v>0</v>
      </c>
      <c r="P13" s="94">
        <f>'GSTR-3B'!G77</f>
        <v>0</v>
      </c>
      <c r="Q13" s="92">
        <f>'GSTR-3B'!H61</f>
        <v>0</v>
      </c>
      <c r="R13" s="93">
        <f>'GSTR-3B'!H69</f>
        <v>0</v>
      </c>
      <c r="S13" s="94">
        <f>'GSTR-3B'!H77</f>
        <v>0</v>
      </c>
      <c r="T13" s="92">
        <f>'GSTR-3B'!I61</f>
        <v>0</v>
      </c>
      <c r="U13" s="93">
        <f>'GSTR-3B'!I69</f>
        <v>0</v>
      </c>
      <c r="V13" s="94">
        <f>'GSTR-3B'!I77</f>
        <v>0</v>
      </c>
      <c r="W13" s="92">
        <f>'GSTR-3B'!J61</f>
        <v>0</v>
      </c>
      <c r="X13" s="93">
        <f>'GSTR-3B'!J69</f>
        <v>0</v>
      </c>
      <c r="Y13" s="94">
        <f>'GSTR-3B'!J77</f>
        <v>0</v>
      </c>
      <c r="Z13" s="92">
        <f>'GSTR-3B'!K61</f>
        <v>0</v>
      </c>
      <c r="AA13" s="93">
        <f>'GSTR-3B'!K69</f>
        <v>0</v>
      </c>
      <c r="AB13" s="94">
        <f>'GSTR-3B'!K77</f>
        <v>0</v>
      </c>
      <c r="AC13" s="77">
        <f>SUM(B13:AB13)</f>
        <v>0</v>
      </c>
    </row>
    <row r="14" spans="1:29" x14ac:dyDescent="0.25">
      <c r="A14" s="95"/>
      <c r="B14" s="89"/>
      <c r="C14" s="73"/>
      <c r="D14" s="90"/>
      <c r="E14" s="89"/>
      <c r="F14" s="73"/>
      <c r="G14" s="90"/>
      <c r="H14" s="89"/>
      <c r="I14" s="73"/>
      <c r="J14" s="90"/>
      <c r="K14" s="89"/>
      <c r="L14" s="73"/>
      <c r="M14" s="90"/>
      <c r="N14" s="89"/>
      <c r="O14" s="73"/>
      <c r="P14" s="90"/>
      <c r="Q14" s="89"/>
      <c r="R14" s="73"/>
      <c r="S14" s="90"/>
      <c r="T14" s="89"/>
      <c r="U14" s="73"/>
      <c r="V14" s="90"/>
      <c r="W14" s="89"/>
      <c r="X14" s="73"/>
      <c r="Y14" s="90"/>
      <c r="Z14" s="89"/>
      <c r="AA14" s="73"/>
      <c r="AB14" s="90"/>
    </row>
    <row r="15" spans="1:29" x14ac:dyDescent="0.25">
      <c r="A15" s="85" t="s">
        <v>159</v>
      </c>
      <c r="B15" s="89"/>
      <c r="C15" s="73"/>
      <c r="D15" s="90"/>
      <c r="E15" s="89"/>
      <c r="F15" s="73"/>
      <c r="G15" s="90"/>
      <c r="H15" s="89"/>
      <c r="I15" s="73"/>
      <c r="J15" s="90"/>
      <c r="K15" s="89"/>
      <c r="L15" s="73"/>
      <c r="M15" s="90"/>
      <c r="N15" s="89"/>
      <c r="O15" s="73"/>
      <c r="P15" s="90"/>
      <c r="Q15" s="89"/>
      <c r="R15" s="73"/>
      <c r="S15" s="90"/>
      <c r="T15" s="89"/>
      <c r="U15" s="73"/>
      <c r="V15" s="90"/>
      <c r="W15" s="89"/>
      <c r="X15" s="73"/>
      <c r="Y15" s="90"/>
      <c r="Z15" s="89"/>
      <c r="AA15" s="73"/>
      <c r="AB15" s="90"/>
    </row>
    <row r="16" spans="1:29" x14ac:dyDescent="0.25">
      <c r="A16" s="95" t="s">
        <v>145</v>
      </c>
      <c r="B16" s="96">
        <f>'GSTR-3B'!C80</f>
        <v>0</v>
      </c>
      <c r="C16" s="97">
        <f>'GSTR-3B'!C83</f>
        <v>0</v>
      </c>
      <c r="D16" s="98">
        <f>'GSTR-3B'!C86</f>
        <v>0</v>
      </c>
      <c r="E16" s="96">
        <f>'GSTR-3B'!D80</f>
        <v>0</v>
      </c>
      <c r="F16" s="97">
        <f>'GSTR-3B'!D83</f>
        <v>0</v>
      </c>
      <c r="G16" s="98">
        <f>'GSTR-3B'!D86</f>
        <v>0</v>
      </c>
      <c r="H16" s="96">
        <f>'GSTR-3B'!E80</f>
        <v>0</v>
      </c>
      <c r="I16" s="97">
        <f>'GSTR-3B'!E83</f>
        <v>0</v>
      </c>
      <c r="J16" s="98">
        <f>'GSTR-3B'!E86</f>
        <v>0</v>
      </c>
      <c r="K16" s="96">
        <f>'GSTR-3B'!F80</f>
        <v>0</v>
      </c>
      <c r="L16" s="97">
        <f>'GSTR-3B'!F83</f>
        <v>0</v>
      </c>
      <c r="M16" s="98">
        <f>'GSTR-3B'!F86</f>
        <v>0</v>
      </c>
      <c r="N16" s="96">
        <f>'GSTR-3B'!G80</f>
        <v>0</v>
      </c>
      <c r="O16" s="97">
        <f>'GSTR-3B'!G83</f>
        <v>0</v>
      </c>
      <c r="P16" s="98">
        <f>'GSTR-3B'!G86</f>
        <v>0</v>
      </c>
      <c r="Q16" s="96">
        <f>'GSTR-3B'!H80</f>
        <v>0</v>
      </c>
      <c r="R16" s="97">
        <f>'GSTR-3B'!H83</f>
        <v>0</v>
      </c>
      <c r="S16" s="98">
        <f>'GSTR-3B'!H86</f>
        <v>0</v>
      </c>
      <c r="T16" s="96">
        <f>'GSTR-3B'!I80</f>
        <v>0</v>
      </c>
      <c r="U16" s="97">
        <f>'GSTR-3B'!I83</f>
        <v>0</v>
      </c>
      <c r="V16" s="98">
        <f>'GSTR-3B'!I86</f>
        <v>0</v>
      </c>
      <c r="W16" s="96">
        <f>'GSTR-3B'!J80</f>
        <v>0</v>
      </c>
      <c r="X16" s="97">
        <f>'GSTR-3B'!J83</f>
        <v>0</v>
      </c>
      <c r="Y16" s="98">
        <f>'GSTR-3B'!J86</f>
        <v>0</v>
      </c>
      <c r="Z16" s="96">
        <f>'GSTR-3B'!K80</f>
        <v>0</v>
      </c>
      <c r="AA16" s="97">
        <f>'GSTR-3B'!K83</f>
        <v>0</v>
      </c>
      <c r="AB16" s="98">
        <f>'GSTR-3B'!K86</f>
        <v>0</v>
      </c>
      <c r="AC16" s="77">
        <f>SUM(B16:AB16)</f>
        <v>0</v>
      </c>
    </row>
    <row r="17" spans="1:28" x14ac:dyDescent="0.25">
      <c r="A17" s="95"/>
      <c r="B17" s="89"/>
      <c r="C17" s="97"/>
      <c r="D17" s="98"/>
      <c r="E17" s="89"/>
      <c r="F17" s="97"/>
      <c r="G17" s="98"/>
      <c r="H17" s="89"/>
      <c r="I17" s="97"/>
      <c r="J17" s="98"/>
      <c r="K17" s="89"/>
      <c r="L17" s="97"/>
      <c r="M17" s="98"/>
      <c r="N17" s="89"/>
      <c r="O17" s="97"/>
      <c r="P17" s="98"/>
      <c r="Q17" s="89"/>
      <c r="R17" s="97"/>
      <c r="S17" s="98"/>
      <c r="T17" s="89"/>
      <c r="U17" s="97"/>
      <c r="V17" s="98"/>
      <c r="W17" s="89"/>
      <c r="X17" s="97"/>
      <c r="Y17" s="98"/>
      <c r="Z17" s="89"/>
      <c r="AA17" s="97"/>
      <c r="AB17" s="98"/>
    </row>
    <row r="18" spans="1:28" x14ac:dyDescent="0.25">
      <c r="A18" s="95"/>
      <c r="B18" s="89"/>
      <c r="C18" s="97"/>
      <c r="D18" s="98"/>
      <c r="E18" s="89"/>
      <c r="F18" s="97"/>
      <c r="G18" s="98"/>
      <c r="H18" s="89"/>
      <c r="I18" s="97"/>
      <c r="J18" s="98"/>
      <c r="K18" s="89"/>
      <c r="L18" s="97"/>
      <c r="M18" s="98"/>
      <c r="N18" s="89"/>
      <c r="O18" s="97"/>
      <c r="P18" s="98"/>
      <c r="Q18" s="89"/>
      <c r="R18" s="97"/>
      <c r="S18" s="98"/>
      <c r="T18" s="89"/>
      <c r="U18" s="97"/>
      <c r="V18" s="98"/>
      <c r="W18" s="89"/>
      <c r="X18" s="97"/>
      <c r="Y18" s="98"/>
      <c r="Z18" s="89"/>
      <c r="AA18" s="97"/>
      <c r="AB18" s="98"/>
    </row>
    <row r="19" spans="1:28" x14ac:dyDescent="0.25">
      <c r="A19" s="85" t="s">
        <v>156</v>
      </c>
      <c r="B19" s="89"/>
      <c r="C19" s="97"/>
      <c r="D19" s="98"/>
      <c r="E19" s="89"/>
      <c r="F19" s="97"/>
      <c r="G19" s="98"/>
      <c r="H19" s="89"/>
      <c r="I19" s="97"/>
      <c r="J19" s="98"/>
      <c r="K19" s="89"/>
      <c r="L19" s="97"/>
      <c r="M19" s="98"/>
      <c r="N19" s="89"/>
      <c r="O19" s="97"/>
      <c r="P19" s="98"/>
      <c r="Q19" s="89"/>
      <c r="R19" s="97"/>
      <c r="S19" s="98"/>
      <c r="T19" s="89"/>
      <c r="U19" s="97"/>
      <c r="V19" s="98"/>
      <c r="W19" s="89"/>
      <c r="X19" s="97"/>
      <c r="Y19" s="98"/>
      <c r="Z19" s="89"/>
      <c r="AA19" s="97"/>
      <c r="AB19" s="98"/>
    </row>
    <row r="20" spans="1:28" x14ac:dyDescent="0.25">
      <c r="A20" s="95" t="s">
        <v>145</v>
      </c>
      <c r="B20" s="89">
        <v>0</v>
      </c>
      <c r="C20" s="97">
        <v>0</v>
      </c>
      <c r="D20" s="98">
        <v>0</v>
      </c>
      <c r="E20" s="96">
        <f>B25</f>
        <v>0</v>
      </c>
      <c r="F20" s="97">
        <f t="shared" ref="F20:H22" si="0">C25</f>
        <v>0</v>
      </c>
      <c r="G20" s="98">
        <f t="shared" si="0"/>
        <v>0</v>
      </c>
      <c r="H20" s="96">
        <f t="shared" si="0"/>
        <v>0</v>
      </c>
      <c r="I20" s="97">
        <f t="shared" ref="I20:I22" si="1">F25</f>
        <v>0</v>
      </c>
      <c r="J20" s="98">
        <f t="shared" ref="J20:K22" si="2">G25</f>
        <v>0</v>
      </c>
      <c r="K20" s="96">
        <f t="shared" si="2"/>
        <v>0</v>
      </c>
      <c r="L20" s="97">
        <f t="shared" ref="L20:L22" si="3">I25</f>
        <v>0</v>
      </c>
      <c r="M20" s="98">
        <f t="shared" ref="M20:M22" si="4">J25</f>
        <v>0</v>
      </c>
      <c r="N20" s="96">
        <f t="shared" ref="N20:N22" si="5">K25</f>
        <v>0</v>
      </c>
      <c r="O20" s="97">
        <f t="shared" ref="O20:O22" si="6">L25</f>
        <v>0</v>
      </c>
      <c r="P20" s="98">
        <f t="shared" ref="P20:P22" si="7">M25</f>
        <v>0</v>
      </c>
      <c r="Q20" s="96">
        <f t="shared" ref="Q20:Q22" si="8">N25</f>
        <v>0</v>
      </c>
      <c r="R20" s="97">
        <f t="shared" ref="R20:R22" si="9">O25</f>
        <v>0</v>
      </c>
      <c r="S20" s="98">
        <f t="shared" ref="S20:S22" si="10">P25</f>
        <v>0</v>
      </c>
      <c r="T20" s="96">
        <f t="shared" ref="T20:T22" si="11">Q25</f>
        <v>0</v>
      </c>
      <c r="U20" s="97">
        <f>R25</f>
        <v>0</v>
      </c>
      <c r="V20" s="98">
        <f t="shared" ref="V20:V22" si="12">S25</f>
        <v>0</v>
      </c>
      <c r="W20" s="96">
        <f t="shared" ref="W20:W22" si="13">T25</f>
        <v>0</v>
      </c>
      <c r="X20" s="97">
        <f t="shared" ref="X20:X22" si="14">U25</f>
        <v>0</v>
      </c>
      <c r="Y20" s="98">
        <f t="shared" ref="Y20:Y22" si="15">V25</f>
        <v>0</v>
      </c>
      <c r="Z20" s="96">
        <f t="shared" ref="Z20:Z22" si="16">W25</f>
        <v>0</v>
      </c>
      <c r="AA20" s="97">
        <f t="shared" ref="AA20:AA22" si="17">X25</f>
        <v>0</v>
      </c>
      <c r="AB20" s="98">
        <f t="shared" ref="AB20:AB22" si="18">Y25</f>
        <v>0</v>
      </c>
    </row>
    <row r="21" spans="1:28" x14ac:dyDescent="0.25">
      <c r="A21" s="95" t="s">
        <v>39</v>
      </c>
      <c r="B21" s="89">
        <v>0</v>
      </c>
      <c r="C21" s="97">
        <v>0</v>
      </c>
      <c r="D21" s="98">
        <v>0</v>
      </c>
      <c r="E21" s="96">
        <f>B26</f>
        <v>0</v>
      </c>
      <c r="F21" s="97">
        <f t="shared" ref="F21:G21" si="19">C26</f>
        <v>0</v>
      </c>
      <c r="G21" s="98">
        <f t="shared" si="19"/>
        <v>0</v>
      </c>
      <c r="H21" s="96">
        <f t="shared" si="0"/>
        <v>0</v>
      </c>
      <c r="I21" s="97">
        <f t="shared" si="1"/>
        <v>0</v>
      </c>
      <c r="J21" s="98">
        <f t="shared" si="2"/>
        <v>0</v>
      </c>
      <c r="K21" s="96">
        <f t="shared" si="2"/>
        <v>0</v>
      </c>
      <c r="L21" s="97">
        <f t="shared" si="3"/>
        <v>0</v>
      </c>
      <c r="M21" s="98">
        <f t="shared" si="4"/>
        <v>0</v>
      </c>
      <c r="N21" s="96">
        <f t="shared" si="5"/>
        <v>0</v>
      </c>
      <c r="O21" s="97">
        <f t="shared" si="6"/>
        <v>0</v>
      </c>
      <c r="P21" s="98">
        <f t="shared" si="7"/>
        <v>0</v>
      </c>
      <c r="Q21" s="96">
        <f t="shared" si="8"/>
        <v>0</v>
      </c>
      <c r="R21" s="97">
        <f t="shared" si="9"/>
        <v>0</v>
      </c>
      <c r="S21" s="98">
        <f t="shared" si="10"/>
        <v>0</v>
      </c>
      <c r="T21" s="96">
        <f t="shared" si="11"/>
        <v>0</v>
      </c>
      <c r="U21" s="97">
        <f t="shared" ref="U21:U22" si="20">R26</f>
        <v>0</v>
      </c>
      <c r="V21" s="98">
        <f t="shared" si="12"/>
        <v>0</v>
      </c>
      <c r="W21" s="96">
        <f t="shared" si="13"/>
        <v>0</v>
      </c>
      <c r="X21" s="97">
        <f t="shared" si="14"/>
        <v>0</v>
      </c>
      <c r="Y21" s="98">
        <f t="shared" si="15"/>
        <v>0</v>
      </c>
      <c r="Z21" s="96">
        <f t="shared" si="16"/>
        <v>0</v>
      </c>
      <c r="AA21" s="97">
        <f t="shared" si="17"/>
        <v>0</v>
      </c>
      <c r="AB21" s="98">
        <f t="shared" si="18"/>
        <v>0</v>
      </c>
    </row>
    <row r="22" spans="1:28" x14ac:dyDescent="0.25">
      <c r="A22" s="95" t="s">
        <v>101</v>
      </c>
      <c r="B22" s="89">
        <v>0</v>
      </c>
      <c r="C22" s="97">
        <v>0</v>
      </c>
      <c r="D22" s="98">
        <v>0</v>
      </c>
      <c r="E22" s="96">
        <f>B27</f>
        <v>0</v>
      </c>
      <c r="F22" s="97">
        <f t="shared" ref="F22:G22" si="21">C27</f>
        <v>0</v>
      </c>
      <c r="G22" s="98">
        <f t="shared" si="21"/>
        <v>0</v>
      </c>
      <c r="H22" s="96">
        <f t="shared" si="0"/>
        <v>0</v>
      </c>
      <c r="I22" s="97">
        <f t="shared" si="1"/>
        <v>0</v>
      </c>
      <c r="J22" s="98">
        <f t="shared" si="2"/>
        <v>0</v>
      </c>
      <c r="K22" s="96">
        <f t="shared" si="2"/>
        <v>0</v>
      </c>
      <c r="L22" s="97">
        <f t="shared" si="3"/>
        <v>0</v>
      </c>
      <c r="M22" s="98">
        <f t="shared" si="4"/>
        <v>0</v>
      </c>
      <c r="N22" s="96">
        <f t="shared" si="5"/>
        <v>0</v>
      </c>
      <c r="O22" s="97">
        <f t="shared" si="6"/>
        <v>0</v>
      </c>
      <c r="P22" s="98">
        <f t="shared" si="7"/>
        <v>0</v>
      </c>
      <c r="Q22" s="96">
        <f t="shared" si="8"/>
        <v>0</v>
      </c>
      <c r="R22" s="97">
        <f t="shared" si="9"/>
        <v>0</v>
      </c>
      <c r="S22" s="98">
        <f t="shared" si="10"/>
        <v>0</v>
      </c>
      <c r="T22" s="96">
        <f t="shared" si="11"/>
        <v>0</v>
      </c>
      <c r="U22" s="97">
        <f t="shared" si="20"/>
        <v>0</v>
      </c>
      <c r="V22" s="98">
        <f t="shared" si="12"/>
        <v>0</v>
      </c>
      <c r="W22" s="96">
        <f t="shared" si="13"/>
        <v>0</v>
      </c>
      <c r="X22" s="97">
        <f t="shared" si="14"/>
        <v>0</v>
      </c>
      <c r="Y22" s="98">
        <f t="shared" si="15"/>
        <v>0</v>
      </c>
      <c r="Z22" s="96">
        <f t="shared" si="16"/>
        <v>0</v>
      </c>
      <c r="AA22" s="97">
        <f t="shared" si="17"/>
        <v>0</v>
      </c>
      <c r="AB22" s="98">
        <f t="shared" si="18"/>
        <v>0</v>
      </c>
    </row>
    <row r="23" spans="1:28" x14ac:dyDescent="0.25">
      <c r="A23" s="85"/>
      <c r="B23" s="89"/>
      <c r="C23" s="97"/>
      <c r="D23" s="98"/>
      <c r="E23" s="96"/>
      <c r="F23" s="97"/>
      <c r="G23" s="98"/>
      <c r="H23" s="96"/>
      <c r="I23" s="97"/>
      <c r="J23" s="98"/>
      <c r="K23" s="96"/>
      <c r="L23" s="97"/>
      <c r="M23" s="98"/>
      <c r="N23" s="96"/>
      <c r="O23" s="97"/>
      <c r="P23" s="98"/>
      <c r="Q23" s="96"/>
      <c r="R23" s="97"/>
      <c r="S23" s="98"/>
      <c r="T23" s="96"/>
      <c r="U23" s="97"/>
      <c r="V23" s="98"/>
      <c r="W23" s="96"/>
      <c r="X23" s="97"/>
      <c r="Y23" s="98"/>
      <c r="Z23" s="96"/>
      <c r="AA23" s="97"/>
      <c r="AB23" s="98"/>
    </row>
    <row r="24" spans="1:28" x14ac:dyDescent="0.25">
      <c r="A24" s="85" t="s">
        <v>152</v>
      </c>
      <c r="B24" s="89"/>
      <c r="C24" s="97"/>
      <c r="D24" s="98"/>
      <c r="E24" s="96"/>
      <c r="F24" s="97"/>
      <c r="G24" s="98"/>
      <c r="H24" s="96"/>
      <c r="I24" s="97"/>
      <c r="J24" s="98"/>
      <c r="K24" s="96"/>
      <c r="L24" s="97"/>
      <c r="M24" s="98"/>
      <c r="N24" s="96"/>
      <c r="O24" s="97"/>
      <c r="P24" s="98"/>
      <c r="Q24" s="96"/>
      <c r="R24" s="97"/>
      <c r="S24" s="98"/>
      <c r="T24" s="96"/>
      <c r="U24" s="97"/>
      <c r="V24" s="98"/>
      <c r="W24" s="96"/>
      <c r="X24" s="97"/>
      <c r="Y24" s="98"/>
      <c r="Z24" s="96"/>
      <c r="AA24" s="97"/>
      <c r="AB24" s="98"/>
    </row>
    <row r="25" spans="1:28" x14ac:dyDescent="0.25">
      <c r="A25" s="95" t="s">
        <v>145</v>
      </c>
      <c r="B25" s="96">
        <f>B20+B6-B11-B16</f>
        <v>0</v>
      </c>
      <c r="C25" s="97">
        <f t="shared" ref="C25:Y25" si="22">C20+C6-C11-C16</f>
        <v>0</v>
      </c>
      <c r="D25" s="98">
        <f>D20+D6-D11-D16</f>
        <v>0</v>
      </c>
      <c r="E25" s="96">
        <f t="shared" si="22"/>
        <v>0</v>
      </c>
      <c r="F25" s="97">
        <f t="shared" si="22"/>
        <v>0</v>
      </c>
      <c r="G25" s="98">
        <f t="shared" si="22"/>
        <v>0</v>
      </c>
      <c r="H25" s="96">
        <f t="shared" si="22"/>
        <v>0</v>
      </c>
      <c r="I25" s="97">
        <f t="shared" si="22"/>
        <v>0</v>
      </c>
      <c r="J25" s="98">
        <f t="shared" si="22"/>
        <v>0</v>
      </c>
      <c r="K25" s="96">
        <f t="shared" si="22"/>
        <v>0</v>
      </c>
      <c r="L25" s="97">
        <f t="shared" si="22"/>
        <v>0</v>
      </c>
      <c r="M25" s="98">
        <f t="shared" si="22"/>
        <v>0</v>
      </c>
      <c r="N25" s="96">
        <f t="shared" si="22"/>
        <v>0</v>
      </c>
      <c r="O25" s="97">
        <f t="shared" si="22"/>
        <v>0</v>
      </c>
      <c r="P25" s="98">
        <f t="shared" si="22"/>
        <v>0</v>
      </c>
      <c r="Q25" s="96">
        <f t="shared" si="22"/>
        <v>0</v>
      </c>
      <c r="R25" s="97">
        <f t="shared" si="22"/>
        <v>0</v>
      </c>
      <c r="S25" s="98">
        <f t="shared" si="22"/>
        <v>0</v>
      </c>
      <c r="T25" s="96">
        <f t="shared" si="22"/>
        <v>0</v>
      </c>
      <c r="U25" s="97">
        <f t="shared" si="22"/>
        <v>0</v>
      </c>
      <c r="V25" s="98">
        <f t="shared" si="22"/>
        <v>0</v>
      </c>
      <c r="W25" s="96">
        <f t="shared" si="22"/>
        <v>0</v>
      </c>
      <c r="X25" s="97">
        <f t="shared" si="22"/>
        <v>0</v>
      </c>
      <c r="Y25" s="98">
        <f t="shared" si="22"/>
        <v>0</v>
      </c>
      <c r="Z25" s="96">
        <f t="shared" ref="Z25:AB25" si="23">Z20+Z6-Z11-Z16</f>
        <v>0</v>
      </c>
      <c r="AA25" s="97">
        <f t="shared" si="23"/>
        <v>0</v>
      </c>
      <c r="AB25" s="98">
        <f t="shared" si="23"/>
        <v>0</v>
      </c>
    </row>
    <row r="26" spans="1:28" x14ac:dyDescent="0.25">
      <c r="A26" s="95" t="s">
        <v>39</v>
      </c>
      <c r="B26" s="96">
        <f>B21+B7-B12-B17</f>
        <v>0</v>
      </c>
      <c r="C26" s="97">
        <f t="shared" ref="C26:Y26" si="24">C21+C7-C12-C17</f>
        <v>0</v>
      </c>
      <c r="D26" s="98">
        <f t="shared" si="24"/>
        <v>0</v>
      </c>
      <c r="E26" s="96">
        <f t="shared" si="24"/>
        <v>0</v>
      </c>
      <c r="F26" s="97">
        <f t="shared" si="24"/>
        <v>0</v>
      </c>
      <c r="G26" s="98">
        <f t="shared" si="24"/>
        <v>0</v>
      </c>
      <c r="H26" s="96">
        <f t="shared" si="24"/>
        <v>0</v>
      </c>
      <c r="I26" s="97">
        <f t="shared" si="24"/>
        <v>0</v>
      </c>
      <c r="J26" s="98">
        <f t="shared" si="24"/>
        <v>0</v>
      </c>
      <c r="K26" s="96">
        <f t="shared" si="24"/>
        <v>0</v>
      </c>
      <c r="L26" s="97">
        <f t="shared" si="24"/>
        <v>0</v>
      </c>
      <c r="M26" s="98">
        <f t="shared" si="24"/>
        <v>0</v>
      </c>
      <c r="N26" s="96">
        <f t="shared" si="24"/>
        <v>0</v>
      </c>
      <c r="O26" s="97">
        <f t="shared" si="24"/>
        <v>0</v>
      </c>
      <c r="P26" s="98">
        <f t="shared" si="24"/>
        <v>0</v>
      </c>
      <c r="Q26" s="96">
        <f t="shared" si="24"/>
        <v>0</v>
      </c>
      <c r="R26" s="97">
        <f t="shared" si="24"/>
        <v>0</v>
      </c>
      <c r="S26" s="98">
        <f t="shared" si="24"/>
        <v>0</v>
      </c>
      <c r="T26" s="96">
        <f t="shared" si="24"/>
        <v>0</v>
      </c>
      <c r="U26" s="97">
        <f t="shared" si="24"/>
        <v>0</v>
      </c>
      <c r="V26" s="98">
        <f t="shared" si="24"/>
        <v>0</v>
      </c>
      <c r="W26" s="96">
        <f t="shared" si="24"/>
        <v>0</v>
      </c>
      <c r="X26" s="97">
        <f t="shared" si="24"/>
        <v>0</v>
      </c>
      <c r="Y26" s="98">
        <f t="shared" si="24"/>
        <v>0</v>
      </c>
      <c r="Z26" s="96">
        <f t="shared" ref="Z26:AB26" si="25">Z21+Z7-Z12-Z17</f>
        <v>0</v>
      </c>
      <c r="AA26" s="97">
        <f t="shared" si="25"/>
        <v>0</v>
      </c>
      <c r="AB26" s="98">
        <f t="shared" si="25"/>
        <v>0</v>
      </c>
    </row>
    <row r="27" spans="1:28" x14ac:dyDescent="0.25">
      <c r="A27" s="99" t="s">
        <v>101</v>
      </c>
      <c r="B27" s="100">
        <f>B22+B8-B13-B18</f>
        <v>0</v>
      </c>
      <c r="C27" s="101">
        <f t="shared" ref="C27:Y27" si="26">C22+C8-C13-C18</f>
        <v>0</v>
      </c>
      <c r="D27" s="102">
        <f t="shared" si="26"/>
        <v>0</v>
      </c>
      <c r="E27" s="100">
        <f t="shared" si="26"/>
        <v>0</v>
      </c>
      <c r="F27" s="101">
        <f t="shared" si="26"/>
        <v>0</v>
      </c>
      <c r="G27" s="102">
        <f t="shared" si="26"/>
        <v>0</v>
      </c>
      <c r="H27" s="100">
        <f t="shared" si="26"/>
        <v>0</v>
      </c>
      <c r="I27" s="101">
        <f t="shared" si="26"/>
        <v>0</v>
      </c>
      <c r="J27" s="102">
        <f t="shared" si="26"/>
        <v>0</v>
      </c>
      <c r="K27" s="100">
        <f t="shared" si="26"/>
        <v>0</v>
      </c>
      <c r="L27" s="101">
        <f t="shared" si="26"/>
        <v>0</v>
      </c>
      <c r="M27" s="102">
        <f t="shared" si="26"/>
        <v>0</v>
      </c>
      <c r="N27" s="100">
        <f t="shared" si="26"/>
        <v>0</v>
      </c>
      <c r="O27" s="101">
        <f t="shared" si="26"/>
        <v>0</v>
      </c>
      <c r="P27" s="102">
        <f t="shared" si="26"/>
        <v>0</v>
      </c>
      <c r="Q27" s="100">
        <f t="shared" si="26"/>
        <v>0</v>
      </c>
      <c r="R27" s="101">
        <f t="shared" si="26"/>
        <v>0</v>
      </c>
      <c r="S27" s="102">
        <f t="shared" si="26"/>
        <v>0</v>
      </c>
      <c r="T27" s="100">
        <f t="shared" si="26"/>
        <v>0</v>
      </c>
      <c r="U27" s="101">
        <f t="shared" si="26"/>
        <v>0</v>
      </c>
      <c r="V27" s="102">
        <f t="shared" si="26"/>
        <v>0</v>
      </c>
      <c r="W27" s="100">
        <f t="shared" si="26"/>
        <v>0</v>
      </c>
      <c r="X27" s="101">
        <f t="shared" si="26"/>
        <v>0</v>
      </c>
      <c r="Y27" s="102">
        <f t="shared" si="26"/>
        <v>0</v>
      </c>
      <c r="Z27" s="100">
        <f t="shared" ref="Z27:AB27" si="27">Z22+Z8-Z13-Z18</f>
        <v>0</v>
      </c>
      <c r="AA27" s="101">
        <f t="shared" si="27"/>
        <v>0</v>
      </c>
      <c r="AB27" s="102">
        <f t="shared" si="27"/>
        <v>0</v>
      </c>
    </row>
  </sheetData>
  <sheetProtection password="CF28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8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0" sqref="C10"/>
    </sheetView>
  </sheetViews>
  <sheetFormatPr defaultRowHeight="15" x14ac:dyDescent="0.25"/>
  <cols>
    <col min="1" max="1" width="23.21875" style="56" customWidth="1"/>
    <col min="2" max="2" width="10.33203125" style="56" bestFit="1" customWidth="1"/>
    <col min="3" max="3" width="8.21875" style="56" customWidth="1"/>
    <col min="4" max="12" width="15.77734375" style="56" customWidth="1"/>
    <col min="13" max="18" width="10.44140625" style="56" hidden="1" customWidth="1"/>
    <col min="19" max="16384" width="8.88671875" style="56"/>
  </cols>
  <sheetData>
    <row r="1" spans="1:18" x14ac:dyDescent="0.25">
      <c r="A1" s="41" t="str">
        <f>'GSTR-3B'!B2</f>
        <v xml:space="preserve">     </v>
      </c>
    </row>
    <row r="2" spans="1:18" x14ac:dyDescent="0.25">
      <c r="A2" s="55" t="s">
        <v>80</v>
      </c>
    </row>
    <row r="3" spans="1:18" ht="15.75" thickBot="1" x14ac:dyDescent="0.3"/>
    <row r="4" spans="1:18" x14ac:dyDescent="0.25">
      <c r="A4" s="138" t="s">
        <v>10</v>
      </c>
      <c r="B4" s="139"/>
      <c r="C4" s="140"/>
      <c r="D4" s="53">
        <v>42917</v>
      </c>
      <c r="E4" s="53">
        <v>42948</v>
      </c>
      <c r="F4" s="53">
        <v>42979</v>
      </c>
      <c r="G4" s="53">
        <v>43009</v>
      </c>
      <c r="H4" s="53">
        <v>43040</v>
      </c>
      <c r="I4" s="53">
        <v>43070</v>
      </c>
      <c r="J4" s="53">
        <v>43101</v>
      </c>
      <c r="K4" s="53">
        <v>43132</v>
      </c>
      <c r="L4" s="9">
        <v>43160</v>
      </c>
      <c r="M4" s="9">
        <v>43191</v>
      </c>
      <c r="N4" s="9">
        <v>43221</v>
      </c>
      <c r="O4" s="9">
        <v>43252</v>
      </c>
      <c r="P4" s="9">
        <v>43282</v>
      </c>
      <c r="Q4" s="9">
        <v>43313</v>
      </c>
      <c r="R4" s="9">
        <v>43344</v>
      </c>
    </row>
    <row r="5" spans="1:18" ht="15.75" thickBot="1" x14ac:dyDescent="0.3">
      <c r="A5" s="12" t="s">
        <v>62</v>
      </c>
      <c r="B5" s="13" t="s">
        <v>0</v>
      </c>
      <c r="C5" s="14" t="s">
        <v>1</v>
      </c>
      <c r="D5" s="12" t="s">
        <v>79</v>
      </c>
      <c r="E5" s="12" t="s">
        <v>79</v>
      </c>
      <c r="F5" s="12" t="s">
        <v>79</v>
      </c>
      <c r="G5" s="12" t="s">
        <v>79</v>
      </c>
      <c r="H5" s="12" t="s">
        <v>79</v>
      </c>
      <c r="I5" s="12" t="s">
        <v>79</v>
      </c>
      <c r="J5" s="12" t="s">
        <v>79</v>
      </c>
      <c r="K5" s="12" t="s">
        <v>79</v>
      </c>
      <c r="L5" s="37" t="s">
        <v>79</v>
      </c>
      <c r="M5" s="13" t="s">
        <v>79</v>
      </c>
      <c r="N5" s="12" t="s">
        <v>79</v>
      </c>
      <c r="O5" s="12" t="s">
        <v>79</v>
      </c>
      <c r="P5" s="12" t="s">
        <v>79</v>
      </c>
      <c r="Q5" s="12" t="s">
        <v>79</v>
      </c>
      <c r="R5" s="37" t="s">
        <v>79</v>
      </c>
    </row>
    <row r="6" spans="1:18" ht="15.75" thickBot="1" x14ac:dyDescent="0.3">
      <c r="A6" s="136" t="s">
        <v>63</v>
      </c>
      <c r="B6" s="136"/>
      <c r="C6" s="137"/>
      <c r="D6" s="50"/>
      <c r="E6" s="51"/>
      <c r="F6" s="51"/>
      <c r="G6" s="51"/>
      <c r="H6" s="51"/>
      <c r="I6" s="51"/>
      <c r="J6" s="51"/>
      <c r="K6" s="51"/>
      <c r="L6" s="52"/>
      <c r="M6" s="51"/>
      <c r="N6" s="51"/>
      <c r="O6" s="51"/>
      <c r="P6" s="51"/>
      <c r="Q6" s="51"/>
      <c r="R6" s="52"/>
    </row>
    <row r="7" spans="1:18" ht="15.75" thickBot="1" x14ac:dyDescent="0.3">
      <c r="A7" s="133" t="s">
        <v>168</v>
      </c>
      <c r="B7" s="134"/>
      <c r="C7" s="135"/>
      <c r="D7" s="43">
        <f>SUM(D8:D18)</f>
        <v>0</v>
      </c>
      <c r="E7" s="43">
        <f t="shared" ref="E7:R7" si="0">SUM(E8:E18)</f>
        <v>0</v>
      </c>
      <c r="F7" s="43">
        <f t="shared" si="0"/>
        <v>0</v>
      </c>
      <c r="G7" s="43">
        <f t="shared" si="0"/>
        <v>0</v>
      </c>
      <c r="H7" s="43">
        <f t="shared" si="0"/>
        <v>0</v>
      </c>
      <c r="I7" s="43">
        <f t="shared" si="0"/>
        <v>0</v>
      </c>
      <c r="J7" s="43">
        <f t="shared" si="0"/>
        <v>0</v>
      </c>
      <c r="K7" s="43">
        <f t="shared" si="0"/>
        <v>0</v>
      </c>
      <c r="L7" s="43">
        <f t="shared" si="0"/>
        <v>0</v>
      </c>
      <c r="M7" s="43">
        <f t="shared" si="0"/>
        <v>0</v>
      </c>
      <c r="N7" s="43">
        <f t="shared" si="0"/>
        <v>0</v>
      </c>
      <c r="O7" s="43">
        <f t="shared" si="0"/>
        <v>0</v>
      </c>
      <c r="P7" s="43">
        <f t="shared" si="0"/>
        <v>0</v>
      </c>
      <c r="Q7" s="43">
        <f t="shared" si="0"/>
        <v>0</v>
      </c>
      <c r="R7" s="43">
        <f t="shared" si="0"/>
        <v>0</v>
      </c>
    </row>
    <row r="8" spans="1:18" x14ac:dyDescent="0.25">
      <c r="A8" s="20" t="s">
        <v>2</v>
      </c>
      <c r="B8" s="20" t="s">
        <v>42</v>
      </c>
      <c r="C8" s="21">
        <v>0.12</v>
      </c>
      <c r="D8" s="47"/>
      <c r="E8" s="47"/>
      <c r="F8" s="47"/>
      <c r="G8" s="47"/>
      <c r="H8" s="47"/>
      <c r="I8" s="47"/>
      <c r="J8" s="47"/>
      <c r="K8" s="47"/>
      <c r="L8" s="48"/>
      <c r="M8" s="48"/>
      <c r="N8" s="48"/>
      <c r="O8" s="48"/>
      <c r="P8" s="48"/>
      <c r="Q8" s="48"/>
      <c r="R8" s="48"/>
    </row>
    <row r="9" spans="1:18" x14ac:dyDescent="0.25">
      <c r="A9" s="20" t="s">
        <v>2</v>
      </c>
      <c r="B9" s="20" t="s">
        <v>58</v>
      </c>
      <c r="C9" s="21" t="s">
        <v>43</v>
      </c>
      <c r="D9" s="47"/>
      <c r="E9" s="47"/>
      <c r="F9" s="47"/>
      <c r="G9" s="47"/>
      <c r="H9" s="47"/>
      <c r="I9" s="47"/>
      <c r="J9" s="47"/>
      <c r="K9" s="47"/>
      <c r="L9" s="48"/>
      <c r="M9" s="48"/>
      <c r="N9" s="48"/>
      <c r="O9" s="48"/>
      <c r="P9" s="48"/>
      <c r="Q9" s="48"/>
      <c r="R9" s="48"/>
    </row>
    <row r="10" spans="1:18" x14ac:dyDescent="0.25">
      <c r="A10" s="20" t="s">
        <v>2</v>
      </c>
      <c r="B10" s="20" t="s">
        <v>42</v>
      </c>
      <c r="C10" s="21">
        <v>0.28000000000000003</v>
      </c>
      <c r="D10" s="47"/>
      <c r="E10" s="47"/>
      <c r="F10" s="47"/>
      <c r="G10" s="47"/>
      <c r="H10" s="47"/>
      <c r="I10" s="47"/>
      <c r="J10" s="47"/>
      <c r="K10" s="47"/>
      <c r="L10" s="48"/>
      <c r="M10" s="48"/>
      <c r="N10" s="48"/>
      <c r="O10" s="48"/>
      <c r="P10" s="48"/>
      <c r="Q10" s="48"/>
      <c r="R10" s="48"/>
    </row>
    <row r="11" spans="1:18" x14ac:dyDescent="0.25">
      <c r="A11" s="20" t="s">
        <v>2</v>
      </c>
      <c r="B11" s="20" t="s">
        <v>42</v>
      </c>
      <c r="C11" s="21">
        <v>0.05</v>
      </c>
      <c r="D11" s="47"/>
      <c r="E11" s="47"/>
      <c r="F11" s="47"/>
      <c r="G11" s="47"/>
      <c r="H11" s="47"/>
      <c r="I11" s="47"/>
      <c r="J11" s="47"/>
      <c r="K11" s="47"/>
      <c r="L11" s="48"/>
      <c r="M11" s="48"/>
      <c r="N11" s="48"/>
      <c r="O11" s="48"/>
      <c r="P11" s="48"/>
      <c r="Q11" s="48"/>
      <c r="R11" s="48"/>
    </row>
    <row r="12" spans="1:18" x14ac:dyDescent="0.25">
      <c r="A12" s="20" t="s">
        <v>2</v>
      </c>
      <c r="B12" s="20" t="s">
        <v>42</v>
      </c>
      <c r="C12" s="21">
        <v>0.18</v>
      </c>
      <c r="D12" s="47"/>
      <c r="E12" s="47"/>
      <c r="F12" s="47"/>
      <c r="G12" s="47"/>
      <c r="H12" s="47"/>
      <c r="I12" s="47"/>
      <c r="J12" s="47"/>
      <c r="K12" s="47"/>
      <c r="L12" s="48"/>
      <c r="M12" s="48"/>
      <c r="N12" s="48"/>
      <c r="O12" s="48"/>
      <c r="P12" s="48"/>
      <c r="Q12" s="48"/>
      <c r="R12" s="48"/>
    </row>
    <row r="13" spans="1:18" x14ac:dyDescent="0.25">
      <c r="A13" s="20" t="s">
        <v>184</v>
      </c>
      <c r="B13" s="20" t="s">
        <v>46</v>
      </c>
      <c r="C13" s="21">
        <v>0.18</v>
      </c>
      <c r="D13" s="47"/>
      <c r="E13" s="47"/>
      <c r="F13" s="47"/>
      <c r="G13" s="47"/>
      <c r="H13" s="47"/>
      <c r="I13" s="47"/>
      <c r="J13" s="47"/>
      <c r="K13" s="47"/>
      <c r="L13" s="48"/>
      <c r="M13" s="48"/>
      <c r="N13" s="48"/>
      <c r="O13" s="48"/>
      <c r="P13" s="48"/>
      <c r="Q13" s="48"/>
      <c r="R13" s="48"/>
    </row>
    <row r="14" spans="1:18" x14ac:dyDescent="0.25">
      <c r="A14" s="20" t="s">
        <v>2</v>
      </c>
      <c r="B14" s="20" t="s">
        <v>42</v>
      </c>
      <c r="C14" s="21">
        <v>0.12</v>
      </c>
      <c r="D14" s="47"/>
      <c r="E14" s="47"/>
      <c r="F14" s="47"/>
      <c r="G14" s="47"/>
      <c r="H14" s="47"/>
      <c r="I14" s="47"/>
      <c r="J14" s="47"/>
      <c r="K14" s="47"/>
      <c r="L14" s="48"/>
      <c r="M14" s="48"/>
      <c r="N14" s="48"/>
      <c r="O14" s="48"/>
      <c r="P14" s="48"/>
      <c r="Q14" s="48"/>
      <c r="R14" s="48"/>
    </row>
    <row r="15" spans="1:18" x14ac:dyDescent="0.25">
      <c r="A15" s="20" t="s">
        <v>2</v>
      </c>
      <c r="B15" s="20" t="s">
        <v>42</v>
      </c>
      <c r="C15" s="21">
        <v>0.12</v>
      </c>
      <c r="D15" s="47"/>
      <c r="E15" s="47"/>
      <c r="F15" s="47"/>
      <c r="G15" s="47"/>
      <c r="H15" s="47"/>
      <c r="I15" s="47"/>
      <c r="J15" s="47"/>
      <c r="K15" s="47"/>
      <c r="L15" s="48"/>
      <c r="M15" s="48"/>
      <c r="N15" s="48"/>
      <c r="O15" s="48"/>
      <c r="P15" s="48"/>
      <c r="Q15" s="48"/>
      <c r="R15" s="48"/>
    </row>
    <row r="16" spans="1:18" x14ac:dyDescent="0.25">
      <c r="A16" s="20" t="s">
        <v>2</v>
      </c>
      <c r="B16" s="20" t="s">
        <v>42</v>
      </c>
      <c r="C16" s="21">
        <v>0.12</v>
      </c>
      <c r="D16" s="47"/>
      <c r="E16" s="47"/>
      <c r="F16" s="47"/>
      <c r="G16" s="47"/>
      <c r="H16" s="47"/>
      <c r="I16" s="47"/>
      <c r="J16" s="47"/>
      <c r="K16" s="47"/>
      <c r="L16" s="48"/>
      <c r="M16" s="48"/>
      <c r="N16" s="48"/>
      <c r="O16" s="48"/>
      <c r="P16" s="48"/>
      <c r="Q16" s="48"/>
      <c r="R16" s="48"/>
    </row>
    <row r="17" spans="1:18" x14ac:dyDescent="0.25">
      <c r="A17" s="20" t="s">
        <v>2</v>
      </c>
      <c r="B17" s="20" t="s">
        <v>42</v>
      </c>
      <c r="C17" s="21">
        <v>0.12</v>
      </c>
      <c r="D17" s="47"/>
      <c r="E17" s="47"/>
      <c r="F17" s="47"/>
      <c r="G17" s="47"/>
      <c r="H17" s="47"/>
      <c r="I17" s="47"/>
      <c r="J17" s="47"/>
      <c r="K17" s="47"/>
      <c r="L17" s="48"/>
      <c r="M17" s="48"/>
      <c r="N17" s="48"/>
      <c r="O17" s="48"/>
      <c r="P17" s="48"/>
      <c r="Q17" s="48"/>
      <c r="R17" s="48"/>
    </row>
    <row r="18" spans="1:18" ht="15.75" thickBot="1" x14ac:dyDescent="0.3">
      <c r="A18" s="20" t="s">
        <v>2</v>
      </c>
      <c r="B18" s="20" t="s">
        <v>42</v>
      </c>
      <c r="C18" s="21">
        <v>0.12</v>
      </c>
      <c r="D18" s="47"/>
      <c r="E18" s="47"/>
      <c r="F18" s="47"/>
      <c r="G18" s="47"/>
      <c r="H18" s="47"/>
      <c r="I18" s="47"/>
      <c r="J18" s="47"/>
      <c r="K18" s="47"/>
      <c r="L18" s="48"/>
      <c r="M18" s="48"/>
      <c r="N18" s="48"/>
      <c r="O18" s="48"/>
      <c r="P18" s="48"/>
      <c r="Q18" s="48"/>
      <c r="R18" s="48"/>
    </row>
    <row r="19" spans="1:18" ht="15.75" thickBot="1" x14ac:dyDescent="0.3">
      <c r="A19" s="133" t="s">
        <v>170</v>
      </c>
      <c r="B19" s="134"/>
      <c r="C19" s="135"/>
      <c r="D19" s="44">
        <f>SUM(D20:D29)</f>
        <v>0</v>
      </c>
      <c r="E19" s="44">
        <f t="shared" ref="E19:R19" si="1">SUM(E20:E29)</f>
        <v>0</v>
      </c>
      <c r="F19" s="44">
        <f t="shared" si="1"/>
        <v>0</v>
      </c>
      <c r="G19" s="44">
        <f t="shared" si="1"/>
        <v>0</v>
      </c>
      <c r="H19" s="44">
        <f t="shared" si="1"/>
        <v>0</v>
      </c>
      <c r="I19" s="44">
        <f t="shared" si="1"/>
        <v>0</v>
      </c>
      <c r="J19" s="44">
        <f t="shared" si="1"/>
        <v>0</v>
      </c>
      <c r="K19" s="44">
        <f t="shared" si="1"/>
        <v>0</v>
      </c>
      <c r="L19" s="44">
        <f t="shared" si="1"/>
        <v>0</v>
      </c>
      <c r="M19" s="44">
        <f t="shared" si="1"/>
        <v>0</v>
      </c>
      <c r="N19" s="44">
        <f t="shared" si="1"/>
        <v>0</v>
      </c>
      <c r="O19" s="44">
        <f t="shared" si="1"/>
        <v>0</v>
      </c>
      <c r="P19" s="44">
        <f t="shared" si="1"/>
        <v>0</v>
      </c>
      <c r="Q19" s="44">
        <f t="shared" si="1"/>
        <v>0</v>
      </c>
      <c r="R19" s="44">
        <f t="shared" si="1"/>
        <v>0</v>
      </c>
    </row>
    <row r="20" spans="1:18" x14ac:dyDescent="0.25">
      <c r="A20" s="20" t="s">
        <v>2</v>
      </c>
      <c r="B20" s="20" t="s">
        <v>42</v>
      </c>
      <c r="C20" s="21">
        <v>0.03</v>
      </c>
      <c r="D20" s="22">
        <v>0</v>
      </c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  <c r="Q20" s="23"/>
      <c r="R20" s="23"/>
    </row>
    <row r="21" spans="1:18" x14ac:dyDescent="0.25">
      <c r="A21" s="20" t="s">
        <v>2</v>
      </c>
      <c r="B21" s="20" t="s">
        <v>46</v>
      </c>
      <c r="C21" s="21">
        <v>0.28000000000000003</v>
      </c>
      <c r="D21" s="22"/>
      <c r="E21" s="22"/>
      <c r="F21" s="22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</row>
    <row r="22" spans="1:18" x14ac:dyDescent="0.25">
      <c r="A22" s="20" t="s">
        <v>2</v>
      </c>
      <c r="B22" s="20" t="s">
        <v>42</v>
      </c>
      <c r="C22" s="21">
        <v>0.28000000000000003</v>
      </c>
      <c r="D22" s="22"/>
      <c r="E22" s="22"/>
      <c r="F22" s="22"/>
      <c r="G22" s="22"/>
      <c r="H22" s="22"/>
      <c r="I22" s="22"/>
      <c r="J22" s="22"/>
      <c r="K22" s="22"/>
      <c r="L22" s="23"/>
      <c r="M22" s="23"/>
      <c r="N22" s="23"/>
      <c r="O22" s="23"/>
      <c r="P22" s="23"/>
      <c r="Q22" s="23"/>
      <c r="R22" s="23"/>
    </row>
    <row r="23" spans="1:18" x14ac:dyDescent="0.25">
      <c r="A23" s="20" t="s">
        <v>3</v>
      </c>
      <c r="B23" s="20" t="s">
        <v>42</v>
      </c>
      <c r="C23" s="21">
        <v>0.28000000000000003</v>
      </c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2"/>
      <c r="O23" s="23"/>
      <c r="P23" s="39"/>
      <c r="Q23" s="23"/>
      <c r="R23" s="23"/>
    </row>
    <row r="24" spans="1:18" x14ac:dyDescent="0.25">
      <c r="A24" s="20" t="s">
        <v>3</v>
      </c>
      <c r="B24" s="20" t="s">
        <v>42</v>
      </c>
      <c r="C24" s="21">
        <v>0.18</v>
      </c>
      <c r="D24" s="22"/>
      <c r="E24" s="22"/>
      <c r="F24" s="22"/>
      <c r="G24" s="22"/>
      <c r="H24" s="22"/>
      <c r="I24" s="22"/>
      <c r="J24" s="22"/>
      <c r="K24" s="22"/>
      <c r="L24" s="23"/>
      <c r="M24" s="23"/>
      <c r="N24" s="23"/>
      <c r="O24" s="23"/>
      <c r="P24" s="23"/>
      <c r="Q24" s="23"/>
      <c r="R24" s="23"/>
    </row>
    <row r="25" spans="1:18" x14ac:dyDescent="0.25">
      <c r="A25" s="20" t="s">
        <v>2</v>
      </c>
      <c r="B25" s="20" t="s">
        <v>46</v>
      </c>
      <c r="C25" s="21">
        <v>1E-3</v>
      </c>
      <c r="D25" s="22"/>
      <c r="E25" s="22"/>
      <c r="F25" s="22"/>
      <c r="G25" s="22"/>
      <c r="H25" s="22"/>
      <c r="I25" s="22"/>
      <c r="J25" s="22"/>
      <c r="K25" s="22"/>
      <c r="L25" s="23"/>
      <c r="M25" s="23"/>
      <c r="N25" s="23"/>
      <c r="O25" s="23"/>
      <c r="P25" s="23"/>
      <c r="Q25" s="23"/>
      <c r="R25" s="23"/>
    </row>
    <row r="26" spans="1:18" x14ac:dyDescent="0.25">
      <c r="A26" s="20" t="s">
        <v>2</v>
      </c>
      <c r="B26" s="20" t="s">
        <v>46</v>
      </c>
      <c r="C26" s="21">
        <v>1E-3</v>
      </c>
      <c r="D26" s="22"/>
      <c r="E26" s="22"/>
      <c r="F26" s="22"/>
      <c r="G26" s="22"/>
      <c r="H26" s="22"/>
      <c r="I26" s="22"/>
      <c r="J26" s="22"/>
      <c r="K26" s="22"/>
      <c r="L26" s="23"/>
      <c r="M26" s="23"/>
      <c r="N26" s="23"/>
      <c r="O26" s="23"/>
      <c r="P26" s="23"/>
      <c r="Q26" s="23"/>
      <c r="R26" s="23"/>
    </row>
    <row r="27" spans="1:18" x14ac:dyDescent="0.25">
      <c r="A27" s="20" t="s">
        <v>2</v>
      </c>
      <c r="B27" s="20" t="s">
        <v>46</v>
      </c>
      <c r="C27" s="21">
        <v>1E-3</v>
      </c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23"/>
      <c r="O27" s="23"/>
      <c r="P27" s="23"/>
      <c r="Q27" s="23"/>
      <c r="R27" s="23"/>
    </row>
    <row r="28" spans="1:18" x14ac:dyDescent="0.25">
      <c r="A28" s="20" t="s">
        <v>2</v>
      </c>
      <c r="B28" s="20" t="s">
        <v>46</v>
      </c>
      <c r="C28" s="21">
        <v>1E-3</v>
      </c>
      <c r="D28" s="22"/>
      <c r="E28" s="22"/>
      <c r="F28" s="22"/>
      <c r="G28" s="22"/>
      <c r="H28" s="22"/>
      <c r="I28" s="22"/>
      <c r="J28" s="22"/>
      <c r="K28" s="22"/>
      <c r="L28" s="23"/>
      <c r="M28" s="23"/>
      <c r="N28" s="23"/>
      <c r="O28" s="23"/>
      <c r="P28" s="23"/>
      <c r="Q28" s="23"/>
      <c r="R28" s="23"/>
    </row>
    <row r="29" spans="1:18" ht="15.75" thickBot="1" x14ac:dyDescent="0.3">
      <c r="A29" s="20" t="s">
        <v>2</v>
      </c>
      <c r="B29" s="20" t="s">
        <v>46</v>
      </c>
      <c r="C29" s="21">
        <v>1E-3</v>
      </c>
      <c r="D29" s="22"/>
      <c r="E29" s="22"/>
      <c r="F29" s="22"/>
      <c r="G29" s="22"/>
      <c r="H29" s="22"/>
      <c r="I29" s="22"/>
      <c r="J29" s="22"/>
      <c r="K29" s="22"/>
      <c r="L29" s="23"/>
      <c r="M29" s="23"/>
      <c r="N29" s="23"/>
      <c r="O29" s="23"/>
      <c r="P29" s="23"/>
      <c r="Q29" s="23"/>
      <c r="R29" s="23"/>
    </row>
    <row r="30" spans="1:18" ht="15.75" thickBot="1" x14ac:dyDescent="0.3">
      <c r="A30" s="133" t="s">
        <v>171</v>
      </c>
      <c r="B30" s="134"/>
      <c r="C30" s="135"/>
      <c r="D30" s="44">
        <f>SUM(D31:D40)</f>
        <v>0</v>
      </c>
      <c r="E30" s="44">
        <f t="shared" ref="E30" si="2">SUM(E31:E40)</f>
        <v>0</v>
      </c>
      <c r="F30" s="44">
        <f t="shared" ref="F30" si="3">SUM(F31:F40)</f>
        <v>0</v>
      </c>
      <c r="G30" s="44">
        <f t="shared" ref="G30" si="4">SUM(G31:G40)</f>
        <v>0</v>
      </c>
      <c r="H30" s="44">
        <f t="shared" ref="H30" si="5">SUM(H31:H40)</f>
        <v>0</v>
      </c>
      <c r="I30" s="44">
        <f t="shared" ref="I30" si="6">SUM(I31:I40)</f>
        <v>0</v>
      </c>
      <c r="J30" s="44">
        <f t="shared" ref="J30" si="7">SUM(J31:J40)</f>
        <v>0</v>
      </c>
      <c r="K30" s="44">
        <f t="shared" ref="K30" si="8">SUM(K31:K40)</f>
        <v>0</v>
      </c>
      <c r="L30" s="44">
        <f t="shared" ref="L30" si="9">SUM(L31:L40)</f>
        <v>0</v>
      </c>
      <c r="M30" s="44">
        <f t="shared" ref="M30" si="10">SUM(M31:M40)</f>
        <v>0</v>
      </c>
      <c r="N30" s="44">
        <f t="shared" ref="N30" si="11">SUM(N31:N40)</f>
        <v>0</v>
      </c>
      <c r="O30" s="44">
        <f t="shared" ref="O30" si="12">SUM(O31:O40)</f>
        <v>0</v>
      </c>
      <c r="P30" s="44">
        <f t="shared" ref="P30" si="13">SUM(P31:P40)</f>
        <v>0</v>
      </c>
      <c r="Q30" s="44">
        <f t="shared" ref="Q30" si="14">SUM(Q31:Q40)</f>
        <v>0</v>
      </c>
      <c r="R30" s="44">
        <f t="shared" ref="R30" si="15">SUM(R31:R40)</f>
        <v>0</v>
      </c>
    </row>
    <row r="31" spans="1:18" x14ac:dyDescent="0.25">
      <c r="A31" s="20" t="s">
        <v>173</v>
      </c>
      <c r="B31" s="20" t="s">
        <v>42</v>
      </c>
      <c r="C31" s="21">
        <v>0.05</v>
      </c>
      <c r="D31" s="22">
        <v>0</v>
      </c>
      <c r="E31" s="22"/>
      <c r="F31" s="22"/>
      <c r="G31" s="22"/>
      <c r="H31" s="22"/>
      <c r="I31" s="22"/>
      <c r="J31" s="22"/>
      <c r="K31" s="22"/>
      <c r="L31" s="23"/>
      <c r="M31" s="23"/>
      <c r="N31" s="23"/>
      <c r="O31" s="23"/>
      <c r="P31" s="23"/>
      <c r="Q31" s="23"/>
      <c r="R31" s="23"/>
    </row>
    <row r="32" spans="1:18" x14ac:dyDescent="0.25">
      <c r="A32" s="20" t="s">
        <v>174</v>
      </c>
      <c r="B32" s="20" t="s">
        <v>46</v>
      </c>
      <c r="C32" s="21">
        <v>0.03</v>
      </c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P32" s="23"/>
      <c r="Q32" s="23"/>
      <c r="R32" s="23"/>
    </row>
    <row r="33" spans="1:18" x14ac:dyDescent="0.25">
      <c r="A33" s="20" t="s">
        <v>174</v>
      </c>
      <c r="B33" s="20" t="s">
        <v>42</v>
      </c>
      <c r="C33" s="21">
        <v>0.05</v>
      </c>
      <c r="D33" s="22"/>
      <c r="E33" s="22"/>
      <c r="F33" s="22"/>
      <c r="G33" s="22"/>
      <c r="H33" s="22"/>
      <c r="I33" s="22"/>
      <c r="J33" s="22"/>
      <c r="K33" s="22"/>
      <c r="L33" s="23"/>
      <c r="M33" s="23"/>
      <c r="N33" s="23"/>
      <c r="O33" s="23"/>
      <c r="P33" s="23"/>
      <c r="Q33" s="23"/>
      <c r="R33" s="23"/>
    </row>
    <row r="34" spans="1:18" x14ac:dyDescent="0.25">
      <c r="A34" s="20" t="s">
        <v>174</v>
      </c>
      <c r="B34" s="20" t="s">
        <v>46</v>
      </c>
      <c r="C34" s="21">
        <v>0.05</v>
      </c>
      <c r="D34" s="22"/>
      <c r="E34" s="22"/>
      <c r="F34" s="22"/>
      <c r="G34" s="22"/>
      <c r="H34" s="22"/>
      <c r="I34" s="22"/>
      <c r="J34" s="22"/>
      <c r="K34" s="22"/>
      <c r="L34" s="23"/>
      <c r="M34" s="23"/>
      <c r="N34" s="23"/>
      <c r="O34" s="23"/>
      <c r="P34" s="23"/>
      <c r="Q34" s="23"/>
      <c r="R34" s="23"/>
    </row>
    <row r="35" spans="1:18" x14ac:dyDescent="0.25">
      <c r="A35" s="20" t="s">
        <v>174</v>
      </c>
      <c r="B35" s="20" t="s">
        <v>42</v>
      </c>
      <c r="C35" s="21">
        <v>0.12</v>
      </c>
      <c r="D35" s="22"/>
      <c r="E35" s="22"/>
      <c r="F35" s="22"/>
      <c r="G35" s="22"/>
      <c r="H35" s="22"/>
      <c r="I35" s="22">
        <v>0</v>
      </c>
      <c r="J35" s="22"/>
      <c r="K35" s="22"/>
      <c r="L35" s="23"/>
      <c r="M35" s="23"/>
      <c r="N35" s="23"/>
      <c r="O35" s="23"/>
      <c r="P35" s="23"/>
      <c r="Q35" s="23"/>
      <c r="R35" s="23"/>
    </row>
    <row r="36" spans="1:18" x14ac:dyDescent="0.25">
      <c r="A36" s="20" t="s">
        <v>173</v>
      </c>
      <c r="B36" s="20" t="s">
        <v>58</v>
      </c>
      <c r="C36" s="21">
        <v>0.05</v>
      </c>
      <c r="D36" s="22"/>
      <c r="E36" s="22"/>
      <c r="F36" s="22"/>
      <c r="G36" s="22"/>
      <c r="H36" s="22"/>
      <c r="I36" s="22"/>
      <c r="J36" s="22"/>
      <c r="K36" s="22"/>
      <c r="L36" s="23"/>
      <c r="M36" s="23"/>
      <c r="N36" s="23"/>
      <c r="O36" s="23"/>
      <c r="P36" s="23"/>
      <c r="Q36" s="23"/>
      <c r="R36" s="23"/>
    </row>
    <row r="37" spans="1:18" x14ac:dyDescent="0.25">
      <c r="A37" s="20" t="s">
        <v>173</v>
      </c>
      <c r="B37" s="20" t="s">
        <v>42</v>
      </c>
      <c r="C37" s="21">
        <v>0.05</v>
      </c>
      <c r="D37" s="22"/>
      <c r="E37" s="22"/>
      <c r="F37" s="22"/>
      <c r="G37" s="22"/>
      <c r="H37" s="22"/>
      <c r="I37" s="22"/>
      <c r="J37" s="22"/>
      <c r="K37" s="22"/>
      <c r="L37" s="23"/>
      <c r="M37" s="23"/>
      <c r="N37" s="23"/>
      <c r="O37" s="23"/>
      <c r="P37" s="23"/>
      <c r="Q37" s="23"/>
      <c r="R37" s="23"/>
    </row>
    <row r="38" spans="1:18" x14ac:dyDescent="0.25">
      <c r="A38" s="20" t="s">
        <v>173</v>
      </c>
      <c r="B38" s="20" t="s">
        <v>42</v>
      </c>
      <c r="C38" s="21">
        <v>0.05</v>
      </c>
      <c r="D38" s="22"/>
      <c r="E38" s="22"/>
      <c r="F38" s="22"/>
      <c r="G38" s="22"/>
      <c r="H38" s="22"/>
      <c r="I38" s="22"/>
      <c r="J38" s="22"/>
      <c r="K38" s="22"/>
      <c r="L38" s="23"/>
      <c r="M38" s="23"/>
      <c r="N38" s="23"/>
      <c r="O38" s="23"/>
      <c r="P38" s="23"/>
      <c r="Q38" s="23"/>
      <c r="R38" s="23"/>
    </row>
    <row r="39" spans="1:18" x14ac:dyDescent="0.25">
      <c r="A39" s="20" t="s">
        <v>173</v>
      </c>
      <c r="B39" s="20" t="s">
        <v>42</v>
      </c>
      <c r="C39" s="21">
        <v>0.05</v>
      </c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P39" s="23"/>
      <c r="Q39" s="23"/>
      <c r="R39" s="23"/>
    </row>
    <row r="40" spans="1:18" ht="15.75" thickBot="1" x14ac:dyDescent="0.3">
      <c r="A40" s="20" t="s">
        <v>3</v>
      </c>
      <c r="B40" s="20" t="s">
        <v>42</v>
      </c>
      <c r="C40" s="21">
        <v>0.05</v>
      </c>
      <c r="D40" s="22"/>
      <c r="E40" s="22"/>
      <c r="F40" s="22"/>
      <c r="G40" s="22"/>
      <c r="H40" s="22"/>
      <c r="I40" s="22"/>
      <c r="J40" s="22"/>
      <c r="K40" s="22"/>
      <c r="L40" s="23"/>
      <c r="M40" s="23"/>
      <c r="N40" s="23"/>
      <c r="O40" s="23"/>
      <c r="P40" s="23"/>
      <c r="Q40" s="23"/>
      <c r="R40" s="23"/>
    </row>
    <row r="41" spans="1:18" ht="15.75" thickBot="1" x14ac:dyDescent="0.3">
      <c r="A41" s="133" t="s">
        <v>58</v>
      </c>
      <c r="B41" s="134"/>
      <c r="C41" s="135"/>
      <c r="D41" s="44">
        <f>SUM(D42:D49)</f>
        <v>0</v>
      </c>
      <c r="E41" s="44">
        <f t="shared" ref="E41:R41" si="16">SUM(E42:E49)</f>
        <v>0</v>
      </c>
      <c r="F41" s="44">
        <f t="shared" si="16"/>
        <v>0</v>
      </c>
      <c r="G41" s="44">
        <f t="shared" si="16"/>
        <v>0</v>
      </c>
      <c r="H41" s="44">
        <f t="shared" si="16"/>
        <v>0</v>
      </c>
      <c r="I41" s="44">
        <f t="shared" si="16"/>
        <v>0</v>
      </c>
      <c r="J41" s="44">
        <f t="shared" si="16"/>
        <v>0</v>
      </c>
      <c r="K41" s="44">
        <f t="shared" si="16"/>
        <v>0</v>
      </c>
      <c r="L41" s="44">
        <f t="shared" si="16"/>
        <v>0</v>
      </c>
      <c r="M41" s="44">
        <f t="shared" si="16"/>
        <v>0</v>
      </c>
      <c r="N41" s="44">
        <f t="shared" si="16"/>
        <v>0</v>
      </c>
      <c r="O41" s="44">
        <f t="shared" si="16"/>
        <v>0</v>
      </c>
      <c r="P41" s="44">
        <f t="shared" si="16"/>
        <v>0</v>
      </c>
      <c r="Q41" s="44">
        <f t="shared" si="16"/>
        <v>0</v>
      </c>
      <c r="R41" s="44">
        <f t="shared" si="16"/>
        <v>0</v>
      </c>
    </row>
    <row r="42" spans="1:18" s="20" customFormat="1" x14ac:dyDescent="0.25">
      <c r="A42" s="20" t="s">
        <v>58</v>
      </c>
      <c r="B42" s="20" t="s">
        <v>58</v>
      </c>
      <c r="C42" s="21" t="s">
        <v>43</v>
      </c>
      <c r="D42" s="22">
        <v>0</v>
      </c>
      <c r="E42" s="22"/>
      <c r="F42" s="22"/>
      <c r="G42" s="22"/>
      <c r="H42" s="22"/>
      <c r="I42" s="22"/>
      <c r="J42" s="22"/>
      <c r="K42" s="22"/>
      <c r="L42" s="23"/>
      <c r="M42" s="23"/>
      <c r="N42" s="23"/>
      <c r="O42" s="23"/>
      <c r="P42" s="23"/>
      <c r="Q42" s="23"/>
      <c r="R42" s="23"/>
    </row>
    <row r="43" spans="1:18" s="20" customFormat="1" x14ac:dyDescent="0.25">
      <c r="A43" s="20" t="s">
        <v>58</v>
      </c>
      <c r="B43" s="20" t="s">
        <v>58</v>
      </c>
      <c r="C43" s="21">
        <v>0.12</v>
      </c>
      <c r="D43" s="22">
        <v>0</v>
      </c>
      <c r="E43" s="22"/>
      <c r="F43" s="22"/>
      <c r="G43" s="22"/>
      <c r="H43" s="22"/>
      <c r="I43" s="22"/>
      <c r="J43" s="22"/>
      <c r="K43" s="22"/>
      <c r="L43" s="23"/>
      <c r="M43" s="23"/>
      <c r="N43" s="23"/>
      <c r="O43" s="23"/>
      <c r="P43" s="23"/>
      <c r="Q43" s="23"/>
      <c r="R43" s="23"/>
    </row>
    <row r="44" spans="1:18" s="20" customFormat="1" x14ac:dyDescent="0.25">
      <c r="A44" s="20" t="s">
        <v>58</v>
      </c>
      <c r="B44" s="20" t="s">
        <v>58</v>
      </c>
      <c r="C44" s="21">
        <v>0.18</v>
      </c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P44" s="23"/>
      <c r="Q44" s="23"/>
      <c r="R44" s="23"/>
    </row>
    <row r="45" spans="1:18" s="20" customFormat="1" x14ac:dyDescent="0.25">
      <c r="A45" s="20" t="s">
        <v>58</v>
      </c>
      <c r="B45" s="20" t="s">
        <v>58</v>
      </c>
      <c r="C45" s="21">
        <v>1E-3</v>
      </c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P45" s="23"/>
      <c r="Q45" s="23"/>
      <c r="R45" s="23"/>
    </row>
    <row r="46" spans="1:18" s="20" customFormat="1" x14ac:dyDescent="0.25">
      <c r="A46" s="20" t="s">
        <v>58</v>
      </c>
      <c r="B46" s="20" t="s">
        <v>58</v>
      </c>
      <c r="C46" s="21">
        <v>1E-3</v>
      </c>
      <c r="D46" s="22"/>
      <c r="E46" s="22"/>
      <c r="F46" s="22"/>
      <c r="G46" s="22"/>
      <c r="H46" s="22"/>
      <c r="I46" s="22"/>
      <c r="J46" s="22"/>
      <c r="K46" s="22"/>
      <c r="L46" s="23"/>
      <c r="M46" s="23"/>
      <c r="N46" s="23"/>
      <c r="O46" s="23"/>
      <c r="P46" s="23"/>
      <c r="Q46" s="23"/>
      <c r="R46" s="23"/>
    </row>
    <row r="47" spans="1:18" s="20" customFormat="1" x14ac:dyDescent="0.25">
      <c r="A47" s="20" t="s">
        <v>58</v>
      </c>
      <c r="B47" s="20" t="s">
        <v>58</v>
      </c>
      <c r="C47" s="21">
        <v>1E-3</v>
      </c>
      <c r="D47" s="22"/>
      <c r="E47" s="22"/>
      <c r="F47" s="22"/>
      <c r="G47" s="22"/>
      <c r="H47" s="22"/>
      <c r="I47" s="22"/>
      <c r="J47" s="22"/>
      <c r="K47" s="22"/>
      <c r="L47" s="23"/>
      <c r="M47" s="23"/>
      <c r="N47" s="23"/>
      <c r="O47" s="23"/>
      <c r="P47" s="23"/>
      <c r="Q47" s="23"/>
      <c r="R47" s="23"/>
    </row>
    <row r="48" spans="1:18" s="20" customFormat="1" x14ac:dyDescent="0.25">
      <c r="A48" s="20" t="s">
        <v>58</v>
      </c>
      <c r="B48" s="20" t="s">
        <v>58</v>
      </c>
      <c r="C48" s="21">
        <v>1E-3</v>
      </c>
      <c r="D48" s="22"/>
      <c r="E48" s="22"/>
      <c r="F48" s="22"/>
      <c r="G48" s="22"/>
      <c r="H48" s="22"/>
      <c r="I48" s="22"/>
      <c r="J48" s="22"/>
      <c r="K48" s="22"/>
      <c r="L48" s="23"/>
      <c r="M48" s="23"/>
      <c r="N48" s="23"/>
      <c r="O48" s="23"/>
      <c r="P48" s="23"/>
      <c r="Q48" s="23"/>
      <c r="R48" s="23"/>
    </row>
    <row r="49" spans="1:18" s="20" customFormat="1" ht="15.75" thickBot="1" x14ac:dyDescent="0.3">
      <c r="A49" s="20" t="s">
        <v>58</v>
      </c>
      <c r="B49" s="20" t="s">
        <v>58</v>
      </c>
      <c r="C49" s="21">
        <v>1E-3</v>
      </c>
      <c r="D49" s="22"/>
      <c r="E49" s="22"/>
      <c r="F49" s="22"/>
      <c r="G49" s="22"/>
      <c r="H49" s="22"/>
      <c r="I49" s="22"/>
      <c r="J49" s="22"/>
      <c r="K49" s="22"/>
      <c r="L49" s="23"/>
      <c r="M49" s="23"/>
      <c r="N49" s="23"/>
      <c r="O49" s="23"/>
      <c r="P49" s="23"/>
      <c r="Q49" s="23"/>
      <c r="R49" s="23"/>
    </row>
    <row r="50" spans="1:18" ht="15.75" thickBot="1" x14ac:dyDescent="0.3">
      <c r="A50" s="133" t="s">
        <v>172</v>
      </c>
      <c r="B50" s="134"/>
      <c r="C50" s="135"/>
      <c r="D50" s="44">
        <f>SUM(D51:D56)</f>
        <v>0</v>
      </c>
      <c r="E50" s="44">
        <f t="shared" ref="E50:R50" si="17">SUM(E51:E56)</f>
        <v>0</v>
      </c>
      <c r="F50" s="44">
        <f t="shared" si="17"/>
        <v>0</v>
      </c>
      <c r="G50" s="44">
        <f t="shared" si="17"/>
        <v>0</v>
      </c>
      <c r="H50" s="44">
        <f t="shared" si="17"/>
        <v>0</v>
      </c>
      <c r="I50" s="44">
        <f t="shared" si="17"/>
        <v>0</v>
      </c>
      <c r="J50" s="44">
        <f t="shared" si="17"/>
        <v>0</v>
      </c>
      <c r="K50" s="44">
        <f t="shared" si="17"/>
        <v>0</v>
      </c>
      <c r="L50" s="44">
        <f t="shared" si="17"/>
        <v>0</v>
      </c>
      <c r="M50" s="44">
        <f t="shared" si="17"/>
        <v>0</v>
      </c>
      <c r="N50" s="44">
        <f t="shared" si="17"/>
        <v>0</v>
      </c>
      <c r="O50" s="44">
        <f t="shared" si="17"/>
        <v>0</v>
      </c>
      <c r="P50" s="44">
        <f t="shared" si="17"/>
        <v>0</v>
      </c>
      <c r="Q50" s="44">
        <f t="shared" si="17"/>
        <v>0</v>
      </c>
      <c r="R50" s="44">
        <f t="shared" si="17"/>
        <v>0</v>
      </c>
    </row>
    <row r="51" spans="1:18" s="20" customFormat="1" x14ac:dyDescent="0.25">
      <c r="A51" s="20" t="s">
        <v>44</v>
      </c>
      <c r="B51" s="20" t="s">
        <v>42</v>
      </c>
      <c r="D51" s="22">
        <v>0</v>
      </c>
      <c r="E51" s="22"/>
      <c r="F51" s="22"/>
      <c r="G51" s="22"/>
      <c r="H51" s="22"/>
      <c r="I51" s="22"/>
      <c r="J51" s="22"/>
      <c r="K51" s="22"/>
      <c r="L51" s="42"/>
      <c r="M51" s="128"/>
      <c r="N51" s="22"/>
      <c r="O51" s="22"/>
      <c r="P51" s="22"/>
      <c r="Q51" s="22"/>
      <c r="R51" s="42"/>
    </row>
    <row r="52" spans="1:18" s="20" customFormat="1" x14ac:dyDescent="0.25">
      <c r="A52" s="20" t="s">
        <v>166</v>
      </c>
      <c r="B52" s="20" t="s">
        <v>42</v>
      </c>
      <c r="D52" s="22"/>
      <c r="E52" s="22"/>
      <c r="F52" s="22"/>
      <c r="G52" s="22"/>
      <c r="H52" s="22"/>
      <c r="I52" s="22"/>
      <c r="J52" s="22"/>
      <c r="K52" s="22"/>
      <c r="L52" s="23"/>
      <c r="M52" s="128"/>
      <c r="N52" s="22"/>
      <c r="O52" s="22"/>
      <c r="P52" s="22"/>
      <c r="Q52" s="22"/>
      <c r="R52" s="23"/>
    </row>
    <row r="53" spans="1:18" s="20" customFormat="1" x14ac:dyDescent="0.25">
      <c r="A53" s="20" t="s">
        <v>167</v>
      </c>
      <c r="B53" s="20" t="s">
        <v>42</v>
      </c>
      <c r="D53" s="22"/>
      <c r="E53" s="22"/>
      <c r="F53" s="22"/>
      <c r="G53" s="22"/>
      <c r="H53" s="22"/>
      <c r="I53" s="22"/>
      <c r="J53" s="22"/>
      <c r="K53" s="22"/>
      <c r="L53" s="23"/>
      <c r="M53" s="128"/>
      <c r="N53" s="22"/>
      <c r="O53" s="22"/>
      <c r="P53" s="22"/>
      <c r="Q53" s="22"/>
      <c r="R53" s="23"/>
    </row>
    <row r="54" spans="1:18" s="20" customFormat="1" x14ac:dyDescent="0.25">
      <c r="A54" s="20" t="s">
        <v>44</v>
      </c>
      <c r="B54" s="20" t="s">
        <v>46</v>
      </c>
      <c r="D54" s="22"/>
      <c r="E54" s="22"/>
      <c r="F54" s="22"/>
      <c r="G54" s="22"/>
      <c r="H54" s="22"/>
      <c r="I54" s="22"/>
      <c r="J54" s="22"/>
      <c r="K54" s="22"/>
      <c r="L54" s="23"/>
      <c r="M54" s="128"/>
      <c r="N54" s="22"/>
      <c r="O54" s="22"/>
      <c r="P54" s="22"/>
      <c r="Q54" s="22"/>
      <c r="R54" s="23"/>
    </row>
    <row r="55" spans="1:18" s="20" customFormat="1" x14ac:dyDescent="0.25">
      <c r="A55" s="20" t="s">
        <v>166</v>
      </c>
      <c r="B55" s="20" t="s">
        <v>46</v>
      </c>
      <c r="D55" s="22"/>
      <c r="E55" s="22"/>
      <c r="F55" s="22"/>
      <c r="G55" s="22"/>
      <c r="H55" s="22"/>
      <c r="I55" s="22"/>
      <c r="J55" s="22"/>
      <c r="K55" s="22"/>
      <c r="L55" s="23"/>
      <c r="M55" s="128"/>
      <c r="N55" s="22"/>
      <c r="O55" s="22"/>
      <c r="P55" s="22"/>
      <c r="Q55" s="22"/>
      <c r="R55" s="23"/>
    </row>
    <row r="56" spans="1:18" s="20" customFormat="1" ht="15.75" thickBot="1" x14ac:dyDescent="0.3">
      <c r="A56" s="20" t="s">
        <v>167</v>
      </c>
      <c r="B56" s="20" t="s">
        <v>46</v>
      </c>
      <c r="D56" s="22"/>
      <c r="E56" s="22"/>
      <c r="F56" s="22"/>
      <c r="G56" s="22"/>
      <c r="H56" s="22"/>
      <c r="I56" s="22"/>
      <c r="J56" s="22"/>
      <c r="K56" s="22"/>
      <c r="L56" s="130"/>
      <c r="M56" s="128"/>
      <c r="N56" s="22"/>
      <c r="O56" s="22"/>
      <c r="P56" s="22"/>
      <c r="Q56" s="22"/>
      <c r="R56" s="23"/>
    </row>
    <row r="57" spans="1:18" ht="15.75" thickBot="1" x14ac:dyDescent="0.3">
      <c r="A57" s="133" t="s">
        <v>64</v>
      </c>
      <c r="B57" s="134"/>
      <c r="C57" s="135"/>
      <c r="D57" s="8">
        <f>D7+D19+D30+D41+D50</f>
        <v>0</v>
      </c>
      <c r="E57" s="8">
        <f t="shared" ref="E57:R57" si="18">E7+E19+E30+E41+E50</f>
        <v>0</v>
      </c>
      <c r="F57" s="8">
        <f t="shared" si="18"/>
        <v>0</v>
      </c>
      <c r="G57" s="8">
        <f t="shared" si="18"/>
        <v>0</v>
      </c>
      <c r="H57" s="8">
        <f t="shared" si="18"/>
        <v>0</v>
      </c>
      <c r="I57" s="8">
        <f t="shared" si="18"/>
        <v>0</v>
      </c>
      <c r="J57" s="8">
        <f t="shared" si="18"/>
        <v>0</v>
      </c>
      <c r="K57" s="8">
        <f t="shared" si="18"/>
        <v>0</v>
      </c>
      <c r="L57" s="11">
        <f t="shared" si="18"/>
        <v>0</v>
      </c>
      <c r="M57" s="129">
        <f t="shared" si="18"/>
        <v>0</v>
      </c>
      <c r="N57" s="8">
        <f t="shared" si="18"/>
        <v>0</v>
      </c>
      <c r="O57" s="8">
        <f t="shared" si="18"/>
        <v>0</v>
      </c>
      <c r="P57" s="8">
        <f t="shared" si="18"/>
        <v>0</v>
      </c>
      <c r="Q57" s="8">
        <f t="shared" si="18"/>
        <v>0</v>
      </c>
      <c r="R57" s="8">
        <f t="shared" si="18"/>
        <v>0</v>
      </c>
    </row>
    <row r="58" spans="1:18" x14ac:dyDescent="0.25">
      <c r="A58" s="141" t="s">
        <v>68</v>
      </c>
      <c r="B58" s="141"/>
      <c r="C58" s="142"/>
      <c r="D58" s="24"/>
      <c r="E58" s="24"/>
      <c r="F58" s="24"/>
      <c r="G58" s="24"/>
      <c r="H58" s="24"/>
      <c r="I58" s="24"/>
      <c r="J58" s="24"/>
      <c r="K58" s="24"/>
      <c r="L58" s="25"/>
      <c r="M58" s="25"/>
      <c r="N58" s="25"/>
      <c r="O58" s="25"/>
      <c r="P58" s="25"/>
      <c r="Q58" s="25"/>
      <c r="R58" s="25"/>
    </row>
    <row r="59" spans="1:18" x14ac:dyDescent="0.25">
      <c r="A59" s="20" t="s">
        <v>59</v>
      </c>
      <c r="B59" s="20" t="s">
        <v>42</v>
      </c>
      <c r="C59" s="21">
        <v>0.05</v>
      </c>
      <c r="D59" s="22"/>
      <c r="E59" s="22"/>
      <c r="F59" s="22"/>
      <c r="G59" s="22"/>
      <c r="H59" s="22"/>
      <c r="I59" s="22"/>
      <c r="J59" s="22"/>
      <c r="K59" s="22"/>
      <c r="L59" s="23"/>
      <c r="M59" s="23"/>
      <c r="N59" s="23"/>
      <c r="O59" s="23"/>
      <c r="P59" s="23"/>
      <c r="Q59" s="23"/>
      <c r="R59" s="23"/>
    </row>
    <row r="60" spans="1:18" x14ac:dyDescent="0.25">
      <c r="A60" s="20" t="s">
        <v>185</v>
      </c>
      <c r="B60" s="20" t="s">
        <v>42</v>
      </c>
      <c r="C60" s="21">
        <v>0.18</v>
      </c>
      <c r="D60" s="22"/>
      <c r="E60" s="22"/>
      <c r="F60" s="22"/>
      <c r="G60" s="22"/>
      <c r="H60" s="22"/>
      <c r="I60" s="22"/>
      <c r="J60" s="22"/>
      <c r="K60" s="22"/>
      <c r="L60" s="23"/>
      <c r="M60" s="23"/>
      <c r="N60" s="23"/>
      <c r="O60" s="23"/>
      <c r="P60" s="23"/>
      <c r="Q60" s="23"/>
      <c r="R60" s="23"/>
    </row>
    <row r="61" spans="1:18" x14ac:dyDescent="0.25">
      <c r="A61" s="20" t="s">
        <v>60</v>
      </c>
      <c r="B61" s="20" t="s">
        <v>42</v>
      </c>
      <c r="C61" s="21">
        <v>0.18</v>
      </c>
      <c r="D61" s="22"/>
      <c r="E61" s="22"/>
      <c r="F61" s="22"/>
      <c r="G61" s="22"/>
      <c r="H61" s="22"/>
      <c r="I61" s="22"/>
      <c r="J61" s="22"/>
      <c r="K61" s="22"/>
      <c r="L61" s="23"/>
      <c r="M61" s="23"/>
      <c r="N61" s="23"/>
      <c r="O61" s="23"/>
      <c r="P61" s="23"/>
      <c r="Q61" s="23"/>
      <c r="R61" s="23"/>
    </row>
    <row r="62" spans="1:18" x14ac:dyDescent="0.25">
      <c r="A62" s="20" t="s">
        <v>60</v>
      </c>
      <c r="B62" s="20" t="s">
        <v>46</v>
      </c>
      <c r="C62" s="21">
        <v>0.18</v>
      </c>
      <c r="D62" s="22"/>
      <c r="E62" s="22"/>
      <c r="F62" s="22"/>
      <c r="G62" s="22"/>
      <c r="H62" s="22"/>
      <c r="I62" s="22"/>
      <c r="J62" s="22"/>
      <c r="K62" s="22"/>
      <c r="L62" s="23"/>
      <c r="M62" s="23"/>
      <c r="N62" s="23"/>
      <c r="O62" s="23"/>
      <c r="P62" s="23"/>
      <c r="Q62" s="23"/>
      <c r="R62" s="23"/>
    </row>
    <row r="63" spans="1:18" ht="15.75" thickBot="1" x14ac:dyDescent="0.3">
      <c r="A63" s="20" t="s">
        <v>60</v>
      </c>
      <c r="B63" s="20" t="s">
        <v>42</v>
      </c>
      <c r="C63" s="21">
        <v>0.18</v>
      </c>
      <c r="D63" s="22"/>
      <c r="E63" s="22"/>
      <c r="F63" s="22"/>
      <c r="G63" s="22"/>
      <c r="H63" s="22"/>
      <c r="I63" s="22">
        <v>0</v>
      </c>
      <c r="J63" s="22"/>
      <c r="K63" s="22"/>
      <c r="L63" s="23"/>
      <c r="M63" s="23"/>
      <c r="N63" s="23"/>
      <c r="O63" s="23"/>
      <c r="P63" s="23"/>
      <c r="Q63" s="23"/>
      <c r="R63" s="23"/>
    </row>
    <row r="64" spans="1:18" ht="15.75" thickBot="1" x14ac:dyDescent="0.3">
      <c r="A64" s="133" t="s">
        <v>66</v>
      </c>
      <c r="B64" s="134"/>
      <c r="C64" s="135"/>
      <c r="D64" s="8">
        <f t="shared" ref="D64:L64" si="19">SUM(D59:D63)</f>
        <v>0</v>
      </c>
      <c r="E64" s="8">
        <f t="shared" si="19"/>
        <v>0</v>
      </c>
      <c r="F64" s="8">
        <f t="shared" si="19"/>
        <v>0</v>
      </c>
      <c r="G64" s="8">
        <f t="shared" si="19"/>
        <v>0</v>
      </c>
      <c r="H64" s="8">
        <f t="shared" si="19"/>
        <v>0</v>
      </c>
      <c r="I64" s="8">
        <f t="shared" si="19"/>
        <v>0</v>
      </c>
      <c r="J64" s="8">
        <f t="shared" si="19"/>
        <v>0</v>
      </c>
      <c r="K64" s="8">
        <f t="shared" si="19"/>
        <v>0</v>
      </c>
      <c r="L64" s="11">
        <f t="shared" si="19"/>
        <v>0</v>
      </c>
      <c r="M64" s="11">
        <f t="shared" ref="M64:R64" si="20">SUM(M59:M63)</f>
        <v>0</v>
      </c>
      <c r="N64" s="11">
        <f t="shared" si="20"/>
        <v>0</v>
      </c>
      <c r="O64" s="11">
        <f t="shared" si="20"/>
        <v>0</v>
      </c>
      <c r="P64" s="11">
        <f t="shared" si="20"/>
        <v>0</v>
      </c>
      <c r="Q64" s="11">
        <f t="shared" si="20"/>
        <v>0</v>
      </c>
      <c r="R64" s="11">
        <f t="shared" si="20"/>
        <v>0</v>
      </c>
    </row>
    <row r="65" spans="1:18" x14ac:dyDescent="0.25">
      <c r="A65" s="136" t="s">
        <v>65</v>
      </c>
      <c r="B65" s="136"/>
      <c r="C65" s="137"/>
      <c r="D65" s="26"/>
      <c r="E65" s="26"/>
      <c r="F65" s="26"/>
      <c r="G65" s="26"/>
      <c r="H65" s="26"/>
      <c r="I65" s="26"/>
      <c r="J65" s="26"/>
      <c r="K65" s="26"/>
      <c r="L65" s="27"/>
      <c r="M65" s="27"/>
      <c r="N65" s="27"/>
      <c r="O65" s="27"/>
      <c r="P65" s="27"/>
      <c r="Q65" s="27"/>
      <c r="R65" s="27"/>
    </row>
    <row r="66" spans="1:18" x14ac:dyDescent="0.25">
      <c r="A66" s="20" t="s">
        <v>4</v>
      </c>
      <c r="B66" s="20" t="s">
        <v>61</v>
      </c>
      <c r="C66" s="21" t="s">
        <v>38</v>
      </c>
      <c r="D66" s="22"/>
      <c r="E66" s="22"/>
      <c r="F66" s="22"/>
      <c r="G66" s="22"/>
      <c r="H66" s="22"/>
      <c r="I66" s="22"/>
      <c r="J66" s="22"/>
      <c r="K66" s="22"/>
      <c r="L66" s="23"/>
      <c r="M66" s="23"/>
      <c r="N66" s="23"/>
      <c r="O66" s="23"/>
      <c r="P66" s="23"/>
      <c r="Q66" s="23"/>
      <c r="R66" s="23"/>
    </row>
    <row r="67" spans="1:18" x14ac:dyDescent="0.25">
      <c r="A67" s="20" t="s">
        <v>4</v>
      </c>
      <c r="B67" s="20" t="s">
        <v>42</v>
      </c>
      <c r="C67" s="21">
        <v>0.12</v>
      </c>
      <c r="D67" s="22"/>
      <c r="E67" s="22"/>
      <c r="F67" s="22"/>
      <c r="G67" s="22"/>
      <c r="H67" s="22"/>
      <c r="I67" s="22"/>
      <c r="J67" s="22"/>
      <c r="K67" s="22"/>
      <c r="L67" s="23"/>
      <c r="M67" s="23"/>
      <c r="N67" s="23"/>
      <c r="O67" s="23"/>
      <c r="P67" s="23"/>
      <c r="Q67" s="23"/>
      <c r="R67" s="23"/>
    </row>
    <row r="68" spans="1:18" x14ac:dyDescent="0.25">
      <c r="A68" s="20" t="s">
        <v>4</v>
      </c>
      <c r="B68" s="20" t="s">
        <v>42</v>
      </c>
      <c r="C68" s="21">
        <v>0.28000000000000003</v>
      </c>
      <c r="D68" s="22"/>
      <c r="E68" s="22"/>
      <c r="F68" s="22"/>
      <c r="G68" s="22"/>
      <c r="H68" s="22"/>
      <c r="I68" s="22"/>
      <c r="J68" s="22"/>
      <c r="K68" s="22"/>
      <c r="L68" s="23"/>
      <c r="M68" s="23"/>
      <c r="N68" s="23"/>
      <c r="O68" s="23"/>
      <c r="P68" s="23"/>
      <c r="Q68" s="23"/>
      <c r="R68" s="23"/>
    </row>
    <row r="69" spans="1:18" x14ac:dyDescent="0.25">
      <c r="A69" s="20" t="s">
        <v>4</v>
      </c>
      <c r="B69" s="20" t="s">
        <v>42</v>
      </c>
      <c r="C69" s="21">
        <v>0.18</v>
      </c>
      <c r="D69" s="22"/>
      <c r="E69" s="22"/>
      <c r="F69" s="22"/>
      <c r="G69" s="22"/>
      <c r="H69" s="22"/>
      <c r="I69" s="22"/>
      <c r="J69" s="22"/>
      <c r="K69" s="22"/>
      <c r="L69" s="23"/>
      <c r="M69" s="23"/>
      <c r="N69" s="23"/>
      <c r="O69" s="23"/>
      <c r="P69" s="23"/>
      <c r="Q69" s="23"/>
      <c r="R69" s="23"/>
    </row>
    <row r="70" spans="1:18" x14ac:dyDescent="0.25">
      <c r="A70" s="20" t="s">
        <v>3</v>
      </c>
      <c r="B70" s="20" t="s">
        <v>46</v>
      </c>
      <c r="C70" s="21">
        <v>0.18</v>
      </c>
      <c r="D70" s="22"/>
      <c r="E70" s="22"/>
      <c r="F70" s="22"/>
      <c r="G70" s="22"/>
      <c r="H70" s="22"/>
      <c r="I70" s="22"/>
      <c r="J70" s="22"/>
      <c r="K70" s="22"/>
      <c r="L70" s="23"/>
      <c r="M70" s="23"/>
      <c r="N70" s="23"/>
      <c r="O70" s="23"/>
      <c r="P70" s="23"/>
      <c r="Q70" s="23"/>
      <c r="R70" s="23"/>
    </row>
    <row r="71" spans="1:18" x14ac:dyDescent="0.25">
      <c r="A71" s="20" t="s">
        <v>186</v>
      </c>
      <c r="B71" s="20" t="s">
        <v>46</v>
      </c>
      <c r="C71" s="21">
        <v>0.28000000000000003</v>
      </c>
      <c r="D71" s="22"/>
      <c r="E71" s="22"/>
      <c r="F71" s="22"/>
      <c r="G71" s="22"/>
      <c r="H71" s="22"/>
      <c r="I71" s="22"/>
      <c r="J71" s="22"/>
      <c r="K71" s="22"/>
      <c r="L71" s="23"/>
      <c r="M71" s="23"/>
      <c r="N71" s="23"/>
      <c r="O71" s="23"/>
      <c r="P71" s="23"/>
      <c r="Q71" s="23"/>
      <c r="R71" s="23"/>
    </row>
    <row r="72" spans="1:18" x14ac:dyDescent="0.25">
      <c r="A72" s="20" t="s">
        <v>4</v>
      </c>
      <c r="B72" s="20" t="s">
        <v>42</v>
      </c>
      <c r="C72" s="21">
        <v>0.05</v>
      </c>
      <c r="D72" s="22"/>
      <c r="E72" s="22"/>
      <c r="F72" s="22"/>
      <c r="G72" s="22"/>
      <c r="H72" s="22"/>
      <c r="I72" s="22"/>
      <c r="J72" s="22"/>
      <c r="K72" s="22"/>
      <c r="L72" s="23"/>
      <c r="M72" s="23"/>
      <c r="N72" s="23"/>
      <c r="O72" s="23"/>
      <c r="P72" s="23"/>
      <c r="Q72" s="23"/>
      <c r="R72" s="23"/>
    </row>
    <row r="73" spans="1:18" x14ac:dyDescent="0.25">
      <c r="A73" s="20" t="s">
        <v>4</v>
      </c>
      <c r="B73" s="20" t="s">
        <v>42</v>
      </c>
      <c r="C73" s="21">
        <v>0.05</v>
      </c>
      <c r="D73" s="22"/>
      <c r="E73" s="22"/>
      <c r="F73" s="22"/>
      <c r="G73" s="22"/>
      <c r="H73" s="22"/>
      <c r="I73" s="22"/>
      <c r="J73" s="22"/>
      <c r="K73" s="22"/>
      <c r="L73" s="23"/>
      <c r="M73" s="23"/>
      <c r="N73" s="23"/>
      <c r="O73" s="23"/>
      <c r="P73" s="23"/>
      <c r="Q73" s="23"/>
      <c r="R73" s="23"/>
    </row>
    <row r="74" spans="1:18" x14ac:dyDescent="0.25">
      <c r="A74" s="20" t="s">
        <v>4</v>
      </c>
      <c r="B74" s="20" t="s">
        <v>42</v>
      </c>
      <c r="C74" s="21">
        <v>0.05</v>
      </c>
      <c r="D74" s="22"/>
      <c r="E74" s="22"/>
      <c r="F74" s="22"/>
      <c r="G74" s="22"/>
      <c r="H74" s="22"/>
      <c r="I74" s="22"/>
      <c r="J74" s="22"/>
      <c r="K74" s="22"/>
      <c r="L74" s="23"/>
      <c r="M74" s="23"/>
      <c r="N74" s="23"/>
      <c r="O74" s="23"/>
      <c r="P74" s="23"/>
      <c r="Q74" s="23"/>
      <c r="R74" s="23"/>
    </row>
    <row r="75" spans="1:18" x14ac:dyDescent="0.25">
      <c r="A75" s="20" t="s">
        <v>3</v>
      </c>
      <c r="B75" s="20" t="s">
        <v>42</v>
      </c>
      <c r="C75" s="21">
        <v>0.05</v>
      </c>
      <c r="D75" s="22"/>
      <c r="E75" s="22"/>
      <c r="F75" s="22"/>
      <c r="G75" s="22"/>
      <c r="H75" s="22"/>
      <c r="I75" s="22"/>
      <c r="J75" s="22"/>
      <c r="K75" s="22"/>
      <c r="L75" s="23"/>
      <c r="M75" s="23"/>
      <c r="N75" s="23"/>
      <c r="O75" s="23"/>
      <c r="P75" s="23"/>
      <c r="Q75" s="23"/>
      <c r="R75" s="23"/>
    </row>
    <row r="76" spans="1:18" x14ac:dyDescent="0.25">
      <c r="A76" s="20" t="s">
        <v>3</v>
      </c>
      <c r="B76" s="20" t="s">
        <v>42</v>
      </c>
      <c r="C76" s="21">
        <v>0.05</v>
      </c>
      <c r="D76" s="22"/>
      <c r="E76" s="22"/>
      <c r="F76" s="22"/>
      <c r="G76" s="22"/>
      <c r="H76" s="22"/>
      <c r="I76" s="22"/>
      <c r="J76" s="22"/>
      <c r="K76" s="22"/>
      <c r="L76" s="23"/>
      <c r="M76" s="23"/>
      <c r="N76" s="23"/>
      <c r="O76" s="23"/>
      <c r="P76" s="23"/>
      <c r="Q76" s="23"/>
      <c r="R76" s="23"/>
    </row>
    <row r="77" spans="1:18" x14ac:dyDescent="0.25">
      <c r="A77" s="20" t="s">
        <v>3</v>
      </c>
      <c r="B77" s="20" t="s">
        <v>42</v>
      </c>
      <c r="C77" s="21">
        <v>0.05</v>
      </c>
      <c r="D77" s="22"/>
      <c r="E77" s="22"/>
      <c r="F77" s="22"/>
      <c r="G77" s="22"/>
      <c r="H77" s="22"/>
      <c r="I77" s="22"/>
      <c r="J77" s="22"/>
      <c r="K77" s="22"/>
      <c r="L77" s="23"/>
      <c r="M77" s="23"/>
      <c r="N77" s="23"/>
      <c r="O77" s="23"/>
      <c r="P77" s="23"/>
      <c r="Q77" s="23"/>
      <c r="R77" s="23"/>
    </row>
    <row r="78" spans="1:18" x14ac:dyDescent="0.25">
      <c r="A78" s="20" t="s">
        <v>3</v>
      </c>
      <c r="B78" s="20" t="s">
        <v>42</v>
      </c>
      <c r="C78" s="21">
        <v>0.05</v>
      </c>
      <c r="D78" s="22"/>
      <c r="E78" s="22"/>
      <c r="F78" s="22"/>
      <c r="G78" s="22"/>
      <c r="H78" s="22"/>
      <c r="I78" s="22"/>
      <c r="J78" s="22"/>
      <c r="K78" s="22"/>
      <c r="L78" s="23"/>
      <c r="M78" s="23"/>
      <c r="N78" s="23"/>
      <c r="O78" s="23"/>
      <c r="P78" s="23"/>
      <c r="Q78" s="23"/>
      <c r="R78" s="23"/>
    </row>
    <row r="79" spans="1:18" x14ac:dyDescent="0.25">
      <c r="A79" s="20" t="s">
        <v>3</v>
      </c>
      <c r="B79" s="20" t="s">
        <v>42</v>
      </c>
      <c r="C79" s="21">
        <v>0.05</v>
      </c>
      <c r="D79" s="22"/>
      <c r="E79" s="22"/>
      <c r="F79" s="22"/>
      <c r="G79" s="22"/>
      <c r="H79" s="22"/>
      <c r="I79" s="22"/>
      <c r="J79" s="22"/>
      <c r="K79" s="22"/>
      <c r="L79" s="23"/>
      <c r="M79" s="23"/>
      <c r="N79" s="23"/>
      <c r="O79" s="23"/>
      <c r="P79" s="23"/>
      <c r="Q79" s="23"/>
      <c r="R79" s="23"/>
    </row>
    <row r="80" spans="1:18" ht="15.75" thickBot="1" x14ac:dyDescent="0.3">
      <c r="A80" s="20" t="s">
        <v>3</v>
      </c>
      <c r="B80" s="20" t="s">
        <v>42</v>
      </c>
      <c r="C80" s="21">
        <v>0.05</v>
      </c>
      <c r="D80" s="22"/>
      <c r="E80" s="22"/>
      <c r="F80" s="22"/>
      <c r="G80" s="22"/>
      <c r="H80" s="22"/>
      <c r="I80" s="22"/>
      <c r="J80" s="22"/>
      <c r="K80" s="22"/>
      <c r="L80" s="23"/>
      <c r="M80" s="23"/>
      <c r="N80" s="23"/>
      <c r="O80" s="23"/>
      <c r="P80" s="23"/>
      <c r="Q80" s="23"/>
      <c r="R80" s="23"/>
    </row>
    <row r="81" spans="1:18" ht="15.75" thickBot="1" x14ac:dyDescent="0.3">
      <c r="A81" s="133" t="s">
        <v>67</v>
      </c>
      <c r="B81" s="134"/>
      <c r="C81" s="135"/>
      <c r="D81" s="8">
        <f t="shared" ref="D81:L81" si="21">SUM(D66:D80)</f>
        <v>0</v>
      </c>
      <c r="E81" s="8">
        <f t="shared" si="21"/>
        <v>0</v>
      </c>
      <c r="F81" s="8">
        <f t="shared" si="21"/>
        <v>0</v>
      </c>
      <c r="G81" s="8">
        <f t="shared" si="21"/>
        <v>0</v>
      </c>
      <c r="H81" s="8">
        <f t="shared" si="21"/>
        <v>0</v>
      </c>
      <c r="I81" s="8">
        <f t="shared" si="21"/>
        <v>0</v>
      </c>
      <c r="J81" s="8">
        <f t="shared" si="21"/>
        <v>0</v>
      </c>
      <c r="K81" s="8">
        <f t="shared" si="21"/>
        <v>0</v>
      </c>
      <c r="L81" s="11">
        <f t="shared" si="21"/>
        <v>0</v>
      </c>
      <c r="M81" s="11">
        <f t="shared" ref="M81:R81" si="22">SUM(M66:M80)</f>
        <v>0</v>
      </c>
      <c r="N81" s="11">
        <f t="shared" si="22"/>
        <v>0</v>
      </c>
      <c r="O81" s="11">
        <f t="shared" si="22"/>
        <v>0</v>
      </c>
      <c r="P81" s="11">
        <f t="shared" si="22"/>
        <v>0</v>
      </c>
      <c r="Q81" s="11">
        <f t="shared" si="22"/>
        <v>0</v>
      </c>
      <c r="R81" s="11">
        <f t="shared" si="22"/>
        <v>0</v>
      </c>
    </row>
    <row r="82" spans="1:18" x14ac:dyDescent="0.25">
      <c r="A82" s="141" t="s">
        <v>69</v>
      </c>
      <c r="B82" s="141"/>
      <c r="C82" s="142"/>
      <c r="D82" s="24"/>
      <c r="E82" s="24"/>
      <c r="F82" s="24"/>
      <c r="G82" s="24"/>
      <c r="H82" s="24"/>
      <c r="I82" s="24"/>
      <c r="J82" s="24"/>
      <c r="K82" s="24"/>
      <c r="L82" s="132"/>
      <c r="M82" s="25"/>
      <c r="N82" s="25"/>
      <c r="O82" s="25"/>
      <c r="P82" s="25"/>
      <c r="Q82" s="25"/>
      <c r="R82" s="25"/>
    </row>
    <row r="83" spans="1:18" x14ac:dyDescent="0.25">
      <c r="A83" s="20" t="s">
        <v>59</v>
      </c>
      <c r="B83" s="20" t="s">
        <v>42</v>
      </c>
      <c r="C83" s="21">
        <v>0.05</v>
      </c>
      <c r="D83" s="22"/>
      <c r="E83" s="22"/>
      <c r="F83" s="22"/>
      <c r="G83" s="22"/>
      <c r="H83" s="22"/>
      <c r="I83" s="22"/>
      <c r="J83" s="22"/>
      <c r="K83" s="22"/>
      <c r="L83" s="23"/>
      <c r="M83" s="49"/>
      <c r="N83" s="49"/>
      <c r="O83" s="49"/>
      <c r="P83" s="49"/>
      <c r="Q83" s="49"/>
      <c r="R83" s="23"/>
    </row>
    <row r="84" spans="1:18" x14ac:dyDescent="0.25">
      <c r="A84" s="20" t="s">
        <v>185</v>
      </c>
      <c r="B84" s="20" t="s">
        <v>42</v>
      </c>
      <c r="C84" s="21">
        <v>0.18</v>
      </c>
      <c r="D84" s="22"/>
      <c r="E84" s="22"/>
      <c r="F84" s="22"/>
      <c r="G84" s="22"/>
      <c r="H84" s="22"/>
      <c r="I84" s="22"/>
      <c r="J84" s="22"/>
      <c r="K84" s="22"/>
      <c r="L84" s="23"/>
      <c r="M84" s="23"/>
      <c r="N84" s="23"/>
      <c r="O84" s="23"/>
      <c r="P84" s="23"/>
      <c r="Q84" s="23"/>
      <c r="R84" s="23"/>
    </row>
    <row r="85" spans="1:18" x14ac:dyDescent="0.25">
      <c r="A85" s="20" t="s">
        <v>60</v>
      </c>
      <c r="B85" s="20" t="s">
        <v>42</v>
      </c>
      <c r="C85" s="21">
        <v>0.18</v>
      </c>
      <c r="D85" s="22"/>
      <c r="E85" s="22"/>
      <c r="F85" s="22"/>
      <c r="G85" s="22"/>
      <c r="H85" s="22"/>
      <c r="I85" s="22">
        <v>0</v>
      </c>
      <c r="J85" s="22"/>
      <c r="K85" s="22"/>
      <c r="L85" s="23"/>
      <c r="M85" s="23"/>
      <c r="N85" s="23"/>
      <c r="O85" s="23"/>
      <c r="P85" s="23"/>
      <c r="Q85" s="23"/>
      <c r="R85" s="23"/>
    </row>
    <row r="86" spans="1:18" x14ac:dyDescent="0.25">
      <c r="A86" s="20" t="s">
        <v>60</v>
      </c>
      <c r="B86" s="20" t="s">
        <v>46</v>
      </c>
      <c r="C86" s="21">
        <v>0.18</v>
      </c>
      <c r="D86" s="22"/>
      <c r="E86" s="22"/>
      <c r="F86" s="22"/>
      <c r="G86" s="22"/>
      <c r="H86" s="22"/>
      <c r="I86" s="22"/>
      <c r="J86" s="22"/>
      <c r="K86" s="22"/>
      <c r="L86" s="23"/>
      <c r="M86" s="23"/>
      <c r="N86" s="23"/>
      <c r="O86" s="23"/>
      <c r="P86" s="23"/>
      <c r="Q86" s="23"/>
      <c r="R86" s="23"/>
    </row>
    <row r="87" spans="1:18" ht="15.75" thickBot="1" x14ac:dyDescent="0.3">
      <c r="A87" s="20" t="s">
        <v>60</v>
      </c>
      <c r="B87" s="20" t="s">
        <v>42</v>
      </c>
      <c r="C87" s="21">
        <v>0.18</v>
      </c>
      <c r="D87" s="22"/>
      <c r="E87" s="22"/>
      <c r="F87" s="22"/>
      <c r="G87" s="22"/>
      <c r="H87" s="22"/>
      <c r="I87" s="22">
        <v>0</v>
      </c>
      <c r="J87" s="22"/>
      <c r="K87" s="22"/>
      <c r="L87" s="23"/>
      <c r="M87" s="23"/>
      <c r="N87" s="23"/>
      <c r="O87" s="23"/>
      <c r="P87" s="23"/>
      <c r="Q87" s="23"/>
      <c r="R87" s="23"/>
    </row>
    <row r="88" spans="1:18" ht="15.75" thickBot="1" x14ac:dyDescent="0.3">
      <c r="A88" s="133" t="s">
        <v>70</v>
      </c>
      <c r="B88" s="134"/>
      <c r="C88" s="135"/>
      <c r="D88" s="8">
        <f t="shared" ref="D88:L88" si="23">SUM(D83:D87)</f>
        <v>0</v>
      </c>
      <c r="E88" s="8">
        <f t="shared" si="23"/>
        <v>0</v>
      </c>
      <c r="F88" s="8">
        <f t="shared" si="23"/>
        <v>0</v>
      </c>
      <c r="G88" s="8">
        <f t="shared" si="23"/>
        <v>0</v>
      </c>
      <c r="H88" s="8">
        <f t="shared" si="23"/>
        <v>0</v>
      </c>
      <c r="I88" s="8">
        <f t="shared" si="23"/>
        <v>0</v>
      </c>
      <c r="J88" s="8">
        <f t="shared" si="23"/>
        <v>0</v>
      </c>
      <c r="K88" s="8">
        <f t="shared" si="23"/>
        <v>0</v>
      </c>
      <c r="L88" s="11">
        <f t="shared" si="23"/>
        <v>0</v>
      </c>
      <c r="M88" s="11">
        <f t="shared" ref="M88:R88" si="24">SUM(M83:M87)</f>
        <v>0</v>
      </c>
      <c r="N88" s="11">
        <f t="shared" si="24"/>
        <v>0</v>
      </c>
      <c r="O88" s="11">
        <f t="shared" si="24"/>
        <v>0</v>
      </c>
      <c r="P88" s="11">
        <f t="shared" si="24"/>
        <v>0</v>
      </c>
      <c r="Q88" s="11">
        <f t="shared" si="24"/>
        <v>0</v>
      </c>
      <c r="R88" s="11">
        <f t="shared" si="24"/>
        <v>0</v>
      </c>
    </row>
    <row r="89" spans="1:18" x14ac:dyDescent="0.25">
      <c r="A89" s="136" t="s">
        <v>77</v>
      </c>
      <c r="B89" s="136"/>
      <c r="C89" s="137"/>
      <c r="D89" s="26"/>
      <c r="E89" s="26"/>
      <c r="F89" s="22"/>
      <c r="G89" s="22"/>
      <c r="H89" s="22"/>
      <c r="I89" s="22"/>
      <c r="J89" s="22"/>
      <c r="K89" s="22"/>
      <c r="L89" s="23"/>
      <c r="M89" s="23"/>
      <c r="N89" s="23"/>
      <c r="O89" s="23"/>
      <c r="P89" s="23"/>
      <c r="Q89" s="23"/>
      <c r="R89" s="42"/>
    </row>
    <row r="90" spans="1:18" x14ac:dyDescent="0.25">
      <c r="A90" s="41" t="s">
        <v>115</v>
      </c>
      <c r="B90" s="28"/>
      <c r="C90" s="29"/>
      <c r="D90" s="7">
        <f>SUM(D91:D94)</f>
        <v>0</v>
      </c>
      <c r="E90" s="7">
        <f t="shared" ref="E90:R90" si="25">SUM(E91:E94)</f>
        <v>0</v>
      </c>
      <c r="F90" s="7">
        <f t="shared" si="25"/>
        <v>0</v>
      </c>
      <c r="G90" s="7">
        <f t="shared" si="25"/>
        <v>0</v>
      </c>
      <c r="H90" s="7">
        <f t="shared" si="25"/>
        <v>0</v>
      </c>
      <c r="I90" s="7">
        <f t="shared" si="25"/>
        <v>0</v>
      </c>
      <c r="J90" s="7">
        <f t="shared" si="25"/>
        <v>0</v>
      </c>
      <c r="K90" s="7">
        <f t="shared" si="25"/>
        <v>0</v>
      </c>
      <c r="L90" s="10">
        <f t="shared" si="25"/>
        <v>0</v>
      </c>
      <c r="M90" s="7">
        <f t="shared" si="25"/>
        <v>0</v>
      </c>
      <c r="N90" s="7">
        <f t="shared" si="25"/>
        <v>0</v>
      </c>
      <c r="O90" s="7">
        <f t="shared" si="25"/>
        <v>0</v>
      </c>
      <c r="P90" s="7">
        <f t="shared" si="25"/>
        <v>0</v>
      </c>
      <c r="Q90" s="7">
        <f t="shared" si="25"/>
        <v>0</v>
      </c>
      <c r="R90" s="10">
        <f t="shared" si="25"/>
        <v>0</v>
      </c>
    </row>
    <row r="91" spans="1:18" x14ac:dyDescent="0.25">
      <c r="A91" s="40" t="s">
        <v>168</v>
      </c>
      <c r="B91" s="54"/>
      <c r="C91" s="54"/>
      <c r="D91" s="45">
        <f>SUMPRODUCT(--($B$8:$B$18="Interstate")--($B$8:$B$18="Export"),$C$8:$C$18,D8:D18)</f>
        <v>0</v>
      </c>
      <c r="E91" s="45">
        <f t="shared" ref="E91:R91" si="26">SUMPRODUCT(--($B$8:$B$18="Interstate")--($B$8:$B$18="Export"),$C$8:$C$18,E8:E18)</f>
        <v>0</v>
      </c>
      <c r="F91" s="45">
        <f t="shared" si="26"/>
        <v>0</v>
      </c>
      <c r="G91" s="45">
        <f t="shared" si="26"/>
        <v>0</v>
      </c>
      <c r="H91" s="45">
        <f t="shared" si="26"/>
        <v>0</v>
      </c>
      <c r="I91" s="45">
        <f t="shared" si="26"/>
        <v>0</v>
      </c>
      <c r="J91" s="45">
        <f t="shared" si="26"/>
        <v>0</v>
      </c>
      <c r="K91" s="45">
        <f t="shared" si="26"/>
        <v>0</v>
      </c>
      <c r="L91" s="46">
        <f t="shared" si="26"/>
        <v>0</v>
      </c>
      <c r="M91" s="45">
        <f t="shared" si="26"/>
        <v>0</v>
      </c>
      <c r="N91" s="45">
        <f t="shared" si="26"/>
        <v>0</v>
      </c>
      <c r="O91" s="45">
        <f t="shared" si="26"/>
        <v>0</v>
      </c>
      <c r="P91" s="45">
        <f t="shared" si="26"/>
        <v>0</v>
      </c>
      <c r="Q91" s="45">
        <f t="shared" si="26"/>
        <v>0</v>
      </c>
      <c r="R91" s="46">
        <f t="shared" si="26"/>
        <v>0</v>
      </c>
    </row>
    <row r="92" spans="1:18" x14ac:dyDescent="0.25">
      <c r="A92" s="40" t="s">
        <v>170</v>
      </c>
      <c r="B92" s="54"/>
      <c r="C92" s="54"/>
      <c r="D92" s="45">
        <f>SUMPRODUCT(--($B$20:$B$29="Interstate"),$C$20:$C$29,D20:D29)</f>
        <v>0</v>
      </c>
      <c r="E92" s="45">
        <f t="shared" ref="E92:R92" si="27">SUMPRODUCT(--($B$20:$B$29="Interstate"),$C$20:$C$29,E20:E29)</f>
        <v>0</v>
      </c>
      <c r="F92" s="45">
        <f t="shared" si="27"/>
        <v>0</v>
      </c>
      <c r="G92" s="45">
        <f t="shared" si="27"/>
        <v>0</v>
      </c>
      <c r="H92" s="45">
        <f t="shared" si="27"/>
        <v>0</v>
      </c>
      <c r="I92" s="45">
        <f t="shared" si="27"/>
        <v>0</v>
      </c>
      <c r="J92" s="45">
        <f t="shared" si="27"/>
        <v>0</v>
      </c>
      <c r="K92" s="45">
        <f t="shared" si="27"/>
        <v>0</v>
      </c>
      <c r="L92" s="46">
        <f t="shared" si="27"/>
        <v>0</v>
      </c>
      <c r="M92" s="45">
        <f t="shared" si="27"/>
        <v>0</v>
      </c>
      <c r="N92" s="45">
        <f t="shared" si="27"/>
        <v>0</v>
      </c>
      <c r="O92" s="45">
        <f t="shared" si="27"/>
        <v>0</v>
      </c>
      <c r="P92" s="45">
        <f t="shared" si="27"/>
        <v>0</v>
      </c>
      <c r="Q92" s="45">
        <f t="shared" si="27"/>
        <v>0</v>
      </c>
      <c r="R92" s="46">
        <f t="shared" si="27"/>
        <v>0</v>
      </c>
    </row>
    <row r="93" spans="1:18" x14ac:dyDescent="0.25">
      <c r="A93" s="40" t="s">
        <v>169</v>
      </c>
      <c r="B93" s="54"/>
      <c r="C93" s="54"/>
      <c r="D93" s="45">
        <f>SUMPRODUCT(--($B$31:$B$40="Interstate")--($B$31:$B$40="Export"),$C$31:$C$40,D31:D40)</f>
        <v>0</v>
      </c>
      <c r="E93" s="45">
        <f t="shared" ref="E93:R93" si="28">SUMPRODUCT(--($B$31:$B$40="Interstate")--($B$31:$B$40="Export"),$C$31:$C$40,E31:E40)</f>
        <v>0</v>
      </c>
      <c r="F93" s="45">
        <f t="shared" si="28"/>
        <v>0</v>
      </c>
      <c r="G93" s="45">
        <f t="shared" si="28"/>
        <v>0</v>
      </c>
      <c r="H93" s="45">
        <f t="shared" si="28"/>
        <v>0</v>
      </c>
      <c r="I93" s="45">
        <f t="shared" si="28"/>
        <v>0</v>
      </c>
      <c r="J93" s="45">
        <f t="shared" si="28"/>
        <v>0</v>
      </c>
      <c r="K93" s="45">
        <f t="shared" si="28"/>
        <v>0</v>
      </c>
      <c r="L93" s="46">
        <f t="shared" si="28"/>
        <v>0</v>
      </c>
      <c r="M93" s="45">
        <f t="shared" si="28"/>
        <v>0</v>
      </c>
      <c r="N93" s="45">
        <f t="shared" si="28"/>
        <v>0</v>
      </c>
      <c r="O93" s="45">
        <f t="shared" si="28"/>
        <v>0</v>
      </c>
      <c r="P93" s="45">
        <f t="shared" si="28"/>
        <v>0</v>
      </c>
      <c r="Q93" s="45">
        <f t="shared" si="28"/>
        <v>0</v>
      </c>
      <c r="R93" s="46">
        <f t="shared" si="28"/>
        <v>0</v>
      </c>
    </row>
    <row r="94" spans="1:18" x14ac:dyDescent="0.25">
      <c r="A94" s="40" t="s">
        <v>58</v>
      </c>
      <c r="B94" s="54"/>
      <c r="C94" s="54"/>
      <c r="D94" s="45">
        <f>SUMPRODUCT(--($B$42:$B$49="Export"),$C$42:$C$49,D42:D49)</f>
        <v>0</v>
      </c>
      <c r="E94" s="45">
        <f t="shared" ref="E94:R94" si="29">SUMPRODUCT(--($B$42:$B$49="Export"),$C$42:$C$49,E42:E49)</f>
        <v>0</v>
      </c>
      <c r="F94" s="45">
        <f t="shared" si="29"/>
        <v>0</v>
      </c>
      <c r="G94" s="45">
        <f t="shared" si="29"/>
        <v>0</v>
      </c>
      <c r="H94" s="45">
        <f t="shared" si="29"/>
        <v>0</v>
      </c>
      <c r="I94" s="45">
        <f t="shared" si="29"/>
        <v>0</v>
      </c>
      <c r="J94" s="45">
        <f t="shared" si="29"/>
        <v>0</v>
      </c>
      <c r="K94" s="45">
        <f t="shared" si="29"/>
        <v>0</v>
      </c>
      <c r="L94" s="46">
        <f t="shared" si="29"/>
        <v>0</v>
      </c>
      <c r="M94" s="45">
        <f t="shared" si="29"/>
        <v>0</v>
      </c>
      <c r="N94" s="45">
        <f t="shared" si="29"/>
        <v>0</v>
      </c>
      <c r="O94" s="45">
        <f t="shared" si="29"/>
        <v>0</v>
      </c>
      <c r="P94" s="45">
        <f t="shared" si="29"/>
        <v>0</v>
      </c>
      <c r="Q94" s="45">
        <f t="shared" si="29"/>
        <v>0</v>
      </c>
      <c r="R94" s="46">
        <f t="shared" si="29"/>
        <v>0</v>
      </c>
    </row>
    <row r="95" spans="1:18" x14ac:dyDescent="0.25">
      <c r="A95" s="41" t="s">
        <v>116</v>
      </c>
      <c r="B95" s="28"/>
      <c r="C95" s="29"/>
      <c r="D95" s="7">
        <f>SUM(D96:D98)</f>
        <v>0</v>
      </c>
      <c r="E95" s="7">
        <f t="shared" ref="E95:R95" si="30">SUM(E96:E98)</f>
        <v>0</v>
      </c>
      <c r="F95" s="7">
        <f t="shared" si="30"/>
        <v>0</v>
      </c>
      <c r="G95" s="7">
        <f t="shared" si="30"/>
        <v>0</v>
      </c>
      <c r="H95" s="7">
        <f t="shared" si="30"/>
        <v>0</v>
      </c>
      <c r="I95" s="7">
        <f t="shared" si="30"/>
        <v>0</v>
      </c>
      <c r="J95" s="7">
        <f t="shared" si="30"/>
        <v>0</v>
      </c>
      <c r="K95" s="7">
        <f t="shared" si="30"/>
        <v>0</v>
      </c>
      <c r="L95" s="10">
        <f t="shared" si="30"/>
        <v>0</v>
      </c>
      <c r="M95" s="7">
        <f t="shared" si="30"/>
        <v>0</v>
      </c>
      <c r="N95" s="7">
        <f t="shared" si="30"/>
        <v>0</v>
      </c>
      <c r="O95" s="7">
        <f t="shared" si="30"/>
        <v>0</v>
      </c>
      <c r="P95" s="7">
        <f t="shared" si="30"/>
        <v>0</v>
      </c>
      <c r="Q95" s="7">
        <f t="shared" si="30"/>
        <v>0</v>
      </c>
      <c r="R95" s="10">
        <f t="shared" si="30"/>
        <v>0</v>
      </c>
    </row>
    <row r="96" spans="1:18" x14ac:dyDescent="0.25">
      <c r="A96" s="40" t="s">
        <v>168</v>
      </c>
      <c r="B96" s="28"/>
      <c r="C96" s="29"/>
      <c r="D96" s="7">
        <f>SUMPRODUCT(--($B$8:$B$18="Local"),$C$8:$C$18,D8:D18)/2</f>
        <v>0</v>
      </c>
      <c r="E96" s="7">
        <f t="shared" ref="E96:R96" si="31">SUMPRODUCT(--($B$8:$B$18="Local"),$C$8:$C$18,E8:E18)/2</f>
        <v>0</v>
      </c>
      <c r="F96" s="7">
        <f t="shared" si="31"/>
        <v>0</v>
      </c>
      <c r="G96" s="7">
        <f t="shared" si="31"/>
        <v>0</v>
      </c>
      <c r="H96" s="7">
        <f t="shared" si="31"/>
        <v>0</v>
      </c>
      <c r="I96" s="7">
        <f t="shared" si="31"/>
        <v>0</v>
      </c>
      <c r="J96" s="7">
        <f t="shared" si="31"/>
        <v>0</v>
      </c>
      <c r="K96" s="7">
        <f t="shared" si="31"/>
        <v>0</v>
      </c>
      <c r="L96" s="10">
        <f t="shared" si="31"/>
        <v>0</v>
      </c>
      <c r="M96" s="7">
        <f t="shared" si="31"/>
        <v>0</v>
      </c>
      <c r="N96" s="7">
        <f t="shared" si="31"/>
        <v>0</v>
      </c>
      <c r="O96" s="7">
        <f t="shared" si="31"/>
        <v>0</v>
      </c>
      <c r="P96" s="7">
        <f t="shared" si="31"/>
        <v>0</v>
      </c>
      <c r="Q96" s="7">
        <f t="shared" si="31"/>
        <v>0</v>
      </c>
      <c r="R96" s="10">
        <f t="shared" si="31"/>
        <v>0</v>
      </c>
    </row>
    <row r="97" spans="1:18" x14ac:dyDescent="0.25">
      <c r="A97" s="40" t="s">
        <v>170</v>
      </c>
      <c r="B97" s="28"/>
      <c r="C97" s="29"/>
      <c r="D97" s="7">
        <f>SUMPRODUCT(--($B$20:$B$29="Local"),$C$20:$C$29,D20:D29)/2</f>
        <v>0</v>
      </c>
      <c r="E97" s="7">
        <f t="shared" ref="E97:R97" si="32">SUMPRODUCT(--($B$20:$B$29="Local"),$C$20:$C$29,E20:E29)/2</f>
        <v>0</v>
      </c>
      <c r="F97" s="7">
        <f t="shared" si="32"/>
        <v>0</v>
      </c>
      <c r="G97" s="7">
        <f t="shared" si="32"/>
        <v>0</v>
      </c>
      <c r="H97" s="7">
        <f t="shared" si="32"/>
        <v>0</v>
      </c>
      <c r="I97" s="7">
        <f t="shared" si="32"/>
        <v>0</v>
      </c>
      <c r="J97" s="7">
        <f t="shared" si="32"/>
        <v>0</v>
      </c>
      <c r="K97" s="7">
        <f t="shared" si="32"/>
        <v>0</v>
      </c>
      <c r="L97" s="10">
        <f t="shared" si="32"/>
        <v>0</v>
      </c>
      <c r="M97" s="7">
        <f t="shared" si="32"/>
        <v>0</v>
      </c>
      <c r="N97" s="7">
        <f t="shared" si="32"/>
        <v>0</v>
      </c>
      <c r="O97" s="7">
        <f t="shared" si="32"/>
        <v>0</v>
      </c>
      <c r="P97" s="7">
        <f t="shared" si="32"/>
        <v>0</v>
      </c>
      <c r="Q97" s="7">
        <f t="shared" si="32"/>
        <v>0</v>
      </c>
      <c r="R97" s="10">
        <f t="shared" si="32"/>
        <v>0</v>
      </c>
    </row>
    <row r="98" spans="1:18" x14ac:dyDescent="0.25">
      <c r="A98" s="40" t="s">
        <v>169</v>
      </c>
      <c r="B98" s="28"/>
      <c r="C98" s="29"/>
      <c r="D98" s="7">
        <f>SUMPRODUCT(--($B$31:$B$40="Local"),$C$31:$C$40,D31:D40)/2</f>
        <v>0</v>
      </c>
      <c r="E98" s="7">
        <f t="shared" ref="E98:R98" si="33">SUMPRODUCT(--($B$31:$B$40="Local"),$C$31:$C$40,E31:E40)/2</f>
        <v>0</v>
      </c>
      <c r="F98" s="7">
        <f t="shared" si="33"/>
        <v>0</v>
      </c>
      <c r="G98" s="7">
        <f t="shared" si="33"/>
        <v>0</v>
      </c>
      <c r="H98" s="7">
        <f t="shared" si="33"/>
        <v>0</v>
      </c>
      <c r="I98" s="7">
        <f t="shared" si="33"/>
        <v>0</v>
      </c>
      <c r="J98" s="7">
        <f t="shared" si="33"/>
        <v>0</v>
      </c>
      <c r="K98" s="7">
        <f t="shared" si="33"/>
        <v>0</v>
      </c>
      <c r="L98" s="10">
        <f t="shared" si="33"/>
        <v>0</v>
      </c>
      <c r="M98" s="7">
        <f t="shared" si="33"/>
        <v>0</v>
      </c>
      <c r="N98" s="7">
        <f t="shared" si="33"/>
        <v>0</v>
      </c>
      <c r="O98" s="7">
        <f t="shared" si="33"/>
        <v>0</v>
      </c>
      <c r="P98" s="7">
        <f t="shared" si="33"/>
        <v>0</v>
      </c>
      <c r="Q98" s="7">
        <f t="shared" si="33"/>
        <v>0</v>
      </c>
      <c r="R98" s="10">
        <f t="shared" si="33"/>
        <v>0</v>
      </c>
    </row>
    <row r="99" spans="1:18" x14ac:dyDescent="0.25">
      <c r="A99" s="41" t="s">
        <v>117</v>
      </c>
      <c r="B99" s="28"/>
      <c r="C99" s="29"/>
      <c r="D99" s="7">
        <f>SUM(D100:D102)</f>
        <v>0</v>
      </c>
      <c r="E99" s="7">
        <f t="shared" ref="E99:R99" si="34">SUM(E100:E102)</f>
        <v>0</v>
      </c>
      <c r="F99" s="7">
        <f t="shared" si="34"/>
        <v>0</v>
      </c>
      <c r="G99" s="7">
        <f t="shared" si="34"/>
        <v>0</v>
      </c>
      <c r="H99" s="7">
        <f t="shared" si="34"/>
        <v>0</v>
      </c>
      <c r="I99" s="7">
        <f t="shared" si="34"/>
        <v>0</v>
      </c>
      <c r="J99" s="7">
        <f t="shared" si="34"/>
        <v>0</v>
      </c>
      <c r="K99" s="7">
        <f t="shared" si="34"/>
        <v>0</v>
      </c>
      <c r="L99" s="10">
        <f t="shared" si="34"/>
        <v>0</v>
      </c>
      <c r="M99" s="7">
        <f t="shared" si="34"/>
        <v>0</v>
      </c>
      <c r="N99" s="7">
        <f t="shared" si="34"/>
        <v>0</v>
      </c>
      <c r="O99" s="7">
        <f t="shared" si="34"/>
        <v>0</v>
      </c>
      <c r="P99" s="7">
        <f t="shared" si="34"/>
        <v>0</v>
      </c>
      <c r="Q99" s="7">
        <f t="shared" si="34"/>
        <v>0</v>
      </c>
      <c r="R99" s="10">
        <f t="shared" si="34"/>
        <v>0</v>
      </c>
    </row>
    <row r="100" spans="1:18" x14ac:dyDescent="0.25">
      <c r="A100" s="40" t="s">
        <v>168</v>
      </c>
      <c r="B100" s="28"/>
      <c r="C100" s="29"/>
      <c r="D100" s="7">
        <f>D96</f>
        <v>0</v>
      </c>
      <c r="E100" s="7">
        <f t="shared" ref="E100:R100" si="35">E96</f>
        <v>0</v>
      </c>
      <c r="F100" s="7">
        <f t="shared" si="35"/>
        <v>0</v>
      </c>
      <c r="G100" s="7">
        <f t="shared" si="35"/>
        <v>0</v>
      </c>
      <c r="H100" s="7">
        <f t="shared" si="35"/>
        <v>0</v>
      </c>
      <c r="I100" s="7">
        <f t="shared" si="35"/>
        <v>0</v>
      </c>
      <c r="J100" s="7">
        <f t="shared" si="35"/>
        <v>0</v>
      </c>
      <c r="K100" s="7">
        <f t="shared" si="35"/>
        <v>0</v>
      </c>
      <c r="L100" s="10">
        <f t="shared" si="35"/>
        <v>0</v>
      </c>
      <c r="M100" s="7">
        <f t="shared" si="35"/>
        <v>0</v>
      </c>
      <c r="N100" s="7">
        <f t="shared" si="35"/>
        <v>0</v>
      </c>
      <c r="O100" s="7">
        <f t="shared" si="35"/>
        <v>0</v>
      </c>
      <c r="P100" s="7">
        <f t="shared" si="35"/>
        <v>0</v>
      </c>
      <c r="Q100" s="7">
        <f t="shared" si="35"/>
        <v>0</v>
      </c>
      <c r="R100" s="10">
        <f t="shared" si="35"/>
        <v>0</v>
      </c>
    </row>
    <row r="101" spans="1:18" x14ac:dyDescent="0.25">
      <c r="A101" s="40" t="s">
        <v>170</v>
      </c>
      <c r="B101" s="28"/>
      <c r="C101" s="29"/>
      <c r="D101" s="7">
        <f>D97</f>
        <v>0</v>
      </c>
      <c r="E101" s="7">
        <f t="shared" ref="E101:R101" si="36">E97</f>
        <v>0</v>
      </c>
      <c r="F101" s="7">
        <f t="shared" si="36"/>
        <v>0</v>
      </c>
      <c r="G101" s="7">
        <f t="shared" si="36"/>
        <v>0</v>
      </c>
      <c r="H101" s="7">
        <f t="shared" si="36"/>
        <v>0</v>
      </c>
      <c r="I101" s="7">
        <f t="shared" si="36"/>
        <v>0</v>
      </c>
      <c r="J101" s="7">
        <f t="shared" si="36"/>
        <v>0</v>
      </c>
      <c r="K101" s="7">
        <f t="shared" si="36"/>
        <v>0</v>
      </c>
      <c r="L101" s="10">
        <f t="shared" si="36"/>
        <v>0</v>
      </c>
      <c r="M101" s="7">
        <f t="shared" si="36"/>
        <v>0</v>
      </c>
      <c r="N101" s="7">
        <f t="shared" si="36"/>
        <v>0</v>
      </c>
      <c r="O101" s="7">
        <f t="shared" si="36"/>
        <v>0</v>
      </c>
      <c r="P101" s="7">
        <f t="shared" si="36"/>
        <v>0</v>
      </c>
      <c r="Q101" s="7">
        <f t="shared" si="36"/>
        <v>0</v>
      </c>
      <c r="R101" s="10">
        <f t="shared" si="36"/>
        <v>0</v>
      </c>
    </row>
    <row r="102" spans="1:18" ht="15.75" thickBot="1" x14ac:dyDescent="0.3">
      <c r="A102" s="40" t="s">
        <v>169</v>
      </c>
      <c r="B102" s="28"/>
      <c r="C102" s="29"/>
      <c r="D102" s="7">
        <f>D98</f>
        <v>0</v>
      </c>
      <c r="E102" s="7">
        <f t="shared" ref="E102:R102" si="37">E98</f>
        <v>0</v>
      </c>
      <c r="F102" s="7">
        <f t="shared" si="37"/>
        <v>0</v>
      </c>
      <c r="G102" s="7">
        <f t="shared" si="37"/>
        <v>0</v>
      </c>
      <c r="H102" s="7">
        <f t="shared" si="37"/>
        <v>0</v>
      </c>
      <c r="I102" s="7">
        <f t="shared" si="37"/>
        <v>0</v>
      </c>
      <c r="J102" s="7">
        <f t="shared" si="37"/>
        <v>0</v>
      </c>
      <c r="K102" s="7">
        <f t="shared" si="37"/>
        <v>0</v>
      </c>
      <c r="L102" s="10">
        <f t="shared" si="37"/>
        <v>0</v>
      </c>
      <c r="M102" s="7">
        <f t="shared" si="37"/>
        <v>0</v>
      </c>
      <c r="N102" s="7">
        <f t="shared" si="37"/>
        <v>0</v>
      </c>
      <c r="O102" s="7">
        <f t="shared" si="37"/>
        <v>0</v>
      </c>
      <c r="P102" s="7">
        <f t="shared" si="37"/>
        <v>0</v>
      </c>
      <c r="Q102" s="7">
        <f t="shared" si="37"/>
        <v>0</v>
      </c>
      <c r="R102" s="38">
        <f t="shared" si="37"/>
        <v>0</v>
      </c>
    </row>
    <row r="103" spans="1:18" ht="15.75" thickBot="1" x14ac:dyDescent="0.3">
      <c r="A103" s="133" t="s">
        <v>119</v>
      </c>
      <c r="B103" s="134"/>
      <c r="C103" s="135"/>
      <c r="D103" s="8">
        <f>D90+D95+D99</f>
        <v>0</v>
      </c>
      <c r="E103" s="8">
        <f>E90+E95+E99</f>
        <v>0</v>
      </c>
      <c r="F103" s="8">
        <f t="shared" ref="F103:R103" si="38">F90+F95+F99</f>
        <v>0</v>
      </c>
      <c r="G103" s="8">
        <f t="shared" si="38"/>
        <v>0</v>
      </c>
      <c r="H103" s="8">
        <f t="shared" si="38"/>
        <v>0</v>
      </c>
      <c r="I103" s="8">
        <f t="shared" si="38"/>
        <v>0</v>
      </c>
      <c r="J103" s="8">
        <f t="shared" si="38"/>
        <v>0</v>
      </c>
      <c r="K103" s="8">
        <f t="shared" si="38"/>
        <v>0</v>
      </c>
      <c r="L103" s="11">
        <f t="shared" si="38"/>
        <v>0</v>
      </c>
      <c r="M103" s="8">
        <f t="shared" si="38"/>
        <v>0</v>
      </c>
      <c r="N103" s="8">
        <f t="shared" si="38"/>
        <v>0</v>
      </c>
      <c r="O103" s="8">
        <f t="shared" si="38"/>
        <v>0</v>
      </c>
      <c r="P103" s="8">
        <f t="shared" si="38"/>
        <v>0</v>
      </c>
      <c r="Q103" s="8">
        <f t="shared" si="38"/>
        <v>0</v>
      </c>
      <c r="R103" s="11">
        <f t="shared" si="38"/>
        <v>0</v>
      </c>
    </row>
    <row r="104" spans="1:18" x14ac:dyDescent="0.25">
      <c r="A104" s="136" t="s">
        <v>118</v>
      </c>
      <c r="B104" s="136"/>
      <c r="C104" s="137"/>
      <c r="D104" s="26"/>
      <c r="E104" s="26"/>
      <c r="F104" s="26"/>
      <c r="G104" s="26"/>
      <c r="H104" s="26"/>
      <c r="I104" s="26"/>
      <c r="J104" s="26"/>
      <c r="K104" s="26"/>
      <c r="L104" s="131"/>
      <c r="M104" s="131"/>
      <c r="N104" s="131"/>
      <c r="O104" s="131"/>
      <c r="P104" s="131"/>
      <c r="Q104" s="131"/>
      <c r="R104" s="131"/>
    </row>
    <row r="105" spans="1:18" x14ac:dyDescent="0.25">
      <c r="A105" s="28" t="s">
        <v>131</v>
      </c>
      <c r="B105" s="28"/>
      <c r="C105" s="29"/>
      <c r="D105" s="7">
        <f t="shared" ref="D105:R105" si="39">SUMPRODUCT(--($B$59:$B$63="Interstate"),$C$59:$C$63,D59:D63)</f>
        <v>0</v>
      </c>
      <c r="E105" s="7">
        <f t="shared" si="39"/>
        <v>0</v>
      </c>
      <c r="F105" s="7">
        <f t="shared" si="39"/>
        <v>0</v>
      </c>
      <c r="G105" s="7">
        <f t="shared" si="39"/>
        <v>0</v>
      </c>
      <c r="H105" s="7">
        <f t="shared" si="39"/>
        <v>0</v>
      </c>
      <c r="I105" s="7">
        <f t="shared" si="39"/>
        <v>0</v>
      </c>
      <c r="J105" s="7">
        <f t="shared" si="39"/>
        <v>0</v>
      </c>
      <c r="K105" s="7">
        <f t="shared" si="39"/>
        <v>0</v>
      </c>
      <c r="L105" s="10">
        <f t="shared" si="39"/>
        <v>0</v>
      </c>
      <c r="M105" s="7">
        <f t="shared" si="39"/>
        <v>0</v>
      </c>
      <c r="N105" s="7">
        <f t="shared" si="39"/>
        <v>0</v>
      </c>
      <c r="O105" s="7">
        <f t="shared" si="39"/>
        <v>0</v>
      </c>
      <c r="P105" s="7">
        <f t="shared" si="39"/>
        <v>0</v>
      </c>
      <c r="Q105" s="7">
        <f t="shared" si="39"/>
        <v>0</v>
      </c>
      <c r="R105" s="10">
        <f t="shared" si="39"/>
        <v>0</v>
      </c>
    </row>
    <row r="106" spans="1:18" x14ac:dyDescent="0.25">
      <c r="A106" s="28" t="s">
        <v>132</v>
      </c>
      <c r="B106" s="28"/>
      <c r="C106" s="29"/>
      <c r="D106" s="7">
        <f t="shared" ref="D106:R106" si="40">SUMPRODUCT(--($B$59:$B$63="Local"),$C$59:$C$63,D59:D63)/2</f>
        <v>0</v>
      </c>
      <c r="E106" s="7">
        <f t="shared" si="40"/>
        <v>0</v>
      </c>
      <c r="F106" s="7">
        <f t="shared" si="40"/>
        <v>0</v>
      </c>
      <c r="G106" s="7">
        <f t="shared" si="40"/>
        <v>0</v>
      </c>
      <c r="H106" s="7">
        <f t="shared" si="40"/>
        <v>0</v>
      </c>
      <c r="I106" s="7">
        <f t="shared" si="40"/>
        <v>0</v>
      </c>
      <c r="J106" s="7">
        <f t="shared" si="40"/>
        <v>0</v>
      </c>
      <c r="K106" s="7">
        <f t="shared" si="40"/>
        <v>0</v>
      </c>
      <c r="L106" s="10">
        <f t="shared" si="40"/>
        <v>0</v>
      </c>
      <c r="M106" s="7">
        <f t="shared" si="40"/>
        <v>0</v>
      </c>
      <c r="N106" s="7">
        <f t="shared" si="40"/>
        <v>0</v>
      </c>
      <c r="O106" s="7">
        <f t="shared" si="40"/>
        <v>0</v>
      </c>
      <c r="P106" s="7">
        <f t="shared" si="40"/>
        <v>0</v>
      </c>
      <c r="Q106" s="7">
        <f t="shared" si="40"/>
        <v>0</v>
      </c>
      <c r="R106" s="10">
        <f t="shared" si="40"/>
        <v>0</v>
      </c>
    </row>
    <row r="107" spans="1:18" ht="15.75" thickBot="1" x14ac:dyDescent="0.3">
      <c r="A107" s="28" t="s">
        <v>133</v>
      </c>
      <c r="B107" s="28"/>
      <c r="C107" s="29"/>
      <c r="D107" s="7">
        <f t="shared" ref="D107" si="41">D106</f>
        <v>0</v>
      </c>
      <c r="E107" s="7">
        <f t="shared" ref="E107:R107" si="42">E106</f>
        <v>0</v>
      </c>
      <c r="F107" s="7">
        <f t="shared" si="42"/>
        <v>0</v>
      </c>
      <c r="G107" s="7">
        <f t="shared" si="42"/>
        <v>0</v>
      </c>
      <c r="H107" s="7">
        <f t="shared" si="42"/>
        <v>0</v>
      </c>
      <c r="I107" s="7">
        <f t="shared" si="42"/>
        <v>0</v>
      </c>
      <c r="J107" s="7">
        <f t="shared" si="42"/>
        <v>0</v>
      </c>
      <c r="K107" s="7">
        <f t="shared" si="42"/>
        <v>0</v>
      </c>
      <c r="L107" s="10">
        <f t="shared" si="42"/>
        <v>0</v>
      </c>
      <c r="M107" s="7">
        <f t="shared" si="42"/>
        <v>0</v>
      </c>
      <c r="N107" s="7">
        <f t="shared" si="42"/>
        <v>0</v>
      </c>
      <c r="O107" s="7">
        <f t="shared" si="42"/>
        <v>0</v>
      </c>
      <c r="P107" s="7">
        <f t="shared" si="42"/>
        <v>0</v>
      </c>
      <c r="Q107" s="7">
        <f t="shared" si="42"/>
        <v>0</v>
      </c>
      <c r="R107" s="38">
        <f t="shared" si="42"/>
        <v>0</v>
      </c>
    </row>
    <row r="108" spans="1:18" ht="15.75" thickBot="1" x14ac:dyDescent="0.3">
      <c r="A108" s="133" t="s">
        <v>130</v>
      </c>
      <c r="B108" s="134"/>
      <c r="C108" s="135"/>
      <c r="D108" s="8">
        <f t="shared" ref="D108:L108" si="43">SUM(D105:D107)</f>
        <v>0</v>
      </c>
      <c r="E108" s="8">
        <f t="shared" si="43"/>
        <v>0</v>
      </c>
      <c r="F108" s="8">
        <f t="shared" si="43"/>
        <v>0</v>
      </c>
      <c r="G108" s="8">
        <f t="shared" si="43"/>
        <v>0</v>
      </c>
      <c r="H108" s="8">
        <f t="shared" si="43"/>
        <v>0</v>
      </c>
      <c r="I108" s="8">
        <f t="shared" si="43"/>
        <v>0</v>
      </c>
      <c r="J108" s="8">
        <f t="shared" si="43"/>
        <v>0</v>
      </c>
      <c r="K108" s="8">
        <f t="shared" si="43"/>
        <v>0</v>
      </c>
      <c r="L108" s="11">
        <f t="shared" si="43"/>
        <v>0</v>
      </c>
      <c r="M108" s="11">
        <f t="shared" ref="M108:R108" si="44">SUM(M105:M107)</f>
        <v>0</v>
      </c>
      <c r="N108" s="11">
        <f t="shared" si="44"/>
        <v>0</v>
      </c>
      <c r="O108" s="11">
        <f t="shared" si="44"/>
        <v>0</v>
      </c>
      <c r="P108" s="11">
        <f t="shared" si="44"/>
        <v>0</v>
      </c>
      <c r="Q108" s="11">
        <f t="shared" si="44"/>
        <v>0</v>
      </c>
      <c r="R108" s="11">
        <f t="shared" si="44"/>
        <v>0</v>
      </c>
    </row>
    <row r="109" spans="1:18" x14ac:dyDescent="0.25">
      <c r="A109" s="136" t="s">
        <v>120</v>
      </c>
      <c r="B109" s="136"/>
      <c r="C109" s="137"/>
      <c r="D109" s="26"/>
      <c r="E109" s="26"/>
      <c r="F109" s="26"/>
      <c r="G109" s="26"/>
      <c r="H109" s="26"/>
      <c r="I109" s="26"/>
      <c r="J109" s="26"/>
      <c r="K109" s="26"/>
      <c r="L109" s="27"/>
      <c r="M109" s="27"/>
      <c r="N109" s="27"/>
      <c r="O109" s="27"/>
      <c r="P109" s="27"/>
      <c r="Q109" s="27"/>
      <c r="R109" s="27"/>
    </row>
    <row r="110" spans="1:18" x14ac:dyDescent="0.25">
      <c r="A110" s="28" t="s">
        <v>121</v>
      </c>
      <c r="B110" s="28"/>
      <c r="C110" s="29"/>
      <c r="D110" s="7">
        <f t="shared" ref="D110:R110" si="45">SUMPRODUCT(--($B$66:$B$80="Interstate")--($B$66:$B$80="Import"),$C$66:$C$80,D66:D80)</f>
        <v>0</v>
      </c>
      <c r="E110" s="7">
        <f t="shared" si="45"/>
        <v>0</v>
      </c>
      <c r="F110" s="7">
        <f t="shared" si="45"/>
        <v>0</v>
      </c>
      <c r="G110" s="7">
        <f t="shared" si="45"/>
        <v>0</v>
      </c>
      <c r="H110" s="7">
        <f t="shared" si="45"/>
        <v>0</v>
      </c>
      <c r="I110" s="7">
        <f t="shared" si="45"/>
        <v>0</v>
      </c>
      <c r="J110" s="7">
        <f t="shared" si="45"/>
        <v>0</v>
      </c>
      <c r="K110" s="7">
        <f t="shared" si="45"/>
        <v>0</v>
      </c>
      <c r="L110" s="10">
        <f t="shared" si="45"/>
        <v>0</v>
      </c>
      <c r="M110" s="7">
        <f t="shared" si="45"/>
        <v>0</v>
      </c>
      <c r="N110" s="7">
        <f t="shared" si="45"/>
        <v>0</v>
      </c>
      <c r="O110" s="7">
        <f t="shared" si="45"/>
        <v>0</v>
      </c>
      <c r="P110" s="7">
        <f t="shared" si="45"/>
        <v>0</v>
      </c>
      <c r="Q110" s="7">
        <f t="shared" si="45"/>
        <v>0</v>
      </c>
      <c r="R110" s="10">
        <f t="shared" si="45"/>
        <v>0</v>
      </c>
    </row>
    <row r="111" spans="1:18" x14ac:dyDescent="0.25">
      <c r="A111" s="28" t="s">
        <v>122</v>
      </c>
      <c r="B111" s="28"/>
      <c r="C111" s="29"/>
      <c r="D111" s="7">
        <f t="shared" ref="D111:R111" si="46">SUMPRODUCT(--($B$66:$B$80="Local"),$C$66:$C$80,D66:D80)/2</f>
        <v>0</v>
      </c>
      <c r="E111" s="7">
        <f t="shared" si="46"/>
        <v>0</v>
      </c>
      <c r="F111" s="7">
        <f t="shared" si="46"/>
        <v>0</v>
      </c>
      <c r="G111" s="7">
        <f t="shared" si="46"/>
        <v>0</v>
      </c>
      <c r="H111" s="7">
        <f t="shared" si="46"/>
        <v>0</v>
      </c>
      <c r="I111" s="7">
        <f t="shared" si="46"/>
        <v>0</v>
      </c>
      <c r="J111" s="7">
        <f t="shared" si="46"/>
        <v>0</v>
      </c>
      <c r="K111" s="7">
        <f t="shared" si="46"/>
        <v>0</v>
      </c>
      <c r="L111" s="10">
        <f t="shared" si="46"/>
        <v>0</v>
      </c>
      <c r="M111" s="10">
        <f t="shared" si="46"/>
        <v>0</v>
      </c>
      <c r="N111" s="10">
        <f t="shared" si="46"/>
        <v>0</v>
      </c>
      <c r="O111" s="10">
        <f t="shared" si="46"/>
        <v>0</v>
      </c>
      <c r="P111" s="10">
        <f t="shared" si="46"/>
        <v>0</v>
      </c>
      <c r="Q111" s="10">
        <f t="shared" si="46"/>
        <v>0</v>
      </c>
      <c r="R111" s="10">
        <f t="shared" si="46"/>
        <v>0</v>
      </c>
    </row>
    <row r="112" spans="1:18" ht="15.75" thickBot="1" x14ac:dyDescent="0.3">
      <c r="A112" s="28" t="s">
        <v>123</v>
      </c>
      <c r="B112" s="28"/>
      <c r="C112" s="29"/>
      <c r="D112" s="7">
        <f t="shared" ref="D112:L112" si="47">D111</f>
        <v>0</v>
      </c>
      <c r="E112" s="7">
        <f t="shared" si="47"/>
        <v>0</v>
      </c>
      <c r="F112" s="7">
        <f t="shared" si="47"/>
        <v>0</v>
      </c>
      <c r="G112" s="7">
        <f t="shared" si="47"/>
        <v>0</v>
      </c>
      <c r="H112" s="7">
        <f t="shared" si="47"/>
        <v>0</v>
      </c>
      <c r="I112" s="7">
        <f t="shared" si="47"/>
        <v>0</v>
      </c>
      <c r="J112" s="7">
        <f t="shared" si="47"/>
        <v>0</v>
      </c>
      <c r="K112" s="7">
        <f t="shared" si="47"/>
        <v>0</v>
      </c>
      <c r="L112" s="10">
        <f t="shared" si="47"/>
        <v>0</v>
      </c>
      <c r="M112" s="10">
        <f t="shared" ref="M112:R112" si="48">M111</f>
        <v>0</v>
      </c>
      <c r="N112" s="10">
        <f t="shared" si="48"/>
        <v>0</v>
      </c>
      <c r="O112" s="10">
        <f t="shared" si="48"/>
        <v>0</v>
      </c>
      <c r="P112" s="10">
        <f t="shared" si="48"/>
        <v>0</v>
      </c>
      <c r="Q112" s="10">
        <f t="shared" si="48"/>
        <v>0</v>
      </c>
      <c r="R112" s="10">
        <f t="shared" si="48"/>
        <v>0</v>
      </c>
    </row>
    <row r="113" spans="1:18" ht="15.75" thickBot="1" x14ac:dyDescent="0.3">
      <c r="A113" s="133" t="s">
        <v>124</v>
      </c>
      <c r="B113" s="134"/>
      <c r="C113" s="135"/>
      <c r="D113" s="8">
        <f t="shared" ref="D113:L113" si="49">SUM(D110:D112)</f>
        <v>0</v>
      </c>
      <c r="E113" s="8">
        <f t="shared" si="49"/>
        <v>0</v>
      </c>
      <c r="F113" s="8">
        <f t="shared" si="49"/>
        <v>0</v>
      </c>
      <c r="G113" s="8">
        <f t="shared" si="49"/>
        <v>0</v>
      </c>
      <c r="H113" s="8">
        <f t="shared" si="49"/>
        <v>0</v>
      </c>
      <c r="I113" s="8">
        <f t="shared" si="49"/>
        <v>0</v>
      </c>
      <c r="J113" s="8">
        <f t="shared" si="49"/>
        <v>0</v>
      </c>
      <c r="K113" s="8">
        <f t="shared" si="49"/>
        <v>0</v>
      </c>
      <c r="L113" s="11">
        <f t="shared" si="49"/>
        <v>0</v>
      </c>
      <c r="M113" s="11">
        <f t="shared" ref="M113:R113" si="50">SUM(M110:M112)</f>
        <v>0</v>
      </c>
      <c r="N113" s="11">
        <f t="shared" si="50"/>
        <v>0</v>
      </c>
      <c r="O113" s="11">
        <f t="shared" si="50"/>
        <v>0</v>
      </c>
      <c r="P113" s="11">
        <f t="shared" si="50"/>
        <v>0</v>
      </c>
      <c r="Q113" s="11">
        <f t="shared" si="50"/>
        <v>0</v>
      </c>
      <c r="R113" s="11">
        <f t="shared" si="50"/>
        <v>0</v>
      </c>
    </row>
    <row r="114" spans="1:18" x14ac:dyDescent="0.25">
      <c r="A114" s="136" t="s">
        <v>125</v>
      </c>
      <c r="B114" s="136"/>
      <c r="C114" s="137"/>
      <c r="D114" s="26"/>
      <c r="E114" s="26"/>
      <c r="F114" s="26"/>
      <c r="G114" s="26"/>
      <c r="H114" s="26"/>
      <c r="I114" s="26"/>
      <c r="J114" s="26"/>
      <c r="K114" s="26"/>
      <c r="L114" s="27"/>
      <c r="M114" s="27"/>
      <c r="N114" s="27"/>
      <c r="O114" s="27"/>
      <c r="P114" s="27"/>
      <c r="Q114" s="27"/>
      <c r="R114" s="27"/>
    </row>
    <row r="115" spans="1:18" x14ac:dyDescent="0.25">
      <c r="A115" s="28" t="s">
        <v>127</v>
      </c>
      <c r="B115" s="28"/>
      <c r="C115" s="29"/>
      <c r="D115" s="7">
        <f t="shared" ref="D115:R115" si="51">SUMPRODUCT(--($B$83:$B$87="Interstate"),$C$83:$C$87,D83:D87)</f>
        <v>0</v>
      </c>
      <c r="E115" s="7">
        <f t="shared" si="51"/>
        <v>0</v>
      </c>
      <c r="F115" s="7">
        <f t="shared" si="51"/>
        <v>0</v>
      </c>
      <c r="G115" s="7">
        <f t="shared" si="51"/>
        <v>0</v>
      </c>
      <c r="H115" s="7">
        <f t="shared" si="51"/>
        <v>0</v>
      </c>
      <c r="I115" s="7">
        <f t="shared" si="51"/>
        <v>0</v>
      </c>
      <c r="J115" s="7">
        <f t="shared" si="51"/>
        <v>0</v>
      </c>
      <c r="K115" s="7">
        <f t="shared" si="51"/>
        <v>0</v>
      </c>
      <c r="L115" s="10">
        <f t="shared" si="51"/>
        <v>0</v>
      </c>
      <c r="M115" s="10">
        <f t="shared" si="51"/>
        <v>0</v>
      </c>
      <c r="N115" s="10">
        <f t="shared" si="51"/>
        <v>0</v>
      </c>
      <c r="O115" s="10">
        <f t="shared" si="51"/>
        <v>0</v>
      </c>
      <c r="P115" s="10">
        <f t="shared" si="51"/>
        <v>0</v>
      </c>
      <c r="Q115" s="10">
        <f t="shared" si="51"/>
        <v>0</v>
      </c>
      <c r="R115" s="10">
        <f t="shared" si="51"/>
        <v>0</v>
      </c>
    </row>
    <row r="116" spans="1:18" x14ac:dyDescent="0.25">
      <c r="A116" s="28" t="s">
        <v>128</v>
      </c>
      <c r="B116" s="28"/>
      <c r="C116" s="29"/>
      <c r="D116" s="7">
        <f t="shared" ref="D116:R116" si="52">SUMPRODUCT(--($B$83:$B$87="Local"),$C$83:$C$87,D83:D87)/2</f>
        <v>0</v>
      </c>
      <c r="E116" s="7">
        <f t="shared" si="52"/>
        <v>0</v>
      </c>
      <c r="F116" s="7">
        <f t="shared" si="52"/>
        <v>0</v>
      </c>
      <c r="G116" s="7">
        <f t="shared" si="52"/>
        <v>0</v>
      </c>
      <c r="H116" s="7">
        <f t="shared" si="52"/>
        <v>0</v>
      </c>
      <c r="I116" s="7">
        <f t="shared" si="52"/>
        <v>0</v>
      </c>
      <c r="J116" s="7">
        <f t="shared" si="52"/>
        <v>0</v>
      </c>
      <c r="K116" s="7">
        <f t="shared" si="52"/>
        <v>0</v>
      </c>
      <c r="L116" s="10">
        <f t="shared" si="52"/>
        <v>0</v>
      </c>
      <c r="M116" s="10">
        <f t="shared" si="52"/>
        <v>0</v>
      </c>
      <c r="N116" s="10">
        <f t="shared" si="52"/>
        <v>0</v>
      </c>
      <c r="O116" s="10">
        <f t="shared" si="52"/>
        <v>0</v>
      </c>
      <c r="P116" s="10">
        <f t="shared" si="52"/>
        <v>0</v>
      </c>
      <c r="Q116" s="10">
        <f t="shared" si="52"/>
        <v>0</v>
      </c>
      <c r="R116" s="10">
        <f t="shared" si="52"/>
        <v>0</v>
      </c>
    </row>
    <row r="117" spans="1:18" ht="15.75" thickBot="1" x14ac:dyDescent="0.3">
      <c r="A117" s="28" t="s">
        <v>129</v>
      </c>
      <c r="B117" s="28"/>
      <c r="C117" s="29"/>
      <c r="D117" s="7">
        <f t="shared" ref="D117" si="53">D116</f>
        <v>0</v>
      </c>
      <c r="E117" s="7">
        <f t="shared" ref="E117" si="54">E116</f>
        <v>0</v>
      </c>
      <c r="F117" s="7">
        <f t="shared" ref="F117" si="55">F116</f>
        <v>0</v>
      </c>
      <c r="G117" s="7">
        <f t="shared" ref="G117" si="56">G116</f>
        <v>0</v>
      </c>
      <c r="H117" s="7">
        <f t="shared" ref="H117" si="57">H116</f>
        <v>0</v>
      </c>
      <c r="I117" s="7">
        <f t="shared" ref="I117" si="58">I116</f>
        <v>0</v>
      </c>
      <c r="J117" s="7">
        <f t="shared" ref="J117" si="59">J116</f>
        <v>0</v>
      </c>
      <c r="K117" s="7">
        <f t="shared" ref="K117" si="60">K116</f>
        <v>0</v>
      </c>
      <c r="L117" s="38">
        <f t="shared" ref="L117:R117" si="61">L116</f>
        <v>0</v>
      </c>
      <c r="M117" s="38">
        <f t="shared" si="61"/>
        <v>0</v>
      </c>
      <c r="N117" s="38">
        <f t="shared" si="61"/>
        <v>0</v>
      </c>
      <c r="O117" s="38">
        <f t="shared" si="61"/>
        <v>0</v>
      </c>
      <c r="P117" s="38">
        <f t="shared" si="61"/>
        <v>0</v>
      </c>
      <c r="Q117" s="38">
        <f t="shared" si="61"/>
        <v>0</v>
      </c>
      <c r="R117" s="38">
        <f t="shared" si="61"/>
        <v>0</v>
      </c>
    </row>
    <row r="118" spans="1:18" ht="15.75" thickBot="1" x14ac:dyDescent="0.3">
      <c r="A118" s="133" t="s">
        <v>126</v>
      </c>
      <c r="B118" s="134"/>
      <c r="C118" s="135"/>
      <c r="D118" s="8">
        <f t="shared" ref="D118:L118" si="62">SUM(D115:D117)</f>
        <v>0</v>
      </c>
      <c r="E118" s="8">
        <f t="shared" si="62"/>
        <v>0</v>
      </c>
      <c r="F118" s="8">
        <f t="shared" si="62"/>
        <v>0</v>
      </c>
      <c r="G118" s="8">
        <f t="shared" si="62"/>
        <v>0</v>
      </c>
      <c r="H118" s="8">
        <f t="shared" si="62"/>
        <v>0</v>
      </c>
      <c r="I118" s="8">
        <f t="shared" si="62"/>
        <v>0</v>
      </c>
      <c r="J118" s="8">
        <f t="shared" si="62"/>
        <v>0</v>
      </c>
      <c r="K118" s="8">
        <f t="shared" si="62"/>
        <v>0</v>
      </c>
      <c r="L118" s="11">
        <f t="shared" si="62"/>
        <v>0</v>
      </c>
      <c r="M118" s="11">
        <f t="shared" ref="M118:R118" si="63">SUM(M115:M117)</f>
        <v>0</v>
      </c>
      <c r="N118" s="11">
        <f t="shared" si="63"/>
        <v>0</v>
      </c>
      <c r="O118" s="11">
        <f t="shared" si="63"/>
        <v>0</v>
      </c>
      <c r="P118" s="11">
        <f t="shared" si="63"/>
        <v>0</v>
      </c>
      <c r="Q118" s="11">
        <f t="shared" si="63"/>
        <v>0</v>
      </c>
      <c r="R118" s="11">
        <f t="shared" si="63"/>
        <v>0</v>
      </c>
    </row>
  </sheetData>
  <sheetProtection password="CF28" sheet="1" objects="1" scenarios="1"/>
  <mergeCells count="22">
    <mergeCell ref="A81:C81"/>
    <mergeCell ref="A4:C4"/>
    <mergeCell ref="A82:C82"/>
    <mergeCell ref="A88:C88"/>
    <mergeCell ref="A114:C114"/>
    <mergeCell ref="A6:C6"/>
    <mergeCell ref="A57:C57"/>
    <mergeCell ref="A58:C58"/>
    <mergeCell ref="A64:C64"/>
    <mergeCell ref="A65:C65"/>
    <mergeCell ref="A7:C7"/>
    <mergeCell ref="A19:C19"/>
    <mergeCell ref="A30:C30"/>
    <mergeCell ref="A41:C41"/>
    <mergeCell ref="A50:C50"/>
    <mergeCell ref="A118:C118"/>
    <mergeCell ref="A89:C89"/>
    <mergeCell ref="A103:C103"/>
    <mergeCell ref="A104:C104"/>
    <mergeCell ref="A108:C108"/>
    <mergeCell ref="A109:C109"/>
    <mergeCell ref="A113:C113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Data!$B$2:$B$3</xm:f>
          </x14:formula1>
          <xm:sqref>B59:B63 B83:B87 B20:B29 B51:B56</xm:sqref>
        </x14:dataValidation>
        <x14:dataValidation type="list" allowBlank="1" showInputMessage="1" showErrorMessage="1">
          <x14:formula1>
            <xm:f>Data!$E$2:$E$4</xm:f>
          </x14:formula1>
          <xm:sqref>B66:B80</xm:sqref>
        </x14:dataValidation>
        <x14:dataValidation type="list" allowBlank="1" showInputMessage="1" showErrorMessage="1">
          <x14:formula1>
            <xm:f>Data!$D$2:$D$12</xm:f>
          </x14:formula1>
          <xm:sqref>C66:C80</xm:sqref>
        </x14:dataValidation>
        <x14:dataValidation type="list" allowBlank="1" showInputMessage="1" showErrorMessage="1">
          <x14:formula1>
            <xm:f>Data!$B$2:$B$4</xm:f>
          </x14:formula1>
          <xm:sqref>B31:B40 B8:B18</xm:sqref>
        </x14:dataValidation>
        <x14:dataValidation type="list" allowBlank="1" showInputMessage="1" showErrorMessage="1">
          <x14:formula1>
            <xm:f>Data!$C$2:$C$8</xm:f>
          </x14:formula1>
          <xm:sqref>C20:C29</xm:sqref>
        </x14:dataValidation>
        <x14:dataValidation type="list" allowBlank="1" showInputMessage="1" showErrorMessage="1">
          <x14:formula1>
            <xm:f>Data!$C$2:$C$9</xm:f>
          </x14:formula1>
          <xm:sqref>C31:C40 C8:C18 C42:C49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15"/>
  <sheetViews>
    <sheetView zoomScale="85" zoomScaleNormal="85" zoomScaleSheetLayoutView="85" workbookViewId="0">
      <pane xSplit="2" ySplit="4" topLeftCell="C5" activePane="bottomRight" state="frozen"/>
      <selection activeCell="B15" sqref="B15"/>
      <selection pane="topRight" activeCell="B15" sqref="B15"/>
      <selection pane="bottomLeft" activeCell="B15" sqref="B15"/>
      <selection pane="bottomRight" activeCell="C15" activeCellId="1" sqref="C9 C15"/>
    </sheetView>
  </sheetViews>
  <sheetFormatPr defaultRowHeight="15" x14ac:dyDescent="0.25"/>
  <cols>
    <col min="1" max="1" width="2.6640625" style="103" hidden="1" customWidth="1"/>
    <col min="2" max="2" width="27.6640625" style="103" bestFit="1" customWidth="1"/>
    <col min="3" max="11" width="15.77734375" style="103" customWidth="1"/>
    <col min="12" max="14" width="14.21875" style="103" hidden="1" customWidth="1"/>
    <col min="15" max="17" width="15.109375" style="103" hidden="1" customWidth="1"/>
    <col min="18" max="16384" width="8.88671875" style="103"/>
  </cols>
  <sheetData>
    <row r="1" spans="1:17" hidden="1" x14ac:dyDescent="0.25">
      <c r="B1" s="103" t="s">
        <v>35</v>
      </c>
      <c r="C1" s="104">
        <v>1</v>
      </c>
      <c r="D1" s="104">
        <v>2</v>
      </c>
      <c r="E1" s="104">
        <v>3</v>
      </c>
      <c r="F1" s="104">
        <v>4</v>
      </c>
      <c r="G1" s="104">
        <v>5</v>
      </c>
      <c r="H1" s="104">
        <v>6</v>
      </c>
      <c r="I1" s="104">
        <v>7</v>
      </c>
      <c r="J1" s="104">
        <v>8</v>
      </c>
      <c r="K1" s="104">
        <v>9</v>
      </c>
      <c r="L1" s="104">
        <v>10</v>
      </c>
      <c r="M1" s="104">
        <v>11</v>
      </c>
      <c r="N1" s="104">
        <v>12</v>
      </c>
      <c r="O1" s="103">
        <v>13</v>
      </c>
      <c r="P1" s="103">
        <v>14</v>
      </c>
      <c r="Q1" s="103">
        <v>15</v>
      </c>
    </row>
    <row r="2" spans="1:17" x14ac:dyDescent="0.25">
      <c r="B2" s="105" t="str">
        <f>'GSTR-1'!B2</f>
        <v xml:space="preserve">     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7" x14ac:dyDescent="0.25">
      <c r="A3" s="103">
        <v>4</v>
      </c>
      <c r="B3" s="105" t="s">
        <v>10</v>
      </c>
      <c r="C3" s="106">
        <f>IFERROR(VLOOKUP(C1&amp;"."&amp;$A$3,'PASTE 3B'!$A$1:$T$1351,5,0),0)</f>
        <v>0</v>
      </c>
      <c r="D3" s="106">
        <f>IFERROR(VLOOKUP(D1&amp;"."&amp;$A$3,'PASTE 3B'!$A$1:$T$1351,5,0),0)</f>
        <v>0</v>
      </c>
      <c r="E3" s="106">
        <f>IFERROR(VLOOKUP(E1&amp;"."&amp;$A$3,'PASTE 3B'!$A$1:$T$1351,5,0),0)</f>
        <v>0</v>
      </c>
      <c r="F3" s="106">
        <f>IFERROR(VLOOKUP(F1&amp;"."&amp;$A$3,'PASTE 3B'!$A$1:$T$1351,5,0),0)</f>
        <v>0</v>
      </c>
      <c r="G3" s="106">
        <f>IFERROR(VLOOKUP(G1&amp;"."&amp;$A$3,'PASTE 3B'!$A$1:$T$1351,5,0),0)</f>
        <v>0</v>
      </c>
      <c r="H3" s="106">
        <f>IFERROR(VLOOKUP(H1&amp;"."&amp;$A$3,'PASTE 3B'!$A$1:$T$1351,5,0),0)</f>
        <v>0</v>
      </c>
      <c r="I3" s="106">
        <f>IFERROR(VLOOKUP(I1&amp;"."&amp;$A$3,'PASTE 3B'!$A$1:$T$1351,5,0),0)</f>
        <v>0</v>
      </c>
      <c r="J3" s="106">
        <f>IFERROR(VLOOKUP(J1&amp;"."&amp;$A$3,'PASTE 3B'!$A$1:$T$1351,5,0),0)</f>
        <v>0</v>
      </c>
      <c r="K3" s="106">
        <f>IFERROR(VLOOKUP(K1&amp;"."&amp;$A$3,'PASTE 3B'!$A$1:$T$1351,5,0),0)</f>
        <v>0</v>
      </c>
      <c r="L3" s="106">
        <f>IFERROR(VLOOKUP(L1&amp;"."&amp;$A$3,'PASTE 3B'!$A$1:$T$1351,5,0),0)</f>
        <v>0</v>
      </c>
      <c r="M3" s="106">
        <f>IFERROR(VLOOKUP(M1&amp;"."&amp;$A$3,'PASTE 3B'!$A$1:$T$1351,5,0),0)</f>
        <v>0</v>
      </c>
      <c r="N3" s="106">
        <f>IFERROR(VLOOKUP(N1&amp;"."&amp;$A$3,'PASTE 3B'!$A$1:$T$1351,5,0),0)</f>
        <v>0</v>
      </c>
      <c r="O3" s="106">
        <f>IFERROR(VLOOKUP(O1&amp;"."&amp;$A$3,'PASTE 3B'!$A$1:$T$1351,5,0),0)</f>
        <v>0</v>
      </c>
      <c r="P3" s="106">
        <f>IFERROR(VLOOKUP(P1&amp;"."&amp;$A$3,'PASTE 3B'!$A$1:$T$1351,5,0),0)</f>
        <v>0</v>
      </c>
      <c r="Q3" s="106">
        <f>IFERROR(VLOOKUP(Q1&amp;"."&amp;$A$3,'PASTE 3B'!$A$1:$T$1351,5,0),0)</f>
        <v>0</v>
      </c>
    </row>
    <row r="4" spans="1:17" x14ac:dyDescent="0.25">
      <c r="A4" s="103">
        <v>5</v>
      </c>
      <c r="B4" s="105" t="s">
        <v>11</v>
      </c>
      <c r="C4" s="106">
        <f>IFERROR(VLOOKUP(C1&amp;"."&amp;$A$4,'PASTE 3B'!$A$1:$T$1351,6,0),0)</f>
        <v>0</v>
      </c>
      <c r="D4" s="106">
        <f>IFERROR(VLOOKUP(D1&amp;"."&amp;$A$4,'PASTE 3B'!$A$1:$T$1351,6,0),0)</f>
        <v>0</v>
      </c>
      <c r="E4" s="106">
        <f>IFERROR(VLOOKUP(E1&amp;"."&amp;$A$4,'PASTE 3B'!$A$1:$T$1351,6,0),0)</f>
        <v>0</v>
      </c>
      <c r="F4" s="106">
        <f>IFERROR(VLOOKUP(F1&amp;"."&amp;$A$4,'PASTE 3B'!$A$1:$T$1351,6,0),0)</f>
        <v>0</v>
      </c>
      <c r="G4" s="106">
        <f>IFERROR(VLOOKUP(G1&amp;"."&amp;$A$4,'PASTE 3B'!$A$1:$T$1351,6,0),0)</f>
        <v>0</v>
      </c>
      <c r="H4" s="106">
        <f>IFERROR(VLOOKUP(H1&amp;"."&amp;$A$4,'PASTE 3B'!$A$1:$T$1351,6,0),0)</f>
        <v>0</v>
      </c>
      <c r="I4" s="106">
        <f>IFERROR(VLOOKUP(I1&amp;"."&amp;$A$4,'PASTE 3B'!$A$1:$T$1351,6,0),0)</f>
        <v>0</v>
      </c>
      <c r="J4" s="106">
        <f>IFERROR(VLOOKUP(J1&amp;"."&amp;$A$4,'PASTE 3B'!$A$1:$T$1351,6,0),0)</f>
        <v>0</v>
      </c>
      <c r="K4" s="106">
        <f>IFERROR(VLOOKUP(K1&amp;"."&amp;$A$4,'PASTE 3B'!$A$1:$T$1351,6,0),0)</f>
        <v>0</v>
      </c>
      <c r="L4" s="106">
        <f>IFERROR(VLOOKUP(L1&amp;"."&amp;$A$4,'PASTE 3B'!$A$1:$T$1351,6,0),0)</f>
        <v>0</v>
      </c>
      <c r="M4" s="106">
        <f>IFERROR(VLOOKUP(M1&amp;"."&amp;$A$4,'PASTE 3B'!$A$1:$T$1351,6,0),0)</f>
        <v>0</v>
      </c>
      <c r="N4" s="106">
        <f>IFERROR(VLOOKUP(N1&amp;"."&amp;$A$4,'PASTE 3B'!$A$1:$T$1351,6,0),0)</f>
        <v>0</v>
      </c>
      <c r="O4" s="106">
        <f>IFERROR(VLOOKUP(O1&amp;"."&amp;$A$4,'PASTE 3B'!$A$1:$T$1351,6,0),0)</f>
        <v>0</v>
      </c>
      <c r="P4" s="106">
        <f>IFERROR(VLOOKUP(P1&amp;"."&amp;$A$4,'PASTE 3B'!$A$1:$T$1351,6,0),0)</f>
        <v>0</v>
      </c>
      <c r="Q4" s="106">
        <f>IFERROR(VLOOKUP(Q1&amp;"."&amp;$A$4,'PASTE 3B'!$A$1:$T$1351,6,0),0)</f>
        <v>0</v>
      </c>
    </row>
    <row r="5" spans="1:17" ht="30" x14ac:dyDescent="0.25">
      <c r="B5" s="107" t="s">
        <v>82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7" x14ac:dyDescent="0.25">
      <c r="A6" s="103">
        <v>19</v>
      </c>
      <c r="B6" s="103" t="s">
        <v>84</v>
      </c>
      <c r="C6" s="109">
        <f>IFERROR(VLOOKUP(C$1&amp;"."&amp;$A6,'PASTE 3B'!$A$1:$T$1351,'PASTE 3B'!$D$1,0),0)</f>
        <v>0</v>
      </c>
      <c r="D6" s="109">
        <f>IFERROR(VLOOKUP(D$1&amp;"."&amp;$A6,'PASTE 3B'!$A$1:$T$1351,'PASTE 3B'!$D$1,0),0)</f>
        <v>0</v>
      </c>
      <c r="E6" s="109">
        <f>IFERROR(VLOOKUP(E$1&amp;"."&amp;$A6,'PASTE 3B'!$A$1:$T$1351,'PASTE 3B'!$D$1,0),0)</f>
        <v>0</v>
      </c>
      <c r="F6" s="109">
        <f>IFERROR(VLOOKUP(F$1&amp;"."&amp;$A6,'PASTE 3B'!$A$1:$T$1351,'PASTE 3B'!$D$1,0),0)</f>
        <v>0</v>
      </c>
      <c r="G6" s="109">
        <f>IFERROR(VLOOKUP(G$1&amp;"."&amp;$A6,'PASTE 3B'!$A$1:$T$1351,'PASTE 3B'!$D$1,0),0)</f>
        <v>0</v>
      </c>
      <c r="H6" s="109">
        <f>IFERROR(VLOOKUP(H$1&amp;"."&amp;$A6,'PASTE 3B'!$A$1:$T$1351,'PASTE 3B'!$D$1,0),0)</f>
        <v>0</v>
      </c>
      <c r="I6" s="109">
        <f>IFERROR(VLOOKUP(I$1&amp;"."&amp;$A6,'PASTE 3B'!$A$1:$T$1351,'PASTE 3B'!$D$1,0),0)</f>
        <v>0</v>
      </c>
      <c r="J6" s="109">
        <f>IFERROR(VLOOKUP(J$1&amp;"."&amp;$A6,'PASTE 3B'!$A$1:$T$1351,'PASTE 3B'!$D$1,0),0)</f>
        <v>0</v>
      </c>
      <c r="K6" s="109">
        <f>IFERROR(VLOOKUP(K$1&amp;"."&amp;$A6,'PASTE 3B'!$A$1:$T$1351,'PASTE 3B'!$D$1,0),0)</f>
        <v>0</v>
      </c>
      <c r="L6" s="108">
        <f>IFERROR(VLOOKUP(L$1&amp;"."&amp;$A6,'PASTE 3B'!$A$1:$T$1351,'PASTE 3B'!$D$1,0),0)</f>
        <v>0</v>
      </c>
      <c r="M6" s="108">
        <f>IFERROR(VLOOKUP(M$1&amp;"."&amp;$A6,'PASTE 3B'!$A$1:$T$1351,'PASTE 3B'!$D$1,0),0)</f>
        <v>0</v>
      </c>
      <c r="N6" s="108">
        <f>IFERROR(VLOOKUP(N$1&amp;"."&amp;$A6,'PASTE 3B'!$A$1:$T$1351,'PASTE 3B'!$D$1,0),0)</f>
        <v>0</v>
      </c>
      <c r="O6" s="108">
        <f>IFERROR(VLOOKUP(O$1&amp;"."&amp;$A6,'PASTE 3B'!$A$1:$T$1351,'PASTE 3B'!$D$1,0),0)</f>
        <v>0</v>
      </c>
      <c r="P6" s="108">
        <f>IFERROR(VLOOKUP(P$1&amp;"."&amp;$A6,'PASTE 3B'!$A$1:$T$1351,'PASTE 3B'!$D$1,0),0)</f>
        <v>0</v>
      </c>
      <c r="Q6" s="108">
        <f>IFERROR(VLOOKUP(Q$1&amp;"."&amp;$A6,'PASTE 3B'!$A$1:$T$1351,'PASTE 3B'!$D$1,0),0)</f>
        <v>0</v>
      </c>
    </row>
    <row r="7" spans="1:17" x14ac:dyDescent="0.25">
      <c r="A7" s="103">
        <v>19</v>
      </c>
      <c r="B7" s="110" t="s">
        <v>72</v>
      </c>
      <c r="C7" s="109">
        <f>IFERROR(VLOOKUP(C$1&amp;"."&amp;$A7,'PASTE 3B'!$A$1:$T$1351,'PASTE 3B'!$E$1,0),0)</f>
        <v>0</v>
      </c>
      <c r="D7" s="109">
        <f>IFERROR(VLOOKUP(D$1&amp;"."&amp;$A7,'PASTE 3B'!$A$1:$T$1351,'PASTE 3B'!$E$1,0),0)</f>
        <v>0</v>
      </c>
      <c r="E7" s="109">
        <f>IFERROR(VLOOKUP(E$1&amp;"."&amp;$A7,'PASTE 3B'!$A$1:$T$1351,'PASTE 3B'!$E$1,0),0)</f>
        <v>0</v>
      </c>
      <c r="F7" s="109">
        <f>IFERROR(VLOOKUP(F$1&amp;"."&amp;$A7,'PASTE 3B'!$A$1:$T$1351,'PASTE 3B'!$E$1,0),0)</f>
        <v>0</v>
      </c>
      <c r="G7" s="109">
        <f>IFERROR(VLOOKUP(G$1&amp;"."&amp;$A7,'PASTE 3B'!$A$1:$T$1351,'PASTE 3B'!$E$1,0),0)</f>
        <v>0</v>
      </c>
      <c r="H7" s="109">
        <f>IFERROR(VLOOKUP(H$1&amp;"."&amp;$A7,'PASTE 3B'!$A$1:$T$1351,'PASTE 3B'!$E$1,0),0)</f>
        <v>0</v>
      </c>
      <c r="I7" s="109">
        <f>IFERROR(VLOOKUP(I$1&amp;"."&amp;$A7,'PASTE 3B'!$A$1:$T$1351,'PASTE 3B'!$E$1,0),0)</f>
        <v>0</v>
      </c>
      <c r="J7" s="109">
        <f>IFERROR(VLOOKUP(J$1&amp;"."&amp;$A7,'PASTE 3B'!$A$1:$T$1351,'PASTE 3B'!$E$1,0),0)</f>
        <v>0</v>
      </c>
      <c r="K7" s="109">
        <f>IFERROR(VLOOKUP(K$1&amp;"."&amp;$A7,'PASTE 3B'!$A$1:$T$1351,'PASTE 3B'!$E$1,0),0)</f>
        <v>0</v>
      </c>
      <c r="L7" s="108">
        <f>IFERROR(VLOOKUP(L$1&amp;"."&amp;$A7,'PASTE 3B'!$A$1:$T$1351,'PASTE 3B'!$E$1,0),0)</f>
        <v>0</v>
      </c>
      <c r="M7" s="108">
        <f>IFERROR(VLOOKUP(M$1&amp;"."&amp;$A7,'PASTE 3B'!$A$1:$T$1351,'PASTE 3B'!$E$1,0),0)</f>
        <v>0</v>
      </c>
      <c r="N7" s="108">
        <f>IFERROR(VLOOKUP(N$1&amp;"."&amp;$A7,'PASTE 3B'!$A$1:$T$1351,'PASTE 3B'!$E$1,0),0)</f>
        <v>0</v>
      </c>
      <c r="O7" s="108">
        <f>IFERROR(VLOOKUP(O$1&amp;"."&amp;$A7,'PASTE 3B'!$A$1:$T$1351,'PASTE 3B'!$E$1,0),0)</f>
        <v>0</v>
      </c>
      <c r="P7" s="108">
        <f>IFERROR(VLOOKUP(P$1&amp;"."&amp;$A7,'PASTE 3B'!$A$1:$T$1351,'PASTE 3B'!$E$1,0),0)</f>
        <v>0</v>
      </c>
      <c r="Q7" s="108">
        <f>IFERROR(VLOOKUP(Q$1&amp;"."&amp;$A7,'PASTE 3B'!$A$1:$T$1351,'PASTE 3B'!$E$1,0),0)</f>
        <v>0</v>
      </c>
    </row>
    <row r="8" spans="1:17" x14ac:dyDescent="0.25">
      <c r="A8" s="103">
        <v>19</v>
      </c>
      <c r="B8" s="110" t="s">
        <v>73</v>
      </c>
      <c r="C8" s="109">
        <f>IFERROR(VLOOKUP(C$1&amp;"."&amp;$A8,'PASTE 3B'!$A$1:$T$1351,'PASTE 3B'!$F$1,0),0)</f>
        <v>0</v>
      </c>
      <c r="D8" s="109">
        <f>IFERROR(VLOOKUP(D$1&amp;"."&amp;$A8,'PASTE 3B'!$A$1:$T$1351,'PASTE 3B'!$F$1,0),0)</f>
        <v>0</v>
      </c>
      <c r="E8" s="109">
        <f>IFERROR(VLOOKUP(E$1&amp;"."&amp;$A8,'PASTE 3B'!$A$1:$T$1351,'PASTE 3B'!$F$1,0),0)</f>
        <v>0</v>
      </c>
      <c r="F8" s="109">
        <f>IFERROR(VLOOKUP(F$1&amp;"."&amp;$A8,'PASTE 3B'!$A$1:$T$1351,'PASTE 3B'!$F$1,0),0)</f>
        <v>0</v>
      </c>
      <c r="G8" s="109">
        <f>IFERROR(VLOOKUP(G$1&amp;"."&amp;$A8,'PASTE 3B'!$A$1:$T$1351,'PASTE 3B'!$F$1,0),0)</f>
        <v>0</v>
      </c>
      <c r="H8" s="109">
        <f>IFERROR(VLOOKUP(H$1&amp;"."&amp;$A8,'PASTE 3B'!$A$1:$T$1351,'PASTE 3B'!$F$1,0),0)</f>
        <v>0</v>
      </c>
      <c r="I8" s="109">
        <f>IFERROR(VLOOKUP(I$1&amp;"."&amp;$A8,'PASTE 3B'!$A$1:$T$1351,'PASTE 3B'!$F$1,0),0)</f>
        <v>0</v>
      </c>
      <c r="J8" s="109">
        <f>IFERROR(VLOOKUP(J$1&amp;"."&amp;$A8,'PASTE 3B'!$A$1:$T$1351,'PASTE 3B'!$F$1,0),0)</f>
        <v>0</v>
      </c>
      <c r="K8" s="109">
        <f>IFERROR(VLOOKUP(K$1&amp;"."&amp;$A8,'PASTE 3B'!$A$1:$T$1351,'PASTE 3B'!$F$1,0),0)</f>
        <v>0</v>
      </c>
      <c r="L8" s="108">
        <f>IFERROR(VLOOKUP(L$1&amp;"."&amp;$A8,'PASTE 3B'!$A$1:$T$1351,'PASTE 3B'!$F$1,0),0)</f>
        <v>0</v>
      </c>
      <c r="M8" s="108">
        <f>IFERROR(VLOOKUP(M$1&amp;"."&amp;$A8,'PASTE 3B'!$A$1:$T$1351,'PASTE 3B'!$F$1,0),0)</f>
        <v>0</v>
      </c>
      <c r="N8" s="108">
        <f>IFERROR(VLOOKUP(N$1&amp;"."&amp;$A8,'PASTE 3B'!$A$1:$T$1351,'PASTE 3B'!$F$1,0),0)</f>
        <v>0</v>
      </c>
      <c r="O8" s="108">
        <f>IFERROR(VLOOKUP(O$1&amp;"."&amp;$A8,'PASTE 3B'!$A$1:$T$1351,'PASTE 3B'!$F$1,0),0)</f>
        <v>0</v>
      </c>
      <c r="P8" s="108">
        <f>IFERROR(VLOOKUP(P$1&amp;"."&amp;$A8,'PASTE 3B'!$A$1:$T$1351,'PASTE 3B'!$F$1,0),0)</f>
        <v>0</v>
      </c>
      <c r="Q8" s="108">
        <f>IFERROR(VLOOKUP(Q$1&amp;"."&amp;$A8,'PASTE 3B'!$A$1:$T$1351,'PASTE 3B'!$F$1,0),0)</f>
        <v>0</v>
      </c>
    </row>
    <row r="9" spans="1:17" x14ac:dyDescent="0.25">
      <c r="A9" s="103">
        <v>19</v>
      </c>
      <c r="B9" s="110" t="s">
        <v>74</v>
      </c>
      <c r="C9" s="109">
        <f>IFERROR(VLOOKUP(C$1&amp;"."&amp;$A9,'PASTE 3B'!$A$1:$T$1351,'PASTE 3B'!$G$1,0),0)</f>
        <v>0</v>
      </c>
      <c r="D9" s="109">
        <f>IFERROR(VLOOKUP(D$1&amp;"."&amp;$A9,'PASTE 3B'!$A$1:$T$1351,'PASTE 3B'!$G$1,0),0)</f>
        <v>0</v>
      </c>
      <c r="E9" s="109">
        <f>IFERROR(VLOOKUP(E$1&amp;"."&amp;$A9,'PASTE 3B'!$A$1:$T$1351,'PASTE 3B'!$G$1,0),0)</f>
        <v>0</v>
      </c>
      <c r="F9" s="109">
        <f>IFERROR(VLOOKUP(F$1&amp;"."&amp;$A9,'PASTE 3B'!$A$1:$T$1351,'PASTE 3B'!$G$1,0),0)</f>
        <v>0</v>
      </c>
      <c r="G9" s="109">
        <f>IFERROR(VLOOKUP(G$1&amp;"."&amp;$A9,'PASTE 3B'!$A$1:$T$1351,'PASTE 3B'!$G$1,0),0)</f>
        <v>0</v>
      </c>
      <c r="H9" s="109">
        <f>IFERROR(VLOOKUP(H$1&amp;"."&amp;$A9,'PASTE 3B'!$A$1:$T$1351,'PASTE 3B'!$G$1,0),0)</f>
        <v>0</v>
      </c>
      <c r="I9" s="109">
        <f>IFERROR(VLOOKUP(I$1&amp;"."&amp;$A9,'PASTE 3B'!$A$1:$T$1351,'PASTE 3B'!$G$1,0),0)</f>
        <v>0</v>
      </c>
      <c r="J9" s="109">
        <f>IFERROR(VLOOKUP(J$1&amp;"."&amp;$A9,'PASTE 3B'!$A$1:$T$1351,'PASTE 3B'!$G$1,0),0)</f>
        <v>0</v>
      </c>
      <c r="K9" s="109">
        <f>IFERROR(VLOOKUP(K$1&amp;"."&amp;$A9,'PASTE 3B'!$A$1:$T$1351,'PASTE 3B'!$G$1,0),0)</f>
        <v>0</v>
      </c>
      <c r="L9" s="108">
        <f>IFERROR(VLOOKUP(L$1&amp;"."&amp;$A9,'PASTE 3B'!$A$1:$T$1351,'PASTE 3B'!$G$1,0),0)</f>
        <v>0</v>
      </c>
      <c r="M9" s="108">
        <f>IFERROR(VLOOKUP(M$1&amp;"."&amp;$A9,'PASTE 3B'!$A$1:$T$1351,'PASTE 3B'!$G$1,0),0)</f>
        <v>0</v>
      </c>
      <c r="N9" s="108">
        <f>IFERROR(VLOOKUP(N$1&amp;"."&amp;$A9,'PASTE 3B'!$A$1:$T$1351,'PASTE 3B'!$G$1,0),0)</f>
        <v>0</v>
      </c>
      <c r="O9" s="108">
        <f>IFERROR(VLOOKUP(O$1&amp;"."&amp;$A9,'PASTE 3B'!$A$1:$T$1351,'PASTE 3B'!$G$1,0),0)</f>
        <v>0</v>
      </c>
      <c r="P9" s="108">
        <f>IFERROR(VLOOKUP(P$1&amp;"."&amp;$A9,'PASTE 3B'!$A$1:$T$1351,'PASTE 3B'!$G$1,0),0)</f>
        <v>0</v>
      </c>
      <c r="Q9" s="108">
        <f>IFERROR(VLOOKUP(Q$1&amp;"."&amp;$A9,'PASTE 3B'!$A$1:$T$1351,'PASTE 3B'!$G$1,0),0)</f>
        <v>0</v>
      </c>
    </row>
    <row r="10" spans="1:17" x14ac:dyDescent="0.25">
      <c r="B10" s="110" t="s">
        <v>148</v>
      </c>
      <c r="C10" s="109">
        <f>IFERROR(VLOOKUP(C$1&amp;"."&amp;$A10,'PASTE 3B'!$A$1:$T$1351,'PASTE 3B'!$G$1,0),0)</f>
        <v>0</v>
      </c>
      <c r="D10" s="109"/>
      <c r="E10" s="109"/>
      <c r="F10" s="109"/>
      <c r="G10" s="109"/>
      <c r="H10" s="109"/>
      <c r="I10" s="109"/>
      <c r="J10" s="109"/>
      <c r="K10" s="109"/>
      <c r="L10" s="108"/>
      <c r="M10" s="108"/>
      <c r="N10" s="108"/>
    </row>
    <row r="11" spans="1:17" x14ac:dyDescent="0.25">
      <c r="B11" s="107" t="s">
        <v>83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8"/>
      <c r="M11" s="108"/>
      <c r="N11" s="108"/>
    </row>
    <row r="12" spans="1:17" x14ac:dyDescent="0.25">
      <c r="A12" s="103">
        <v>20</v>
      </c>
      <c r="B12" s="103" t="s">
        <v>84</v>
      </c>
      <c r="C12" s="109">
        <f>IFERROR(VLOOKUP(C$1&amp;"."&amp;$A12,'PASTE 3B'!$A$1:$T$1351,'PASTE 3B'!$J$1,0),0)</f>
        <v>0</v>
      </c>
      <c r="D12" s="109">
        <f>IFERROR(VLOOKUP(D$1&amp;"."&amp;$A12,'PASTE 3B'!$A$1:$T$1351,'PASTE 3B'!$J$1,0),0)</f>
        <v>0</v>
      </c>
      <c r="E12" s="109">
        <f>IFERROR(VLOOKUP(E$1&amp;"."&amp;$A12,'PASTE 3B'!$A$1:$T$1351,'PASTE 3B'!$J$1,0),0)</f>
        <v>0</v>
      </c>
      <c r="F12" s="109">
        <f>IFERROR(VLOOKUP(F$1&amp;"."&amp;$A12,'PASTE 3B'!$A$1:$T$1351,'PASTE 3B'!$J$1,0),0)</f>
        <v>0</v>
      </c>
      <c r="G12" s="109">
        <f>IFERROR(VLOOKUP(G$1&amp;"."&amp;$A12,'PASTE 3B'!$A$1:$T$1351,'PASTE 3B'!$J$1,0),0)</f>
        <v>0</v>
      </c>
      <c r="H12" s="109">
        <f>IFERROR(VLOOKUP(H$1&amp;"."&amp;$A12,'PASTE 3B'!$A$1:$T$1351,'PASTE 3B'!$J$1,0),0)</f>
        <v>0</v>
      </c>
      <c r="I12" s="109">
        <f>IFERROR(VLOOKUP(I$1&amp;"."&amp;$A12,'PASTE 3B'!$A$1:$T$1351,'PASTE 3B'!$J$1,0),0)</f>
        <v>0</v>
      </c>
      <c r="J12" s="109">
        <f>IFERROR(VLOOKUP(J$1&amp;"."&amp;$A12,'PASTE 3B'!$A$1:$T$1351,'PASTE 3B'!$J$1,0),0)</f>
        <v>0</v>
      </c>
      <c r="K12" s="109">
        <f>IFERROR(VLOOKUP(K$1&amp;"."&amp;$A12,'PASTE 3B'!$A$1:$T$1351,'PASTE 3B'!$J$1,0),0)</f>
        <v>0</v>
      </c>
      <c r="L12" s="108">
        <f>IFERROR(VLOOKUP(L$1&amp;"."&amp;$A12,'PASTE 3B'!$A$1:$T$1351,'PASTE 3B'!$J$1,0),0)</f>
        <v>0</v>
      </c>
      <c r="M12" s="108">
        <f>IFERROR(VLOOKUP(M$1&amp;"."&amp;$A12,'PASTE 3B'!$A$1:$T$1351,'PASTE 3B'!$J$1,0),0)</f>
        <v>0</v>
      </c>
      <c r="N12" s="108">
        <f>IFERROR(VLOOKUP(N$1&amp;"."&amp;$A12,'PASTE 3B'!$A$1:$T$1351,'PASTE 3B'!$J$1,0),0)</f>
        <v>0</v>
      </c>
      <c r="O12" s="108">
        <f>IFERROR(VLOOKUP(O$1&amp;"."&amp;$A12,'PASTE 3B'!$A$1:$T$1351,'PASTE 3B'!$J$1,0),0)</f>
        <v>0</v>
      </c>
      <c r="P12" s="108">
        <f>IFERROR(VLOOKUP(P$1&amp;"."&amp;$A12,'PASTE 3B'!$A$1:$T$1351,'PASTE 3B'!$J$1,0),0)</f>
        <v>0</v>
      </c>
      <c r="Q12" s="108">
        <f>IFERROR(VLOOKUP(Q$1&amp;"."&amp;$A12,'PASTE 3B'!$A$1:$T$1351,'PASTE 3B'!$J$1,0),0)</f>
        <v>0</v>
      </c>
    </row>
    <row r="13" spans="1:17" x14ac:dyDescent="0.25">
      <c r="A13" s="103">
        <v>20</v>
      </c>
      <c r="B13" s="110" t="s">
        <v>72</v>
      </c>
      <c r="C13" s="109">
        <f>IFERROR(VLOOKUP(C$1&amp;"."&amp;$A13,'PASTE 3B'!$A$1:$T$1351,'PASTE 3B'!$K$1,0),0)</f>
        <v>0</v>
      </c>
      <c r="D13" s="109">
        <f>IFERROR(VLOOKUP(D$1&amp;"."&amp;$A13,'PASTE 3B'!$A$1:$T$1351,'PASTE 3B'!$K$1,0),0)</f>
        <v>0</v>
      </c>
      <c r="E13" s="109">
        <f>IFERROR(VLOOKUP(E$1&amp;"."&amp;$A13,'PASTE 3B'!$A$1:$T$1351,'PASTE 3B'!$K$1,0),0)</f>
        <v>0</v>
      </c>
      <c r="F13" s="109">
        <f>IFERROR(VLOOKUP(F$1&amp;"."&amp;$A13,'PASTE 3B'!$A$1:$T$1351,'PASTE 3B'!$K$1,0),0)</f>
        <v>0</v>
      </c>
      <c r="G13" s="109">
        <f>IFERROR(VLOOKUP(G$1&amp;"."&amp;$A13,'PASTE 3B'!$A$1:$T$1351,'PASTE 3B'!$K$1,0),0)</f>
        <v>0</v>
      </c>
      <c r="H13" s="109">
        <f>IFERROR(VLOOKUP(H$1&amp;"."&amp;$A13,'PASTE 3B'!$A$1:$T$1351,'PASTE 3B'!$K$1,0),0)</f>
        <v>0</v>
      </c>
      <c r="I13" s="109">
        <f>IFERROR(VLOOKUP(I$1&amp;"."&amp;$A13,'PASTE 3B'!$A$1:$T$1351,'PASTE 3B'!$K$1,0),0)</f>
        <v>0</v>
      </c>
      <c r="J13" s="109">
        <f>IFERROR(VLOOKUP(J$1&amp;"."&amp;$A13,'PASTE 3B'!$A$1:$T$1351,'PASTE 3B'!$K$1,0),0)</f>
        <v>0</v>
      </c>
      <c r="K13" s="109">
        <f>IFERROR(VLOOKUP(K$1&amp;"."&amp;$A13,'PASTE 3B'!$A$1:$T$1351,'PASTE 3B'!$K$1,0),0)</f>
        <v>0</v>
      </c>
      <c r="L13" s="108">
        <f>IFERROR(VLOOKUP(L$1&amp;"."&amp;$A13,'PASTE 3B'!$A$1:$T$1351,'PASTE 3B'!$K$1,0),0)</f>
        <v>0</v>
      </c>
      <c r="M13" s="108">
        <f>IFERROR(VLOOKUP(M$1&amp;"."&amp;$A13,'PASTE 3B'!$A$1:$T$1351,'PASTE 3B'!$K$1,0),0)</f>
        <v>0</v>
      </c>
      <c r="N13" s="108">
        <f>IFERROR(VLOOKUP(N$1&amp;"."&amp;$A13,'PASTE 3B'!$A$1:$T$1351,'PASTE 3B'!$K$1,0),0)</f>
        <v>0</v>
      </c>
      <c r="O13" s="108">
        <f>IFERROR(VLOOKUP(O$1&amp;"."&amp;$A13,'PASTE 3B'!$A$1:$T$1351,'PASTE 3B'!$K$1,0),0)</f>
        <v>0</v>
      </c>
      <c r="P13" s="108">
        <f>IFERROR(VLOOKUP(P$1&amp;"."&amp;$A13,'PASTE 3B'!$A$1:$T$1351,'PASTE 3B'!$K$1,0),0)</f>
        <v>0</v>
      </c>
      <c r="Q13" s="108">
        <f>IFERROR(VLOOKUP(Q$1&amp;"."&amp;$A13,'PASTE 3B'!$A$1:$T$1351,'PASTE 3B'!$K$1,0),0)</f>
        <v>0</v>
      </c>
    </row>
    <row r="14" spans="1:17" ht="30" x14ac:dyDescent="0.25">
      <c r="B14" s="107" t="s">
        <v>85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8"/>
      <c r="M14" s="108"/>
      <c r="N14" s="108"/>
      <c r="O14" s="108"/>
      <c r="P14" s="108"/>
      <c r="Q14" s="108"/>
    </row>
    <row r="15" spans="1:17" x14ac:dyDescent="0.25">
      <c r="A15" s="103">
        <v>21</v>
      </c>
      <c r="B15" s="103" t="s">
        <v>84</v>
      </c>
      <c r="C15" s="109">
        <f>IFERROR(VLOOKUP(C$1&amp;"."&amp;$A15,'PASTE 3B'!$A$1:$T$1351,'PASTE 3B'!$K$1,0),0)</f>
        <v>0</v>
      </c>
      <c r="D15" s="109">
        <f>IFERROR(VLOOKUP(D$1&amp;"."&amp;$A15,'PASTE 3B'!$A$1:$T$1351,'PASTE 3B'!$K$1,0),0)</f>
        <v>0</v>
      </c>
      <c r="E15" s="109">
        <f>IFERROR(VLOOKUP(E$1&amp;"."&amp;$A15,'PASTE 3B'!$A$1:$T$1351,'PASTE 3B'!$K$1,0),0)</f>
        <v>0</v>
      </c>
      <c r="F15" s="109">
        <f>IFERROR(VLOOKUP(F$1&amp;"."&amp;$A15,'PASTE 3B'!$A$1:$T$1351,'PASTE 3B'!$K$1,0),0)</f>
        <v>0</v>
      </c>
      <c r="G15" s="109">
        <f>IFERROR(VLOOKUP(G$1&amp;"."&amp;$A15,'PASTE 3B'!$A$1:$T$1351,'PASTE 3B'!$K$1,0),0)</f>
        <v>0</v>
      </c>
      <c r="H15" s="109">
        <f>IFERROR(VLOOKUP(H$1&amp;"."&amp;$A15,'PASTE 3B'!$A$1:$T$1351,'PASTE 3B'!$K$1,0),0)</f>
        <v>0</v>
      </c>
      <c r="I15" s="109">
        <f>IFERROR(VLOOKUP(I$1&amp;"."&amp;$A15,'PASTE 3B'!$A$1:$T$1351,'PASTE 3B'!$K$1,0),0)</f>
        <v>0</v>
      </c>
      <c r="J15" s="109">
        <f>IFERROR(VLOOKUP(J$1&amp;"."&amp;$A15,'PASTE 3B'!$A$1:$T$1351,'PASTE 3B'!$K$1,0),0)</f>
        <v>0</v>
      </c>
      <c r="K15" s="109">
        <f>IFERROR(VLOOKUP(K$1&amp;"."&amp;$A15,'PASTE 3B'!$A$1:$T$1351,'PASTE 3B'!$K$1,0),0)</f>
        <v>0</v>
      </c>
      <c r="L15" s="108">
        <f>IFERROR(VLOOKUP(L$1&amp;"."&amp;$A15,'PASTE 3B'!$A$1:$T$1351,'PASTE 3B'!$K$1,0),0)</f>
        <v>0</v>
      </c>
      <c r="M15" s="108">
        <f>IFERROR(VLOOKUP(M$1&amp;"."&amp;$A15,'PASTE 3B'!$A$1:$T$1351,'PASTE 3B'!$K$1,0),0)</f>
        <v>0</v>
      </c>
      <c r="N15" s="108">
        <f>IFERROR(VLOOKUP(N$1&amp;"."&amp;$A15,'PASTE 3B'!$A$1:$T$1351,'PASTE 3B'!$K$1,0),0)</f>
        <v>0</v>
      </c>
      <c r="O15" s="108">
        <f>IFERROR(VLOOKUP(O$1&amp;"."&amp;$A15,'PASTE 3B'!$A$1:$T$1351,'PASTE 3B'!$K$1,0),0)</f>
        <v>0</v>
      </c>
      <c r="P15" s="108">
        <f>IFERROR(VLOOKUP(P$1&amp;"."&amp;$A15,'PASTE 3B'!$A$1:$T$1351,'PASTE 3B'!$K$1,0),0)</f>
        <v>0</v>
      </c>
      <c r="Q15" s="108">
        <f>IFERROR(VLOOKUP(Q$1&amp;"."&amp;$A15,'PASTE 3B'!$A$1:$T$1351,'PASTE 3B'!$K$1,0),0)</f>
        <v>0</v>
      </c>
    </row>
    <row r="16" spans="1:17" ht="30" x14ac:dyDescent="0.25">
      <c r="B16" s="107" t="s">
        <v>86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8"/>
      <c r="M16" s="108"/>
      <c r="N16" s="108"/>
      <c r="O16" s="108"/>
      <c r="P16" s="108"/>
      <c r="Q16" s="108"/>
    </row>
    <row r="17" spans="1:17" x14ac:dyDescent="0.25">
      <c r="A17" s="103">
        <v>22</v>
      </c>
      <c r="B17" s="103" t="s">
        <v>84</v>
      </c>
      <c r="C17" s="109">
        <f>IFERROR(VLOOKUP(C$1&amp;"."&amp;$A17,'PASTE 3B'!$A$1:$T$1351,'PASTE 3B'!$K$1,0),0)</f>
        <v>0</v>
      </c>
      <c r="D17" s="109">
        <f>IFERROR(VLOOKUP(D$1&amp;"."&amp;$A17,'PASTE 3B'!$A$1:$T$1351,'PASTE 3B'!$K$1,0),0)</f>
        <v>0</v>
      </c>
      <c r="E17" s="109">
        <f>IFERROR(VLOOKUP(E$1&amp;"."&amp;$A17,'PASTE 3B'!$A$1:$T$1351,'PASTE 3B'!$K$1,0),0)</f>
        <v>0</v>
      </c>
      <c r="F17" s="109">
        <f>IFERROR(VLOOKUP(F$1&amp;"."&amp;$A17,'PASTE 3B'!$A$1:$T$1351,'PASTE 3B'!$K$1,0),0)</f>
        <v>0</v>
      </c>
      <c r="G17" s="109">
        <f>IFERROR(VLOOKUP(G$1&amp;"."&amp;$A17,'PASTE 3B'!$A$1:$T$1351,'PASTE 3B'!$K$1,0),0)</f>
        <v>0</v>
      </c>
      <c r="H17" s="109">
        <f>IFERROR(VLOOKUP(H$1&amp;"."&amp;$A17,'PASTE 3B'!$A$1:$T$1351,'PASTE 3B'!$K$1,0),0)</f>
        <v>0</v>
      </c>
      <c r="I17" s="109">
        <f>IFERROR(VLOOKUP(I$1&amp;"."&amp;$A17,'PASTE 3B'!$A$1:$T$1351,'PASTE 3B'!$K$1,0),0)</f>
        <v>0</v>
      </c>
      <c r="J17" s="109">
        <f>IFERROR(VLOOKUP(J$1&amp;"."&amp;$A17,'PASTE 3B'!$A$1:$T$1351,'PASTE 3B'!$K$1,0),0)</f>
        <v>0</v>
      </c>
      <c r="K17" s="109">
        <f>IFERROR(VLOOKUP(K$1&amp;"."&amp;$A17,'PASTE 3B'!$A$1:$T$1351,'PASTE 3B'!$K$1,0),0)</f>
        <v>0</v>
      </c>
      <c r="L17" s="108">
        <f>IFERROR(VLOOKUP(L$1&amp;"."&amp;$A17,'PASTE 3B'!$A$1:$T$1351,'PASTE 3B'!$K$1,0),0)</f>
        <v>0</v>
      </c>
      <c r="M17" s="108">
        <f>IFERROR(VLOOKUP(M$1&amp;"."&amp;$A17,'PASTE 3B'!$A$1:$T$1351,'PASTE 3B'!$K$1,0),0)</f>
        <v>0</v>
      </c>
      <c r="N17" s="108">
        <f>IFERROR(VLOOKUP(N$1&amp;"."&amp;$A17,'PASTE 3B'!$A$1:$T$1351,'PASTE 3B'!$K$1,0),0)</f>
        <v>0</v>
      </c>
      <c r="O17" s="108">
        <f>IFERROR(VLOOKUP(O$1&amp;"."&amp;$A17,'PASTE 3B'!$A$1:$T$1351,'PASTE 3B'!$K$1,0),0)</f>
        <v>0</v>
      </c>
      <c r="P17" s="108">
        <f>IFERROR(VLOOKUP(P$1&amp;"."&amp;$A17,'PASTE 3B'!$A$1:$T$1351,'PASTE 3B'!$K$1,0),0)</f>
        <v>0</v>
      </c>
      <c r="Q17" s="108">
        <f>IFERROR(VLOOKUP(Q$1&amp;"."&amp;$A17,'PASTE 3B'!$A$1:$T$1351,'PASTE 3B'!$K$1,0),0)</f>
        <v>0</v>
      </c>
    </row>
    <row r="18" spans="1:17" x14ac:dyDescent="0.25">
      <c r="A18" s="103">
        <v>22</v>
      </c>
      <c r="B18" s="103" t="s">
        <v>72</v>
      </c>
      <c r="C18" s="109">
        <f>IFERROR(VLOOKUP(C$1&amp;"."&amp;$A18,'PASTE 3B'!$A$1:$T$1351,'PASTE 3B'!$L$1,0),0)</f>
        <v>0</v>
      </c>
      <c r="D18" s="109">
        <f>IFERROR(VLOOKUP(D$1&amp;"."&amp;$A18,'PASTE 3B'!$A$1:$T$1351,'PASTE 3B'!$L$1,0),0)</f>
        <v>0</v>
      </c>
      <c r="E18" s="109">
        <f>IFERROR(VLOOKUP(E$1&amp;"."&amp;$A18,'PASTE 3B'!$A$1:$T$1351,'PASTE 3B'!$L$1,0),0)</f>
        <v>0</v>
      </c>
      <c r="F18" s="109">
        <f>IFERROR(VLOOKUP(F$1&amp;"."&amp;$A18,'PASTE 3B'!$A$1:$T$1351,'PASTE 3B'!$L$1,0),0)</f>
        <v>0</v>
      </c>
      <c r="G18" s="109">
        <f>IFERROR(VLOOKUP(G$1&amp;"."&amp;$A18,'PASTE 3B'!$A$1:$T$1351,'PASTE 3B'!$L$1,0),0)</f>
        <v>0</v>
      </c>
      <c r="H18" s="109">
        <f>IFERROR(VLOOKUP(H$1&amp;"."&amp;$A18,'PASTE 3B'!$A$1:$T$1351,'PASTE 3B'!$L$1,0),0)</f>
        <v>0</v>
      </c>
      <c r="I18" s="109">
        <f>IFERROR(VLOOKUP(I$1&amp;"."&amp;$A18,'PASTE 3B'!$A$1:$T$1351,'PASTE 3B'!$L$1,0),0)</f>
        <v>0</v>
      </c>
      <c r="J18" s="109">
        <f>IFERROR(VLOOKUP(J$1&amp;"."&amp;$A18,'PASTE 3B'!$A$1:$T$1351,'PASTE 3B'!$L$1,0),0)</f>
        <v>0</v>
      </c>
      <c r="K18" s="109">
        <f>IFERROR(VLOOKUP(K$1&amp;"."&amp;$A18,'PASTE 3B'!$A$1:$T$1351,'PASTE 3B'!$L$1,0),0)</f>
        <v>0</v>
      </c>
      <c r="L18" s="108">
        <f>IFERROR(VLOOKUP(L$1&amp;"."&amp;$A18,'PASTE 3B'!$A$1:$T$1351,'PASTE 3B'!$L$1,0),0)</f>
        <v>0</v>
      </c>
      <c r="M18" s="108">
        <f>IFERROR(VLOOKUP(M$1&amp;"."&amp;$A18,'PASTE 3B'!$A$1:$T$1351,'PASTE 3B'!$L$1,0),0)</f>
        <v>0</v>
      </c>
      <c r="N18" s="108">
        <f>IFERROR(VLOOKUP(N$1&amp;"."&amp;$A18,'PASTE 3B'!$A$1:$T$1351,'PASTE 3B'!$L$1,0),0)</f>
        <v>0</v>
      </c>
      <c r="O18" s="108">
        <f>IFERROR(VLOOKUP(O$1&amp;"."&amp;$A18,'PASTE 3B'!$A$1:$T$1351,'PASTE 3B'!$L$1,0),0)</f>
        <v>0</v>
      </c>
      <c r="P18" s="108">
        <f>IFERROR(VLOOKUP(P$1&amp;"."&amp;$A18,'PASTE 3B'!$A$1:$T$1351,'PASTE 3B'!$L$1,0),0)</f>
        <v>0</v>
      </c>
      <c r="Q18" s="108">
        <f>IFERROR(VLOOKUP(Q$1&amp;"."&amp;$A18,'PASTE 3B'!$A$1:$T$1351,'PASTE 3B'!$L$1,0),0)</f>
        <v>0</v>
      </c>
    </row>
    <row r="19" spans="1:17" x14ac:dyDescent="0.25">
      <c r="A19" s="103">
        <v>22</v>
      </c>
      <c r="B19" s="103" t="s">
        <v>73</v>
      </c>
      <c r="C19" s="109">
        <f>IFERROR(VLOOKUP(C$1&amp;"."&amp;$A19,'PASTE 3B'!$A$1:$T$1351,'PASTE 3B'!$M$1,0),0)</f>
        <v>0</v>
      </c>
      <c r="D19" s="109">
        <f>IFERROR(VLOOKUP(D$1&amp;"."&amp;$A19,'PASTE 3B'!$A$1:$T$1351,'PASTE 3B'!$M$1,0),0)</f>
        <v>0</v>
      </c>
      <c r="E19" s="109">
        <f>IFERROR(VLOOKUP(E$1&amp;"."&amp;$A19,'PASTE 3B'!$A$1:$T$1351,'PASTE 3B'!$M$1,0),0)</f>
        <v>0</v>
      </c>
      <c r="F19" s="109">
        <f>IFERROR(VLOOKUP(F$1&amp;"."&amp;$A19,'PASTE 3B'!$A$1:$T$1351,'PASTE 3B'!$M$1,0),0)</f>
        <v>0</v>
      </c>
      <c r="G19" s="109">
        <f>IFERROR(VLOOKUP(G$1&amp;"."&amp;$A19,'PASTE 3B'!$A$1:$T$1351,'PASTE 3B'!$M$1,0),0)</f>
        <v>0</v>
      </c>
      <c r="H19" s="109">
        <f>IFERROR(VLOOKUP(H$1&amp;"."&amp;$A19,'PASTE 3B'!$A$1:$T$1351,'PASTE 3B'!$M$1,0),0)</f>
        <v>0</v>
      </c>
      <c r="I19" s="109">
        <f>IFERROR(VLOOKUP(I$1&amp;"."&amp;$A19,'PASTE 3B'!$A$1:$T$1351,'PASTE 3B'!$M$1,0),0)</f>
        <v>0</v>
      </c>
      <c r="J19" s="109">
        <f>IFERROR(VLOOKUP(J$1&amp;"."&amp;$A19,'PASTE 3B'!$A$1:$T$1351,'PASTE 3B'!$M$1,0),0)</f>
        <v>0</v>
      </c>
      <c r="K19" s="109">
        <f>IFERROR(VLOOKUP(K$1&amp;"."&amp;$A19,'PASTE 3B'!$A$1:$T$1351,'PASTE 3B'!$M$1,0),0)</f>
        <v>0</v>
      </c>
      <c r="L19" s="108">
        <f>IFERROR(VLOOKUP(L$1&amp;"."&amp;$A19,'PASTE 3B'!$A$1:$T$1351,'PASTE 3B'!$M$1,0),0)</f>
        <v>0</v>
      </c>
      <c r="M19" s="108">
        <f>IFERROR(VLOOKUP(M$1&amp;"."&amp;$A19,'PASTE 3B'!$A$1:$T$1351,'PASTE 3B'!$M$1,0),0)</f>
        <v>0</v>
      </c>
      <c r="N19" s="108">
        <f>IFERROR(VLOOKUP(N$1&amp;"."&amp;$A19,'PASTE 3B'!$A$1:$T$1351,'PASTE 3B'!$M$1,0),0)</f>
        <v>0</v>
      </c>
      <c r="O19" s="108">
        <f>IFERROR(VLOOKUP(O$1&amp;"."&amp;$A19,'PASTE 3B'!$A$1:$T$1351,'PASTE 3B'!$M$1,0),0)</f>
        <v>0</v>
      </c>
      <c r="P19" s="108">
        <f>IFERROR(VLOOKUP(P$1&amp;"."&amp;$A19,'PASTE 3B'!$A$1:$T$1351,'PASTE 3B'!$M$1,0),0)</f>
        <v>0</v>
      </c>
      <c r="Q19" s="108">
        <f>IFERROR(VLOOKUP(Q$1&amp;"."&amp;$A19,'PASTE 3B'!$A$1:$T$1351,'PASTE 3B'!$M$1,0),0)</f>
        <v>0</v>
      </c>
    </row>
    <row r="20" spans="1:17" x14ac:dyDescent="0.25">
      <c r="A20" s="103">
        <v>22</v>
      </c>
      <c r="B20" s="103" t="s">
        <v>74</v>
      </c>
      <c r="C20" s="109">
        <f>IFERROR(VLOOKUP(C$1&amp;"."&amp;$A20,'PASTE 3B'!$A$1:$T$1351,'PASTE 3B'!$N$1,0),0)</f>
        <v>0</v>
      </c>
      <c r="D20" s="109">
        <f>IFERROR(VLOOKUP(D$1&amp;"."&amp;$A20,'PASTE 3B'!$A$1:$T$1351,'PASTE 3B'!$N$1,0),0)</f>
        <v>0</v>
      </c>
      <c r="E20" s="109">
        <f>IFERROR(VLOOKUP(E$1&amp;"."&amp;$A20,'PASTE 3B'!$A$1:$T$1351,'PASTE 3B'!$N$1,0),0)</f>
        <v>0</v>
      </c>
      <c r="F20" s="109">
        <f>IFERROR(VLOOKUP(F$1&amp;"."&amp;$A20,'PASTE 3B'!$A$1:$T$1351,'PASTE 3B'!$N$1,0),0)</f>
        <v>0</v>
      </c>
      <c r="G20" s="109">
        <f>IFERROR(VLOOKUP(G$1&amp;"."&amp;$A20,'PASTE 3B'!$A$1:$T$1351,'PASTE 3B'!$N$1,0),0)</f>
        <v>0</v>
      </c>
      <c r="H20" s="109">
        <f>IFERROR(VLOOKUP(H$1&amp;"."&amp;$A20,'PASTE 3B'!$A$1:$T$1351,'PASTE 3B'!$N$1,0),0)</f>
        <v>0</v>
      </c>
      <c r="I20" s="109">
        <f>IFERROR(VLOOKUP(I$1&amp;"."&amp;$A20,'PASTE 3B'!$A$1:$T$1351,'PASTE 3B'!$N$1,0),0)</f>
        <v>0</v>
      </c>
      <c r="J20" s="109">
        <f>IFERROR(VLOOKUP(J$1&amp;"."&amp;$A20,'PASTE 3B'!$A$1:$T$1351,'PASTE 3B'!$N$1,0),0)</f>
        <v>0</v>
      </c>
      <c r="K20" s="109">
        <f>IFERROR(VLOOKUP(K$1&amp;"."&amp;$A20,'PASTE 3B'!$A$1:$T$1351,'PASTE 3B'!$N$1,0),0)</f>
        <v>0</v>
      </c>
      <c r="L20" s="108">
        <f>IFERROR(VLOOKUP(L$1&amp;"."&amp;$A20,'PASTE 3B'!$A$1:$T$1351,'PASTE 3B'!$N$1,0),0)</f>
        <v>0</v>
      </c>
      <c r="M20" s="108">
        <f>IFERROR(VLOOKUP(M$1&amp;"."&amp;$A20,'PASTE 3B'!$A$1:$T$1351,'PASTE 3B'!$N$1,0),0)</f>
        <v>0</v>
      </c>
      <c r="N20" s="108">
        <f>IFERROR(VLOOKUP(N$1&amp;"."&amp;$A20,'PASTE 3B'!$A$1:$T$1351,'PASTE 3B'!$N$1,0),0)</f>
        <v>0</v>
      </c>
      <c r="O20" s="108">
        <f>IFERROR(VLOOKUP(O$1&amp;"."&amp;$A20,'PASTE 3B'!$A$1:$T$1351,'PASTE 3B'!$N$1,0),0)</f>
        <v>0</v>
      </c>
      <c r="P20" s="108">
        <f>IFERROR(VLOOKUP(P$1&amp;"."&amp;$A20,'PASTE 3B'!$A$1:$T$1351,'PASTE 3B'!$N$1,0),0)</f>
        <v>0</v>
      </c>
      <c r="Q20" s="108">
        <f>IFERROR(VLOOKUP(Q$1&amp;"."&amp;$A20,'PASTE 3B'!$A$1:$T$1351,'PASTE 3B'!$N$1,0),0)</f>
        <v>0</v>
      </c>
    </row>
    <row r="21" spans="1:17" x14ac:dyDescent="0.25">
      <c r="B21" s="105" t="s">
        <v>87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8"/>
      <c r="M21" s="108"/>
      <c r="N21" s="108"/>
      <c r="O21" s="108"/>
      <c r="P21" s="108"/>
      <c r="Q21" s="108"/>
    </row>
    <row r="22" spans="1:17" x14ac:dyDescent="0.25">
      <c r="A22" s="103">
        <v>23</v>
      </c>
      <c r="B22" s="103" t="s">
        <v>84</v>
      </c>
      <c r="C22" s="109">
        <f>IFERROR(VLOOKUP(C$1&amp;"."&amp;$A22,'PASTE 3B'!$A$1:$T$1351,'PASTE 3B'!$H$1,0),0)</f>
        <v>0</v>
      </c>
      <c r="D22" s="109">
        <f>IFERROR(VLOOKUP(D$1&amp;"."&amp;$A22,'PASTE 3B'!$A$1:$T$1351,'PASTE 3B'!$H$1,0),0)</f>
        <v>0</v>
      </c>
      <c r="E22" s="109">
        <f>IFERROR(VLOOKUP(E$1&amp;"."&amp;$A22,'PASTE 3B'!$A$1:$T$1351,'PASTE 3B'!$H$1,0),0)</f>
        <v>0</v>
      </c>
      <c r="F22" s="109">
        <f>IFERROR(VLOOKUP(F$1&amp;"."&amp;$A22,'PASTE 3B'!$A$1:$T$1351,'PASTE 3B'!$H$1,0),0)</f>
        <v>0</v>
      </c>
      <c r="G22" s="109">
        <f>IFERROR(VLOOKUP(G$1&amp;"."&amp;$A22,'PASTE 3B'!$A$1:$T$1351,'PASTE 3B'!$H$1,0),0)</f>
        <v>0</v>
      </c>
      <c r="H22" s="109">
        <f>IFERROR(VLOOKUP(H$1&amp;"."&amp;$A22,'PASTE 3B'!$A$1:$T$1351,'PASTE 3B'!$H$1,0),0)</f>
        <v>0</v>
      </c>
      <c r="I22" s="109">
        <f>IFERROR(VLOOKUP(I$1&amp;"."&amp;$A22,'PASTE 3B'!$A$1:$T$1351,'PASTE 3B'!$H$1,0),0)</f>
        <v>0</v>
      </c>
      <c r="J22" s="109">
        <f>IFERROR(VLOOKUP(J$1&amp;"."&amp;$A22,'PASTE 3B'!$A$1:$T$1351,'PASTE 3B'!$H$1,0),0)</f>
        <v>0</v>
      </c>
      <c r="K22" s="109">
        <f>IFERROR(VLOOKUP(K$1&amp;"."&amp;$A22,'PASTE 3B'!$A$1:$T$1351,'PASTE 3B'!$H$1,0),0)</f>
        <v>0</v>
      </c>
      <c r="L22" s="108">
        <f>IFERROR(VLOOKUP(L$1&amp;"."&amp;$A22,'PASTE 3B'!$A$1:$T$1351,'PASTE 3B'!$H$1,0),0)</f>
        <v>0</v>
      </c>
      <c r="M22" s="108">
        <f>IFERROR(VLOOKUP(M$1&amp;"."&amp;$A22,'PASTE 3B'!$A$1:$T$1351,'PASTE 3B'!$H$1,0),0)</f>
        <v>0</v>
      </c>
      <c r="N22" s="108">
        <f>IFERROR(VLOOKUP(N$1&amp;"."&amp;$A22,'PASTE 3B'!$A$1:$T$1351,'PASTE 3B'!$H$1,0),0)</f>
        <v>0</v>
      </c>
      <c r="O22" s="108">
        <f>IFERROR(VLOOKUP(O$1&amp;"."&amp;$A22,'PASTE 3B'!$A$1:$T$1351,'PASTE 3B'!$H$1,0),0)</f>
        <v>0</v>
      </c>
      <c r="P22" s="108">
        <f>IFERROR(VLOOKUP(P$1&amp;"."&amp;$A22,'PASTE 3B'!$A$1:$T$1351,'PASTE 3B'!$H$1,0),0)</f>
        <v>0</v>
      </c>
      <c r="Q22" s="108">
        <f>IFERROR(VLOOKUP(Q$1&amp;"."&amp;$A22,'PASTE 3B'!$A$1:$T$1351,'PASTE 3B'!$H$1,0),0)</f>
        <v>0</v>
      </c>
    </row>
    <row r="23" spans="1:17" x14ac:dyDescent="0.25">
      <c r="B23" s="105" t="s">
        <v>88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8"/>
      <c r="M23" s="108"/>
      <c r="N23" s="108"/>
      <c r="O23" s="108"/>
      <c r="P23" s="108"/>
      <c r="Q23" s="108"/>
    </row>
    <row r="24" spans="1:17" x14ac:dyDescent="0.25">
      <c r="A24" s="103">
        <v>31</v>
      </c>
      <c r="B24" s="103" t="s">
        <v>72</v>
      </c>
      <c r="C24" s="109">
        <f>IFERROR(VLOOKUP(C$1&amp;"."&amp;$A24,'PASTE 3B'!$A$1:$T$1351,'PASTE 3B'!$G$1,0),0)</f>
        <v>0</v>
      </c>
      <c r="D24" s="109">
        <f>IFERROR(VLOOKUP(D$1&amp;"."&amp;$A24,'PASTE 3B'!$A$1:$T$1351,'PASTE 3B'!$G$1,0),0)</f>
        <v>0</v>
      </c>
      <c r="E24" s="109">
        <f>IFERROR(VLOOKUP(E$1&amp;"."&amp;$A24,'PASTE 3B'!$A$1:$T$1351,'PASTE 3B'!$G$1,0),0)</f>
        <v>0</v>
      </c>
      <c r="F24" s="109">
        <f>IFERROR(VLOOKUP(F$1&amp;"."&amp;$A24,'PASTE 3B'!$A$1:$T$1351,'PASTE 3B'!$G$1,0),0)</f>
        <v>0</v>
      </c>
      <c r="G24" s="109">
        <f>IFERROR(VLOOKUP(G$1&amp;"."&amp;$A24,'PASTE 3B'!$A$1:$T$1351,'PASTE 3B'!$G$1,0),0)</f>
        <v>0</v>
      </c>
      <c r="H24" s="109">
        <f>IFERROR(VLOOKUP(H$1&amp;"."&amp;$A24,'PASTE 3B'!$A$1:$T$1351,'PASTE 3B'!$G$1,0),0)</f>
        <v>0</v>
      </c>
      <c r="I24" s="109">
        <f>IFERROR(VLOOKUP(I$1&amp;"."&amp;$A24,'PASTE 3B'!$A$1:$T$1351,'PASTE 3B'!$G$1,0),0)</f>
        <v>0</v>
      </c>
      <c r="J24" s="109">
        <f>IFERROR(VLOOKUP(J$1&amp;"."&amp;$A24,'PASTE 3B'!$A$1:$T$1351,'PASTE 3B'!$G$1,0),0)</f>
        <v>0</v>
      </c>
      <c r="K24" s="111">
        <f>IFERROR(VLOOKUP(K$1&amp;"."&amp;$A24,'PASTE 3B'!$A$1:$T$1351,'PASTE 3B'!$G$1,0),0)</f>
        <v>0</v>
      </c>
      <c r="L24" s="108">
        <f>IFERROR(VLOOKUP(L$1&amp;"."&amp;$A24,'PASTE 3B'!$A$1:$T$1351,'PASTE 3B'!$G$1,0),0)</f>
        <v>0</v>
      </c>
      <c r="M24" s="108">
        <f>IFERROR(VLOOKUP(M$1&amp;"."&amp;$A24,'PASTE 3B'!$A$1:$T$1351,'PASTE 3B'!$G$1,0),0)</f>
        <v>0</v>
      </c>
      <c r="N24" s="108">
        <f>IFERROR(VLOOKUP(N$1&amp;"."&amp;$A24,'PASTE 3B'!$A$1:$T$1351,'PASTE 3B'!$G$1,0),0)</f>
        <v>0</v>
      </c>
      <c r="O24" s="108">
        <f>IFERROR(VLOOKUP(O$1&amp;"."&amp;$A24,'PASTE 3B'!$A$1:$T$1351,'PASTE 3B'!$G$1,0),0)</f>
        <v>0</v>
      </c>
      <c r="P24" s="108">
        <f>IFERROR(VLOOKUP(P$1&amp;"."&amp;$A24,'PASTE 3B'!$A$1:$T$1351,'PASTE 3B'!$G$1,0),0)</f>
        <v>0</v>
      </c>
      <c r="Q24" s="108">
        <f>IFERROR(VLOOKUP(Q$1&amp;"."&amp;$A24,'PASTE 3B'!$A$1:$T$1351,'PASTE 3B'!$G$1,0),0)</f>
        <v>0</v>
      </c>
    </row>
    <row r="25" spans="1:17" x14ac:dyDescent="0.25">
      <c r="A25" s="103">
        <v>31</v>
      </c>
      <c r="B25" s="103" t="s">
        <v>73</v>
      </c>
      <c r="C25" s="109">
        <f>IFERROR(VLOOKUP(C$1&amp;"."&amp;$A25,'PASTE 3B'!$A$1:$T$1351,'PASTE 3B'!$H$1,0),0)</f>
        <v>0</v>
      </c>
      <c r="D25" s="109">
        <f>IFERROR(VLOOKUP(D$1&amp;"."&amp;$A25,'PASTE 3B'!$A$1:$T$1351,'PASTE 3B'!$H$1,0),0)</f>
        <v>0</v>
      </c>
      <c r="E25" s="109">
        <f>IFERROR(VLOOKUP(E$1&amp;"."&amp;$A25,'PASTE 3B'!$A$1:$T$1351,'PASTE 3B'!$H$1,0),0)</f>
        <v>0</v>
      </c>
      <c r="F25" s="109">
        <f>IFERROR(VLOOKUP(F$1&amp;"."&amp;$A25,'PASTE 3B'!$A$1:$T$1351,'PASTE 3B'!$H$1,0),0)</f>
        <v>0</v>
      </c>
      <c r="G25" s="109">
        <f>IFERROR(VLOOKUP(G$1&amp;"."&amp;$A25,'PASTE 3B'!$A$1:$T$1351,'PASTE 3B'!$H$1,0),0)</f>
        <v>0</v>
      </c>
      <c r="H25" s="109">
        <f>IFERROR(VLOOKUP(H$1&amp;"."&amp;$A25,'PASTE 3B'!$A$1:$T$1351,'PASTE 3B'!$H$1,0),0)</f>
        <v>0</v>
      </c>
      <c r="I25" s="109">
        <f>IFERROR(VLOOKUP(I$1&amp;"."&amp;$A25,'PASTE 3B'!$A$1:$T$1351,'PASTE 3B'!$H$1,0),0)</f>
        <v>0</v>
      </c>
      <c r="J25" s="109">
        <f>IFERROR(VLOOKUP(J$1&amp;"."&amp;$A25,'PASTE 3B'!$A$1:$T$1351,'PASTE 3B'!$H$1,0),0)</f>
        <v>0</v>
      </c>
      <c r="K25" s="111">
        <f>IFERROR(VLOOKUP(K$1&amp;"."&amp;$A25,'PASTE 3B'!$A$1:$T$1351,'PASTE 3B'!$H$1,0),0)</f>
        <v>0</v>
      </c>
      <c r="L25" s="108">
        <f>IFERROR(VLOOKUP(L$1&amp;"."&amp;$A25,'PASTE 3B'!$A$1:$T$1351,'PASTE 3B'!$H$1,0),0)</f>
        <v>0</v>
      </c>
      <c r="M25" s="108">
        <f>IFERROR(VLOOKUP(M$1&amp;"."&amp;$A25,'PASTE 3B'!$A$1:$T$1351,'PASTE 3B'!$H$1,0),0)</f>
        <v>0</v>
      </c>
      <c r="N25" s="108">
        <f>IFERROR(VLOOKUP(N$1&amp;"."&amp;$A25,'PASTE 3B'!$A$1:$T$1351,'PASTE 3B'!$H$1,0),0)</f>
        <v>0</v>
      </c>
      <c r="O25" s="108">
        <f>IFERROR(VLOOKUP(O$1&amp;"."&amp;$A25,'PASTE 3B'!$A$1:$T$1351,'PASTE 3B'!$H$1,0),0)</f>
        <v>0</v>
      </c>
      <c r="P25" s="108">
        <f>IFERROR(VLOOKUP(P$1&amp;"."&amp;$A25,'PASTE 3B'!$A$1:$T$1351,'PASTE 3B'!$H$1,0),0)</f>
        <v>0</v>
      </c>
      <c r="Q25" s="108">
        <f>IFERROR(VLOOKUP(Q$1&amp;"."&amp;$A25,'PASTE 3B'!$A$1:$T$1351,'PASTE 3B'!$H$1,0),0)</f>
        <v>0</v>
      </c>
    </row>
    <row r="26" spans="1:17" x14ac:dyDescent="0.25">
      <c r="A26" s="103">
        <v>31</v>
      </c>
      <c r="B26" s="103" t="s">
        <v>74</v>
      </c>
      <c r="C26" s="109">
        <f>IFERROR(VLOOKUP(C$1&amp;"."&amp;$A26,'PASTE 3B'!$A$1:$T$1351,'PASTE 3B'!$I$1,0),0)</f>
        <v>0</v>
      </c>
      <c r="D26" s="109">
        <f>IFERROR(VLOOKUP(D$1&amp;"."&amp;$A26,'PASTE 3B'!$A$1:$T$1351,'PASTE 3B'!$I$1,0),0)</f>
        <v>0</v>
      </c>
      <c r="E26" s="109">
        <f>IFERROR(VLOOKUP(E$1&amp;"."&amp;$A26,'PASTE 3B'!$A$1:$T$1351,'PASTE 3B'!$I$1,0),0)</f>
        <v>0</v>
      </c>
      <c r="F26" s="109">
        <f>IFERROR(VLOOKUP(F$1&amp;"."&amp;$A26,'PASTE 3B'!$A$1:$T$1351,'PASTE 3B'!$I$1,0),0)</f>
        <v>0</v>
      </c>
      <c r="G26" s="109">
        <f>IFERROR(VLOOKUP(G$1&amp;"."&amp;$A26,'PASTE 3B'!$A$1:$T$1351,'PASTE 3B'!$I$1,0),0)</f>
        <v>0</v>
      </c>
      <c r="H26" s="109">
        <f>IFERROR(VLOOKUP(H$1&amp;"."&amp;$A26,'PASTE 3B'!$A$1:$T$1351,'PASTE 3B'!$I$1,0),0)</f>
        <v>0</v>
      </c>
      <c r="I26" s="109">
        <f>IFERROR(VLOOKUP(I$1&amp;"."&amp;$A26,'PASTE 3B'!$A$1:$T$1351,'PASTE 3B'!$I$1,0),0)</f>
        <v>0</v>
      </c>
      <c r="J26" s="109">
        <f>IFERROR(VLOOKUP(J$1&amp;"."&amp;$A26,'PASTE 3B'!$A$1:$T$1351,'PASTE 3B'!$I$1,0),0)</f>
        <v>0</v>
      </c>
      <c r="K26" s="111">
        <f>IFERROR(VLOOKUP(K$1&amp;"."&amp;$A26,'PASTE 3B'!$A$1:$T$1351,'PASTE 3B'!$I$1,0),0)</f>
        <v>0</v>
      </c>
      <c r="L26" s="108">
        <f>IFERROR(VLOOKUP(L$1&amp;"."&amp;$A26,'PASTE 3B'!$A$1:$T$1351,'PASTE 3B'!$I$1,0),0)</f>
        <v>0</v>
      </c>
      <c r="M26" s="108">
        <f>IFERROR(VLOOKUP(M$1&amp;"."&amp;$A26,'PASTE 3B'!$A$1:$T$1351,'PASTE 3B'!$I$1,0),0)</f>
        <v>0</v>
      </c>
      <c r="N26" s="108">
        <f>IFERROR(VLOOKUP(N$1&amp;"."&amp;$A26,'PASTE 3B'!$A$1:$T$1351,'PASTE 3B'!$I$1,0),0)</f>
        <v>0</v>
      </c>
      <c r="O26" s="108">
        <f>IFERROR(VLOOKUP(O$1&amp;"."&amp;$A26,'PASTE 3B'!$A$1:$T$1351,'PASTE 3B'!$I$1,0),0)</f>
        <v>0</v>
      </c>
      <c r="P26" s="108">
        <f>IFERROR(VLOOKUP(P$1&amp;"."&amp;$A26,'PASTE 3B'!$A$1:$T$1351,'PASTE 3B'!$I$1,0),0)</f>
        <v>0</v>
      </c>
      <c r="Q26" s="108">
        <f>IFERROR(VLOOKUP(Q$1&amp;"."&amp;$A26,'PASTE 3B'!$A$1:$T$1351,'PASTE 3B'!$I$1,0),0)</f>
        <v>0</v>
      </c>
    </row>
    <row r="27" spans="1:17" x14ac:dyDescent="0.25">
      <c r="B27" s="105" t="s">
        <v>89</v>
      </c>
      <c r="C27" s="109"/>
      <c r="D27" s="109"/>
      <c r="E27" s="109"/>
      <c r="F27" s="109"/>
      <c r="G27" s="109"/>
      <c r="H27" s="109"/>
      <c r="I27" s="109"/>
      <c r="J27" s="109"/>
      <c r="K27" s="111"/>
      <c r="L27" s="108"/>
      <c r="M27" s="108"/>
      <c r="N27" s="108"/>
      <c r="O27" s="108"/>
      <c r="P27" s="108"/>
      <c r="Q27" s="108"/>
    </row>
    <row r="28" spans="1:17" x14ac:dyDescent="0.25">
      <c r="A28" s="103">
        <v>32</v>
      </c>
      <c r="B28" s="103" t="s">
        <v>72</v>
      </c>
      <c r="C28" s="109">
        <f>IFERROR(VLOOKUP(C$1&amp;"."&amp;$A28,'PASTE 3B'!$A$1:$T$1351,'PASTE 3B'!$G$1,0),0)</f>
        <v>0</v>
      </c>
      <c r="D28" s="109">
        <f>IFERROR(VLOOKUP(D$1&amp;"."&amp;$A28,'PASTE 3B'!$A$1:$T$1351,'PASTE 3B'!$G$1,0),0)</f>
        <v>0</v>
      </c>
      <c r="E28" s="109">
        <f>IFERROR(VLOOKUP(E$1&amp;"."&amp;$A28,'PASTE 3B'!$A$1:$T$1351,'PASTE 3B'!$G$1,0),0)</f>
        <v>0</v>
      </c>
      <c r="F28" s="109">
        <f>IFERROR(VLOOKUP(F$1&amp;"."&amp;$A28,'PASTE 3B'!$A$1:$T$1351,'PASTE 3B'!$G$1,0),0)</f>
        <v>0</v>
      </c>
      <c r="G28" s="109">
        <f>IFERROR(VLOOKUP(G$1&amp;"."&amp;$A28,'PASTE 3B'!$A$1:$T$1351,'PASTE 3B'!$G$1,0),0)</f>
        <v>0</v>
      </c>
      <c r="H28" s="109">
        <f>IFERROR(VLOOKUP(H$1&amp;"."&amp;$A28,'PASTE 3B'!$A$1:$T$1351,'PASTE 3B'!$G$1,0),0)</f>
        <v>0</v>
      </c>
      <c r="I28" s="109">
        <f>IFERROR(VLOOKUP(I$1&amp;"."&amp;$A28,'PASTE 3B'!$A$1:$T$1351,'PASTE 3B'!$G$1,0),0)</f>
        <v>0</v>
      </c>
      <c r="J28" s="109">
        <f>IFERROR(VLOOKUP(J$1&amp;"."&amp;$A28,'PASTE 3B'!$A$1:$T$1351,'PASTE 3B'!$G$1,0),0)</f>
        <v>0</v>
      </c>
      <c r="K28" s="111">
        <f>IFERROR(VLOOKUP(K$1&amp;"."&amp;$A28,'PASTE 3B'!$A$1:$T$1351,'PASTE 3B'!$G$1,0),0)</f>
        <v>0</v>
      </c>
      <c r="L28" s="108">
        <f>IFERROR(VLOOKUP(L$1&amp;"."&amp;$A28,'PASTE 3B'!$A$1:$T$1351,'PASTE 3B'!$G$1,0),0)</f>
        <v>0</v>
      </c>
      <c r="M28" s="108">
        <f>IFERROR(VLOOKUP(M$1&amp;"."&amp;$A28,'PASTE 3B'!$A$1:$T$1351,'PASTE 3B'!$G$1,0),0)</f>
        <v>0</v>
      </c>
      <c r="N28" s="108">
        <f>IFERROR(VLOOKUP(N$1&amp;"."&amp;$A28,'PASTE 3B'!$A$1:$T$1351,'PASTE 3B'!$G$1,0),0)</f>
        <v>0</v>
      </c>
      <c r="O28" s="108">
        <f>IFERROR(VLOOKUP(O$1&amp;"."&amp;$A28,'PASTE 3B'!$A$1:$T$1351,'PASTE 3B'!$G$1,0),0)</f>
        <v>0</v>
      </c>
      <c r="P28" s="108">
        <f>IFERROR(VLOOKUP(P$1&amp;"."&amp;$A28,'PASTE 3B'!$A$1:$T$1351,'PASTE 3B'!$G$1,0),0)</f>
        <v>0</v>
      </c>
      <c r="Q28" s="108">
        <f>IFERROR(VLOOKUP(Q$1&amp;"."&amp;$A28,'PASTE 3B'!$A$1:$T$1351,'PASTE 3B'!$G$1,0),0)</f>
        <v>0</v>
      </c>
    </row>
    <row r="29" spans="1:17" x14ac:dyDescent="0.25">
      <c r="A29" s="103">
        <v>32</v>
      </c>
      <c r="B29" s="103" t="s">
        <v>73</v>
      </c>
      <c r="C29" s="109">
        <f>IFERROR(VLOOKUP(C$1&amp;"."&amp;$A29,'PASTE 3B'!$A$1:$T$1351,'PASTE 3B'!$H$1,0),0)</f>
        <v>0</v>
      </c>
      <c r="D29" s="109">
        <f>IFERROR(VLOOKUP(D$1&amp;"."&amp;$A29,'PASTE 3B'!$A$1:$T$1351,'PASTE 3B'!$H$1,0),0)</f>
        <v>0</v>
      </c>
      <c r="E29" s="109">
        <f>IFERROR(VLOOKUP(E$1&amp;"."&amp;$A29,'PASTE 3B'!$A$1:$T$1351,'PASTE 3B'!$H$1,0),0)</f>
        <v>0</v>
      </c>
      <c r="F29" s="109">
        <f>IFERROR(VLOOKUP(F$1&amp;"."&amp;$A29,'PASTE 3B'!$A$1:$T$1351,'PASTE 3B'!$H$1,0),0)</f>
        <v>0</v>
      </c>
      <c r="G29" s="109">
        <f>IFERROR(VLOOKUP(G$1&amp;"."&amp;$A29,'PASTE 3B'!$A$1:$T$1351,'PASTE 3B'!$H$1,0),0)</f>
        <v>0</v>
      </c>
      <c r="H29" s="109">
        <f>IFERROR(VLOOKUP(H$1&amp;"."&amp;$A29,'PASTE 3B'!$A$1:$T$1351,'PASTE 3B'!$H$1,0),0)</f>
        <v>0</v>
      </c>
      <c r="I29" s="109">
        <f>IFERROR(VLOOKUP(I$1&amp;"."&amp;$A29,'PASTE 3B'!$A$1:$T$1351,'PASTE 3B'!$H$1,0),0)</f>
        <v>0</v>
      </c>
      <c r="J29" s="109">
        <f>IFERROR(VLOOKUP(J$1&amp;"."&amp;$A29,'PASTE 3B'!$A$1:$T$1351,'PASTE 3B'!$H$1,0),0)</f>
        <v>0</v>
      </c>
      <c r="K29" s="111">
        <f>IFERROR(VLOOKUP(K$1&amp;"."&amp;$A29,'PASTE 3B'!$A$1:$T$1351,'PASTE 3B'!$H$1,0),0)</f>
        <v>0</v>
      </c>
      <c r="L29" s="108">
        <f>IFERROR(VLOOKUP(L$1&amp;"."&amp;$A29,'PASTE 3B'!$A$1:$T$1351,'PASTE 3B'!$H$1,0),0)</f>
        <v>0</v>
      </c>
      <c r="M29" s="108">
        <f>IFERROR(VLOOKUP(M$1&amp;"."&amp;$A29,'PASTE 3B'!$A$1:$T$1351,'PASTE 3B'!$H$1,0),0)</f>
        <v>0</v>
      </c>
      <c r="N29" s="108">
        <f>IFERROR(VLOOKUP(N$1&amp;"."&amp;$A29,'PASTE 3B'!$A$1:$T$1351,'PASTE 3B'!$H$1,0),0)</f>
        <v>0</v>
      </c>
      <c r="O29" s="108">
        <f>IFERROR(VLOOKUP(O$1&amp;"."&amp;$A29,'PASTE 3B'!$A$1:$T$1351,'PASTE 3B'!$H$1,0),0)</f>
        <v>0</v>
      </c>
      <c r="P29" s="108">
        <f>IFERROR(VLOOKUP(P$1&amp;"."&amp;$A29,'PASTE 3B'!$A$1:$T$1351,'PASTE 3B'!$H$1,0),0)</f>
        <v>0</v>
      </c>
      <c r="Q29" s="108">
        <f>IFERROR(VLOOKUP(Q$1&amp;"."&amp;$A29,'PASTE 3B'!$A$1:$T$1351,'PASTE 3B'!$H$1,0),0)</f>
        <v>0</v>
      </c>
    </row>
    <row r="30" spans="1:17" x14ac:dyDescent="0.25">
      <c r="A30" s="103">
        <v>32</v>
      </c>
      <c r="B30" s="103" t="s">
        <v>74</v>
      </c>
      <c r="C30" s="109">
        <f>IFERROR(VLOOKUP(C$1&amp;"."&amp;$A30,'PASTE 3B'!$A$1:$T$1351,'PASTE 3B'!$I$1,0),0)</f>
        <v>0</v>
      </c>
      <c r="D30" s="109">
        <f>IFERROR(VLOOKUP(D$1&amp;"."&amp;$A30,'PASTE 3B'!$A$1:$T$1351,'PASTE 3B'!$I$1,0),0)</f>
        <v>0</v>
      </c>
      <c r="E30" s="109">
        <f>IFERROR(VLOOKUP(E$1&amp;"."&amp;$A30,'PASTE 3B'!$A$1:$T$1351,'PASTE 3B'!$I$1,0),0)</f>
        <v>0</v>
      </c>
      <c r="F30" s="109">
        <f>IFERROR(VLOOKUP(F$1&amp;"."&amp;$A30,'PASTE 3B'!$A$1:$T$1351,'PASTE 3B'!$I$1,0),0)</f>
        <v>0</v>
      </c>
      <c r="G30" s="109">
        <f>IFERROR(VLOOKUP(G$1&amp;"."&amp;$A30,'PASTE 3B'!$A$1:$T$1351,'PASTE 3B'!$I$1,0),0)</f>
        <v>0</v>
      </c>
      <c r="H30" s="109">
        <f>IFERROR(VLOOKUP(H$1&amp;"."&amp;$A30,'PASTE 3B'!$A$1:$T$1351,'PASTE 3B'!$I$1,0),0)</f>
        <v>0</v>
      </c>
      <c r="I30" s="109">
        <f>IFERROR(VLOOKUP(I$1&amp;"."&amp;$A30,'PASTE 3B'!$A$1:$T$1351,'PASTE 3B'!$I$1,0),0)</f>
        <v>0</v>
      </c>
      <c r="J30" s="109">
        <f>IFERROR(VLOOKUP(J$1&amp;"."&amp;$A30,'PASTE 3B'!$A$1:$T$1351,'PASTE 3B'!$I$1,0),0)</f>
        <v>0</v>
      </c>
      <c r="K30" s="111">
        <f>IFERROR(VLOOKUP(K$1&amp;"."&amp;$A30,'PASTE 3B'!$A$1:$T$1351,'PASTE 3B'!$I$1,0),0)</f>
        <v>0</v>
      </c>
      <c r="L30" s="108">
        <f>IFERROR(VLOOKUP(L$1&amp;"."&amp;$A30,'PASTE 3B'!$A$1:$T$1351,'PASTE 3B'!$I$1,0),0)</f>
        <v>0</v>
      </c>
      <c r="M30" s="108">
        <f>IFERROR(VLOOKUP(M$1&amp;"."&amp;$A30,'PASTE 3B'!$A$1:$T$1351,'PASTE 3B'!$I$1,0),0)</f>
        <v>0</v>
      </c>
      <c r="N30" s="108">
        <f>IFERROR(VLOOKUP(N$1&amp;"."&amp;$A30,'PASTE 3B'!$A$1:$T$1351,'PASTE 3B'!$I$1,0),0)</f>
        <v>0</v>
      </c>
      <c r="O30" s="108">
        <f>IFERROR(VLOOKUP(O$1&amp;"."&amp;$A30,'PASTE 3B'!$A$1:$T$1351,'PASTE 3B'!$I$1,0),0)</f>
        <v>0</v>
      </c>
      <c r="P30" s="108">
        <f>IFERROR(VLOOKUP(P$1&amp;"."&amp;$A30,'PASTE 3B'!$A$1:$T$1351,'PASTE 3B'!$I$1,0),0)</f>
        <v>0</v>
      </c>
      <c r="Q30" s="108">
        <f>IFERROR(VLOOKUP(Q$1&amp;"."&amp;$A30,'PASTE 3B'!$A$1:$T$1351,'PASTE 3B'!$I$1,0),0)</f>
        <v>0</v>
      </c>
    </row>
    <row r="31" spans="1:17" x14ac:dyDescent="0.25">
      <c r="B31" s="105" t="s">
        <v>90</v>
      </c>
      <c r="C31" s="109"/>
      <c r="D31" s="109"/>
      <c r="E31" s="109"/>
      <c r="F31" s="109"/>
      <c r="G31" s="109"/>
      <c r="H31" s="109"/>
      <c r="I31" s="109"/>
      <c r="J31" s="109"/>
      <c r="K31" s="111"/>
      <c r="L31" s="108"/>
      <c r="M31" s="108"/>
      <c r="N31" s="108"/>
      <c r="O31" s="108"/>
      <c r="P31" s="108"/>
      <c r="Q31" s="108"/>
    </row>
    <row r="32" spans="1:17" x14ac:dyDescent="0.25">
      <c r="A32" s="103">
        <v>33</v>
      </c>
      <c r="B32" s="103" t="s">
        <v>72</v>
      </c>
      <c r="C32" s="109">
        <f>IF(IFERROR(VLOOKUP(C$1&amp;"."&amp;$A32,'PASTE 3B'!$A$1:$T$1351,'PASTE 3B'!$K$1,0),0)=C24-C28,C24-C28,"Check")</f>
        <v>0</v>
      </c>
      <c r="D32" s="109">
        <f>IF(IFERROR(VLOOKUP(D$1&amp;"."&amp;$A32,'PASTE 3B'!$A$1:$T$1351,'PASTE 3B'!$K$1,0),0)=D24-D28,D24-D28,"Check")</f>
        <v>0</v>
      </c>
      <c r="E32" s="109">
        <f>IF(IFERROR(VLOOKUP(E$1&amp;"."&amp;$A32,'PASTE 3B'!$A$1:$T$1351,'PASTE 3B'!$K$1,0),0)=E24-E28,E24-E28,"Check")</f>
        <v>0</v>
      </c>
      <c r="F32" s="109">
        <f>IF(IFERROR(VLOOKUP(F$1&amp;"."&amp;$A32,'PASTE 3B'!$A$1:$T$1351,'PASTE 3B'!$K$1,0),0)=F24-F28,F24-F28,"Check")</f>
        <v>0</v>
      </c>
      <c r="G32" s="109">
        <f>IF(IFERROR(VLOOKUP(G$1&amp;"."&amp;$A32,'PASTE 3B'!$A$1:$T$1351,'PASTE 3B'!$K$1,0),0)=G24-G28,G24-G28,"Check")</f>
        <v>0</v>
      </c>
      <c r="H32" s="109">
        <f>IF(IFERROR(VLOOKUP(H$1&amp;"."&amp;$A32,'PASTE 3B'!$A$1:$T$1351,'PASTE 3B'!$K$1,0),0)=H24-H28,H24-H28,"Check")</f>
        <v>0</v>
      </c>
      <c r="I32" s="109">
        <f>IF(IFERROR(VLOOKUP(I$1&amp;"."&amp;$A32,'PASTE 3B'!$A$1:$T$1351,'PASTE 3B'!$K$1,0),0)=I24-I28,I24-I28,"Check")</f>
        <v>0</v>
      </c>
      <c r="J32" s="109">
        <f>IF(IFERROR(VLOOKUP(J$1&amp;"."&amp;$A32,'PASTE 3B'!$A$1:$T$1351,'PASTE 3B'!$K$1,0),0)=J24-J28,J24-J28,"Check")</f>
        <v>0</v>
      </c>
      <c r="K32" s="111">
        <f>IF(IFERROR(VLOOKUP(K$1&amp;"."&amp;$A32,'PASTE 3B'!$A$1:$T$1351,'PASTE 3B'!$K$1,0),0)=K24-K28,K24-K28,"Check")</f>
        <v>0</v>
      </c>
      <c r="L32" s="108">
        <f>IF(IFERROR(VLOOKUP(L$1&amp;"."&amp;$A32,'PASTE 3B'!$A$1:$T$1351,'PASTE 3B'!$K$1,0),0)=L24-L28,L24-L28,"Check")</f>
        <v>0</v>
      </c>
      <c r="M32" s="108">
        <f>IF(IFERROR(VLOOKUP(M$1&amp;"."&amp;$A32,'PASTE 3B'!$A$1:$T$1351,'PASTE 3B'!$K$1,0),0)=M24-M28,M24-M28,"Check")</f>
        <v>0</v>
      </c>
      <c r="N32" s="108">
        <f>IF(IFERROR(VLOOKUP(N$1&amp;"."&amp;$A32,'PASTE 3B'!$A$1:$T$1351,'PASTE 3B'!$K$1,0),0)=N24-N28,N24-N28,"Check")</f>
        <v>0</v>
      </c>
      <c r="O32" s="108">
        <f>IF(IFERROR(VLOOKUP(O$1&amp;"."&amp;$A32,'PASTE 3B'!$A$1:$T$1351,'PASTE 3B'!$K$1,0),0)=O24-O28,O24-O28,"Check")</f>
        <v>0</v>
      </c>
      <c r="P32" s="108">
        <f>IF(IFERROR(VLOOKUP(P$1&amp;"."&amp;$A32,'PASTE 3B'!$A$1:$T$1351,'PASTE 3B'!$K$1,0),0)=P24-P28,P24-P28,"Check")</f>
        <v>0</v>
      </c>
      <c r="Q32" s="108">
        <f>IF(IFERROR(VLOOKUP(Q$1&amp;"."&amp;$A32,'PASTE 3B'!$A$1:$T$1351,'PASTE 3B'!$K$1,0),0)=Q24-Q28,Q24-Q28,"Check")</f>
        <v>0</v>
      </c>
    </row>
    <row r="33" spans="1:17" x14ac:dyDescent="0.25">
      <c r="A33" s="103">
        <v>33</v>
      </c>
      <c r="B33" s="103" t="s">
        <v>73</v>
      </c>
      <c r="C33" s="109">
        <f>IF(IFERROR(VLOOKUP(C$1&amp;"."&amp;$A33,'PASTE 3B'!$A$1:$T$1351,'PASTE 3B'!$L$1,0),0)=C25-C29,C25-C29,"Check")</f>
        <v>0</v>
      </c>
      <c r="D33" s="109">
        <f>IF(IFERROR(VLOOKUP(D$1&amp;"."&amp;$A33,'PASTE 3B'!$A$1:$T$1351,'PASTE 3B'!$L$1,0),0)=D25-D29,D25-D29,"Check")</f>
        <v>0</v>
      </c>
      <c r="E33" s="109">
        <f>IF(IFERROR(VLOOKUP(E$1&amp;"."&amp;$A33,'PASTE 3B'!$A$1:$T$1351,'PASTE 3B'!$L$1,0),0)=E25-E29,E25-E29,"Check")</f>
        <v>0</v>
      </c>
      <c r="F33" s="109">
        <f>IF(IFERROR(VLOOKUP(F$1&amp;"."&amp;$A33,'PASTE 3B'!$A$1:$T$1351,'PASTE 3B'!$L$1,0),0)=F25-F29,F25-F29,"Check")</f>
        <v>0</v>
      </c>
      <c r="G33" s="109">
        <f>IF(IFERROR(VLOOKUP(G$1&amp;"."&amp;$A33,'PASTE 3B'!$A$1:$T$1351,'PASTE 3B'!$L$1,0),0)=G25-G29,G25-G29,"Check")</f>
        <v>0</v>
      </c>
      <c r="H33" s="109">
        <f>IF(IFERROR(VLOOKUP(H$1&amp;"."&amp;$A33,'PASTE 3B'!$A$1:$T$1351,'PASTE 3B'!$L$1,0),0)=H25-H29,H25-H29,"Check")</f>
        <v>0</v>
      </c>
      <c r="I33" s="109">
        <f>IF(IFERROR(VLOOKUP(I$1&amp;"."&amp;$A33,'PASTE 3B'!$A$1:$T$1351,'PASTE 3B'!$L$1,0),0)=I25-I29,I25-I29,"Check")</f>
        <v>0</v>
      </c>
      <c r="J33" s="109">
        <f>IF(IFERROR(VLOOKUP(J$1&amp;"."&amp;$A33,'PASTE 3B'!$A$1:$T$1351,'PASTE 3B'!$L$1,0),0)=J25-J29,J25-J29,"Check")</f>
        <v>0</v>
      </c>
      <c r="K33" s="109">
        <f>IF(IFERROR(VLOOKUP(K$1&amp;"."&amp;$A33,'PASTE 3B'!$A$1:$T$1351,'PASTE 3B'!$L$1,0),0)=K25-K29,K25-K29,"Check")</f>
        <v>0</v>
      </c>
      <c r="L33" s="108">
        <f>IF(IFERROR(VLOOKUP(L$1&amp;"."&amp;$A33,'PASTE 3B'!$A$1:$T$1351,'PASTE 3B'!$L$1,0),0)=L25-L29,L25-L29,"Check")</f>
        <v>0</v>
      </c>
      <c r="M33" s="108">
        <f>IF(IFERROR(VLOOKUP(M$1&amp;"."&amp;$A33,'PASTE 3B'!$A$1:$T$1351,'PASTE 3B'!$L$1,0),0)=M25-M29,M25-M29,"Check")</f>
        <v>0</v>
      </c>
      <c r="N33" s="108">
        <f>IF(IFERROR(VLOOKUP(N$1&amp;"."&amp;$A33,'PASTE 3B'!$A$1:$T$1351,'PASTE 3B'!$L$1,0),0)=N25-N29,N25-N29,"Check")</f>
        <v>0</v>
      </c>
      <c r="O33" s="108">
        <f>IF(IFERROR(VLOOKUP(O$1&amp;"."&amp;$A33,'PASTE 3B'!$A$1:$T$1351,'PASTE 3B'!$L$1,0),0)=O25-O29,O25-O29,"Check")</f>
        <v>0</v>
      </c>
      <c r="P33" s="108">
        <f>IF(IFERROR(VLOOKUP(P$1&amp;"."&amp;$A33,'PASTE 3B'!$A$1:$T$1351,'PASTE 3B'!$L$1,0),0)=P25-P29,P25-P29,"Check")</f>
        <v>0</v>
      </c>
      <c r="Q33" s="108">
        <f>IF(IFERROR(VLOOKUP(Q$1&amp;"."&amp;$A33,'PASTE 3B'!$A$1:$T$1351,'PASTE 3B'!$L$1,0),0)=Q25-Q29,Q25-Q29,"Check")</f>
        <v>0</v>
      </c>
    </row>
    <row r="34" spans="1:17" x14ac:dyDescent="0.25">
      <c r="A34" s="103">
        <v>33</v>
      </c>
      <c r="B34" s="103" t="s">
        <v>74</v>
      </c>
      <c r="C34" s="109">
        <f>IF(IFERROR(VLOOKUP(C$1&amp;"."&amp;$A34,'PASTE 3B'!$A$1:$T$1351,'PASTE 3B'!$M$1,0),0)=C26-C30,C26-C30,"Check")</f>
        <v>0</v>
      </c>
      <c r="D34" s="109">
        <f>IF(IFERROR(VLOOKUP(D$1&amp;"."&amp;$A34,'PASTE 3B'!$A$1:$T$1351,'PASTE 3B'!$M$1,0),0)=D26-D30,D26-D30,"Check")</f>
        <v>0</v>
      </c>
      <c r="E34" s="109">
        <f>IF(IFERROR(VLOOKUP(E$1&amp;"."&amp;$A34,'PASTE 3B'!$A$1:$T$1351,'PASTE 3B'!$M$1,0),0)=E26-E30,E26-E30,"Check")</f>
        <v>0</v>
      </c>
      <c r="F34" s="109">
        <f>IF(IFERROR(VLOOKUP(F$1&amp;"."&amp;$A34,'PASTE 3B'!$A$1:$T$1351,'PASTE 3B'!$M$1,0),0)=F26-F30,F26-F30,"Check")</f>
        <v>0</v>
      </c>
      <c r="G34" s="109">
        <f>IF(IFERROR(VLOOKUP(G$1&amp;"."&amp;$A34,'PASTE 3B'!$A$1:$T$1351,'PASTE 3B'!$M$1,0),0)=G26-G30,G26-G30,"Check")</f>
        <v>0</v>
      </c>
      <c r="H34" s="109">
        <f>IF(IFERROR(VLOOKUP(H$1&amp;"."&amp;$A34,'PASTE 3B'!$A$1:$T$1351,'PASTE 3B'!$M$1,0),0)=H26-H30,H26-H30,"Check")</f>
        <v>0</v>
      </c>
      <c r="I34" s="109">
        <f>IF(IFERROR(VLOOKUP(I$1&amp;"."&amp;$A34,'PASTE 3B'!$A$1:$T$1351,'PASTE 3B'!$M$1,0),0)=I26-I30,I26-I30,"Check")</f>
        <v>0</v>
      </c>
      <c r="J34" s="109">
        <f>IF(IFERROR(VLOOKUP(J$1&amp;"."&amp;$A34,'PASTE 3B'!$A$1:$T$1351,'PASTE 3B'!$M$1,0),0)=J26-J30,J26-J30,"Check")</f>
        <v>0</v>
      </c>
      <c r="K34" s="109">
        <f>IF(IFERROR(VLOOKUP(K$1&amp;"."&amp;$A34,'PASTE 3B'!$A$1:$T$1351,'PASTE 3B'!$M$1,0),0)=K26-K30,K26-K30,"Check")</f>
        <v>0</v>
      </c>
      <c r="L34" s="108">
        <f>IF(IFERROR(VLOOKUP(L$1&amp;"."&amp;$A34,'PASTE 3B'!$A$1:$T$1351,'PASTE 3B'!$M$1,0),0)=L26-L30,L26-L30,"Check")</f>
        <v>0</v>
      </c>
      <c r="M34" s="108">
        <f>IF(IFERROR(VLOOKUP(M$1&amp;"."&amp;$A34,'PASTE 3B'!$A$1:$T$1351,'PASTE 3B'!$M$1,0),0)=M26-M30,M26-M30,"Check")</f>
        <v>0</v>
      </c>
      <c r="N34" s="108">
        <f>IF(IFERROR(VLOOKUP(N$1&amp;"."&amp;$A34,'PASTE 3B'!$A$1:$T$1351,'PASTE 3B'!$M$1,0),0)=N26-N30,N26-N30,"Check")</f>
        <v>0</v>
      </c>
      <c r="O34" s="108">
        <f>IF(IFERROR(VLOOKUP(O$1&amp;"."&amp;$A34,'PASTE 3B'!$A$1:$T$1351,'PASTE 3B'!$M$1,0),0)=O26-O30,O26-O30,"Check")</f>
        <v>0</v>
      </c>
      <c r="P34" s="108">
        <f>IF(IFERROR(VLOOKUP(P$1&amp;"."&amp;$A34,'PASTE 3B'!$A$1:$T$1351,'PASTE 3B'!$M$1,0),0)=P26-P30,P26-P30,"Check")</f>
        <v>0</v>
      </c>
      <c r="Q34" s="108">
        <f>IF(IFERROR(VLOOKUP(Q$1&amp;"."&amp;$A34,'PASTE 3B'!$A$1:$T$1351,'PASTE 3B'!$M$1,0),0)=Q26-Q30,Q26-Q30,"Check")</f>
        <v>0</v>
      </c>
    </row>
    <row r="35" spans="1:17" x14ac:dyDescent="0.25">
      <c r="B35" s="105" t="s">
        <v>91</v>
      </c>
      <c r="C35" s="109"/>
      <c r="D35" s="109"/>
      <c r="E35" s="109"/>
      <c r="F35" s="109"/>
      <c r="G35" s="109"/>
      <c r="H35" s="109"/>
      <c r="I35" s="109"/>
      <c r="J35" s="109"/>
      <c r="K35" s="111"/>
      <c r="L35" s="108"/>
      <c r="M35" s="108"/>
      <c r="N35" s="108"/>
      <c r="O35" s="108"/>
      <c r="P35" s="108"/>
      <c r="Q35" s="108"/>
    </row>
    <row r="36" spans="1:17" x14ac:dyDescent="0.25">
      <c r="A36" s="103">
        <v>34</v>
      </c>
      <c r="B36" s="103" t="s">
        <v>72</v>
      </c>
      <c r="C36" s="109">
        <f>IFERROR(VLOOKUP(C$1&amp;"."&amp;$A36,'PASTE 3B'!$A$1:$T$1351,'PASTE 3B'!$G$1,0),0)</f>
        <v>0</v>
      </c>
      <c r="D36" s="109">
        <f>IFERROR(VLOOKUP(D$1&amp;"."&amp;$A36,'PASTE 3B'!$A$1:$T$1351,'PASTE 3B'!$G$1,0),0)</f>
        <v>0</v>
      </c>
      <c r="E36" s="109">
        <f>IFERROR(VLOOKUP(E$1&amp;"."&amp;$A36,'PASTE 3B'!$A$1:$T$1351,'PASTE 3B'!$G$1,0),0)</f>
        <v>0</v>
      </c>
      <c r="F36" s="109">
        <f>IFERROR(VLOOKUP(F$1&amp;"."&amp;$A36,'PASTE 3B'!$A$1:$T$1351,'PASTE 3B'!$G$1,0),0)</f>
        <v>0</v>
      </c>
      <c r="G36" s="109">
        <f>IFERROR(VLOOKUP(G$1&amp;"."&amp;$A36,'PASTE 3B'!$A$1:$T$1351,'PASTE 3B'!$G$1,0),0)</f>
        <v>0</v>
      </c>
      <c r="H36" s="109">
        <f>IFERROR(VLOOKUP(H$1&amp;"."&amp;$A36,'PASTE 3B'!$A$1:$T$1351,'PASTE 3B'!$G$1,0),0)</f>
        <v>0</v>
      </c>
      <c r="I36" s="109">
        <f>IFERROR(VLOOKUP(I$1&amp;"."&amp;$A36,'PASTE 3B'!$A$1:$T$1351,'PASTE 3B'!$G$1,0),0)</f>
        <v>0</v>
      </c>
      <c r="J36" s="109">
        <f>IFERROR(VLOOKUP(J$1&amp;"."&amp;$A36,'PASTE 3B'!$A$1:$T$1351,'PASTE 3B'!$G$1,0),0)</f>
        <v>0</v>
      </c>
      <c r="K36" s="109">
        <f>IFERROR(VLOOKUP(K$1&amp;"."&amp;$A36,'PASTE 3B'!$A$1:$T$1351,'PASTE 3B'!$G$1,0),0)</f>
        <v>0</v>
      </c>
      <c r="L36" s="108">
        <f>IFERROR(VLOOKUP(L$1&amp;"."&amp;$A36,'PASTE 3B'!$A$1:$T$1351,'PASTE 3B'!$G$1,0),0)</f>
        <v>0</v>
      </c>
      <c r="M36" s="108">
        <f>IFERROR(VLOOKUP(M$1&amp;"."&amp;$A36,'PASTE 3B'!$A$1:$T$1351,'PASTE 3B'!$G$1,0),0)</f>
        <v>0</v>
      </c>
      <c r="N36" s="108">
        <f>IFERROR(VLOOKUP(N$1&amp;"."&amp;$A36,'PASTE 3B'!$A$1:$T$1351,'PASTE 3B'!$G$1,0),0)</f>
        <v>0</v>
      </c>
      <c r="O36" s="108">
        <f>IFERROR(VLOOKUP(O$1&amp;"."&amp;$A36,'PASTE 3B'!$A$1:$T$1351,'PASTE 3B'!$G$1,0),0)</f>
        <v>0</v>
      </c>
      <c r="P36" s="108">
        <f>IFERROR(VLOOKUP(P$1&amp;"."&amp;$A36,'PASTE 3B'!$A$1:$T$1351,'PASTE 3B'!$G$1,0),0)</f>
        <v>0</v>
      </c>
      <c r="Q36" s="108">
        <f>IFERROR(VLOOKUP(Q$1&amp;"."&amp;$A36,'PASTE 3B'!$A$1:$T$1351,'PASTE 3B'!$G$1,0),0)</f>
        <v>0</v>
      </c>
    </row>
    <row r="37" spans="1:17" x14ac:dyDescent="0.25">
      <c r="A37" s="103">
        <v>34</v>
      </c>
      <c r="B37" s="103" t="s">
        <v>73</v>
      </c>
      <c r="C37" s="109">
        <f>IFERROR(VLOOKUP(C$1&amp;"."&amp;$A37,'PASTE 3B'!$A$1:$T$1351,'PASTE 3B'!$H$1,0),0)</f>
        <v>0</v>
      </c>
      <c r="D37" s="109">
        <f>IFERROR(VLOOKUP(D$1&amp;"."&amp;$A37,'PASTE 3B'!$A$1:$T$1351,'PASTE 3B'!$H$1,0),0)</f>
        <v>0</v>
      </c>
      <c r="E37" s="109">
        <f>IFERROR(VLOOKUP(E$1&amp;"."&amp;$A37,'PASTE 3B'!$A$1:$T$1351,'PASTE 3B'!$H$1,0),0)</f>
        <v>0</v>
      </c>
      <c r="F37" s="109">
        <f>IFERROR(VLOOKUP(F$1&amp;"."&amp;$A37,'PASTE 3B'!$A$1:$T$1351,'PASTE 3B'!$H$1,0),0)</f>
        <v>0</v>
      </c>
      <c r="G37" s="109">
        <f>IFERROR(VLOOKUP(G$1&amp;"."&amp;$A37,'PASTE 3B'!$A$1:$T$1351,'PASTE 3B'!$H$1,0),0)</f>
        <v>0</v>
      </c>
      <c r="H37" s="109">
        <f>IFERROR(VLOOKUP(H$1&amp;"."&amp;$A37,'PASTE 3B'!$A$1:$T$1351,'PASTE 3B'!$H$1,0),0)</f>
        <v>0</v>
      </c>
      <c r="I37" s="109">
        <f>IFERROR(VLOOKUP(I$1&amp;"."&amp;$A37,'PASTE 3B'!$A$1:$T$1351,'PASTE 3B'!$H$1,0),0)</f>
        <v>0</v>
      </c>
      <c r="J37" s="109">
        <f>IFERROR(VLOOKUP(J$1&amp;"."&amp;$A37,'PASTE 3B'!$A$1:$T$1351,'PASTE 3B'!$H$1,0),0)</f>
        <v>0</v>
      </c>
      <c r="K37" s="109">
        <f>IFERROR(VLOOKUP(K$1&amp;"."&amp;$A37,'PASTE 3B'!$A$1:$T$1351,'PASTE 3B'!$H$1,0),0)</f>
        <v>0</v>
      </c>
      <c r="L37" s="108">
        <f>IFERROR(VLOOKUP(L$1&amp;"."&amp;$A37,'PASTE 3B'!$A$1:$T$1351,'PASTE 3B'!$H$1,0),0)</f>
        <v>0</v>
      </c>
      <c r="M37" s="108">
        <f>IFERROR(VLOOKUP(M$1&amp;"."&amp;$A37,'PASTE 3B'!$A$1:$T$1351,'PASTE 3B'!$H$1,0),0)</f>
        <v>0</v>
      </c>
      <c r="N37" s="108">
        <f>IFERROR(VLOOKUP(N$1&amp;"."&amp;$A37,'PASTE 3B'!$A$1:$T$1351,'PASTE 3B'!$H$1,0),0)</f>
        <v>0</v>
      </c>
      <c r="O37" s="108">
        <f>IFERROR(VLOOKUP(O$1&amp;"."&amp;$A37,'PASTE 3B'!$A$1:$T$1351,'PASTE 3B'!$H$1,0),0)</f>
        <v>0</v>
      </c>
      <c r="P37" s="108">
        <f>IFERROR(VLOOKUP(P$1&amp;"."&amp;$A37,'PASTE 3B'!$A$1:$T$1351,'PASTE 3B'!$H$1,0),0)</f>
        <v>0</v>
      </c>
      <c r="Q37" s="108">
        <f>IFERROR(VLOOKUP(Q$1&amp;"."&amp;$A37,'PASTE 3B'!$A$1:$T$1351,'PASTE 3B'!$H$1,0),0)</f>
        <v>0</v>
      </c>
    </row>
    <row r="38" spans="1:17" x14ac:dyDescent="0.25">
      <c r="A38" s="103">
        <v>34</v>
      </c>
      <c r="B38" s="103" t="s">
        <v>74</v>
      </c>
      <c r="C38" s="109">
        <f>IFERROR(VLOOKUP(C$1&amp;"."&amp;$A38,'PASTE 3B'!$A$1:$T$1351,'PASTE 3B'!$I$1,0),0)</f>
        <v>0</v>
      </c>
      <c r="D38" s="109">
        <f>IFERROR(VLOOKUP(D$1&amp;"."&amp;$A38,'PASTE 3B'!$A$1:$T$1351,'PASTE 3B'!$I$1,0),0)</f>
        <v>0</v>
      </c>
      <c r="E38" s="109">
        <f>IFERROR(VLOOKUP(E$1&amp;"."&amp;$A38,'PASTE 3B'!$A$1:$T$1351,'PASTE 3B'!$I$1,0),0)</f>
        <v>0</v>
      </c>
      <c r="F38" s="109">
        <f>IFERROR(VLOOKUP(F$1&amp;"."&amp;$A38,'PASTE 3B'!$A$1:$T$1351,'PASTE 3B'!$I$1,0),0)</f>
        <v>0</v>
      </c>
      <c r="G38" s="109">
        <f>IFERROR(VLOOKUP(G$1&amp;"."&amp;$A38,'PASTE 3B'!$A$1:$T$1351,'PASTE 3B'!$I$1,0),0)</f>
        <v>0</v>
      </c>
      <c r="H38" s="109">
        <f>IFERROR(VLOOKUP(H$1&amp;"."&amp;$A38,'PASTE 3B'!$A$1:$T$1351,'PASTE 3B'!$I$1,0),0)</f>
        <v>0</v>
      </c>
      <c r="I38" s="109">
        <f>IFERROR(VLOOKUP(I$1&amp;"."&amp;$A38,'PASTE 3B'!$A$1:$T$1351,'PASTE 3B'!$I$1,0),0)</f>
        <v>0</v>
      </c>
      <c r="J38" s="109">
        <f>IFERROR(VLOOKUP(J$1&amp;"."&amp;$A38,'PASTE 3B'!$A$1:$T$1351,'PASTE 3B'!$I$1,0),0)</f>
        <v>0</v>
      </c>
      <c r="K38" s="109">
        <f>IFERROR(VLOOKUP(K$1&amp;"."&amp;$A38,'PASTE 3B'!$A$1:$T$1351,'PASTE 3B'!$I$1,0),0)</f>
        <v>0</v>
      </c>
      <c r="L38" s="108">
        <f>IFERROR(VLOOKUP(L$1&amp;"."&amp;$A38,'PASTE 3B'!$A$1:$T$1351,'PASTE 3B'!$I$1,0),0)</f>
        <v>0</v>
      </c>
      <c r="M38" s="108">
        <f>IFERROR(VLOOKUP(M$1&amp;"."&amp;$A38,'PASTE 3B'!$A$1:$T$1351,'PASTE 3B'!$I$1,0),0)</f>
        <v>0</v>
      </c>
      <c r="N38" s="108">
        <f>IFERROR(VLOOKUP(N$1&amp;"."&amp;$A38,'PASTE 3B'!$A$1:$T$1351,'PASTE 3B'!$I$1,0),0)</f>
        <v>0</v>
      </c>
      <c r="O38" s="108">
        <f>IFERROR(VLOOKUP(O$1&amp;"."&amp;$A38,'PASTE 3B'!$A$1:$T$1351,'PASTE 3B'!$I$1,0),0)</f>
        <v>0</v>
      </c>
      <c r="P38" s="108">
        <f>IFERROR(VLOOKUP(P$1&amp;"."&amp;$A38,'PASTE 3B'!$A$1:$T$1351,'PASTE 3B'!$I$1,0),0)</f>
        <v>0</v>
      </c>
      <c r="Q38" s="108">
        <f>IFERROR(VLOOKUP(Q$1&amp;"."&amp;$A38,'PASTE 3B'!$A$1:$T$1351,'PASTE 3B'!$I$1,0),0)</f>
        <v>0</v>
      </c>
    </row>
    <row r="39" spans="1:17" ht="30" x14ac:dyDescent="0.25">
      <c r="B39" s="107" t="s">
        <v>92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8"/>
      <c r="M39" s="108"/>
      <c r="N39" s="108"/>
      <c r="O39" s="108"/>
      <c r="P39" s="108"/>
      <c r="Q39" s="108"/>
    </row>
    <row r="40" spans="1:17" x14ac:dyDescent="0.25">
      <c r="A40" s="103">
        <v>37</v>
      </c>
      <c r="B40" s="103" t="s">
        <v>93</v>
      </c>
      <c r="C40" s="109">
        <f>IFERROR(VLOOKUP(C$1&amp;"."&amp;$A40,'PASTE 3B'!$A$1:$T$1351,'PASTE 3B'!$O$1,0),0)</f>
        <v>0</v>
      </c>
      <c r="D40" s="109">
        <f>IFERROR(VLOOKUP(D$1&amp;"."&amp;$A40,'PASTE 3B'!$A$1:$T$1351,'PASTE 3B'!$O$1,0),0)</f>
        <v>0</v>
      </c>
      <c r="E40" s="109">
        <f>IFERROR(VLOOKUP(E$1&amp;"."&amp;$A40,'PASTE 3B'!$A$1:$T$1351,'PASTE 3B'!$O$1,0),0)</f>
        <v>0</v>
      </c>
      <c r="F40" s="109">
        <f>IFERROR(VLOOKUP(F$1&amp;"."&amp;$A40,'PASTE 3B'!$A$1:$T$1351,'PASTE 3B'!$O$1,0),0)</f>
        <v>0</v>
      </c>
      <c r="G40" s="109">
        <f>IFERROR(VLOOKUP(G$1&amp;"."&amp;$A40,'PASTE 3B'!$A$1:$T$1351,'PASTE 3B'!$O$1,0),0)</f>
        <v>0</v>
      </c>
      <c r="H40" s="109">
        <f>IFERROR(VLOOKUP(H$1&amp;"."&amp;$A40,'PASTE 3B'!$A$1:$T$1351,'PASTE 3B'!$O$1,0),0)</f>
        <v>0</v>
      </c>
      <c r="I40" s="109">
        <f>IFERROR(VLOOKUP(I$1&amp;"."&amp;$A40,'PASTE 3B'!$A$1:$T$1351,'PASTE 3B'!$O$1,0),0)</f>
        <v>0</v>
      </c>
      <c r="J40" s="109">
        <f>IFERROR(VLOOKUP(J$1&amp;"."&amp;$A40,'PASTE 3B'!$A$1:$T$1351,'PASTE 3B'!$O$1,0),0)</f>
        <v>0</v>
      </c>
      <c r="K40" s="109">
        <f>IFERROR(VLOOKUP(K$1&amp;"."&amp;$A40,'PASTE 3B'!$A$1:$T$1351,'PASTE 3B'!$O$1,0),0)</f>
        <v>0</v>
      </c>
      <c r="L40" s="108">
        <f>IFERROR(VLOOKUP(L$1&amp;"."&amp;$A40,'PASTE 3B'!$A$1:$T$1351,'PASTE 3B'!$O$1,0),0)</f>
        <v>0</v>
      </c>
      <c r="M40" s="108">
        <f>IFERROR(VLOOKUP(M$1&amp;"."&amp;$A40,'PASTE 3B'!$A$1:$T$1351,'PASTE 3B'!$O$1,0),0)</f>
        <v>0</v>
      </c>
      <c r="N40" s="108">
        <f>IFERROR(VLOOKUP(N$1&amp;"."&amp;$A40,'PASTE 3B'!$A$1:$T$1351,'PASTE 3B'!$O$1,0),0)</f>
        <v>0</v>
      </c>
      <c r="O40" s="108">
        <f>IFERROR(VLOOKUP(O$1&amp;"."&amp;$A40,'PASTE 3B'!$A$1:$T$1351,'PASTE 3B'!$O$1,0),0)</f>
        <v>0</v>
      </c>
      <c r="P40" s="108">
        <f>IFERROR(VLOOKUP(P$1&amp;"."&amp;$A40,'PASTE 3B'!$A$1:$T$1351,'PASTE 3B'!$O$1,0),0)</f>
        <v>0</v>
      </c>
      <c r="Q40" s="108">
        <f>IFERROR(VLOOKUP(Q$1&amp;"."&amp;$A40,'PASTE 3B'!$A$1:$T$1351,'PASTE 3B'!$O$1,0),0)</f>
        <v>0</v>
      </c>
    </row>
    <row r="41" spans="1:17" x14ac:dyDescent="0.25">
      <c r="A41" s="103">
        <v>37</v>
      </c>
      <c r="B41" s="103" t="s">
        <v>94</v>
      </c>
      <c r="C41" s="109">
        <f>IFERROR(VLOOKUP(C$1&amp;"."&amp;$A41,'PASTE 3B'!$A$1:$T$1351,'PASTE 3B'!$P$1,0),0)</f>
        <v>0</v>
      </c>
      <c r="D41" s="109">
        <f>IFERROR(VLOOKUP(D$1&amp;"."&amp;$A41,'PASTE 3B'!$A$1:$T$1351,'PASTE 3B'!$P$1,0),0)</f>
        <v>0</v>
      </c>
      <c r="E41" s="109">
        <f>IFERROR(VLOOKUP(E$1&amp;"."&amp;$A41,'PASTE 3B'!$A$1:$T$1351,'PASTE 3B'!$P$1,0),0)</f>
        <v>0</v>
      </c>
      <c r="F41" s="109">
        <f>IFERROR(VLOOKUP(F$1&amp;"."&amp;$A41,'PASTE 3B'!$A$1:$T$1351,'PASTE 3B'!$P$1,0),0)</f>
        <v>0</v>
      </c>
      <c r="G41" s="109">
        <f>IFERROR(VLOOKUP(G$1&amp;"."&amp;$A41,'PASTE 3B'!$A$1:$T$1351,'PASTE 3B'!$P$1,0),0)</f>
        <v>0</v>
      </c>
      <c r="H41" s="109">
        <f>IFERROR(VLOOKUP(H$1&amp;"."&amp;$A41,'PASTE 3B'!$A$1:$T$1351,'PASTE 3B'!$P$1,0),0)</f>
        <v>0</v>
      </c>
      <c r="I41" s="109">
        <f>IFERROR(VLOOKUP(I$1&amp;"."&amp;$A41,'PASTE 3B'!$A$1:$T$1351,'PASTE 3B'!$P$1,0),0)</f>
        <v>0</v>
      </c>
      <c r="J41" s="109">
        <f>IFERROR(VLOOKUP(J$1&amp;"."&amp;$A41,'PASTE 3B'!$A$1:$T$1351,'PASTE 3B'!$P$1,0),0)</f>
        <v>0</v>
      </c>
      <c r="K41" s="109">
        <f>IFERROR(VLOOKUP(K$1&amp;"."&amp;$A41,'PASTE 3B'!$A$1:$T$1351,'PASTE 3B'!$P$1,0),0)</f>
        <v>0</v>
      </c>
      <c r="L41" s="108">
        <f>IFERROR(VLOOKUP(L$1&amp;"."&amp;$A41,'PASTE 3B'!$A$1:$T$1351,'PASTE 3B'!$P$1,0),0)</f>
        <v>0</v>
      </c>
      <c r="M41" s="108">
        <f>IFERROR(VLOOKUP(M$1&amp;"."&amp;$A41,'PASTE 3B'!$A$1:$T$1351,'PASTE 3B'!$P$1,0),0)</f>
        <v>0</v>
      </c>
      <c r="N41" s="108">
        <f>IFERROR(VLOOKUP(N$1&amp;"."&amp;$A41,'PASTE 3B'!$A$1:$T$1351,'PASTE 3B'!$P$1,0),0)</f>
        <v>0</v>
      </c>
      <c r="O41" s="108">
        <f>IFERROR(VLOOKUP(O$1&amp;"."&amp;$A41,'PASTE 3B'!$A$1:$T$1351,'PASTE 3B'!$P$1,0),0)</f>
        <v>0</v>
      </c>
      <c r="P41" s="108">
        <f>IFERROR(VLOOKUP(P$1&amp;"."&amp;$A41,'PASTE 3B'!$A$1:$T$1351,'PASTE 3B'!$P$1,0),0)</f>
        <v>0</v>
      </c>
      <c r="Q41" s="108">
        <f>IFERROR(VLOOKUP(Q$1&amp;"."&amp;$A41,'PASTE 3B'!$A$1:$T$1351,'PASTE 3B'!$P$1,0),0)</f>
        <v>0</v>
      </c>
    </row>
    <row r="42" spans="1:17" x14ac:dyDescent="0.25">
      <c r="B42" s="105" t="s">
        <v>113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08"/>
      <c r="M42" s="108"/>
      <c r="N42" s="108"/>
      <c r="O42" s="108"/>
      <c r="P42" s="108"/>
      <c r="Q42" s="108"/>
    </row>
    <row r="43" spans="1:17" x14ac:dyDescent="0.25">
      <c r="A43" s="103">
        <v>38</v>
      </c>
      <c r="B43" s="103" t="s">
        <v>93</v>
      </c>
      <c r="C43" s="109">
        <f>IFERROR(VLOOKUP(C$1&amp;"."&amp;$A43,'PASTE 3B'!$A$1:$T$1351,'PASTE 3B'!$F$1,0),0)</f>
        <v>0</v>
      </c>
      <c r="D43" s="109">
        <f>IFERROR(VLOOKUP(D$1&amp;"."&amp;$A43,'PASTE 3B'!$A$1:$T$1351,'PASTE 3B'!$F$1,0),0)</f>
        <v>0</v>
      </c>
      <c r="E43" s="109">
        <f>IFERROR(VLOOKUP(E$1&amp;"."&amp;$A43,'PASTE 3B'!$A$1:$T$1351,'PASTE 3B'!$F$1,0),0)</f>
        <v>0</v>
      </c>
      <c r="F43" s="109">
        <f>IFERROR(VLOOKUP(F$1&amp;"."&amp;$A43,'PASTE 3B'!$A$1:$T$1351,'PASTE 3B'!$F$1,0),0)</f>
        <v>0</v>
      </c>
      <c r="G43" s="109">
        <f>IFERROR(VLOOKUP(G$1&amp;"."&amp;$A43,'PASTE 3B'!$A$1:$T$1351,'PASTE 3B'!$F$1,0),0)</f>
        <v>0</v>
      </c>
      <c r="H43" s="109">
        <f>IFERROR(VLOOKUP(H$1&amp;"."&amp;$A43,'PASTE 3B'!$A$1:$T$1351,'PASTE 3B'!$F$1,0),0)</f>
        <v>0</v>
      </c>
      <c r="I43" s="109">
        <f>IFERROR(VLOOKUP(I$1&amp;"."&amp;$A43,'PASTE 3B'!$A$1:$T$1351,'PASTE 3B'!$F$1,0),0)</f>
        <v>0</v>
      </c>
      <c r="J43" s="109">
        <f>IFERROR(VLOOKUP(J$1&amp;"."&amp;$A43,'PASTE 3B'!$A$1:$T$1351,'PASTE 3B'!$F$1,0),0)</f>
        <v>0</v>
      </c>
      <c r="K43" s="109">
        <f>IFERROR(VLOOKUP(K$1&amp;"."&amp;$A43,'PASTE 3B'!$A$1:$T$1351,'PASTE 3B'!$F$1,0),0)</f>
        <v>0</v>
      </c>
      <c r="L43" s="108">
        <f>IFERROR(VLOOKUP(L$1&amp;"."&amp;$A43,'PASTE 3B'!$A$1:$T$1351,'PASTE 3B'!$F$1,0),0)</f>
        <v>0</v>
      </c>
      <c r="M43" s="108">
        <f>IFERROR(VLOOKUP(M$1&amp;"."&amp;$A43,'PASTE 3B'!$A$1:$T$1351,'PASTE 3B'!$F$1,0),0)</f>
        <v>0</v>
      </c>
      <c r="N43" s="108">
        <f>IFERROR(VLOOKUP(N$1&amp;"."&amp;$A43,'PASTE 3B'!$A$1:$T$1351,'PASTE 3B'!$F$1,0),0)</f>
        <v>0</v>
      </c>
      <c r="O43" s="108">
        <f>IFERROR(VLOOKUP(O$1&amp;"."&amp;$A43,'PASTE 3B'!$A$1:$T$1351,'PASTE 3B'!$F$1,0),0)</f>
        <v>0</v>
      </c>
      <c r="P43" s="108">
        <f>IFERROR(VLOOKUP(P$1&amp;"."&amp;$A43,'PASTE 3B'!$A$1:$T$1351,'PASTE 3B'!$F$1,0),0)</f>
        <v>0</v>
      </c>
      <c r="Q43" s="108">
        <f>IFERROR(VLOOKUP(Q$1&amp;"."&amp;$A43,'PASTE 3B'!$A$1:$T$1351,'PASTE 3B'!$F$1,0),0)</f>
        <v>0</v>
      </c>
    </row>
    <row r="44" spans="1:17" x14ac:dyDescent="0.25">
      <c r="A44" s="103">
        <v>38</v>
      </c>
      <c r="B44" s="103" t="s">
        <v>94</v>
      </c>
      <c r="C44" s="109">
        <f>IFERROR(VLOOKUP(C$1&amp;"."&amp;$A44,'PASTE 3B'!$A$1:$T$1351,'PASTE 3B'!$G$1,0),0)</f>
        <v>0</v>
      </c>
      <c r="D44" s="109">
        <f>IFERROR(VLOOKUP(D$1&amp;"."&amp;$A44,'PASTE 3B'!$A$1:$T$1351,'PASTE 3B'!$G$1,0),0)</f>
        <v>0</v>
      </c>
      <c r="E44" s="109">
        <f>IFERROR(VLOOKUP(E$1&amp;"."&amp;$A44,'PASTE 3B'!$A$1:$T$1351,'PASTE 3B'!$G$1,0),0)</f>
        <v>0</v>
      </c>
      <c r="F44" s="109">
        <f>IFERROR(VLOOKUP(F$1&amp;"."&amp;$A44,'PASTE 3B'!$A$1:$T$1351,'PASTE 3B'!$G$1,0),0)</f>
        <v>0</v>
      </c>
      <c r="G44" s="109">
        <f>IFERROR(VLOOKUP(G$1&amp;"."&amp;$A44,'PASTE 3B'!$A$1:$T$1351,'PASTE 3B'!$G$1,0),0)</f>
        <v>0</v>
      </c>
      <c r="H44" s="109">
        <f>IFERROR(VLOOKUP(H$1&amp;"."&amp;$A44,'PASTE 3B'!$A$1:$T$1351,'PASTE 3B'!$G$1,0),0)</f>
        <v>0</v>
      </c>
      <c r="I44" s="109">
        <f>IFERROR(VLOOKUP(I$1&amp;"."&amp;$A44,'PASTE 3B'!$A$1:$T$1351,'PASTE 3B'!$G$1,0),0)</f>
        <v>0</v>
      </c>
      <c r="J44" s="109">
        <f>IFERROR(VLOOKUP(J$1&amp;"."&amp;$A44,'PASTE 3B'!$A$1:$T$1351,'PASTE 3B'!$G$1,0),0)</f>
        <v>0</v>
      </c>
      <c r="K44" s="109">
        <f>IFERROR(VLOOKUP(K$1&amp;"."&amp;$A44,'PASTE 3B'!$A$1:$T$1351,'PASTE 3B'!$G$1,0),0)</f>
        <v>0</v>
      </c>
      <c r="L44" s="108">
        <f>IFERROR(VLOOKUP(L$1&amp;"."&amp;$A44,'PASTE 3B'!$A$1:$T$1351,'PASTE 3B'!$G$1,0),0)</f>
        <v>0</v>
      </c>
      <c r="M44" s="108">
        <f>IFERROR(VLOOKUP(M$1&amp;"."&amp;$A44,'PASTE 3B'!$A$1:$T$1351,'PASTE 3B'!$G$1,0),0)</f>
        <v>0</v>
      </c>
      <c r="N44" s="108">
        <f>IFERROR(VLOOKUP(N$1&amp;"."&amp;$A44,'PASTE 3B'!$A$1:$T$1351,'PASTE 3B'!$G$1,0),0)</f>
        <v>0</v>
      </c>
      <c r="O44" s="108">
        <f>IFERROR(VLOOKUP(O$1&amp;"."&amp;$A44,'PASTE 3B'!$A$1:$T$1351,'PASTE 3B'!$G$1,0),0)</f>
        <v>0</v>
      </c>
      <c r="P44" s="108">
        <f>IFERROR(VLOOKUP(P$1&amp;"."&amp;$A44,'PASTE 3B'!$A$1:$T$1351,'PASTE 3B'!$G$1,0),0)</f>
        <v>0</v>
      </c>
      <c r="Q44" s="108">
        <f>IFERROR(VLOOKUP(Q$1&amp;"."&amp;$A44,'PASTE 3B'!$A$1:$T$1351,'PASTE 3B'!$G$1,0),0)</f>
        <v>0</v>
      </c>
    </row>
    <row r="45" spans="1:17" x14ac:dyDescent="0.25">
      <c r="B45" s="105" t="s">
        <v>39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8"/>
      <c r="M45" s="108"/>
      <c r="N45" s="108"/>
      <c r="O45" s="108"/>
      <c r="P45" s="108"/>
      <c r="Q45" s="108"/>
    </row>
    <row r="46" spans="1:17" x14ac:dyDescent="0.25">
      <c r="A46" s="103">
        <v>41</v>
      </c>
      <c r="B46" s="103" t="s">
        <v>12</v>
      </c>
      <c r="C46" s="109">
        <f>IFERROR(VLOOKUP(C1&amp;"."&amp;$A$46,'PASTE 3B'!$A$1:$T$1351,5,0),0)</f>
        <v>0</v>
      </c>
      <c r="D46" s="109">
        <f>IFERROR(VLOOKUP(D1&amp;"."&amp;$A$46,'PASTE 3B'!$A$1:$T$1351,5,0),0)</f>
        <v>0</v>
      </c>
      <c r="E46" s="109">
        <f>IFERROR(VLOOKUP(E1&amp;"."&amp;$A$46,'PASTE 3B'!$A$1:$T$1351,5,0),0)</f>
        <v>0</v>
      </c>
      <c r="F46" s="109">
        <f>IFERROR(VLOOKUP(F1&amp;"."&amp;$A$46,'PASTE 3B'!$A$1:$T$1351,5,0),0)</f>
        <v>0</v>
      </c>
      <c r="G46" s="109">
        <f>IFERROR(VLOOKUP(G1&amp;"."&amp;$A$46,'PASTE 3B'!$A$1:$T$1351,5,0),0)</f>
        <v>0</v>
      </c>
      <c r="H46" s="109">
        <f>IFERROR(VLOOKUP(H1&amp;"."&amp;$A$46,'PASTE 3B'!$A$1:$T$1351,5,0),0)</f>
        <v>0</v>
      </c>
      <c r="I46" s="109">
        <f>IFERROR(VLOOKUP(I1&amp;"."&amp;$A$46,'PASTE 3B'!$A$1:$T$1351,5,0),0)</f>
        <v>0</v>
      </c>
      <c r="J46" s="109">
        <f>IFERROR(VLOOKUP(J1&amp;"."&amp;$A$46,'PASTE 3B'!$A$1:$T$1351,5,0),0)</f>
        <v>0</v>
      </c>
      <c r="K46" s="109">
        <f>IFERROR(VLOOKUP(K1&amp;"."&amp;$A$46,'PASTE 3B'!$A$1:$T$1351,5,0),0)</f>
        <v>0</v>
      </c>
      <c r="L46" s="108">
        <f>IFERROR(VLOOKUP(L1&amp;"."&amp;$A$46,'PASTE 3B'!$A$1:$T$1351,5,0),0)</f>
        <v>0</v>
      </c>
      <c r="M46" s="108">
        <f>IFERROR(VLOOKUP(M1&amp;"."&amp;$A$46,'PASTE 3B'!$A$1:$T$1351,5,0),0)</f>
        <v>0</v>
      </c>
      <c r="N46" s="108">
        <f>IFERROR(VLOOKUP(N1&amp;"."&amp;$A$46,'PASTE 3B'!$A$1:$T$1351,5,0),0)</f>
        <v>0</v>
      </c>
      <c r="O46" s="108">
        <f>IFERROR(VLOOKUP(O1&amp;"."&amp;$A$46,'PASTE 3B'!$A$1:$T$1351,5,0),0)</f>
        <v>0</v>
      </c>
      <c r="P46" s="108">
        <f>IFERROR(VLOOKUP(P1&amp;"."&amp;$A$46,'PASTE 3B'!$A$1:$T$1351,5,0),0)</f>
        <v>0</v>
      </c>
      <c r="Q46" s="108">
        <f>IFERROR(VLOOKUP(Q1&amp;"."&amp;$A$46,'PASTE 3B'!$A$1:$T$1351,5,0),0)</f>
        <v>0</v>
      </c>
    </row>
    <row r="47" spans="1:17" x14ac:dyDescent="0.25">
      <c r="A47" s="103">
        <v>41</v>
      </c>
      <c r="B47" s="103" t="s">
        <v>13</v>
      </c>
      <c r="C47" s="109">
        <f>IFERROR(VLOOKUP(C1&amp;"."&amp;$A$46,'PASTE 3B'!$A$1:$T$1351,6,0),0)</f>
        <v>0</v>
      </c>
      <c r="D47" s="109">
        <f>IFERROR(VLOOKUP(D1&amp;"."&amp;$A$46,'PASTE 3B'!$A$1:$T$1351,6,0),0)</f>
        <v>0</v>
      </c>
      <c r="E47" s="109">
        <f>IFERROR(VLOOKUP(E1&amp;"."&amp;$A$46,'PASTE 3B'!$A$1:$T$1351,6,0),0)</f>
        <v>0</v>
      </c>
      <c r="F47" s="109">
        <f>IFERROR(VLOOKUP(F1&amp;"."&amp;$A$46,'PASTE 3B'!$A$1:$T$1351,6,0),0)</f>
        <v>0</v>
      </c>
      <c r="G47" s="109">
        <f>IFERROR(VLOOKUP(G1&amp;"."&amp;$A$46,'PASTE 3B'!$A$1:$T$1351,6,0),0)</f>
        <v>0</v>
      </c>
      <c r="H47" s="109">
        <f>IFERROR(VLOOKUP(H1&amp;"."&amp;$A$46,'PASTE 3B'!$A$1:$T$1351,6,0),0)</f>
        <v>0</v>
      </c>
      <c r="I47" s="109">
        <f>IFERROR(VLOOKUP(I1&amp;"."&amp;$A$46,'PASTE 3B'!$A$1:$T$1351,6,0),0)</f>
        <v>0</v>
      </c>
      <c r="J47" s="109">
        <f>IFERROR(VLOOKUP(J1&amp;"."&amp;$A$46,'PASTE 3B'!$A$1:$T$1351,6,0),0)</f>
        <v>0</v>
      </c>
      <c r="K47" s="109">
        <f>IFERROR(VLOOKUP(K1&amp;"."&amp;$A$46,'PASTE 3B'!$A$1:$T$1351,6,0),0)</f>
        <v>0</v>
      </c>
      <c r="L47" s="108">
        <f>IFERROR(VLOOKUP(L1&amp;"."&amp;$A$46,'PASTE 3B'!$A$1:$T$1351,6,0),0)</f>
        <v>0</v>
      </c>
      <c r="M47" s="108">
        <f>IFERROR(VLOOKUP(M1&amp;"."&amp;$A$46,'PASTE 3B'!$A$1:$T$1351,6,0),0)</f>
        <v>0</v>
      </c>
      <c r="N47" s="108">
        <f>IFERROR(VLOOKUP(N1&amp;"."&amp;$A$46,'PASTE 3B'!$A$1:$T$1351,6,0),0)</f>
        <v>0</v>
      </c>
      <c r="O47" s="108">
        <f>IFERROR(VLOOKUP(O1&amp;"."&amp;$A$46,'PASTE 3B'!$A$1:$T$1351,6,0),0)</f>
        <v>0</v>
      </c>
      <c r="P47" s="108">
        <f>IFERROR(VLOOKUP(P1&amp;"."&amp;$A$46,'PASTE 3B'!$A$1:$T$1351,6,0),0)</f>
        <v>0</v>
      </c>
      <c r="Q47" s="108">
        <f>IFERROR(VLOOKUP(Q1&amp;"."&amp;$A$46,'PASTE 3B'!$A$1:$T$1351,6,0),0)</f>
        <v>0</v>
      </c>
    </row>
    <row r="48" spans="1:17" x14ac:dyDescent="0.25">
      <c r="A48" s="103">
        <v>41</v>
      </c>
      <c r="B48" s="103" t="s">
        <v>14</v>
      </c>
      <c r="C48" s="109">
        <f>IFERROR(VLOOKUP(C1&amp;"."&amp;$A$46,'PASTE 3B'!$A$1:$T$1351,7,0),0)</f>
        <v>0</v>
      </c>
      <c r="D48" s="109">
        <f>IFERROR(VLOOKUP(D1&amp;"."&amp;$A$46,'PASTE 3B'!$A$1:$T$1351,7,0),0)</f>
        <v>0</v>
      </c>
      <c r="E48" s="109">
        <f>IFERROR(VLOOKUP(E1&amp;"."&amp;$A$46,'PASTE 3B'!$A$1:$T$1351,7,0),0)</f>
        <v>0</v>
      </c>
      <c r="F48" s="109">
        <f>IFERROR(VLOOKUP(F1&amp;"."&amp;$A$46,'PASTE 3B'!$A$1:$T$1351,7,0),0)</f>
        <v>0</v>
      </c>
      <c r="G48" s="109">
        <f>IFERROR(VLOOKUP(G1&amp;"."&amp;$A$46,'PASTE 3B'!$A$1:$T$1351,7,0),0)</f>
        <v>0</v>
      </c>
      <c r="H48" s="109">
        <f>IFERROR(VLOOKUP(H1&amp;"."&amp;$A$46,'PASTE 3B'!$A$1:$T$1351,7,0),0)</f>
        <v>0</v>
      </c>
      <c r="I48" s="109">
        <f>IFERROR(VLOOKUP(I1&amp;"."&amp;$A$46,'PASTE 3B'!$A$1:$T$1351,7,0),0)</f>
        <v>0</v>
      </c>
      <c r="J48" s="109">
        <f>IFERROR(VLOOKUP(J1&amp;"."&amp;$A$46,'PASTE 3B'!$A$1:$T$1351,7,0),0)</f>
        <v>0</v>
      </c>
      <c r="K48" s="109">
        <f>IFERROR(VLOOKUP(K1&amp;"."&amp;$A$46,'PASTE 3B'!$A$1:$T$1351,7,0),0)</f>
        <v>0</v>
      </c>
      <c r="L48" s="108">
        <f>IFERROR(VLOOKUP(L1&amp;"."&amp;$A$46,'PASTE 3B'!$A$1:$T$1351,7,0),0)</f>
        <v>0</v>
      </c>
      <c r="M48" s="108">
        <f>IFERROR(VLOOKUP(M1&amp;"."&amp;$A$46,'PASTE 3B'!$A$1:$T$1351,7,0),0)</f>
        <v>0</v>
      </c>
      <c r="N48" s="108">
        <f>IFERROR(VLOOKUP(N1&amp;"."&amp;$A$46,'PASTE 3B'!$A$1:$T$1351,7,0),0)</f>
        <v>0</v>
      </c>
      <c r="O48" s="108">
        <f>IFERROR(VLOOKUP(O1&amp;"."&amp;$A$46,'PASTE 3B'!$A$1:$T$1351,7,0),0)</f>
        <v>0</v>
      </c>
      <c r="P48" s="108">
        <f>IFERROR(VLOOKUP(P1&amp;"."&amp;$A$46,'PASTE 3B'!$A$1:$T$1351,7,0),0)</f>
        <v>0</v>
      </c>
      <c r="Q48" s="108">
        <f>IFERROR(VLOOKUP(Q1&amp;"."&amp;$A$46,'PASTE 3B'!$A$1:$T$1351,7,0),0)</f>
        <v>0</v>
      </c>
    </row>
    <row r="49" spans="1:17" x14ac:dyDescent="0.25">
      <c r="B49" s="105" t="s">
        <v>101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8"/>
      <c r="M49" s="108"/>
      <c r="N49" s="108"/>
      <c r="O49" s="108"/>
      <c r="P49" s="108"/>
      <c r="Q49" s="108"/>
    </row>
    <row r="50" spans="1:17" x14ac:dyDescent="0.25">
      <c r="A50" s="103">
        <v>42</v>
      </c>
      <c r="B50" s="103" t="s">
        <v>95</v>
      </c>
      <c r="C50" s="109">
        <f>IFERROR(VLOOKUP(C1&amp;"."&amp;$A$50,'PASTE 3B'!$A$1:$T$1351,6,0),0)</f>
        <v>0</v>
      </c>
      <c r="D50" s="109">
        <f>IFERROR(VLOOKUP(D1&amp;"."&amp;$A$50,'PASTE 3B'!$A$1:$T$1351,6,0),0)</f>
        <v>0</v>
      </c>
      <c r="E50" s="109">
        <f>IFERROR(VLOOKUP(E1&amp;"."&amp;$A$50,'PASTE 3B'!$A$1:$T$1351,6,0),0)</f>
        <v>0</v>
      </c>
      <c r="F50" s="109">
        <f>IFERROR(VLOOKUP(F1&amp;"."&amp;$A$50,'PASTE 3B'!$A$1:$T$1351,6,0),0)</f>
        <v>0</v>
      </c>
      <c r="G50" s="109">
        <f>IFERROR(VLOOKUP(G1&amp;"."&amp;$A$50,'PASTE 3B'!$A$1:$T$1351,6,0),0)</f>
        <v>0</v>
      </c>
      <c r="H50" s="109">
        <f>IFERROR(VLOOKUP(H1&amp;"."&amp;$A$50,'PASTE 3B'!$A$1:$T$1351,6,0),0)</f>
        <v>0</v>
      </c>
      <c r="I50" s="109">
        <f>IFERROR(VLOOKUP(I1&amp;"."&amp;$A$50,'PASTE 3B'!$A$1:$T$1351,6,0),0)</f>
        <v>0</v>
      </c>
      <c r="J50" s="109">
        <f>IFERROR(VLOOKUP(J1&amp;"."&amp;$A$50,'PASTE 3B'!$A$1:$T$1351,6,0),0)</f>
        <v>0</v>
      </c>
      <c r="K50" s="109">
        <f>IFERROR(VLOOKUP(K1&amp;"."&amp;$A$50,'PASTE 3B'!$A$1:$T$1351,6,0),0)</f>
        <v>0</v>
      </c>
      <c r="L50" s="108">
        <f>IFERROR(VLOOKUP(L1&amp;"."&amp;$A$50,'PASTE 3B'!$A$1:$T$1351,6,0),0)</f>
        <v>0</v>
      </c>
      <c r="M50" s="108">
        <f>IFERROR(VLOOKUP(M1&amp;"."&amp;$A$50,'PASTE 3B'!$A$1:$T$1351,6,0),0)</f>
        <v>0</v>
      </c>
      <c r="N50" s="108">
        <f>IFERROR(VLOOKUP(N1&amp;"."&amp;$A$50,'PASTE 3B'!$A$1:$T$1351,6,0),0)</f>
        <v>0</v>
      </c>
      <c r="O50" s="108">
        <f>IFERROR(VLOOKUP(O1&amp;"."&amp;$A$50,'PASTE 3B'!$A$1:$T$1351,6,0),0)</f>
        <v>0</v>
      </c>
      <c r="P50" s="108">
        <f>IFERROR(VLOOKUP(P1&amp;"."&amp;$A$50,'PASTE 3B'!$A$1:$T$1351,6,0),0)</f>
        <v>0</v>
      </c>
      <c r="Q50" s="108">
        <f>IFERROR(VLOOKUP(Q1&amp;"."&amp;$A$50,'PASTE 3B'!$A$1:$T$1351,6,0),0)</f>
        <v>0</v>
      </c>
    </row>
    <row r="51" spans="1:17" x14ac:dyDescent="0.25">
      <c r="A51" s="103">
        <v>42</v>
      </c>
      <c r="B51" s="103" t="s">
        <v>96</v>
      </c>
      <c r="C51" s="109">
        <f>IFERROR(VLOOKUP(C1&amp;"."&amp;$A$50,'PASTE 3B'!$A$1:$T$1351,7,0),0)</f>
        <v>0</v>
      </c>
      <c r="D51" s="109">
        <f>IFERROR(VLOOKUP(D1&amp;"."&amp;$A$50,'PASTE 3B'!$A$1:$T$1351,7,0),0)</f>
        <v>0</v>
      </c>
      <c r="E51" s="109">
        <f>IFERROR(VLOOKUP(E1&amp;"."&amp;$A$50,'PASTE 3B'!$A$1:$T$1351,7,0),0)</f>
        <v>0</v>
      </c>
      <c r="F51" s="109">
        <f>IFERROR(VLOOKUP(F1&amp;"."&amp;$A$50,'PASTE 3B'!$A$1:$T$1351,7,0),0)</f>
        <v>0</v>
      </c>
      <c r="G51" s="109">
        <f>IFERROR(VLOOKUP(G1&amp;"."&amp;$A$50,'PASTE 3B'!$A$1:$T$1351,7,0),0)</f>
        <v>0</v>
      </c>
      <c r="H51" s="109">
        <f>IFERROR(VLOOKUP(H1&amp;"."&amp;$A$50,'PASTE 3B'!$A$1:$T$1351,7,0),0)</f>
        <v>0</v>
      </c>
      <c r="I51" s="109">
        <f>IFERROR(VLOOKUP(I1&amp;"."&amp;$A$50,'PASTE 3B'!$A$1:$T$1351,7,0),0)</f>
        <v>0</v>
      </c>
      <c r="J51" s="109">
        <f>IFERROR(VLOOKUP(J1&amp;"."&amp;$A$50,'PASTE 3B'!$A$1:$T$1351,7,0),0)</f>
        <v>0</v>
      </c>
      <c r="K51" s="109">
        <f>IFERROR(VLOOKUP(K1&amp;"."&amp;$A$50,'PASTE 3B'!$A$1:$T$1351,7,0),0)</f>
        <v>0</v>
      </c>
      <c r="L51" s="108">
        <f>IFERROR(VLOOKUP(L1&amp;"."&amp;$A$50,'PASTE 3B'!$A$1:$T$1351,7,0),0)</f>
        <v>0</v>
      </c>
      <c r="M51" s="108">
        <f>IFERROR(VLOOKUP(M1&amp;"."&amp;$A$50,'PASTE 3B'!$A$1:$T$1351,7,0),0)</f>
        <v>0</v>
      </c>
      <c r="N51" s="108">
        <f>IFERROR(VLOOKUP(N1&amp;"."&amp;$A$50,'PASTE 3B'!$A$1:$T$1351,7,0),0)</f>
        <v>0</v>
      </c>
      <c r="O51" s="108">
        <f>IFERROR(VLOOKUP(O1&amp;"."&amp;$A$50,'PASTE 3B'!$A$1:$T$1351,7,0),0)</f>
        <v>0</v>
      </c>
      <c r="P51" s="108">
        <f>IFERROR(VLOOKUP(P1&amp;"."&amp;$A$50,'PASTE 3B'!$A$1:$T$1351,7,0),0)</f>
        <v>0</v>
      </c>
      <c r="Q51" s="108">
        <f>IFERROR(VLOOKUP(Q1&amp;"."&amp;$A$50,'PASTE 3B'!$A$1:$T$1351,7,0),0)</f>
        <v>0</v>
      </c>
    </row>
    <row r="52" spans="1:17" x14ac:dyDescent="0.25">
      <c r="A52" s="103">
        <v>42</v>
      </c>
      <c r="B52" s="103" t="s">
        <v>97</v>
      </c>
      <c r="C52" s="109">
        <f>IFERROR(VLOOKUP(C1&amp;"."&amp;$A$50,'PASTE 3B'!$A$1:$T$1351,8,0),0)</f>
        <v>0</v>
      </c>
      <c r="D52" s="109">
        <f>IFERROR(VLOOKUP(D1&amp;"."&amp;$A$50,'PASTE 3B'!$A$1:$T$1351,8,0),0)</f>
        <v>0</v>
      </c>
      <c r="E52" s="109">
        <f>IFERROR(VLOOKUP(E1&amp;"."&amp;$A$50,'PASTE 3B'!$A$1:$T$1351,8,0),0)</f>
        <v>0</v>
      </c>
      <c r="F52" s="109">
        <f>IFERROR(VLOOKUP(F1&amp;"."&amp;$A$50,'PASTE 3B'!$A$1:$T$1351,8,0),0)</f>
        <v>0</v>
      </c>
      <c r="G52" s="109">
        <f>IFERROR(VLOOKUP(G1&amp;"."&amp;$A$50,'PASTE 3B'!$A$1:$T$1351,8,0),0)</f>
        <v>0</v>
      </c>
      <c r="H52" s="109">
        <f>IFERROR(VLOOKUP(H1&amp;"."&amp;$A$50,'PASTE 3B'!$A$1:$T$1351,8,0),0)</f>
        <v>0</v>
      </c>
      <c r="I52" s="109">
        <f>IFERROR(VLOOKUP(I1&amp;"."&amp;$A$50,'PASTE 3B'!$A$1:$T$1351,8,0),0)</f>
        <v>0</v>
      </c>
      <c r="J52" s="109">
        <f>IFERROR(VLOOKUP(J1&amp;"."&amp;$A$50,'PASTE 3B'!$A$1:$T$1351,8,0),0)</f>
        <v>0</v>
      </c>
      <c r="K52" s="109">
        <f>IFERROR(VLOOKUP(K1&amp;"."&amp;$A$50,'PASTE 3B'!$A$1:$T$1351,8,0),0)</f>
        <v>0</v>
      </c>
      <c r="L52" s="108">
        <f>IFERROR(VLOOKUP(L1&amp;"."&amp;$A$50,'PASTE 3B'!$A$1:$T$1351,8,0),0)</f>
        <v>0</v>
      </c>
      <c r="M52" s="108">
        <f>IFERROR(VLOOKUP(M1&amp;"."&amp;$A$50,'PASTE 3B'!$A$1:$T$1351,8,0),0)</f>
        <v>0</v>
      </c>
      <c r="N52" s="108">
        <f>IFERROR(VLOOKUP(N1&amp;"."&amp;$A$50,'PASTE 3B'!$A$1:$T$1351,8,0),0)</f>
        <v>0</v>
      </c>
      <c r="O52" s="108">
        <f>IFERROR(VLOOKUP(O1&amp;"."&amp;$A$50,'PASTE 3B'!$A$1:$T$1351,8,0),0)</f>
        <v>0</v>
      </c>
      <c r="P52" s="108">
        <f>IFERROR(VLOOKUP(P1&amp;"."&amp;$A$50,'PASTE 3B'!$A$1:$T$1351,8,0),0)</f>
        <v>0</v>
      </c>
      <c r="Q52" s="108">
        <f>IFERROR(VLOOKUP(Q1&amp;"."&amp;$A$50,'PASTE 3B'!$A$1:$T$1351,8,0),0)</f>
        <v>0</v>
      </c>
    </row>
    <row r="53" spans="1:17" x14ac:dyDescent="0.25">
      <c r="B53" s="105" t="s">
        <v>114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8"/>
      <c r="M53" s="108"/>
      <c r="N53" s="108"/>
      <c r="O53" s="108"/>
      <c r="P53" s="108"/>
      <c r="Q53" s="108"/>
    </row>
    <row r="54" spans="1:17" x14ac:dyDescent="0.25">
      <c r="A54" s="103">
        <v>61</v>
      </c>
      <c r="B54" s="105" t="s">
        <v>72</v>
      </c>
      <c r="C54" s="109">
        <f>IFERROR(VLOOKUP(C1&amp;"."&amp;$A$54,'PASTE 3B'!$A$1:$T$1351,4,0),0)</f>
        <v>0</v>
      </c>
      <c r="D54" s="109">
        <f>IFERROR(VLOOKUP(D1&amp;"."&amp;$A$54,'PASTE 3B'!$A$1:$T$1351,4,0),0)</f>
        <v>0</v>
      </c>
      <c r="E54" s="109">
        <f>IFERROR(VLOOKUP(E1&amp;"."&amp;$A$54,'PASTE 3B'!$A$1:$T$1351,4,0),0)</f>
        <v>0</v>
      </c>
      <c r="F54" s="109">
        <f>IFERROR(VLOOKUP(F1&amp;"."&amp;$A$54,'PASTE 3B'!$A$1:$T$1351,4,0),0)</f>
        <v>0</v>
      </c>
      <c r="G54" s="109">
        <f>IFERROR(VLOOKUP(G1&amp;"."&amp;$A$54,'PASTE 3B'!$A$1:$T$1351,4,0),0)</f>
        <v>0</v>
      </c>
      <c r="H54" s="109">
        <f>IFERROR(VLOOKUP(H1&amp;"."&amp;$A$54,'PASTE 3B'!$A$1:$T$1351,4,0),0)</f>
        <v>0</v>
      </c>
      <c r="I54" s="109">
        <f>IFERROR(VLOOKUP(I1&amp;"."&amp;$A$54,'PASTE 3B'!$A$1:$T$1351,4,0),0)</f>
        <v>0</v>
      </c>
      <c r="J54" s="109">
        <f>IFERROR(VLOOKUP(J1&amp;"."&amp;$A$54,'PASTE 3B'!$A$1:$T$1351,4,0),0)</f>
        <v>0</v>
      </c>
      <c r="K54" s="109">
        <f>IFERROR(VLOOKUP(K1&amp;"."&amp;$A$54,'PASTE 3B'!$A$1:$T$1351,4,0),0)</f>
        <v>0</v>
      </c>
      <c r="L54" s="108">
        <f>IFERROR(VLOOKUP(L1&amp;"."&amp;$A$54,'PASTE 3B'!$A$1:$T$1351,4,0),0)</f>
        <v>0</v>
      </c>
      <c r="M54" s="108">
        <f>IFERROR(VLOOKUP(M1&amp;"."&amp;$A$54,'PASTE 3B'!$A$1:$T$1351,4,0),0)</f>
        <v>0</v>
      </c>
      <c r="N54" s="108">
        <f>IFERROR(VLOOKUP(N1&amp;"."&amp;$A$54,'PASTE 3B'!$A$1:$T$1351,4,0),0)</f>
        <v>0</v>
      </c>
      <c r="O54" s="108">
        <f>IFERROR(VLOOKUP(O1&amp;"."&amp;$A$54,'PASTE 3B'!$A$1:$T$1351,4,0),0)</f>
        <v>0</v>
      </c>
      <c r="P54" s="108">
        <f>IFERROR(VLOOKUP(P1&amp;"."&amp;$A$54,'PASTE 3B'!$A$1:$T$1351,4,0),0)</f>
        <v>0</v>
      </c>
      <c r="Q54" s="108">
        <f>IFERROR(VLOOKUP(Q1&amp;"."&amp;$A$54,'PASTE 3B'!$A$1:$T$1351,4,0),0)</f>
        <v>0</v>
      </c>
    </row>
    <row r="55" spans="1:17" x14ac:dyDescent="0.25">
      <c r="A55" s="103">
        <v>61</v>
      </c>
      <c r="B55" s="103" t="s">
        <v>102</v>
      </c>
      <c r="C55" s="109">
        <f>IFERROR(VLOOKUP(C1&amp;"."&amp;$A$54,'PASTE 3B'!$A$1:$T$1351,5,0),0)</f>
        <v>0</v>
      </c>
      <c r="D55" s="109">
        <f>IFERROR(VLOOKUP(D1&amp;"."&amp;$A$54,'PASTE 3B'!$A$1:$T$1351,5,0),0)</f>
        <v>0</v>
      </c>
      <c r="E55" s="109">
        <f>IFERROR(VLOOKUP(E1&amp;"."&amp;$A$54,'PASTE 3B'!$A$1:$T$1351,5,0),0)</f>
        <v>0</v>
      </c>
      <c r="F55" s="109">
        <f>IFERROR(VLOOKUP(F1&amp;"."&amp;$A$54,'PASTE 3B'!$A$1:$T$1351,5,0),0)</f>
        <v>0</v>
      </c>
      <c r="G55" s="109">
        <f>IFERROR(VLOOKUP(G1&amp;"."&amp;$A$54,'PASTE 3B'!$A$1:$T$1351,5,0),0)</f>
        <v>0</v>
      </c>
      <c r="H55" s="109">
        <f>IFERROR(VLOOKUP(H1&amp;"."&amp;$A$54,'PASTE 3B'!$A$1:$T$1351,5,0),0)</f>
        <v>0</v>
      </c>
      <c r="I55" s="109">
        <f>IFERROR(VLOOKUP(I1&amp;"."&amp;$A$54,'PASTE 3B'!$A$1:$T$1351,5,0),0)</f>
        <v>0</v>
      </c>
      <c r="J55" s="109">
        <f>IFERROR(VLOOKUP(J1&amp;"."&amp;$A$54,'PASTE 3B'!$A$1:$T$1351,5,0),0)</f>
        <v>0</v>
      </c>
      <c r="K55" s="109">
        <f>IFERROR(VLOOKUP(K1&amp;"."&amp;$A$54,'PASTE 3B'!$A$1:$T$1351,5,0),0)</f>
        <v>0</v>
      </c>
      <c r="L55" s="108">
        <f>IFERROR(VLOOKUP(L1&amp;"."&amp;$A$54,'PASTE 3B'!$A$1:$T$1351,5,0),0)</f>
        <v>0</v>
      </c>
      <c r="M55" s="108">
        <f>IFERROR(VLOOKUP(M1&amp;"."&amp;$A$54,'PASTE 3B'!$A$1:$T$1351,5,0),0)</f>
        <v>0</v>
      </c>
      <c r="N55" s="108">
        <f>IFERROR(VLOOKUP(N1&amp;"."&amp;$A$54,'PASTE 3B'!$A$1:$T$1351,5,0),0)</f>
        <v>0</v>
      </c>
      <c r="O55" s="108">
        <f>IFERROR(VLOOKUP(O1&amp;"."&amp;$A$54,'PASTE 3B'!$A$1:$T$1351,5,0),0)</f>
        <v>0</v>
      </c>
      <c r="P55" s="108">
        <f>IFERROR(VLOOKUP(P1&amp;"."&amp;$A$54,'PASTE 3B'!$A$1:$T$1351,5,0),0)</f>
        <v>0</v>
      </c>
      <c r="Q55" s="108">
        <f>IFERROR(VLOOKUP(Q1&amp;"."&amp;$A$54,'PASTE 3B'!$A$1:$T$1351,5,0),0)</f>
        <v>0</v>
      </c>
    </row>
    <row r="56" spans="1:17" x14ac:dyDescent="0.25">
      <c r="A56" s="103">
        <v>61</v>
      </c>
      <c r="B56" s="103" t="s">
        <v>103</v>
      </c>
      <c r="C56" s="109">
        <f>IFERROR(VLOOKUP(C1&amp;"."&amp;$A$54,'PASTE 3B'!$A$1:$T$1351,6,0),0)</f>
        <v>0</v>
      </c>
      <c r="D56" s="109">
        <f>IFERROR(VLOOKUP(D1&amp;"."&amp;$A$54,'PASTE 3B'!$A$1:$T$1351,6,0),0)</f>
        <v>0</v>
      </c>
      <c r="E56" s="109">
        <f>IFERROR(VLOOKUP(E1&amp;"."&amp;$A$54,'PASTE 3B'!$A$1:$T$1351,6,0),0)</f>
        <v>0</v>
      </c>
      <c r="F56" s="109">
        <f>IFERROR(VLOOKUP(F1&amp;"."&amp;$A$54,'PASTE 3B'!$A$1:$T$1351,6,0),0)</f>
        <v>0</v>
      </c>
      <c r="G56" s="109">
        <f>IFERROR(VLOOKUP(G1&amp;"."&amp;$A$54,'PASTE 3B'!$A$1:$T$1351,6,0),0)</f>
        <v>0</v>
      </c>
      <c r="H56" s="109">
        <f>IFERROR(VLOOKUP(H1&amp;"."&amp;$A$54,'PASTE 3B'!$A$1:$T$1351,6,0),0)</f>
        <v>0</v>
      </c>
      <c r="I56" s="109">
        <f>IFERROR(VLOOKUP(I1&amp;"."&amp;$A$54,'PASTE 3B'!$A$1:$T$1351,6,0),0)</f>
        <v>0</v>
      </c>
      <c r="J56" s="109">
        <f>IFERROR(VLOOKUP(J1&amp;"."&amp;$A$54,'PASTE 3B'!$A$1:$T$1351,6,0),0)</f>
        <v>0</v>
      </c>
      <c r="K56" s="109">
        <f>IFERROR(VLOOKUP(K1&amp;"."&amp;$A$54,'PASTE 3B'!$A$1:$T$1351,6,0),0)</f>
        <v>0</v>
      </c>
      <c r="L56" s="108">
        <f>IFERROR(VLOOKUP(L1&amp;"."&amp;$A$54,'PASTE 3B'!$A$1:$T$1351,6,0),0)</f>
        <v>0</v>
      </c>
      <c r="M56" s="108">
        <f>IFERROR(VLOOKUP(M1&amp;"."&amp;$A$54,'PASTE 3B'!$A$1:$T$1351,6,0),0)</f>
        <v>0</v>
      </c>
      <c r="N56" s="108">
        <f>IFERROR(VLOOKUP(N1&amp;"."&amp;$A$54,'PASTE 3B'!$A$1:$T$1351,6,0),0)</f>
        <v>0</v>
      </c>
      <c r="O56" s="108">
        <f>IFERROR(VLOOKUP(O1&amp;"."&amp;$A$54,'PASTE 3B'!$A$1:$T$1351,6,0),0)</f>
        <v>0</v>
      </c>
      <c r="P56" s="108">
        <f>IFERROR(VLOOKUP(P1&amp;"."&amp;$A$54,'PASTE 3B'!$A$1:$T$1351,6,0),0)</f>
        <v>0</v>
      </c>
      <c r="Q56" s="108">
        <f>IFERROR(VLOOKUP(Q1&amp;"."&amp;$A$54,'PASTE 3B'!$A$1:$T$1351,6,0),0)</f>
        <v>0</v>
      </c>
    </row>
    <row r="57" spans="1:17" x14ac:dyDescent="0.25">
      <c r="A57" s="103">
        <v>61</v>
      </c>
      <c r="B57" s="103" t="s">
        <v>104</v>
      </c>
      <c r="C57" s="109">
        <f>IFERROR(VLOOKUP(C1&amp;"."&amp;$A$54,'PASTE 3B'!$A$1:$T$1351,7,0),0)</f>
        <v>0</v>
      </c>
      <c r="D57" s="109">
        <f>IFERROR(VLOOKUP(D1&amp;"."&amp;$A$54,'PASTE 3B'!$A$1:$T$1351,7,0),0)</f>
        <v>0</v>
      </c>
      <c r="E57" s="109">
        <f>IFERROR(VLOOKUP(E1&amp;"."&amp;$A$54,'PASTE 3B'!$A$1:$T$1351,7,0),0)</f>
        <v>0</v>
      </c>
      <c r="F57" s="109">
        <f>IFERROR(VLOOKUP(F1&amp;"."&amp;$A$54,'PASTE 3B'!$A$1:$T$1351,7,0),0)</f>
        <v>0</v>
      </c>
      <c r="G57" s="109">
        <f>IFERROR(VLOOKUP(G1&amp;"."&amp;$A$54,'PASTE 3B'!$A$1:$T$1351,7,0),0)</f>
        <v>0</v>
      </c>
      <c r="H57" s="109">
        <f>IFERROR(VLOOKUP(H1&amp;"."&amp;$A$54,'PASTE 3B'!$A$1:$T$1351,7,0),0)</f>
        <v>0</v>
      </c>
      <c r="I57" s="109">
        <f>IFERROR(VLOOKUP(I1&amp;"."&amp;$A$54,'PASTE 3B'!$A$1:$T$1351,7,0),0)</f>
        <v>0</v>
      </c>
      <c r="J57" s="109">
        <f>IFERROR(VLOOKUP(J1&amp;"."&amp;$A$54,'PASTE 3B'!$A$1:$T$1351,7,0),0)</f>
        <v>0</v>
      </c>
      <c r="K57" s="109">
        <f>IFERROR(VLOOKUP(K1&amp;"."&amp;$A$54,'PASTE 3B'!$A$1:$T$1351,7,0),0)</f>
        <v>0</v>
      </c>
      <c r="L57" s="108">
        <f>IFERROR(VLOOKUP(L1&amp;"."&amp;$A$54,'PASTE 3B'!$A$1:$T$1351,7,0),0)</f>
        <v>0</v>
      </c>
      <c r="M57" s="108">
        <f>IFERROR(VLOOKUP(M1&amp;"."&amp;$A$54,'PASTE 3B'!$A$1:$T$1351,7,0),0)</f>
        <v>0</v>
      </c>
      <c r="N57" s="108">
        <f>IFERROR(VLOOKUP(N1&amp;"."&amp;$A$54,'PASTE 3B'!$A$1:$T$1351,7,0),0)</f>
        <v>0</v>
      </c>
      <c r="O57" s="108">
        <f>IFERROR(VLOOKUP(O1&amp;"."&amp;$A$54,'PASTE 3B'!$A$1:$T$1351,7,0),0)</f>
        <v>0</v>
      </c>
      <c r="P57" s="108">
        <f>IFERROR(VLOOKUP(P1&amp;"."&amp;$A$54,'PASTE 3B'!$A$1:$T$1351,7,0),0)</f>
        <v>0</v>
      </c>
      <c r="Q57" s="108">
        <f>IFERROR(VLOOKUP(Q1&amp;"."&amp;$A$54,'PASTE 3B'!$A$1:$T$1351,7,0),0)</f>
        <v>0</v>
      </c>
    </row>
    <row r="58" spans="1:17" x14ac:dyDescent="0.25">
      <c r="A58" s="103">
        <v>61</v>
      </c>
      <c r="B58" s="103" t="s">
        <v>105</v>
      </c>
      <c r="C58" s="109">
        <f>IFERROR(VLOOKUP(C1&amp;"."&amp;$A$54,'PASTE 3B'!$A$1:$T$1351,8,0),0)</f>
        <v>0</v>
      </c>
      <c r="D58" s="109">
        <f>IFERROR(VLOOKUP(D1&amp;"."&amp;$A$54,'PASTE 3B'!$A$1:$T$1351,8,0),0)</f>
        <v>0</v>
      </c>
      <c r="E58" s="109">
        <f>IFERROR(VLOOKUP(E1&amp;"."&amp;$A$54,'PASTE 3B'!$A$1:$T$1351,8,0),0)</f>
        <v>0</v>
      </c>
      <c r="F58" s="109">
        <f>IFERROR(VLOOKUP(F1&amp;"."&amp;$A$54,'PASTE 3B'!$A$1:$T$1351,8,0),0)</f>
        <v>0</v>
      </c>
      <c r="G58" s="109">
        <f>IFERROR(VLOOKUP(G1&amp;"."&amp;$A$54,'PASTE 3B'!$A$1:$T$1351,8,0),0)</f>
        <v>0</v>
      </c>
      <c r="H58" s="109">
        <f>IFERROR(VLOOKUP(H1&amp;"."&amp;$A$54,'PASTE 3B'!$A$1:$T$1351,8,0),0)</f>
        <v>0</v>
      </c>
      <c r="I58" s="109">
        <f>IFERROR(VLOOKUP(I1&amp;"."&amp;$A$54,'PASTE 3B'!$A$1:$T$1351,8,0),0)</f>
        <v>0</v>
      </c>
      <c r="J58" s="109">
        <f>IFERROR(VLOOKUP(J1&amp;"."&amp;$A$54,'PASTE 3B'!$A$1:$T$1351,8,0),0)</f>
        <v>0</v>
      </c>
      <c r="K58" s="109">
        <f>IFERROR(VLOOKUP(K1&amp;"."&amp;$A$54,'PASTE 3B'!$A$1:$T$1351,8,0),0)</f>
        <v>0</v>
      </c>
      <c r="L58" s="108">
        <f>IFERROR(VLOOKUP(L1&amp;"."&amp;$A$54,'PASTE 3B'!$A$1:$T$1351,8,0),0)</f>
        <v>0</v>
      </c>
      <c r="M58" s="108">
        <f>IFERROR(VLOOKUP(M1&amp;"."&amp;$A$54,'PASTE 3B'!$A$1:$T$1351,8,0),0)</f>
        <v>0</v>
      </c>
      <c r="N58" s="108">
        <f>IFERROR(VLOOKUP(N1&amp;"."&amp;$A$54,'PASTE 3B'!$A$1:$T$1351,8,0),0)</f>
        <v>0</v>
      </c>
      <c r="O58" s="108">
        <f>IFERROR(VLOOKUP(O1&amp;"."&amp;$A$54,'PASTE 3B'!$A$1:$T$1351,8,0),0)</f>
        <v>0</v>
      </c>
      <c r="P58" s="108">
        <f>IFERROR(VLOOKUP(P1&amp;"."&amp;$A$54,'PASTE 3B'!$A$1:$T$1351,8,0),0)</f>
        <v>0</v>
      </c>
      <c r="Q58" s="108">
        <f>IFERROR(VLOOKUP(Q1&amp;"."&amp;$A$54,'PASTE 3B'!$A$1:$T$1351,8,0),0)</f>
        <v>0</v>
      </c>
    </row>
    <row r="59" spans="1:17" x14ac:dyDescent="0.25">
      <c r="A59" s="103">
        <v>61</v>
      </c>
      <c r="B59" s="103" t="s">
        <v>107</v>
      </c>
      <c r="C59" s="109">
        <f>IFERROR(VLOOKUP(C1&amp;"."&amp;$A$54,'PASTE 3B'!$A$1:$T$1351,9,0),0)</f>
        <v>0</v>
      </c>
      <c r="D59" s="109">
        <f>IFERROR(VLOOKUP(D1&amp;"."&amp;$A$54,'PASTE 3B'!$A$1:$T$1351,9,0),0)</f>
        <v>0</v>
      </c>
      <c r="E59" s="109">
        <f>IFERROR(VLOOKUP(E1&amp;"."&amp;$A$54,'PASTE 3B'!$A$1:$T$1351,9,0),0)</f>
        <v>0</v>
      </c>
      <c r="F59" s="109">
        <f>IFERROR(VLOOKUP(F1&amp;"."&amp;$A$54,'PASTE 3B'!$A$1:$T$1351,9,0),0)</f>
        <v>0</v>
      </c>
      <c r="G59" s="109">
        <f>IFERROR(VLOOKUP(G1&amp;"."&amp;$A$54,'PASTE 3B'!$A$1:$T$1351,9,0),0)</f>
        <v>0</v>
      </c>
      <c r="H59" s="109">
        <f>IFERROR(VLOOKUP(H1&amp;"."&amp;$A$54,'PASTE 3B'!$A$1:$T$1351,9,0),0)</f>
        <v>0</v>
      </c>
      <c r="I59" s="109">
        <f>IFERROR(VLOOKUP(I1&amp;"."&amp;$A$54,'PASTE 3B'!$A$1:$T$1351,9,0),0)</f>
        <v>0</v>
      </c>
      <c r="J59" s="109">
        <f>IFERROR(VLOOKUP(J1&amp;"."&amp;$A$54,'PASTE 3B'!$A$1:$T$1351,9,0),0)</f>
        <v>0</v>
      </c>
      <c r="K59" s="109">
        <f>IFERROR(VLOOKUP(K1&amp;"."&amp;$A$54,'PASTE 3B'!$A$1:$T$1351,9,0),0)</f>
        <v>0</v>
      </c>
      <c r="L59" s="108">
        <f>IFERROR(VLOOKUP(L1&amp;"."&amp;$A$54,'PASTE 3B'!$A$1:$T$1351,9,0),0)</f>
        <v>0</v>
      </c>
      <c r="M59" s="108">
        <f>IFERROR(VLOOKUP(M1&amp;"."&amp;$A$54,'PASTE 3B'!$A$1:$T$1351,9,0),0)</f>
        <v>0</v>
      </c>
      <c r="N59" s="108">
        <f>IFERROR(VLOOKUP(N1&amp;"."&amp;$A$54,'PASTE 3B'!$A$1:$T$1351,9,0),0)</f>
        <v>0</v>
      </c>
      <c r="O59" s="108">
        <f>IFERROR(VLOOKUP(O1&amp;"."&amp;$A$54,'PASTE 3B'!$A$1:$T$1351,9,0),0)</f>
        <v>0</v>
      </c>
      <c r="P59" s="108">
        <f>IFERROR(VLOOKUP(P1&amp;"."&amp;$A$54,'PASTE 3B'!$A$1:$T$1351,9,0),0)</f>
        <v>0</v>
      </c>
      <c r="Q59" s="108">
        <f>IFERROR(VLOOKUP(Q1&amp;"."&amp;$A$54,'PASTE 3B'!$A$1:$T$1351,9,0),0)</f>
        <v>0</v>
      </c>
    </row>
    <row r="60" spans="1:17" x14ac:dyDescent="0.25">
      <c r="A60" s="103">
        <v>61</v>
      </c>
      <c r="B60" s="103" t="s">
        <v>106</v>
      </c>
      <c r="C60" s="109">
        <f>IFERROR(VLOOKUP(C1&amp;"."&amp;$A$54,'PASTE 3B'!$A$1:$T$1351,10,0),0)</f>
        <v>0</v>
      </c>
      <c r="D60" s="109">
        <f>IFERROR(VLOOKUP(D1&amp;"."&amp;$A$54,'PASTE 3B'!$A$1:$T$1351,10,0),0)</f>
        <v>0</v>
      </c>
      <c r="E60" s="109">
        <f>IFERROR(VLOOKUP(E1&amp;"."&amp;$A$54,'PASTE 3B'!$A$1:$T$1351,10,0),0)</f>
        <v>0</v>
      </c>
      <c r="F60" s="109">
        <f>IFERROR(VLOOKUP(F1&amp;"."&amp;$A$54,'PASTE 3B'!$A$1:$T$1351,10,0),0)</f>
        <v>0</v>
      </c>
      <c r="G60" s="109">
        <f>IFERROR(VLOOKUP(G1&amp;"."&amp;$A$54,'PASTE 3B'!$A$1:$T$1351,10,0),0)</f>
        <v>0</v>
      </c>
      <c r="H60" s="109">
        <f>IFERROR(VLOOKUP(H1&amp;"."&amp;$A$54,'PASTE 3B'!$A$1:$T$1351,10,0),0)</f>
        <v>0</v>
      </c>
      <c r="I60" s="109">
        <f>IFERROR(VLOOKUP(I1&amp;"."&amp;$A$54,'PASTE 3B'!$A$1:$T$1351,10,0),0)</f>
        <v>0</v>
      </c>
      <c r="J60" s="109">
        <f>IFERROR(VLOOKUP(J1&amp;"."&amp;$A$54,'PASTE 3B'!$A$1:$T$1351,10,0),0)</f>
        <v>0</v>
      </c>
      <c r="K60" s="109">
        <f>IFERROR(VLOOKUP(K1&amp;"."&amp;$A$54,'PASTE 3B'!$A$1:$T$1351,10,0),0)</f>
        <v>0</v>
      </c>
      <c r="L60" s="108">
        <f>IFERROR(VLOOKUP(L1&amp;"."&amp;$A$54,'PASTE 3B'!$A$1:$T$1351,10,0),0)</f>
        <v>0</v>
      </c>
      <c r="M60" s="108">
        <f>IFERROR(VLOOKUP(M1&amp;"."&amp;$A$54,'PASTE 3B'!$A$1:$T$1351,10,0),0)</f>
        <v>0</v>
      </c>
      <c r="N60" s="108">
        <f>IFERROR(VLOOKUP(N1&amp;"."&amp;$A$54,'PASTE 3B'!$A$1:$T$1351,10,0),0)</f>
        <v>0</v>
      </c>
      <c r="O60" s="108">
        <f>IFERROR(VLOOKUP(O1&amp;"."&amp;$A$54,'PASTE 3B'!$A$1:$T$1351,10,0),0)</f>
        <v>0</v>
      </c>
      <c r="P60" s="108">
        <f>IFERROR(VLOOKUP(P1&amp;"."&amp;$A$54,'PASTE 3B'!$A$1:$T$1351,10,0),0)</f>
        <v>0</v>
      </c>
      <c r="Q60" s="108">
        <f>IFERROR(VLOOKUP(Q1&amp;"."&amp;$A$54,'PASTE 3B'!$A$1:$T$1351,10,0),0)</f>
        <v>0</v>
      </c>
    </row>
    <row r="61" spans="1:17" x14ac:dyDescent="0.25">
      <c r="A61" s="103">
        <v>61</v>
      </c>
      <c r="B61" s="103" t="s">
        <v>101</v>
      </c>
      <c r="C61" s="109">
        <f>IFERROR(VLOOKUP(C1&amp;"."&amp;$A$54,'PASTE 3B'!$A$1:$T$1351,11,0),0)</f>
        <v>0</v>
      </c>
      <c r="D61" s="109">
        <f>IFERROR(VLOOKUP(D1&amp;"."&amp;$A$54,'PASTE 3B'!$A$1:$T$1351,11,0),0)</f>
        <v>0</v>
      </c>
      <c r="E61" s="109">
        <f>IFERROR(VLOOKUP(E1&amp;"."&amp;$A$54,'PASTE 3B'!$A$1:$T$1351,11,0),0)</f>
        <v>0</v>
      </c>
      <c r="F61" s="109">
        <f>IFERROR(VLOOKUP(F1&amp;"."&amp;$A$54,'PASTE 3B'!$A$1:$T$1351,11,0),0)</f>
        <v>0</v>
      </c>
      <c r="G61" s="109">
        <f>IFERROR(VLOOKUP(G1&amp;"."&amp;$A$54,'PASTE 3B'!$A$1:$T$1351,11,0),0)</f>
        <v>0</v>
      </c>
      <c r="H61" s="109">
        <f>IFERROR(VLOOKUP(H1&amp;"."&amp;$A$54,'PASTE 3B'!$A$1:$T$1351,11,0),0)</f>
        <v>0</v>
      </c>
      <c r="I61" s="109">
        <f>IFERROR(VLOOKUP(I1&amp;"."&amp;$A$54,'PASTE 3B'!$A$1:$T$1351,11,0),0)</f>
        <v>0</v>
      </c>
      <c r="J61" s="109">
        <f>IFERROR(VLOOKUP(J1&amp;"."&amp;$A$54,'PASTE 3B'!$A$1:$T$1351,11,0),0)</f>
        <v>0</v>
      </c>
      <c r="K61" s="109">
        <f>IFERROR(VLOOKUP(K1&amp;"."&amp;$A$54,'PASTE 3B'!$A$1:$T$1351,11,0),0)</f>
        <v>0</v>
      </c>
      <c r="L61" s="108">
        <f>IFERROR(VLOOKUP(L1&amp;"."&amp;$A$54,'PASTE 3B'!$A$1:$T$1351,11,0),0)</f>
        <v>0</v>
      </c>
      <c r="M61" s="108">
        <f>IFERROR(VLOOKUP(M1&amp;"."&amp;$A$54,'PASTE 3B'!$A$1:$T$1351,11,0),0)</f>
        <v>0</v>
      </c>
      <c r="N61" s="108">
        <f>IFERROR(VLOOKUP(N1&amp;"."&amp;$A$54,'PASTE 3B'!$A$1:$T$1351,11,0),0)</f>
        <v>0</v>
      </c>
      <c r="O61" s="108">
        <f>IFERROR(VLOOKUP(O1&amp;"."&amp;$A$54,'PASTE 3B'!$A$1:$T$1351,11,0),0)</f>
        <v>0</v>
      </c>
      <c r="P61" s="108">
        <f>IFERROR(VLOOKUP(P1&amp;"."&amp;$A$54,'PASTE 3B'!$A$1:$T$1351,11,0),0)</f>
        <v>0</v>
      </c>
      <c r="Q61" s="108">
        <f>IFERROR(VLOOKUP(Q1&amp;"."&amp;$A$54,'PASTE 3B'!$A$1:$T$1351,11,0),0)</f>
        <v>0</v>
      </c>
    </row>
    <row r="62" spans="1:17" x14ac:dyDescent="0.25">
      <c r="A62" s="103">
        <v>62</v>
      </c>
      <c r="B62" s="105" t="s">
        <v>73</v>
      </c>
      <c r="C62" s="109">
        <f>IFERROR(VLOOKUP(C1&amp;"."&amp;$A$62,'PASTE 3B'!$A$1:$T$1351,6,0),0)</f>
        <v>0</v>
      </c>
      <c r="D62" s="109">
        <f>IFERROR(VLOOKUP(D1&amp;"."&amp;$A$62,'PASTE 3B'!$A$1:$T$1351,6,0),0)</f>
        <v>0</v>
      </c>
      <c r="E62" s="109">
        <f>IFERROR(VLOOKUP(E1&amp;"."&amp;$A$62,'PASTE 3B'!$A$1:$T$1351,6,0),0)</f>
        <v>0</v>
      </c>
      <c r="F62" s="109">
        <f>IFERROR(VLOOKUP(F1&amp;"."&amp;$A$62,'PASTE 3B'!$A$1:$T$1351,6,0),0)</f>
        <v>0</v>
      </c>
      <c r="G62" s="109">
        <f>IFERROR(VLOOKUP(G1&amp;"."&amp;$A$62,'PASTE 3B'!$A$1:$T$1351,6,0),0)</f>
        <v>0</v>
      </c>
      <c r="H62" s="109">
        <f>IFERROR(VLOOKUP(H1&amp;"."&amp;$A$62,'PASTE 3B'!$A$1:$T$1351,6,0),0)</f>
        <v>0</v>
      </c>
      <c r="I62" s="109">
        <f>IFERROR(VLOOKUP(I1&amp;"."&amp;$A$62,'PASTE 3B'!$A$1:$T$1351,6,0),0)</f>
        <v>0</v>
      </c>
      <c r="J62" s="109">
        <f>IFERROR(VLOOKUP(J1&amp;"."&amp;$A$62,'PASTE 3B'!$A$1:$T$1351,6,0),0)</f>
        <v>0</v>
      </c>
      <c r="K62" s="109">
        <f>IFERROR(VLOOKUP(K1&amp;"."&amp;$A$62,'PASTE 3B'!$A$1:$T$1351,6,0),0)</f>
        <v>0</v>
      </c>
      <c r="L62" s="108">
        <f>IFERROR(VLOOKUP(L1&amp;"."&amp;$A$62,'PASTE 3B'!$A$1:$T$1351,6,0),0)</f>
        <v>0</v>
      </c>
      <c r="M62" s="108">
        <f>IFERROR(VLOOKUP(M1&amp;"."&amp;$A$62,'PASTE 3B'!$A$1:$T$1351,6,0),0)</f>
        <v>0</v>
      </c>
      <c r="N62" s="108">
        <f>IFERROR(VLOOKUP(N1&amp;"."&amp;$A$62,'PASTE 3B'!$A$1:$T$1351,6,0),0)</f>
        <v>0</v>
      </c>
      <c r="O62" s="108">
        <f>IFERROR(VLOOKUP(O1&amp;"."&amp;$A$62,'PASTE 3B'!$A$1:$T$1351,6,0),0)</f>
        <v>0</v>
      </c>
      <c r="P62" s="108">
        <f>IFERROR(VLOOKUP(P1&amp;"."&amp;$A$62,'PASTE 3B'!$A$1:$T$1351,6,0),0)</f>
        <v>0</v>
      </c>
      <c r="Q62" s="108">
        <f>IFERROR(VLOOKUP(Q1&amp;"."&amp;$A$62,'PASTE 3B'!$A$1:$T$1351,6,0),0)</f>
        <v>0</v>
      </c>
    </row>
    <row r="63" spans="1:17" x14ac:dyDescent="0.25">
      <c r="A63" s="103">
        <v>62</v>
      </c>
      <c r="B63" s="103" t="s">
        <v>109</v>
      </c>
      <c r="C63" s="109">
        <f>IFERROR(VLOOKUP(C1&amp;"."&amp;$A$62,'PASTE 3B'!$A$1:$T$1351,7,0),0)</f>
        <v>0</v>
      </c>
      <c r="D63" s="109">
        <f>IFERROR(VLOOKUP(D1&amp;"."&amp;$A$62,'PASTE 3B'!$A$1:$T$1351,7,0),0)</f>
        <v>0</v>
      </c>
      <c r="E63" s="109">
        <f>IFERROR(VLOOKUP(E1&amp;"."&amp;$A$62,'PASTE 3B'!$A$1:$T$1351,7,0),0)</f>
        <v>0</v>
      </c>
      <c r="F63" s="109">
        <f>IFERROR(VLOOKUP(F1&amp;"."&amp;$A$62,'PASTE 3B'!$A$1:$T$1351,7,0),0)</f>
        <v>0</v>
      </c>
      <c r="G63" s="109">
        <f>IFERROR(VLOOKUP(G1&amp;"."&amp;$A$62,'PASTE 3B'!$A$1:$T$1351,7,0),0)</f>
        <v>0</v>
      </c>
      <c r="H63" s="109">
        <f>IFERROR(VLOOKUP(H1&amp;"."&amp;$A$62,'PASTE 3B'!$A$1:$T$1351,7,0),0)</f>
        <v>0</v>
      </c>
      <c r="I63" s="109">
        <f>IFERROR(VLOOKUP(I1&amp;"."&amp;$A$62,'PASTE 3B'!$A$1:$T$1351,7,0),0)</f>
        <v>0</v>
      </c>
      <c r="J63" s="109">
        <f>IFERROR(VLOOKUP(J1&amp;"."&amp;$A$62,'PASTE 3B'!$A$1:$T$1351,7,0),0)</f>
        <v>0</v>
      </c>
      <c r="K63" s="109">
        <f>IFERROR(VLOOKUP(K1&amp;"."&amp;$A$62,'PASTE 3B'!$A$1:$T$1351,7,0),0)</f>
        <v>0</v>
      </c>
      <c r="L63" s="108">
        <f>IFERROR(VLOOKUP(L1&amp;"."&amp;$A$62,'PASTE 3B'!$A$1:$T$1351,7,0),0)</f>
        <v>0</v>
      </c>
      <c r="M63" s="108">
        <f>IFERROR(VLOOKUP(M1&amp;"."&amp;$A$62,'PASTE 3B'!$A$1:$T$1351,7,0),0)</f>
        <v>0</v>
      </c>
      <c r="N63" s="108">
        <f>IFERROR(VLOOKUP(N1&amp;"."&amp;$A$62,'PASTE 3B'!$A$1:$T$1351,7,0),0)</f>
        <v>0</v>
      </c>
      <c r="O63" s="108">
        <f>IFERROR(VLOOKUP(O1&amp;"."&amp;$A$62,'PASTE 3B'!$A$1:$T$1351,7,0),0)</f>
        <v>0</v>
      </c>
      <c r="P63" s="108">
        <f>IFERROR(VLOOKUP(P1&amp;"."&amp;$A$62,'PASTE 3B'!$A$1:$T$1351,7,0),0)</f>
        <v>0</v>
      </c>
      <c r="Q63" s="108">
        <f>IFERROR(VLOOKUP(Q1&amp;"."&amp;$A$62,'PASTE 3B'!$A$1:$T$1351,7,0),0)</f>
        <v>0</v>
      </c>
    </row>
    <row r="64" spans="1:17" x14ac:dyDescent="0.25">
      <c r="A64" s="103">
        <v>62</v>
      </c>
      <c r="B64" s="103" t="s">
        <v>110</v>
      </c>
      <c r="C64" s="109">
        <f>IFERROR(VLOOKUP(C1&amp;"."&amp;$A$62,'PASTE 3B'!$A$1:$T$1351,8,0),0)</f>
        <v>0</v>
      </c>
      <c r="D64" s="109">
        <f>IFERROR(VLOOKUP(D1&amp;"."&amp;$A$62,'PASTE 3B'!$A$1:$T$1351,8,0),0)</f>
        <v>0</v>
      </c>
      <c r="E64" s="109">
        <f>IFERROR(VLOOKUP(E1&amp;"."&amp;$A$62,'PASTE 3B'!$A$1:$T$1351,8,0),0)</f>
        <v>0</v>
      </c>
      <c r="F64" s="109">
        <f>IFERROR(VLOOKUP(F1&amp;"."&amp;$A$62,'PASTE 3B'!$A$1:$T$1351,8,0),0)</f>
        <v>0</v>
      </c>
      <c r="G64" s="109">
        <f>IFERROR(VLOOKUP(G1&amp;"."&amp;$A$62,'PASTE 3B'!$A$1:$T$1351,8,0),0)</f>
        <v>0</v>
      </c>
      <c r="H64" s="109">
        <f>IFERROR(VLOOKUP(H1&amp;"."&amp;$A$62,'PASTE 3B'!$A$1:$T$1351,8,0),0)</f>
        <v>0</v>
      </c>
      <c r="I64" s="109">
        <f>IFERROR(VLOOKUP(I1&amp;"."&amp;$A$62,'PASTE 3B'!$A$1:$T$1351,8,0),0)</f>
        <v>0</v>
      </c>
      <c r="J64" s="109">
        <f>IFERROR(VLOOKUP(J1&amp;"."&amp;$A$62,'PASTE 3B'!$A$1:$T$1351,8,0),0)</f>
        <v>0</v>
      </c>
      <c r="K64" s="109">
        <f>IFERROR(VLOOKUP(K1&amp;"."&amp;$A$62,'PASTE 3B'!$A$1:$T$1351,8,0),0)</f>
        <v>0</v>
      </c>
      <c r="L64" s="108">
        <f>IFERROR(VLOOKUP(L1&amp;"."&amp;$A$62,'PASTE 3B'!$A$1:$T$1351,8,0),0)</f>
        <v>0</v>
      </c>
      <c r="M64" s="108">
        <f>IFERROR(VLOOKUP(M1&amp;"."&amp;$A$62,'PASTE 3B'!$A$1:$T$1351,8,0),0)</f>
        <v>0</v>
      </c>
      <c r="N64" s="108">
        <f>IFERROR(VLOOKUP(N1&amp;"."&amp;$A$62,'PASTE 3B'!$A$1:$T$1351,8,0),0)</f>
        <v>0</v>
      </c>
      <c r="O64" s="108">
        <f>IFERROR(VLOOKUP(O1&amp;"."&amp;$A$62,'PASTE 3B'!$A$1:$T$1351,8,0),0)</f>
        <v>0</v>
      </c>
      <c r="P64" s="108">
        <f>IFERROR(VLOOKUP(P1&amp;"."&amp;$A$62,'PASTE 3B'!$A$1:$T$1351,8,0),0)</f>
        <v>0</v>
      </c>
      <c r="Q64" s="108">
        <f>IFERROR(VLOOKUP(Q1&amp;"."&amp;$A$62,'PASTE 3B'!$A$1:$T$1351,8,0),0)</f>
        <v>0</v>
      </c>
    </row>
    <row r="65" spans="1:17" x14ac:dyDescent="0.25">
      <c r="A65" s="103">
        <v>62</v>
      </c>
      <c r="B65" s="103" t="s">
        <v>111</v>
      </c>
      <c r="C65" s="109">
        <f>IFERROR(VLOOKUP(C1&amp;"."&amp;$A$62,'PASTE 3B'!$A$1:$T$1351,9,0),0)</f>
        <v>0</v>
      </c>
      <c r="D65" s="109">
        <f>IFERROR(VLOOKUP(D1&amp;"."&amp;$A$62,'PASTE 3B'!$A$1:$T$1351,9,0),0)</f>
        <v>0</v>
      </c>
      <c r="E65" s="109">
        <f>IFERROR(VLOOKUP(E1&amp;"."&amp;$A$62,'PASTE 3B'!$A$1:$T$1351,9,0),0)</f>
        <v>0</v>
      </c>
      <c r="F65" s="109">
        <f>IFERROR(VLOOKUP(F1&amp;"."&amp;$A$62,'PASTE 3B'!$A$1:$T$1351,9,0),0)</f>
        <v>0</v>
      </c>
      <c r="G65" s="109">
        <f>IFERROR(VLOOKUP(G1&amp;"."&amp;$A$62,'PASTE 3B'!$A$1:$T$1351,9,0),0)</f>
        <v>0</v>
      </c>
      <c r="H65" s="109">
        <f>IFERROR(VLOOKUP(H1&amp;"."&amp;$A$62,'PASTE 3B'!$A$1:$T$1351,9,0),0)</f>
        <v>0</v>
      </c>
      <c r="I65" s="109">
        <f>IFERROR(VLOOKUP(I1&amp;"."&amp;$A$62,'PASTE 3B'!$A$1:$T$1351,9,0),0)</f>
        <v>0</v>
      </c>
      <c r="J65" s="109">
        <f>IFERROR(VLOOKUP(J1&amp;"."&amp;$A$62,'PASTE 3B'!$A$1:$T$1351,9,0),0)</f>
        <v>0</v>
      </c>
      <c r="K65" s="109">
        <f>IFERROR(VLOOKUP(K1&amp;"."&amp;$A$62,'PASTE 3B'!$A$1:$T$1351,9,0),0)</f>
        <v>0</v>
      </c>
      <c r="L65" s="108">
        <f>IFERROR(VLOOKUP(L1&amp;"."&amp;$A$62,'PASTE 3B'!$A$1:$T$1351,9,0),0)</f>
        <v>0</v>
      </c>
      <c r="M65" s="108">
        <f>IFERROR(VLOOKUP(M1&amp;"."&amp;$A$62,'PASTE 3B'!$A$1:$T$1351,9,0),0)</f>
        <v>0</v>
      </c>
      <c r="N65" s="108">
        <f>IFERROR(VLOOKUP(N1&amp;"."&amp;$A$62,'PASTE 3B'!$A$1:$T$1351,9,0),0)</f>
        <v>0</v>
      </c>
      <c r="O65" s="108">
        <f>IFERROR(VLOOKUP(O1&amp;"."&amp;$A$62,'PASTE 3B'!$A$1:$T$1351,9,0),0)</f>
        <v>0</v>
      </c>
      <c r="P65" s="108">
        <f>IFERROR(VLOOKUP(P1&amp;"."&amp;$A$62,'PASTE 3B'!$A$1:$T$1351,9,0),0)</f>
        <v>0</v>
      </c>
      <c r="Q65" s="108">
        <f>IFERROR(VLOOKUP(Q1&amp;"."&amp;$A$62,'PASTE 3B'!$A$1:$T$1351,9,0),0)</f>
        <v>0</v>
      </c>
    </row>
    <row r="66" spans="1:17" x14ac:dyDescent="0.25">
      <c r="A66" s="103">
        <v>62</v>
      </c>
      <c r="B66" s="103" t="s">
        <v>112</v>
      </c>
      <c r="C66" s="109">
        <f>IFERROR(VLOOKUP(C1&amp;"."&amp;$A$62,'PASTE 3B'!$A$1:$T$1351,10,0),0)</f>
        <v>0</v>
      </c>
      <c r="D66" s="109">
        <f>IFERROR(VLOOKUP(D1&amp;"."&amp;$A$62,'PASTE 3B'!$A$1:$T$1351,10,0),0)</f>
        <v>0</v>
      </c>
      <c r="E66" s="109">
        <f>IFERROR(VLOOKUP(E1&amp;"."&amp;$A$62,'PASTE 3B'!$A$1:$T$1351,10,0),0)</f>
        <v>0</v>
      </c>
      <c r="F66" s="109">
        <f>IFERROR(VLOOKUP(F1&amp;"."&amp;$A$62,'PASTE 3B'!$A$1:$T$1351,10,0),0)</f>
        <v>0</v>
      </c>
      <c r="G66" s="109">
        <f>IFERROR(VLOOKUP(G1&amp;"."&amp;$A$62,'PASTE 3B'!$A$1:$T$1351,10,0),0)</f>
        <v>0</v>
      </c>
      <c r="H66" s="109">
        <f>IFERROR(VLOOKUP(H1&amp;"."&amp;$A$62,'PASTE 3B'!$A$1:$T$1351,10,0),0)</f>
        <v>0</v>
      </c>
      <c r="I66" s="109">
        <f>IFERROR(VLOOKUP(I1&amp;"."&amp;$A$62,'PASTE 3B'!$A$1:$T$1351,10,0),0)</f>
        <v>0</v>
      </c>
      <c r="J66" s="109">
        <f>IFERROR(VLOOKUP(J1&amp;"."&amp;$A$62,'PASTE 3B'!$A$1:$T$1351,10,0),0)</f>
        <v>0</v>
      </c>
      <c r="K66" s="109">
        <f>IFERROR(VLOOKUP(K1&amp;"."&amp;$A$62,'PASTE 3B'!$A$1:$T$1351,10,0),0)</f>
        <v>0</v>
      </c>
      <c r="L66" s="108">
        <f>IFERROR(VLOOKUP(L1&amp;"."&amp;$A$62,'PASTE 3B'!$A$1:$T$1351,10,0),0)</f>
        <v>0</v>
      </c>
      <c r="M66" s="108">
        <f>IFERROR(VLOOKUP(M1&amp;"."&amp;$A$62,'PASTE 3B'!$A$1:$T$1351,10,0),0)</f>
        <v>0</v>
      </c>
      <c r="N66" s="108">
        <f>IFERROR(VLOOKUP(N1&amp;"."&amp;$A$62,'PASTE 3B'!$A$1:$T$1351,10,0),0)</f>
        <v>0</v>
      </c>
      <c r="O66" s="108">
        <f>IFERROR(VLOOKUP(O1&amp;"."&amp;$A$62,'PASTE 3B'!$A$1:$T$1351,10,0),0)</f>
        <v>0</v>
      </c>
      <c r="P66" s="108">
        <f>IFERROR(VLOOKUP(P1&amp;"."&amp;$A$62,'PASTE 3B'!$A$1:$T$1351,10,0),0)</f>
        <v>0</v>
      </c>
      <c r="Q66" s="108">
        <f>IFERROR(VLOOKUP(Q1&amp;"."&amp;$A$62,'PASTE 3B'!$A$1:$T$1351,10,0),0)</f>
        <v>0</v>
      </c>
    </row>
    <row r="67" spans="1:17" x14ac:dyDescent="0.25">
      <c r="A67" s="103">
        <v>62</v>
      </c>
      <c r="B67" s="103" t="s">
        <v>98</v>
      </c>
      <c r="C67" s="108">
        <f>IFERROR(VLOOKUP(C1&amp;"."&amp;$A$62,'PASTE 3B'!$A$1:$T$1351,11,0),0)</f>
        <v>0</v>
      </c>
      <c r="D67" s="108">
        <f>IFERROR(VLOOKUP(D1&amp;"."&amp;$A$62,'PASTE 3B'!$A$1:$T$1351,11,0),0)</f>
        <v>0</v>
      </c>
      <c r="E67" s="108">
        <f>IFERROR(VLOOKUP(E1&amp;"."&amp;$A$62,'PASTE 3B'!$A$1:$T$1351,11,0),0)</f>
        <v>0</v>
      </c>
      <c r="F67" s="108">
        <f>IFERROR(VLOOKUP(F1&amp;"."&amp;$A$62,'PASTE 3B'!$A$1:$T$1351,11,0),0)</f>
        <v>0</v>
      </c>
      <c r="G67" s="108">
        <f>IFERROR(VLOOKUP(G1&amp;"."&amp;$A$62,'PASTE 3B'!$A$1:$T$1351,11,0),0)</f>
        <v>0</v>
      </c>
      <c r="H67" s="108">
        <f>IFERROR(VLOOKUP(H1&amp;"."&amp;$A$62,'PASTE 3B'!$A$1:$T$1351,11,0),0)</f>
        <v>0</v>
      </c>
      <c r="I67" s="108">
        <f>IFERROR(VLOOKUP(I1&amp;"."&amp;$A$62,'PASTE 3B'!$A$1:$T$1351,11,0),0)</f>
        <v>0</v>
      </c>
      <c r="J67" s="108">
        <f>IFERROR(VLOOKUP(J1&amp;"."&amp;$A$62,'PASTE 3B'!$A$1:$T$1351,11,0),0)</f>
        <v>0</v>
      </c>
      <c r="K67" s="108">
        <f>IFERROR(VLOOKUP(K1&amp;"."&amp;$A$62,'PASTE 3B'!$A$1:$T$1351,11,0),0)</f>
        <v>0</v>
      </c>
      <c r="L67" s="108">
        <f>IFERROR(VLOOKUP(L1&amp;"."&amp;$A$62,'PASTE 3B'!$A$1:$T$1351,11,0),0)</f>
        <v>0</v>
      </c>
      <c r="M67" s="108">
        <f>IFERROR(VLOOKUP(M1&amp;"."&amp;$A$62,'PASTE 3B'!$A$1:$T$1351,11,0),0)</f>
        <v>0</v>
      </c>
      <c r="N67" s="108">
        <f>IFERROR(VLOOKUP(N1&amp;"."&amp;$A$62,'PASTE 3B'!$A$1:$T$1351,11,0),0)</f>
        <v>0</v>
      </c>
      <c r="O67" s="108">
        <f>IFERROR(VLOOKUP(O1&amp;"."&amp;$A$62,'PASTE 3B'!$A$1:$T$1351,11,0),0)</f>
        <v>0</v>
      </c>
      <c r="P67" s="108">
        <f>IFERROR(VLOOKUP(P1&amp;"."&amp;$A$62,'PASTE 3B'!$A$1:$T$1351,11,0),0)</f>
        <v>0</v>
      </c>
      <c r="Q67" s="108">
        <f>IFERROR(VLOOKUP(Q1&amp;"."&amp;$A$62,'PASTE 3B'!$A$1:$T$1351,11,0),0)</f>
        <v>0</v>
      </c>
    </row>
    <row r="68" spans="1:17" x14ac:dyDescent="0.25">
      <c r="A68" s="103">
        <v>62</v>
      </c>
      <c r="B68" s="103" t="s">
        <v>99</v>
      </c>
      <c r="C68" s="108">
        <f>IFERROR(VLOOKUP(C1&amp;"."&amp;$A$62,'PASTE 3B'!$A$1:$T$1351,12,0),0)</f>
        <v>0</v>
      </c>
      <c r="D68" s="108">
        <f>IFERROR(VLOOKUP(D1&amp;"."&amp;$A$62,'PASTE 3B'!$A$1:$T$1351,12,0),0)</f>
        <v>0</v>
      </c>
      <c r="E68" s="108">
        <f>IFERROR(VLOOKUP(E1&amp;"."&amp;$A$62,'PASTE 3B'!$A$1:$T$1351,12,0),0)</f>
        <v>0</v>
      </c>
      <c r="F68" s="108">
        <f>IFERROR(VLOOKUP(F1&amp;"."&amp;$A$62,'PASTE 3B'!$A$1:$T$1351,12,0),0)</f>
        <v>0</v>
      </c>
      <c r="G68" s="108">
        <f>IFERROR(VLOOKUP(G1&amp;"."&amp;$A$62,'PASTE 3B'!$A$1:$T$1351,12,0),0)</f>
        <v>0</v>
      </c>
      <c r="H68" s="108">
        <f>IFERROR(VLOOKUP(H1&amp;"."&amp;$A$62,'PASTE 3B'!$A$1:$T$1351,12,0),0)</f>
        <v>0</v>
      </c>
      <c r="I68" s="108">
        <f>IFERROR(VLOOKUP(I1&amp;"."&amp;$A$62,'PASTE 3B'!$A$1:$T$1351,12,0),0)</f>
        <v>0</v>
      </c>
      <c r="J68" s="108">
        <f>IFERROR(VLOOKUP(J1&amp;"."&amp;$A$62,'PASTE 3B'!$A$1:$T$1351,12,0),0)</f>
        <v>0</v>
      </c>
      <c r="K68" s="108">
        <f>IFERROR(VLOOKUP(K1&amp;"."&amp;$A$62,'PASTE 3B'!$A$1:$T$1351,12,0),0)</f>
        <v>0</v>
      </c>
      <c r="L68" s="108">
        <f>IFERROR(VLOOKUP(L1&amp;"."&amp;$A$62,'PASTE 3B'!$A$1:$T$1351,12,0),0)</f>
        <v>0</v>
      </c>
      <c r="M68" s="108">
        <f>IFERROR(VLOOKUP(M1&amp;"."&amp;$A$62,'PASTE 3B'!$A$1:$T$1351,12,0),0)</f>
        <v>0</v>
      </c>
      <c r="N68" s="108">
        <f>IFERROR(VLOOKUP(N1&amp;"."&amp;$A$62,'PASTE 3B'!$A$1:$T$1351,12,0),0)</f>
        <v>0</v>
      </c>
      <c r="O68" s="108">
        <f>IFERROR(VLOOKUP(O1&amp;"."&amp;$A$62,'PASTE 3B'!$A$1:$T$1351,12,0),0)</f>
        <v>0</v>
      </c>
      <c r="P68" s="108">
        <f>IFERROR(VLOOKUP(P1&amp;"."&amp;$A$62,'PASTE 3B'!$A$1:$T$1351,12,0),0)</f>
        <v>0</v>
      </c>
      <c r="Q68" s="108">
        <f>IFERROR(VLOOKUP(Q1&amp;"."&amp;$A$62,'PASTE 3B'!$A$1:$T$1351,12,0),0)</f>
        <v>0</v>
      </c>
    </row>
    <row r="69" spans="1:17" x14ac:dyDescent="0.25">
      <c r="A69" s="103">
        <v>62</v>
      </c>
      <c r="B69" s="103" t="s">
        <v>108</v>
      </c>
      <c r="C69" s="108">
        <f>IFERROR(VLOOKUP(C1&amp;"."&amp;$A$62,'PASTE 3B'!$A$1:$T$1351,13,0),0)</f>
        <v>0</v>
      </c>
      <c r="D69" s="108">
        <f>IFERROR(VLOOKUP(D1&amp;"."&amp;$A$62,'PASTE 3B'!$A$1:$T$1351,13,0),0)</f>
        <v>0</v>
      </c>
      <c r="E69" s="108">
        <f>IFERROR(VLOOKUP(E1&amp;"."&amp;$A$62,'PASTE 3B'!$A$1:$T$1351,13,0),0)</f>
        <v>0</v>
      </c>
      <c r="F69" s="108">
        <f>IFERROR(VLOOKUP(F1&amp;"."&amp;$A$62,'PASTE 3B'!$A$1:$T$1351,13,0),0)</f>
        <v>0</v>
      </c>
      <c r="G69" s="108">
        <f>IFERROR(VLOOKUP(G1&amp;"."&amp;$A$62,'PASTE 3B'!$A$1:$T$1351,13,0),0)</f>
        <v>0</v>
      </c>
      <c r="H69" s="108">
        <f>IFERROR(VLOOKUP(H1&amp;"."&amp;$A$62,'PASTE 3B'!$A$1:$T$1351,13,0),0)</f>
        <v>0</v>
      </c>
      <c r="I69" s="108">
        <f>IFERROR(VLOOKUP(I1&amp;"."&amp;$A$62,'PASTE 3B'!$A$1:$T$1351,13,0),0)</f>
        <v>0</v>
      </c>
      <c r="J69" s="108">
        <f>IFERROR(VLOOKUP(J1&amp;"."&amp;$A$62,'PASTE 3B'!$A$1:$T$1351,13,0),0)</f>
        <v>0</v>
      </c>
      <c r="K69" s="108">
        <f>IFERROR(VLOOKUP(K1&amp;"."&amp;$A$62,'PASTE 3B'!$A$1:$T$1351,13,0),0)</f>
        <v>0</v>
      </c>
      <c r="L69" s="108">
        <f>IFERROR(VLOOKUP(L1&amp;"."&amp;$A$62,'PASTE 3B'!$A$1:$T$1351,13,0),0)</f>
        <v>0</v>
      </c>
      <c r="M69" s="108">
        <f>IFERROR(VLOOKUP(M1&amp;"."&amp;$A$62,'PASTE 3B'!$A$1:$T$1351,13,0),0)</f>
        <v>0</v>
      </c>
      <c r="N69" s="108">
        <f>IFERROR(VLOOKUP(N1&amp;"."&amp;$A$62,'PASTE 3B'!$A$1:$T$1351,13,0),0)</f>
        <v>0</v>
      </c>
      <c r="O69" s="108">
        <f>IFERROR(VLOOKUP(O1&amp;"."&amp;$A$62,'PASTE 3B'!$A$1:$T$1351,13,0),0)</f>
        <v>0</v>
      </c>
      <c r="P69" s="108">
        <f>IFERROR(VLOOKUP(P1&amp;"."&amp;$A$62,'PASTE 3B'!$A$1:$T$1351,13,0),0)</f>
        <v>0</v>
      </c>
      <c r="Q69" s="108">
        <f>IFERROR(VLOOKUP(Q1&amp;"."&amp;$A$62,'PASTE 3B'!$A$1:$T$1351,13,0),0)</f>
        <v>0</v>
      </c>
    </row>
    <row r="70" spans="1:17" x14ac:dyDescent="0.25">
      <c r="A70" s="103">
        <v>63</v>
      </c>
      <c r="B70" s="105" t="s">
        <v>74</v>
      </c>
      <c r="C70" s="108">
        <f>IFERROR(VLOOKUP(C1&amp;"."&amp;$A$70,'PASTE 3B'!$A$1:$T$1351,6,0),0)</f>
        <v>0</v>
      </c>
      <c r="D70" s="108">
        <f>IFERROR(VLOOKUP(D1&amp;"."&amp;$A$70,'PASTE 3B'!$A$1:$T$1351,6,0),0)</f>
        <v>0</v>
      </c>
      <c r="E70" s="108">
        <f>IFERROR(VLOOKUP(E1&amp;"."&amp;$A$70,'PASTE 3B'!$A$1:$T$1351,6,0),0)</f>
        <v>0</v>
      </c>
      <c r="F70" s="108">
        <f>IFERROR(VLOOKUP(F1&amp;"."&amp;$A$70,'PASTE 3B'!$A$1:$T$1351,6,0),0)</f>
        <v>0</v>
      </c>
      <c r="G70" s="108">
        <f>IFERROR(VLOOKUP(G1&amp;"."&amp;$A$70,'PASTE 3B'!$A$1:$T$1351,6,0),0)</f>
        <v>0</v>
      </c>
      <c r="H70" s="108">
        <f>IFERROR(VLOOKUP(H1&amp;"."&amp;$A$70,'PASTE 3B'!$A$1:$T$1351,6,0),0)</f>
        <v>0</v>
      </c>
      <c r="I70" s="108">
        <f>IFERROR(VLOOKUP(I1&amp;"."&amp;$A$70,'PASTE 3B'!$A$1:$T$1351,6,0),0)</f>
        <v>0</v>
      </c>
      <c r="J70" s="108">
        <f>IFERROR(VLOOKUP(J1&amp;"."&amp;$A$70,'PASTE 3B'!$A$1:$T$1351,6,0),0)</f>
        <v>0</v>
      </c>
      <c r="K70" s="108">
        <f>IFERROR(VLOOKUP(K1&amp;"."&amp;$A$70,'PASTE 3B'!$A$1:$T$1351,6,0),0)</f>
        <v>0</v>
      </c>
      <c r="L70" s="108">
        <f>IFERROR(VLOOKUP(L1&amp;"."&amp;$A$70,'PASTE 3B'!$A$1:$T$1351,6,0),0)</f>
        <v>0</v>
      </c>
      <c r="M70" s="108">
        <f>IFERROR(VLOOKUP(M1&amp;"."&amp;$A$70,'PASTE 3B'!$A$1:$T$1351,6,0),0)</f>
        <v>0</v>
      </c>
      <c r="N70" s="108">
        <f>IFERROR(VLOOKUP(N1&amp;"."&amp;$A$70,'PASTE 3B'!$A$1:$T$1351,6,0),0)</f>
        <v>0</v>
      </c>
      <c r="O70" s="108">
        <f>IFERROR(VLOOKUP(O1&amp;"."&amp;$A$70,'PASTE 3B'!$A$1:$T$1351,6,0),0)</f>
        <v>0</v>
      </c>
      <c r="P70" s="108">
        <f>IFERROR(VLOOKUP(P1&amp;"."&amp;$A$70,'PASTE 3B'!$A$1:$T$1351,6,0),0)</f>
        <v>0</v>
      </c>
      <c r="Q70" s="108">
        <f>IFERROR(VLOOKUP(Q1&amp;"."&amp;$A$70,'PASTE 3B'!$A$1:$T$1351,6,0),0)</f>
        <v>0</v>
      </c>
    </row>
    <row r="71" spans="1:17" x14ac:dyDescent="0.25">
      <c r="A71" s="103">
        <v>63</v>
      </c>
      <c r="B71" s="103" t="s">
        <v>109</v>
      </c>
      <c r="C71" s="108">
        <f>IFERROR(VLOOKUP(C1&amp;"."&amp;$A$70,'PASTE 3B'!$A$1:$T$1351,7,0),0)</f>
        <v>0</v>
      </c>
      <c r="D71" s="108">
        <f>IFERROR(VLOOKUP(D1&amp;"."&amp;$A$70,'PASTE 3B'!$A$1:$T$1351,7,0),0)</f>
        <v>0</v>
      </c>
      <c r="E71" s="108">
        <f>IFERROR(VLOOKUP(E1&amp;"."&amp;$A$70,'PASTE 3B'!$A$1:$T$1351,7,0),0)</f>
        <v>0</v>
      </c>
      <c r="F71" s="108">
        <f>IFERROR(VLOOKUP(F1&amp;"."&amp;$A$70,'PASTE 3B'!$A$1:$T$1351,7,0),0)</f>
        <v>0</v>
      </c>
      <c r="G71" s="108">
        <f>IFERROR(VLOOKUP(G1&amp;"."&amp;$A$70,'PASTE 3B'!$A$1:$T$1351,7,0),0)</f>
        <v>0</v>
      </c>
      <c r="H71" s="108">
        <f>IFERROR(VLOOKUP(H1&amp;"."&amp;$A$70,'PASTE 3B'!$A$1:$T$1351,7,0),0)</f>
        <v>0</v>
      </c>
      <c r="I71" s="108">
        <f>IFERROR(VLOOKUP(I1&amp;"."&amp;$A$70,'PASTE 3B'!$A$1:$T$1351,7,0),0)</f>
        <v>0</v>
      </c>
      <c r="J71" s="108">
        <f>IFERROR(VLOOKUP(J1&amp;"."&amp;$A$70,'PASTE 3B'!$A$1:$T$1351,7,0),0)</f>
        <v>0</v>
      </c>
      <c r="K71" s="108">
        <f>IFERROR(VLOOKUP(K1&amp;"."&amp;$A$70,'PASTE 3B'!$A$1:$T$1351,7,0),0)</f>
        <v>0</v>
      </c>
      <c r="L71" s="108">
        <f>IFERROR(VLOOKUP(L1&amp;"."&amp;$A$70,'PASTE 3B'!$A$1:$T$1351,7,0),0)</f>
        <v>0</v>
      </c>
      <c r="M71" s="108">
        <f>IFERROR(VLOOKUP(M1&amp;"."&amp;$A$70,'PASTE 3B'!$A$1:$T$1351,7,0),0)</f>
        <v>0</v>
      </c>
      <c r="N71" s="108">
        <f>IFERROR(VLOOKUP(N1&amp;"."&amp;$A$70,'PASTE 3B'!$A$1:$T$1351,7,0),0)</f>
        <v>0</v>
      </c>
      <c r="O71" s="108">
        <f>IFERROR(VLOOKUP(O1&amp;"."&amp;$A$70,'PASTE 3B'!$A$1:$T$1351,7,0),0)</f>
        <v>0</v>
      </c>
      <c r="P71" s="108">
        <f>IFERROR(VLOOKUP(P1&amp;"."&amp;$A$70,'PASTE 3B'!$A$1:$T$1351,7,0),0)</f>
        <v>0</v>
      </c>
      <c r="Q71" s="108">
        <f>IFERROR(VLOOKUP(Q1&amp;"."&amp;$A$70,'PASTE 3B'!$A$1:$T$1351,7,0),0)</f>
        <v>0</v>
      </c>
    </row>
    <row r="72" spans="1:17" x14ac:dyDescent="0.25">
      <c r="A72" s="103">
        <v>63</v>
      </c>
      <c r="B72" s="103" t="s">
        <v>110</v>
      </c>
      <c r="C72" s="108">
        <f>IFERROR(VLOOKUP(C1&amp;"."&amp;$A$70,'PASTE 3B'!$A$1:$T$1351,8,0),0)</f>
        <v>0</v>
      </c>
      <c r="D72" s="108">
        <f>IFERROR(VLOOKUP(D1&amp;"."&amp;$A$70,'PASTE 3B'!$A$1:$T$1351,8,0),0)</f>
        <v>0</v>
      </c>
      <c r="E72" s="108">
        <f>IFERROR(VLOOKUP(E1&amp;"."&amp;$A$70,'PASTE 3B'!$A$1:$T$1351,8,0),0)</f>
        <v>0</v>
      </c>
      <c r="F72" s="108">
        <f>IFERROR(VLOOKUP(F1&amp;"."&amp;$A$70,'PASTE 3B'!$A$1:$T$1351,8,0),0)</f>
        <v>0</v>
      </c>
      <c r="G72" s="108">
        <f>IFERROR(VLOOKUP(G1&amp;"."&amp;$A$70,'PASTE 3B'!$A$1:$T$1351,8,0),0)</f>
        <v>0</v>
      </c>
      <c r="H72" s="108">
        <f>IFERROR(VLOOKUP(H1&amp;"."&amp;$A$70,'PASTE 3B'!$A$1:$T$1351,8,0),0)</f>
        <v>0</v>
      </c>
      <c r="I72" s="108">
        <f>IFERROR(VLOOKUP(I1&amp;"."&amp;$A$70,'PASTE 3B'!$A$1:$T$1351,8,0),0)</f>
        <v>0</v>
      </c>
      <c r="J72" s="108">
        <f>IFERROR(VLOOKUP(J1&amp;"."&amp;$A$70,'PASTE 3B'!$A$1:$T$1351,8,0),0)</f>
        <v>0</v>
      </c>
      <c r="K72" s="108">
        <f>IFERROR(VLOOKUP(K1&amp;"."&amp;$A$70,'PASTE 3B'!$A$1:$T$1351,8,0),0)</f>
        <v>0</v>
      </c>
      <c r="L72" s="108">
        <f>IFERROR(VLOOKUP(L1&amp;"."&amp;$A$70,'PASTE 3B'!$A$1:$T$1351,8,0),0)</f>
        <v>0</v>
      </c>
      <c r="M72" s="108">
        <f>IFERROR(VLOOKUP(M1&amp;"."&amp;$A$70,'PASTE 3B'!$A$1:$T$1351,8,0),0)</f>
        <v>0</v>
      </c>
      <c r="N72" s="108">
        <f>IFERROR(VLOOKUP(N1&amp;"."&amp;$A$70,'PASTE 3B'!$A$1:$T$1351,8,0),0)</f>
        <v>0</v>
      </c>
      <c r="O72" s="108">
        <f>IFERROR(VLOOKUP(O1&amp;"."&amp;$A$70,'PASTE 3B'!$A$1:$T$1351,8,0),0)</f>
        <v>0</v>
      </c>
      <c r="P72" s="108">
        <f>IFERROR(VLOOKUP(P1&amp;"."&amp;$A$70,'PASTE 3B'!$A$1:$T$1351,8,0),0)</f>
        <v>0</v>
      </c>
      <c r="Q72" s="108">
        <f>IFERROR(VLOOKUP(Q1&amp;"."&amp;$A$70,'PASTE 3B'!$A$1:$T$1351,8,0),0)</f>
        <v>0</v>
      </c>
    </row>
    <row r="73" spans="1:17" x14ac:dyDescent="0.25">
      <c r="A73" s="103">
        <v>63</v>
      </c>
      <c r="B73" s="103" t="s">
        <v>111</v>
      </c>
      <c r="C73" s="108">
        <f>IFERROR(VLOOKUP(C1&amp;"."&amp;$A$70,'PASTE 3B'!$A$1:$T$1351,9,0),0)</f>
        <v>0</v>
      </c>
      <c r="D73" s="108">
        <f>IFERROR(VLOOKUP(D1&amp;"."&amp;$A$70,'PASTE 3B'!$A$1:$T$1351,9,0),0)</f>
        <v>0</v>
      </c>
      <c r="E73" s="108">
        <f>IFERROR(VLOOKUP(E1&amp;"."&amp;$A$70,'PASTE 3B'!$A$1:$T$1351,9,0),0)</f>
        <v>0</v>
      </c>
      <c r="F73" s="108">
        <f>IFERROR(VLOOKUP(F1&amp;"."&amp;$A$70,'PASTE 3B'!$A$1:$T$1351,9,0),0)</f>
        <v>0</v>
      </c>
      <c r="G73" s="108">
        <f>IFERROR(VLOOKUP(G1&amp;"."&amp;$A$70,'PASTE 3B'!$A$1:$T$1351,9,0),0)</f>
        <v>0</v>
      </c>
      <c r="H73" s="108">
        <f>IFERROR(VLOOKUP(H1&amp;"."&amp;$A$70,'PASTE 3B'!$A$1:$T$1351,9,0),0)</f>
        <v>0</v>
      </c>
      <c r="I73" s="108">
        <f>IFERROR(VLOOKUP(I1&amp;"."&amp;$A$70,'PASTE 3B'!$A$1:$T$1351,9,0),0)</f>
        <v>0</v>
      </c>
      <c r="J73" s="108">
        <f>IFERROR(VLOOKUP(J1&amp;"."&amp;$A$70,'PASTE 3B'!$A$1:$T$1351,9,0),0)</f>
        <v>0</v>
      </c>
      <c r="K73" s="108">
        <f>IFERROR(VLOOKUP(K1&amp;"."&amp;$A$70,'PASTE 3B'!$A$1:$T$1351,9,0),0)</f>
        <v>0</v>
      </c>
      <c r="L73" s="108">
        <f>IFERROR(VLOOKUP(L1&amp;"."&amp;$A$70,'PASTE 3B'!$A$1:$T$1351,9,0),0)</f>
        <v>0</v>
      </c>
      <c r="M73" s="108">
        <f>IFERROR(VLOOKUP(M1&amp;"."&amp;$A$70,'PASTE 3B'!$A$1:$T$1351,9,0),0)</f>
        <v>0</v>
      </c>
      <c r="N73" s="108">
        <f>IFERROR(VLOOKUP(N1&amp;"."&amp;$A$70,'PASTE 3B'!$A$1:$T$1351,9,0),0)</f>
        <v>0</v>
      </c>
      <c r="O73" s="108">
        <f>IFERROR(VLOOKUP(O1&amp;"."&amp;$A$70,'PASTE 3B'!$A$1:$T$1351,9,0),0)</f>
        <v>0</v>
      </c>
      <c r="P73" s="108">
        <f>IFERROR(VLOOKUP(P1&amp;"."&amp;$A$70,'PASTE 3B'!$A$1:$T$1351,9,0),0)</f>
        <v>0</v>
      </c>
      <c r="Q73" s="108">
        <f>IFERROR(VLOOKUP(Q1&amp;"."&amp;$A$70,'PASTE 3B'!$A$1:$T$1351,9,0),0)</f>
        <v>0</v>
      </c>
    </row>
    <row r="74" spans="1:17" x14ac:dyDescent="0.25">
      <c r="A74" s="103">
        <v>63</v>
      </c>
      <c r="B74" s="103" t="s">
        <v>112</v>
      </c>
      <c r="C74" s="108">
        <f>IFERROR(VLOOKUP(C1&amp;"."&amp;$A$70,'PASTE 3B'!$A$1:$T$1351,10,0),0)</f>
        <v>0</v>
      </c>
      <c r="D74" s="108">
        <f>IFERROR(VLOOKUP(D1&amp;"."&amp;$A$70,'PASTE 3B'!$A$1:$T$1351,10,0),0)</f>
        <v>0</v>
      </c>
      <c r="E74" s="108">
        <f>IFERROR(VLOOKUP(E1&amp;"."&amp;$A$70,'PASTE 3B'!$A$1:$T$1351,10,0),0)</f>
        <v>0</v>
      </c>
      <c r="F74" s="108">
        <f>IFERROR(VLOOKUP(F1&amp;"."&amp;$A$70,'PASTE 3B'!$A$1:$T$1351,10,0),0)</f>
        <v>0</v>
      </c>
      <c r="G74" s="108">
        <f>IFERROR(VLOOKUP(G1&amp;"."&amp;$A$70,'PASTE 3B'!$A$1:$T$1351,10,0),0)</f>
        <v>0</v>
      </c>
      <c r="H74" s="108">
        <f>IFERROR(VLOOKUP(H1&amp;"."&amp;$A$70,'PASTE 3B'!$A$1:$T$1351,10,0),0)</f>
        <v>0</v>
      </c>
      <c r="I74" s="108">
        <f>IFERROR(VLOOKUP(I1&amp;"."&amp;$A$70,'PASTE 3B'!$A$1:$T$1351,10,0),0)</f>
        <v>0</v>
      </c>
      <c r="J74" s="108">
        <f>IFERROR(VLOOKUP(J1&amp;"."&amp;$A$70,'PASTE 3B'!$A$1:$T$1351,10,0),0)</f>
        <v>0</v>
      </c>
      <c r="K74" s="108">
        <f>IFERROR(VLOOKUP(K1&amp;"."&amp;$A$70,'PASTE 3B'!$A$1:$T$1351,10,0),0)</f>
        <v>0</v>
      </c>
      <c r="L74" s="108">
        <f>IFERROR(VLOOKUP(L1&amp;"."&amp;$A$70,'PASTE 3B'!$A$1:$T$1351,10,0),0)</f>
        <v>0</v>
      </c>
      <c r="M74" s="108">
        <f>IFERROR(VLOOKUP(M1&amp;"."&amp;$A$70,'PASTE 3B'!$A$1:$T$1351,10,0),0)</f>
        <v>0</v>
      </c>
      <c r="N74" s="108">
        <f>IFERROR(VLOOKUP(N1&amp;"."&amp;$A$70,'PASTE 3B'!$A$1:$T$1351,10,0),0)</f>
        <v>0</v>
      </c>
      <c r="O74" s="108">
        <f>IFERROR(VLOOKUP(O1&amp;"."&amp;$A$70,'PASTE 3B'!$A$1:$T$1351,10,0),0)</f>
        <v>0</v>
      </c>
      <c r="P74" s="108">
        <f>IFERROR(VLOOKUP(P1&amp;"."&amp;$A$70,'PASTE 3B'!$A$1:$T$1351,10,0),0)</f>
        <v>0</v>
      </c>
      <c r="Q74" s="108">
        <f>IFERROR(VLOOKUP(Q1&amp;"."&amp;$A$70,'PASTE 3B'!$A$1:$T$1351,10,0),0)</f>
        <v>0</v>
      </c>
    </row>
    <row r="75" spans="1:17" x14ac:dyDescent="0.25">
      <c r="A75" s="103">
        <v>63</v>
      </c>
      <c r="B75" s="103" t="s">
        <v>98</v>
      </c>
      <c r="C75" s="108">
        <f>IFERROR(VLOOKUP(C1&amp;"."&amp;$A$70,'PASTE 3B'!$A$1:$T$1351,11,0),0)</f>
        <v>0</v>
      </c>
      <c r="D75" s="108">
        <f>IFERROR(VLOOKUP(D1&amp;"."&amp;$A$70,'PASTE 3B'!$A$1:$T$1351,11,0),0)</f>
        <v>0</v>
      </c>
      <c r="E75" s="108">
        <f>IFERROR(VLOOKUP(E1&amp;"."&amp;$A$70,'PASTE 3B'!$A$1:$T$1351,11,0),0)</f>
        <v>0</v>
      </c>
      <c r="F75" s="108">
        <f>IFERROR(VLOOKUP(F1&amp;"."&amp;$A$70,'PASTE 3B'!$A$1:$T$1351,11,0),0)</f>
        <v>0</v>
      </c>
      <c r="G75" s="108">
        <f>IFERROR(VLOOKUP(G1&amp;"."&amp;$A$70,'PASTE 3B'!$A$1:$T$1351,11,0),0)</f>
        <v>0</v>
      </c>
      <c r="H75" s="108">
        <f>IFERROR(VLOOKUP(H1&amp;"."&amp;$A$70,'PASTE 3B'!$A$1:$T$1351,11,0),0)</f>
        <v>0</v>
      </c>
      <c r="I75" s="108">
        <f>IFERROR(VLOOKUP(I1&amp;"."&amp;$A$70,'PASTE 3B'!$A$1:$T$1351,11,0),0)</f>
        <v>0</v>
      </c>
      <c r="J75" s="108">
        <f>IFERROR(VLOOKUP(J1&amp;"."&amp;$A$70,'PASTE 3B'!$A$1:$T$1351,11,0),0)</f>
        <v>0</v>
      </c>
      <c r="K75" s="108">
        <f>IFERROR(VLOOKUP(K1&amp;"."&amp;$A$70,'PASTE 3B'!$A$1:$T$1351,11,0),0)</f>
        <v>0</v>
      </c>
      <c r="L75" s="108">
        <f>IFERROR(VLOOKUP(L1&amp;"."&amp;$A$70,'PASTE 3B'!$A$1:$T$1351,11,0),0)</f>
        <v>0</v>
      </c>
      <c r="M75" s="108">
        <f>IFERROR(VLOOKUP(M1&amp;"."&amp;$A$70,'PASTE 3B'!$A$1:$T$1351,11,0),0)</f>
        <v>0</v>
      </c>
      <c r="N75" s="108">
        <f>IFERROR(VLOOKUP(N1&amp;"."&amp;$A$70,'PASTE 3B'!$A$1:$T$1351,11,0),0)</f>
        <v>0</v>
      </c>
      <c r="O75" s="108">
        <f>IFERROR(VLOOKUP(O1&amp;"."&amp;$A$70,'PASTE 3B'!$A$1:$T$1351,11,0),0)</f>
        <v>0</v>
      </c>
      <c r="P75" s="108">
        <f>IFERROR(VLOOKUP(P1&amp;"."&amp;$A$70,'PASTE 3B'!$A$1:$T$1351,11,0),0)</f>
        <v>0</v>
      </c>
      <c r="Q75" s="108">
        <f>IFERROR(VLOOKUP(Q1&amp;"."&amp;$A$70,'PASTE 3B'!$A$1:$T$1351,11,0),0)</f>
        <v>0</v>
      </c>
    </row>
    <row r="76" spans="1:17" x14ac:dyDescent="0.25">
      <c r="A76" s="103">
        <v>63</v>
      </c>
      <c r="B76" s="103" t="s">
        <v>99</v>
      </c>
      <c r="C76" s="108">
        <f>IFERROR(VLOOKUP(C1&amp;"."&amp;$A$70,'PASTE 3B'!$A$1:$T$1351,12,0),0)</f>
        <v>0</v>
      </c>
      <c r="D76" s="108">
        <f>IFERROR(VLOOKUP(D1&amp;"."&amp;$A$70,'PASTE 3B'!$A$1:$T$1351,12,0),0)</f>
        <v>0</v>
      </c>
      <c r="E76" s="108">
        <f>IFERROR(VLOOKUP(E1&amp;"."&amp;$A$70,'PASTE 3B'!$A$1:$T$1351,12,0),0)</f>
        <v>0</v>
      </c>
      <c r="F76" s="108">
        <f>IFERROR(VLOOKUP(F1&amp;"."&amp;$A$70,'PASTE 3B'!$A$1:$T$1351,12,0),0)</f>
        <v>0</v>
      </c>
      <c r="G76" s="108">
        <f>IFERROR(VLOOKUP(G1&amp;"."&amp;$A$70,'PASTE 3B'!$A$1:$T$1351,12,0),0)</f>
        <v>0</v>
      </c>
      <c r="H76" s="108">
        <f>IFERROR(VLOOKUP(H1&amp;"."&amp;$A$70,'PASTE 3B'!$A$1:$T$1351,12,0),0)</f>
        <v>0</v>
      </c>
      <c r="I76" s="108">
        <f>IFERROR(VLOOKUP(I1&amp;"."&amp;$A$70,'PASTE 3B'!$A$1:$T$1351,12,0),0)</f>
        <v>0</v>
      </c>
      <c r="J76" s="108">
        <f>IFERROR(VLOOKUP(J1&amp;"."&amp;$A$70,'PASTE 3B'!$A$1:$T$1351,12,0),0)</f>
        <v>0</v>
      </c>
      <c r="K76" s="108">
        <f>IFERROR(VLOOKUP(K1&amp;"."&amp;$A$70,'PASTE 3B'!$A$1:$T$1351,12,0),0)</f>
        <v>0</v>
      </c>
      <c r="L76" s="108">
        <f>IFERROR(VLOOKUP(L1&amp;"."&amp;$A$70,'PASTE 3B'!$A$1:$T$1351,12,0),0)</f>
        <v>0</v>
      </c>
      <c r="M76" s="108">
        <f>IFERROR(VLOOKUP(M1&amp;"."&amp;$A$70,'PASTE 3B'!$A$1:$T$1351,12,0),0)</f>
        <v>0</v>
      </c>
      <c r="N76" s="108">
        <f>IFERROR(VLOOKUP(N1&amp;"."&amp;$A$70,'PASTE 3B'!$A$1:$T$1351,12,0),0)</f>
        <v>0</v>
      </c>
      <c r="O76" s="108">
        <f>IFERROR(VLOOKUP(O1&amp;"."&amp;$A$70,'PASTE 3B'!$A$1:$T$1351,12,0),0)</f>
        <v>0</v>
      </c>
      <c r="P76" s="108">
        <f>IFERROR(VLOOKUP(P1&amp;"."&amp;$A$70,'PASTE 3B'!$A$1:$T$1351,12,0),0)</f>
        <v>0</v>
      </c>
      <c r="Q76" s="108">
        <f>IFERROR(VLOOKUP(Q1&amp;"."&amp;$A$70,'PASTE 3B'!$A$1:$T$1351,12,0),0)</f>
        <v>0</v>
      </c>
    </row>
    <row r="77" spans="1:17" x14ac:dyDescent="0.25">
      <c r="A77" s="103">
        <v>63</v>
      </c>
      <c r="B77" s="103" t="s">
        <v>108</v>
      </c>
      <c r="C77" s="108">
        <f>IFERROR(VLOOKUP(C1&amp;"."&amp;$A$70,'PASTE 3B'!$A$1:$T$1351,13,0),0)</f>
        <v>0</v>
      </c>
      <c r="D77" s="108">
        <f>IFERROR(VLOOKUP(D1&amp;"."&amp;$A$70,'PASTE 3B'!$A$1:$T$1351,13,0),0)</f>
        <v>0</v>
      </c>
      <c r="E77" s="108">
        <f>IFERROR(VLOOKUP(E1&amp;"."&amp;$A$70,'PASTE 3B'!$A$1:$T$1351,13,0),0)</f>
        <v>0</v>
      </c>
      <c r="F77" s="108">
        <f>IFERROR(VLOOKUP(F1&amp;"."&amp;$A$70,'PASTE 3B'!$A$1:$T$1351,13,0),0)</f>
        <v>0</v>
      </c>
      <c r="G77" s="108">
        <f>IFERROR(VLOOKUP(G1&amp;"."&amp;$A$70,'PASTE 3B'!$A$1:$T$1351,13,0),0)</f>
        <v>0</v>
      </c>
      <c r="H77" s="108">
        <f>IFERROR(VLOOKUP(H1&amp;"."&amp;$A$70,'PASTE 3B'!$A$1:$T$1351,13,0),0)</f>
        <v>0</v>
      </c>
      <c r="I77" s="108">
        <f>IFERROR(VLOOKUP(I1&amp;"."&amp;$A$70,'PASTE 3B'!$A$1:$T$1351,13,0),0)</f>
        <v>0</v>
      </c>
      <c r="J77" s="108">
        <f>IFERROR(VLOOKUP(J1&amp;"."&amp;$A$70,'PASTE 3B'!$A$1:$T$1351,13,0),0)</f>
        <v>0</v>
      </c>
      <c r="K77" s="108">
        <f>IFERROR(VLOOKUP(K1&amp;"."&amp;$A$70,'PASTE 3B'!$A$1:$T$1351,13,0),0)</f>
        <v>0</v>
      </c>
      <c r="L77" s="108">
        <f>IFERROR(VLOOKUP(L1&amp;"."&amp;$A$70,'PASTE 3B'!$A$1:$T$1351,13,0),0)</f>
        <v>0</v>
      </c>
      <c r="M77" s="108">
        <f>IFERROR(VLOOKUP(M1&amp;"."&amp;$A$70,'PASTE 3B'!$A$1:$T$1351,13,0),0)</f>
        <v>0</v>
      </c>
      <c r="N77" s="108">
        <f>IFERROR(VLOOKUP(N1&amp;"."&amp;$A$70,'PASTE 3B'!$A$1:$T$1351,13,0),0)</f>
        <v>0</v>
      </c>
      <c r="O77" s="108">
        <f>IFERROR(VLOOKUP(O1&amp;"."&amp;$A$70,'PASTE 3B'!$A$1:$T$1351,13,0),0)</f>
        <v>0</v>
      </c>
      <c r="P77" s="108">
        <f>IFERROR(VLOOKUP(P1&amp;"."&amp;$A$70,'PASTE 3B'!$A$1:$T$1351,13,0),0)</f>
        <v>0</v>
      </c>
      <c r="Q77" s="108">
        <f>IFERROR(VLOOKUP(Q1&amp;"."&amp;$A$70,'PASTE 3B'!$A$1:$T$1351,13,0),0)</f>
        <v>0</v>
      </c>
    </row>
    <row r="78" spans="1:17" x14ac:dyDescent="0.25">
      <c r="B78" s="105" t="s">
        <v>100</v>
      </c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</row>
    <row r="79" spans="1:17" x14ac:dyDescent="0.25">
      <c r="A79" s="103">
        <v>68</v>
      </c>
      <c r="B79" s="105" t="s">
        <v>72</v>
      </c>
      <c r="C79" s="108">
        <f>IFERROR(VLOOKUP(C1&amp;"."&amp;$A$79,'PASTE 3B'!$A$1:$T$1351,4,0),0)</f>
        <v>0</v>
      </c>
      <c r="D79" s="108">
        <f>IFERROR(VLOOKUP(D1&amp;"."&amp;$A$79,'PASTE 3B'!$A$1:$T$1351,4,0),0)</f>
        <v>0</v>
      </c>
      <c r="E79" s="108">
        <f>IFERROR(VLOOKUP(E1&amp;"."&amp;$A$79,'PASTE 3B'!$A$1:$T$1351,4,0),0)</f>
        <v>0</v>
      </c>
      <c r="F79" s="108">
        <f>IFERROR(VLOOKUP(F1&amp;"."&amp;$A$79,'PASTE 3B'!$A$1:$T$1351,4,0),0)</f>
        <v>0</v>
      </c>
      <c r="G79" s="108">
        <f>IFERROR(VLOOKUP(G1&amp;"."&amp;$A$79,'PASTE 3B'!$A$1:$T$1351,4,0),0)</f>
        <v>0</v>
      </c>
      <c r="H79" s="108">
        <f>IFERROR(VLOOKUP(H1&amp;"."&amp;$A$79,'PASTE 3B'!$A$1:$T$1351,4,0),0)</f>
        <v>0</v>
      </c>
      <c r="I79" s="108">
        <f>IFERROR(VLOOKUP(I1&amp;"."&amp;$A$79,'PASTE 3B'!$A$1:$T$1351,4,0),0)</f>
        <v>0</v>
      </c>
      <c r="J79" s="108">
        <f>IFERROR(VLOOKUP(J1&amp;"."&amp;$A$79,'PASTE 3B'!$A$1:$T$1351,4,0),0)</f>
        <v>0</v>
      </c>
      <c r="K79" s="108">
        <f>IFERROR(VLOOKUP(K1&amp;"."&amp;$A$79,'PASTE 3B'!$A$1:$T$1351,4,0),0)</f>
        <v>0</v>
      </c>
      <c r="L79" s="108">
        <f>IFERROR(VLOOKUP(L1&amp;"."&amp;$A$79,'PASTE 3B'!$A$1:$T$1351,4,0),0)</f>
        <v>0</v>
      </c>
      <c r="M79" s="108">
        <f>IFERROR(VLOOKUP(M1&amp;"."&amp;$A$79,'PASTE 3B'!$A$1:$T$1351,4,0),0)</f>
        <v>0</v>
      </c>
      <c r="N79" s="108">
        <f>IFERROR(VLOOKUP(N1&amp;"."&amp;$A$79,'PASTE 3B'!$A$1:$T$1351,4,0),0)</f>
        <v>0</v>
      </c>
      <c r="O79" s="108">
        <f>IFERROR(VLOOKUP(O1&amp;"."&amp;$A$79,'PASTE 3B'!$A$1:$T$1351,4,0),0)</f>
        <v>0</v>
      </c>
      <c r="P79" s="108">
        <f>IFERROR(VLOOKUP(P1&amp;"."&amp;$A$79,'PASTE 3B'!$A$1:$T$1351,4,0),0)</f>
        <v>0</v>
      </c>
      <c r="Q79" s="108">
        <f>IFERROR(VLOOKUP(Q1&amp;"."&amp;$A$79,'PASTE 3B'!$A$1:$T$1351,4,0),0)</f>
        <v>0</v>
      </c>
    </row>
    <row r="80" spans="1:17" x14ac:dyDescent="0.25">
      <c r="A80" s="103">
        <v>68</v>
      </c>
      <c r="B80" s="103" t="s">
        <v>98</v>
      </c>
      <c r="C80" s="108">
        <f>IFERROR(VLOOKUP(C1&amp;"."&amp;$A$79,'PASTE 3B'!$A$1:$T$1351,9,0),0)</f>
        <v>0</v>
      </c>
      <c r="D80" s="108">
        <f>IFERROR(VLOOKUP(D1&amp;"."&amp;$A$79,'PASTE 3B'!$A$1:$T$1351,9,0),0)</f>
        <v>0</v>
      </c>
      <c r="E80" s="108">
        <f>IFERROR(VLOOKUP(E1&amp;"."&amp;$A$79,'PASTE 3B'!$A$1:$T$1351,9,0),0)</f>
        <v>0</v>
      </c>
      <c r="F80" s="108">
        <f>IFERROR(VLOOKUP(F1&amp;"."&amp;$A$79,'PASTE 3B'!$A$1:$T$1351,9,0),0)</f>
        <v>0</v>
      </c>
      <c r="G80" s="108">
        <f>IFERROR(VLOOKUP(G1&amp;"."&amp;$A$79,'PASTE 3B'!$A$1:$T$1351,9,0),0)</f>
        <v>0</v>
      </c>
      <c r="H80" s="108">
        <f>IFERROR(VLOOKUP(H1&amp;"."&amp;$A$79,'PASTE 3B'!$A$1:$T$1351,9,0),0)</f>
        <v>0</v>
      </c>
      <c r="I80" s="108">
        <f>IFERROR(VLOOKUP(I1&amp;"."&amp;$A$79,'PASTE 3B'!$A$1:$T$1351,9,0),0)</f>
        <v>0</v>
      </c>
      <c r="J80" s="108">
        <f>IFERROR(VLOOKUP(J1&amp;"."&amp;$A$79,'PASTE 3B'!$A$1:$T$1351,9,0),0)</f>
        <v>0</v>
      </c>
      <c r="K80" s="108">
        <f>IFERROR(VLOOKUP(K1&amp;"."&amp;$A$79,'PASTE 3B'!$A$1:$T$1351,9,0),0)</f>
        <v>0</v>
      </c>
      <c r="L80" s="108">
        <f>IFERROR(VLOOKUP(L1&amp;"."&amp;$A$79,'PASTE 3B'!$A$1:$T$1351,9,0),0)</f>
        <v>0</v>
      </c>
      <c r="M80" s="108">
        <f>IFERROR(VLOOKUP(M1&amp;"."&amp;$A$79,'PASTE 3B'!$A$1:$T$1351,9,0),0)</f>
        <v>0</v>
      </c>
      <c r="N80" s="108">
        <f>IFERROR(VLOOKUP(N1&amp;"."&amp;$A$79,'PASTE 3B'!$A$1:$T$1351,9,0),0)</f>
        <v>0</v>
      </c>
      <c r="O80" s="108">
        <f>IFERROR(VLOOKUP(O1&amp;"."&amp;$A$79,'PASTE 3B'!$A$1:$T$1351,9,0),0)</f>
        <v>0</v>
      </c>
      <c r="P80" s="108">
        <f>IFERROR(VLOOKUP(P1&amp;"."&amp;$A$79,'PASTE 3B'!$A$1:$T$1351,9,0),0)</f>
        <v>0</v>
      </c>
      <c r="Q80" s="108">
        <f>IFERROR(VLOOKUP(Q1&amp;"."&amp;$A$79,'PASTE 3B'!$A$1:$T$1351,9,0),0)</f>
        <v>0</v>
      </c>
    </row>
    <row r="81" spans="1:17" x14ac:dyDescent="0.25">
      <c r="A81" s="103">
        <v>68</v>
      </c>
      <c r="B81" s="103" t="s">
        <v>99</v>
      </c>
      <c r="C81" s="108">
        <f>IFERROR(VLOOKUP(C1&amp;"."&amp;$A$79,'PASTE 3B'!$A$1:$T$1351,10,0),0)</f>
        <v>0</v>
      </c>
      <c r="D81" s="108">
        <f>IFERROR(VLOOKUP(D1&amp;"."&amp;$A$79,'PASTE 3B'!$A$1:$T$1351,10,0),0)</f>
        <v>0</v>
      </c>
      <c r="E81" s="108">
        <f>IFERROR(VLOOKUP(E1&amp;"."&amp;$A$79,'PASTE 3B'!$A$1:$T$1351,10,0),0)</f>
        <v>0</v>
      </c>
      <c r="F81" s="108">
        <f>IFERROR(VLOOKUP(F1&amp;"."&amp;$A$79,'PASTE 3B'!$A$1:$T$1351,10,0),0)</f>
        <v>0</v>
      </c>
      <c r="G81" s="108">
        <f>IFERROR(VLOOKUP(G1&amp;"."&amp;$A$79,'PASTE 3B'!$A$1:$T$1351,10,0),0)</f>
        <v>0</v>
      </c>
      <c r="H81" s="108">
        <f>IFERROR(VLOOKUP(H1&amp;"."&amp;$A$79,'PASTE 3B'!$A$1:$T$1351,10,0),0)</f>
        <v>0</v>
      </c>
      <c r="I81" s="108">
        <f>IFERROR(VLOOKUP(I1&amp;"."&amp;$A$79,'PASTE 3B'!$A$1:$T$1351,10,0),0)</f>
        <v>0</v>
      </c>
      <c r="J81" s="108">
        <f>IFERROR(VLOOKUP(J1&amp;"."&amp;$A$79,'PASTE 3B'!$A$1:$T$1351,10,0),0)</f>
        <v>0</v>
      </c>
      <c r="K81" s="108">
        <f>IFERROR(VLOOKUP(K1&amp;"."&amp;$A$79,'PASTE 3B'!$A$1:$T$1351,10,0),0)</f>
        <v>0</v>
      </c>
      <c r="L81" s="108">
        <f>IFERROR(VLOOKUP(L1&amp;"."&amp;$A$79,'PASTE 3B'!$A$1:$T$1351,10,0),0)</f>
        <v>0</v>
      </c>
      <c r="M81" s="108">
        <f>IFERROR(VLOOKUP(M1&amp;"."&amp;$A$79,'PASTE 3B'!$A$1:$T$1351,10,0),0)</f>
        <v>0</v>
      </c>
      <c r="N81" s="108">
        <f>IFERROR(VLOOKUP(N1&amp;"."&amp;$A$79,'PASTE 3B'!$A$1:$T$1351,10,0),0)</f>
        <v>0</v>
      </c>
      <c r="O81" s="108">
        <f>IFERROR(VLOOKUP(O1&amp;"."&amp;$A$79,'PASTE 3B'!$A$1:$T$1351,10,0),0)</f>
        <v>0</v>
      </c>
      <c r="P81" s="108">
        <f>IFERROR(VLOOKUP(P1&amp;"."&amp;$A$79,'PASTE 3B'!$A$1:$T$1351,10,0),0)</f>
        <v>0</v>
      </c>
      <c r="Q81" s="108">
        <f>IFERROR(VLOOKUP(Q1&amp;"."&amp;$A$79,'PASTE 3B'!$A$1:$T$1351,10,0),0)</f>
        <v>0</v>
      </c>
    </row>
    <row r="82" spans="1:17" x14ac:dyDescent="0.25">
      <c r="A82" s="103">
        <v>69</v>
      </c>
      <c r="B82" s="105" t="s">
        <v>73</v>
      </c>
      <c r="C82" s="108">
        <f>IFERROR(VLOOKUP(C1&amp;"."&amp;$A$82,'PASTE 3B'!$A$1:$T$1351,6,0),0)</f>
        <v>0</v>
      </c>
      <c r="D82" s="108">
        <f>IFERROR(VLOOKUP(D1&amp;"."&amp;$A$82,'PASTE 3B'!$A$1:$T$1351,6,0),0)</f>
        <v>0</v>
      </c>
      <c r="E82" s="108">
        <f>IFERROR(VLOOKUP(E1&amp;"."&amp;$A$82,'PASTE 3B'!$A$1:$T$1351,6,0),0)</f>
        <v>0</v>
      </c>
      <c r="F82" s="108">
        <f>IFERROR(VLOOKUP(F1&amp;"."&amp;$A$82,'PASTE 3B'!$A$1:$T$1351,6,0),0)</f>
        <v>0</v>
      </c>
      <c r="G82" s="108">
        <f>IFERROR(VLOOKUP(G1&amp;"."&amp;$A$82,'PASTE 3B'!$A$1:$T$1351,6,0),0)</f>
        <v>0</v>
      </c>
      <c r="H82" s="108">
        <f>IFERROR(VLOOKUP(H1&amp;"."&amp;$A$82,'PASTE 3B'!$A$1:$T$1351,6,0),0)</f>
        <v>0</v>
      </c>
      <c r="I82" s="108">
        <f>IFERROR(VLOOKUP(I1&amp;"."&amp;$A$82,'PASTE 3B'!$A$1:$T$1351,6,0),0)</f>
        <v>0</v>
      </c>
      <c r="J82" s="108">
        <f>IFERROR(VLOOKUP(J1&amp;"."&amp;$A$82,'PASTE 3B'!$A$1:$T$1351,6,0),0)</f>
        <v>0</v>
      </c>
      <c r="K82" s="108">
        <f>IFERROR(VLOOKUP(K1&amp;"."&amp;$A$82,'PASTE 3B'!$A$1:$T$1351,6,0),0)</f>
        <v>0</v>
      </c>
      <c r="L82" s="108">
        <f>IFERROR(VLOOKUP(L1&amp;"."&amp;$A$82,'PASTE 3B'!$A$1:$T$1351,6,0),0)</f>
        <v>0</v>
      </c>
      <c r="M82" s="108">
        <f>IFERROR(VLOOKUP(M1&amp;"."&amp;$A$82,'PASTE 3B'!$A$1:$T$1351,6,0),0)</f>
        <v>0</v>
      </c>
      <c r="N82" s="108">
        <f>IFERROR(VLOOKUP(N1&amp;"."&amp;$A$82,'PASTE 3B'!$A$1:$T$1351,6,0),0)</f>
        <v>0</v>
      </c>
      <c r="O82" s="108">
        <f>IFERROR(VLOOKUP(O1&amp;"."&amp;$A$82,'PASTE 3B'!$A$1:$T$1351,6,0),0)</f>
        <v>0</v>
      </c>
      <c r="P82" s="108">
        <f>IFERROR(VLOOKUP(P1&amp;"."&amp;$A$82,'PASTE 3B'!$A$1:$T$1351,6,0),0)</f>
        <v>0</v>
      </c>
      <c r="Q82" s="108">
        <f>IFERROR(VLOOKUP(Q1&amp;"."&amp;$A$82,'PASTE 3B'!$A$1:$T$1351,6,0),0)</f>
        <v>0</v>
      </c>
    </row>
    <row r="83" spans="1:17" x14ac:dyDescent="0.25">
      <c r="A83" s="103">
        <v>69</v>
      </c>
      <c r="B83" s="103" t="s">
        <v>98</v>
      </c>
      <c r="C83" s="108">
        <f>IFERROR(VLOOKUP(C1&amp;"."&amp;$A$82,'PASTE 3B'!$A$1:$T$1351,11,0),0)</f>
        <v>0</v>
      </c>
      <c r="D83" s="108">
        <f>IFERROR(VLOOKUP(D1&amp;"."&amp;$A$82,'PASTE 3B'!$A$1:$T$1351,11,0),0)</f>
        <v>0</v>
      </c>
      <c r="E83" s="108">
        <f>IFERROR(VLOOKUP(E1&amp;"."&amp;$A$82,'PASTE 3B'!$A$1:$T$1351,11,0),0)</f>
        <v>0</v>
      </c>
      <c r="F83" s="108">
        <f>IFERROR(VLOOKUP(F1&amp;"."&amp;$A$82,'PASTE 3B'!$A$1:$T$1351,11,0),0)</f>
        <v>0</v>
      </c>
      <c r="G83" s="108">
        <f>IFERROR(VLOOKUP(G1&amp;"."&amp;$A$82,'PASTE 3B'!$A$1:$T$1351,11,0),0)</f>
        <v>0</v>
      </c>
      <c r="H83" s="108">
        <f>IFERROR(VLOOKUP(H1&amp;"."&amp;$A$82,'PASTE 3B'!$A$1:$T$1351,11,0),0)</f>
        <v>0</v>
      </c>
      <c r="I83" s="108">
        <f>IFERROR(VLOOKUP(I1&amp;"."&amp;$A$82,'PASTE 3B'!$A$1:$T$1351,11,0),0)</f>
        <v>0</v>
      </c>
      <c r="J83" s="108">
        <f>IFERROR(VLOOKUP(J1&amp;"."&amp;$A$82,'PASTE 3B'!$A$1:$T$1351,11,0),0)</f>
        <v>0</v>
      </c>
      <c r="K83" s="108">
        <f>IFERROR(VLOOKUP(K1&amp;"."&amp;$A$82,'PASTE 3B'!$A$1:$T$1351,11,0),0)</f>
        <v>0</v>
      </c>
      <c r="L83" s="108">
        <f>IFERROR(VLOOKUP(L1&amp;"."&amp;$A$82,'PASTE 3B'!$A$1:$T$1351,11,0),0)</f>
        <v>0</v>
      </c>
      <c r="M83" s="108">
        <f>IFERROR(VLOOKUP(M1&amp;"."&amp;$A$82,'PASTE 3B'!$A$1:$T$1351,11,0),0)</f>
        <v>0</v>
      </c>
      <c r="N83" s="108">
        <f>IFERROR(VLOOKUP(N1&amp;"."&amp;$A$82,'PASTE 3B'!$A$1:$T$1351,11,0),0)</f>
        <v>0</v>
      </c>
      <c r="O83" s="108">
        <f>IFERROR(VLOOKUP(O1&amp;"."&amp;$A$82,'PASTE 3B'!$A$1:$T$1351,11,0),0)</f>
        <v>0</v>
      </c>
      <c r="P83" s="108">
        <f>IFERROR(VLOOKUP(P1&amp;"."&amp;$A$82,'PASTE 3B'!$A$1:$T$1351,11,0),0)</f>
        <v>0</v>
      </c>
      <c r="Q83" s="108">
        <f>IFERROR(VLOOKUP(Q1&amp;"."&amp;$A$82,'PASTE 3B'!$A$1:$T$1351,11,0),0)</f>
        <v>0</v>
      </c>
    </row>
    <row r="84" spans="1:17" x14ac:dyDescent="0.25">
      <c r="A84" s="103">
        <v>69</v>
      </c>
      <c r="B84" s="103" t="s">
        <v>99</v>
      </c>
      <c r="C84" s="108">
        <f>IFERROR(VLOOKUP(C1&amp;"."&amp;$A$82,'PASTE 3B'!$A$1:$T$1351,12,0),0)</f>
        <v>0</v>
      </c>
      <c r="D84" s="108">
        <f>IFERROR(VLOOKUP(D1&amp;"."&amp;$A$82,'PASTE 3B'!$A$1:$T$1351,12,0),0)</f>
        <v>0</v>
      </c>
      <c r="E84" s="108">
        <f>IFERROR(VLOOKUP(E1&amp;"."&amp;$A$82,'PASTE 3B'!$A$1:$T$1351,12,0),0)</f>
        <v>0</v>
      </c>
      <c r="F84" s="108">
        <f>IFERROR(VLOOKUP(F1&amp;"."&amp;$A$82,'PASTE 3B'!$A$1:$T$1351,12,0),0)</f>
        <v>0</v>
      </c>
      <c r="G84" s="108">
        <f>IFERROR(VLOOKUP(G1&amp;"."&amp;$A$82,'PASTE 3B'!$A$1:$T$1351,12,0),0)</f>
        <v>0</v>
      </c>
      <c r="H84" s="108">
        <f>IFERROR(VLOOKUP(H1&amp;"."&amp;$A$82,'PASTE 3B'!$A$1:$T$1351,12,0),0)</f>
        <v>0</v>
      </c>
      <c r="I84" s="108">
        <f>IFERROR(VLOOKUP(I1&amp;"."&amp;$A$82,'PASTE 3B'!$A$1:$T$1351,12,0),0)</f>
        <v>0</v>
      </c>
      <c r="J84" s="108">
        <f>IFERROR(VLOOKUP(J1&amp;"."&amp;$A$82,'PASTE 3B'!$A$1:$T$1351,12,0),0)</f>
        <v>0</v>
      </c>
      <c r="K84" s="108">
        <f>IFERROR(VLOOKUP(K1&amp;"."&amp;$A$82,'PASTE 3B'!$A$1:$T$1351,12,0),0)</f>
        <v>0</v>
      </c>
      <c r="L84" s="108">
        <f>IFERROR(VLOOKUP(L1&amp;"."&amp;$A$82,'PASTE 3B'!$A$1:$T$1351,12,0),0)</f>
        <v>0</v>
      </c>
      <c r="M84" s="108">
        <f>IFERROR(VLOOKUP(M1&amp;"."&amp;$A$82,'PASTE 3B'!$A$1:$T$1351,12,0),0)</f>
        <v>0</v>
      </c>
      <c r="N84" s="108">
        <f>IFERROR(VLOOKUP(N1&amp;"."&amp;$A$82,'PASTE 3B'!$A$1:$T$1351,12,0),0)</f>
        <v>0</v>
      </c>
      <c r="O84" s="108">
        <f>IFERROR(VLOOKUP(O1&amp;"."&amp;$A$82,'PASTE 3B'!$A$1:$T$1351,12,0),0)</f>
        <v>0</v>
      </c>
      <c r="P84" s="108">
        <f>IFERROR(VLOOKUP(P1&amp;"."&amp;$A$82,'PASTE 3B'!$A$1:$T$1351,12,0),0)</f>
        <v>0</v>
      </c>
      <c r="Q84" s="108">
        <f>IFERROR(VLOOKUP(Q1&amp;"."&amp;$A$82,'PASTE 3B'!$A$1:$T$1351,12,0),0)</f>
        <v>0</v>
      </c>
    </row>
    <row r="85" spans="1:17" x14ac:dyDescent="0.25">
      <c r="A85" s="103">
        <v>70</v>
      </c>
      <c r="B85" s="105" t="s">
        <v>74</v>
      </c>
      <c r="C85" s="108">
        <f>IFERROR(VLOOKUP(C1&amp;"."&amp;$A$85,'PASTE 3B'!$A$1:$T$1351,6,0),0)</f>
        <v>0</v>
      </c>
      <c r="D85" s="108">
        <f>IFERROR(VLOOKUP(D1&amp;"."&amp;$A$85,'PASTE 3B'!$A$1:$T$1351,6,0),0)</f>
        <v>0</v>
      </c>
      <c r="E85" s="108">
        <f>IFERROR(VLOOKUP(E1&amp;"."&amp;$A$85,'PASTE 3B'!$A$1:$T$1351,6,0),0)</f>
        <v>0</v>
      </c>
      <c r="F85" s="108">
        <f>IFERROR(VLOOKUP(F1&amp;"."&amp;$A$85,'PASTE 3B'!$A$1:$T$1351,6,0),0)</f>
        <v>0</v>
      </c>
      <c r="G85" s="108">
        <f>IFERROR(VLOOKUP(G1&amp;"."&amp;$A$85,'PASTE 3B'!$A$1:$T$1351,6,0),0)</f>
        <v>0</v>
      </c>
      <c r="H85" s="108">
        <f>IFERROR(VLOOKUP(H1&amp;"."&amp;$A$85,'PASTE 3B'!$A$1:$T$1351,6,0),0)</f>
        <v>0</v>
      </c>
      <c r="I85" s="108">
        <f>IFERROR(VLOOKUP(I1&amp;"."&amp;$A$85,'PASTE 3B'!$A$1:$T$1351,6,0),0)</f>
        <v>0</v>
      </c>
      <c r="J85" s="108">
        <f>IFERROR(VLOOKUP(J1&amp;"."&amp;$A$85,'PASTE 3B'!$A$1:$T$1351,6,0),0)</f>
        <v>0</v>
      </c>
      <c r="K85" s="108">
        <f>IFERROR(VLOOKUP(K1&amp;"."&amp;$A$85,'PASTE 3B'!$A$1:$T$1351,6,0),0)</f>
        <v>0</v>
      </c>
      <c r="L85" s="108">
        <f>IFERROR(VLOOKUP(L1&amp;"."&amp;$A$85,'PASTE 3B'!$A$1:$T$1351,6,0),0)</f>
        <v>0</v>
      </c>
      <c r="M85" s="108">
        <f>IFERROR(VLOOKUP(M1&amp;"."&amp;$A$85,'PASTE 3B'!$A$1:$T$1351,6,0),0)</f>
        <v>0</v>
      </c>
      <c r="N85" s="108">
        <f>IFERROR(VLOOKUP(N1&amp;"."&amp;$A$85,'PASTE 3B'!$A$1:$T$1351,6,0),0)</f>
        <v>0</v>
      </c>
      <c r="O85" s="108">
        <f>IFERROR(VLOOKUP(O1&amp;"."&amp;$A$85,'PASTE 3B'!$A$1:$T$1351,6,0),0)</f>
        <v>0</v>
      </c>
      <c r="P85" s="108">
        <f>IFERROR(VLOOKUP(P1&amp;"."&amp;$A$85,'PASTE 3B'!$A$1:$T$1351,6,0),0)</f>
        <v>0</v>
      </c>
      <c r="Q85" s="108">
        <f>IFERROR(VLOOKUP(Q1&amp;"."&amp;$A$85,'PASTE 3B'!$A$1:$T$1351,6,0),0)</f>
        <v>0</v>
      </c>
    </row>
    <row r="86" spans="1:17" x14ac:dyDescent="0.25">
      <c r="A86" s="103">
        <v>70</v>
      </c>
      <c r="B86" s="103" t="s">
        <v>98</v>
      </c>
      <c r="C86" s="108">
        <f>IFERROR(VLOOKUP(C1&amp;"."&amp;$A$85,'PASTE 3B'!$A$1:$T$1351,11,0),0)</f>
        <v>0</v>
      </c>
      <c r="D86" s="108">
        <f>IFERROR(VLOOKUP(D1&amp;"."&amp;$A$85,'PASTE 3B'!$A$1:$T$1351,11,0),0)</f>
        <v>0</v>
      </c>
      <c r="E86" s="108">
        <f>IFERROR(VLOOKUP(E1&amp;"."&amp;$A$85,'PASTE 3B'!$A$1:$T$1351,11,0),0)</f>
        <v>0</v>
      </c>
      <c r="F86" s="108">
        <f>IFERROR(VLOOKUP(F1&amp;"."&amp;$A$85,'PASTE 3B'!$A$1:$T$1351,11,0),0)</f>
        <v>0</v>
      </c>
      <c r="G86" s="108">
        <f>IFERROR(VLOOKUP(G1&amp;"."&amp;$A$85,'PASTE 3B'!$A$1:$T$1351,11,0),0)</f>
        <v>0</v>
      </c>
      <c r="H86" s="108">
        <f>IFERROR(VLOOKUP(H1&amp;"."&amp;$A$85,'PASTE 3B'!$A$1:$T$1351,11,0),0)</f>
        <v>0</v>
      </c>
      <c r="I86" s="108">
        <f>IFERROR(VLOOKUP(I1&amp;"."&amp;$A$85,'PASTE 3B'!$A$1:$T$1351,11,0),0)</f>
        <v>0</v>
      </c>
      <c r="J86" s="108">
        <f>IFERROR(VLOOKUP(J1&amp;"."&amp;$A$85,'PASTE 3B'!$A$1:$T$1351,11,0),0)</f>
        <v>0</v>
      </c>
      <c r="K86" s="108">
        <f>IFERROR(VLOOKUP(K1&amp;"."&amp;$A$85,'PASTE 3B'!$A$1:$T$1351,11,0),0)</f>
        <v>0</v>
      </c>
      <c r="L86" s="108">
        <f>IFERROR(VLOOKUP(L1&amp;"."&amp;$A$85,'PASTE 3B'!$A$1:$T$1351,11,0),0)</f>
        <v>0</v>
      </c>
      <c r="M86" s="108">
        <f>IFERROR(VLOOKUP(M1&amp;"."&amp;$A$85,'PASTE 3B'!$A$1:$T$1351,11,0),0)</f>
        <v>0</v>
      </c>
      <c r="N86" s="108">
        <f>IFERROR(VLOOKUP(N1&amp;"."&amp;$A$85,'PASTE 3B'!$A$1:$T$1351,11,0),0)</f>
        <v>0</v>
      </c>
      <c r="O86" s="108">
        <f>IFERROR(VLOOKUP(O1&amp;"."&amp;$A$85,'PASTE 3B'!$A$1:$T$1351,11,0),0)</f>
        <v>0</v>
      </c>
      <c r="P86" s="108">
        <f>IFERROR(VLOOKUP(P1&amp;"."&amp;$A$85,'PASTE 3B'!$A$1:$T$1351,11,0),0)</f>
        <v>0</v>
      </c>
      <c r="Q86" s="108">
        <f>IFERROR(VLOOKUP(Q1&amp;"."&amp;$A$85,'PASTE 3B'!$A$1:$T$1351,11,0),0)</f>
        <v>0</v>
      </c>
    </row>
    <row r="87" spans="1:17" x14ac:dyDescent="0.25">
      <c r="A87" s="103">
        <v>70</v>
      </c>
      <c r="B87" s="103" t="s">
        <v>99</v>
      </c>
      <c r="C87" s="108">
        <f>IFERROR(VLOOKUP(C1&amp;"."&amp;$A$85,'PASTE 3B'!$A$1:$T$1351,12,0),0)</f>
        <v>0</v>
      </c>
      <c r="D87" s="108">
        <f>IFERROR(VLOOKUP(D1&amp;"."&amp;$A$85,'PASTE 3B'!$A$1:$T$1351,12,0),0)</f>
        <v>0</v>
      </c>
      <c r="E87" s="108">
        <f>IFERROR(VLOOKUP(E1&amp;"."&amp;$A$85,'PASTE 3B'!$A$1:$T$1351,12,0),0)</f>
        <v>0</v>
      </c>
      <c r="F87" s="108">
        <f>IFERROR(VLOOKUP(F1&amp;"."&amp;$A$85,'PASTE 3B'!$A$1:$T$1351,12,0),0)</f>
        <v>0</v>
      </c>
      <c r="G87" s="108">
        <f>IFERROR(VLOOKUP(G1&amp;"."&amp;$A$85,'PASTE 3B'!$A$1:$T$1351,12,0),0)</f>
        <v>0</v>
      </c>
      <c r="H87" s="108">
        <f>IFERROR(VLOOKUP(H1&amp;"."&amp;$A$85,'PASTE 3B'!$A$1:$T$1351,12,0),0)</f>
        <v>0</v>
      </c>
      <c r="I87" s="108">
        <f>IFERROR(VLOOKUP(I1&amp;"."&amp;$A$85,'PASTE 3B'!$A$1:$T$1351,12,0),0)</f>
        <v>0</v>
      </c>
      <c r="J87" s="108">
        <f>IFERROR(VLOOKUP(J1&amp;"."&amp;$A$85,'PASTE 3B'!$A$1:$T$1351,12,0),0)</f>
        <v>0</v>
      </c>
      <c r="K87" s="108">
        <f>IFERROR(VLOOKUP(K1&amp;"."&amp;$A$85,'PASTE 3B'!$A$1:$T$1351,12,0),0)</f>
        <v>0</v>
      </c>
      <c r="L87" s="108">
        <f>IFERROR(VLOOKUP(L1&amp;"."&amp;$A$85,'PASTE 3B'!$A$1:$T$1351,12,0),0)</f>
        <v>0</v>
      </c>
      <c r="M87" s="108">
        <f>IFERROR(VLOOKUP(M1&amp;"."&amp;$A$85,'PASTE 3B'!$A$1:$T$1351,12,0),0)</f>
        <v>0</v>
      </c>
      <c r="N87" s="108">
        <f>IFERROR(VLOOKUP(N1&amp;"."&amp;$A$85,'PASTE 3B'!$A$1:$T$1351,12,0),0)</f>
        <v>0</v>
      </c>
      <c r="O87" s="108">
        <f>IFERROR(VLOOKUP(O1&amp;"."&amp;$A$85,'PASTE 3B'!$A$1:$T$1351,12,0),0)</f>
        <v>0</v>
      </c>
      <c r="P87" s="108">
        <f>IFERROR(VLOOKUP(P1&amp;"."&amp;$A$85,'PASTE 3B'!$A$1:$T$1351,12,0),0)</f>
        <v>0</v>
      </c>
      <c r="Q87" s="108">
        <f>IFERROR(VLOOKUP(Q1&amp;"."&amp;$A$85,'PASTE 3B'!$A$1:$T$1351,12,0),0)</f>
        <v>0</v>
      </c>
    </row>
    <row r="88" spans="1:17" x14ac:dyDescent="0.25"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</row>
    <row r="89" spans="1:17" x14ac:dyDescent="0.25"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</row>
    <row r="90" spans="1:17" x14ac:dyDescent="0.25"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</row>
    <row r="91" spans="1:17" x14ac:dyDescent="0.25"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</row>
    <row r="92" spans="1:17" x14ac:dyDescent="0.25"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</row>
    <row r="93" spans="1:17" x14ac:dyDescent="0.25"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</row>
    <row r="94" spans="1:17" x14ac:dyDescent="0.25"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</row>
    <row r="95" spans="1:17" x14ac:dyDescent="0.25"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</row>
    <row r="96" spans="1:17" x14ac:dyDescent="0.25"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</row>
    <row r="97" spans="3:14" x14ac:dyDescent="0.25"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</row>
    <row r="98" spans="3:14" x14ac:dyDescent="0.25"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</row>
    <row r="99" spans="3:14" x14ac:dyDescent="0.25"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</row>
    <row r="100" spans="3:14" x14ac:dyDescent="0.25"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</row>
    <row r="101" spans="3:14" x14ac:dyDescent="0.25"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</row>
    <row r="102" spans="3:14" x14ac:dyDescent="0.25"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</row>
    <row r="103" spans="3:14" x14ac:dyDescent="0.25"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</row>
    <row r="104" spans="3:14" x14ac:dyDescent="0.25"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</row>
    <row r="105" spans="3:14" x14ac:dyDescent="0.25"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</row>
    <row r="106" spans="3:14" x14ac:dyDescent="0.25"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</row>
    <row r="107" spans="3:14" x14ac:dyDescent="0.25"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</row>
    <row r="108" spans="3:14" x14ac:dyDescent="0.25"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</row>
    <row r="109" spans="3:14" x14ac:dyDescent="0.25"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</row>
    <row r="110" spans="3:14" x14ac:dyDescent="0.25"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</row>
    <row r="111" spans="3:14" x14ac:dyDescent="0.25"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</row>
    <row r="112" spans="3:14" x14ac:dyDescent="0.25"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</row>
    <row r="113" spans="3:14" x14ac:dyDescent="0.25"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</row>
    <row r="114" spans="3:14" x14ac:dyDescent="0.25"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</row>
    <row r="115" spans="3:14" x14ac:dyDescent="0.25"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</row>
  </sheetData>
  <sheetProtection password="CF28" sheet="1" objects="1" scenarios="1"/>
  <pageMargins left="0.23622047244094491" right="0.23622047244094491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Notes</vt:lpstr>
      <vt:lpstr>Tally-G1-3B-2A</vt:lpstr>
      <vt:lpstr>GST Input Ledger</vt:lpstr>
      <vt:lpstr>GST Output Ledger</vt:lpstr>
      <vt:lpstr>GST Liabilities Ledger</vt:lpstr>
      <vt:lpstr>GST Credit Ledger</vt:lpstr>
      <vt:lpstr>GST Cash Ledger</vt:lpstr>
      <vt:lpstr>Tally</vt:lpstr>
      <vt:lpstr>GSTR-3B</vt:lpstr>
      <vt:lpstr>GSTR-1</vt:lpstr>
      <vt:lpstr>PASTE 3B</vt:lpstr>
      <vt:lpstr>PASTE GSTR-1</vt:lpstr>
      <vt:lpstr>Sheet1</vt:lpstr>
      <vt:lpstr>Data</vt:lpstr>
      <vt:lpstr>'GSTR-3B'!Print_Area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varun account</dc:creator>
  <dc:description/>
  <cp:lastModifiedBy>Bipin</cp:lastModifiedBy>
  <cp:revision>5</cp:revision>
  <cp:lastPrinted>2018-09-07T06:16:11Z</cp:lastPrinted>
  <dcterms:created xsi:type="dcterms:W3CDTF">2018-04-23T10:27:46Z</dcterms:created>
  <dcterms:modified xsi:type="dcterms:W3CDTF">2018-09-20T11:59:48Z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