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6675" windowHeight="46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5" i="1"/>
  <c r="E14"/>
  <c r="E13"/>
  <c r="E12"/>
  <c r="E11"/>
  <c r="E10"/>
  <c r="E9"/>
  <c r="E8"/>
  <c r="E7"/>
  <c r="U7" s="1"/>
  <c r="W15"/>
  <c r="V15"/>
  <c r="T15"/>
  <c r="S15"/>
  <c r="W14"/>
  <c r="V14"/>
  <c r="T14"/>
  <c r="S14"/>
  <c r="W13"/>
  <c r="V13"/>
  <c r="T13"/>
  <c r="S13"/>
  <c r="W12"/>
  <c r="V12"/>
  <c r="T12"/>
  <c r="S12"/>
  <c r="W11"/>
  <c r="V11"/>
  <c r="T11"/>
  <c r="S11"/>
  <c r="W10"/>
  <c r="V10"/>
  <c r="T10"/>
  <c r="S10"/>
  <c r="W9"/>
  <c r="V9"/>
  <c r="T9"/>
  <c r="S9"/>
  <c r="W8"/>
  <c r="V8"/>
  <c r="U8"/>
  <c r="T8"/>
  <c r="S8"/>
  <c r="W7"/>
  <c r="V7"/>
  <c r="T7"/>
  <c r="S7"/>
  <c r="R16"/>
  <c r="R15"/>
  <c r="R14"/>
  <c r="R13"/>
  <c r="R12"/>
  <c r="R11"/>
  <c r="R10"/>
  <c r="R9"/>
  <c r="R8"/>
  <c r="R7"/>
  <c r="U16"/>
  <c r="V17" l="1"/>
  <c r="W17"/>
  <c r="T17"/>
  <c r="R17"/>
  <c r="D17"/>
  <c r="E17"/>
  <c r="F17"/>
  <c r="G17"/>
  <c r="I17"/>
  <c r="J17"/>
  <c r="L17"/>
  <c r="N17"/>
  <c r="O17"/>
  <c r="P10"/>
  <c r="X10" s="1"/>
  <c r="P11"/>
  <c r="X11" s="1"/>
  <c r="P12"/>
  <c r="P13"/>
  <c r="P14"/>
  <c r="P15"/>
  <c r="P9"/>
  <c r="P8"/>
  <c r="P7"/>
  <c r="H7"/>
  <c r="H8"/>
  <c r="X8" s="1"/>
  <c r="H9"/>
  <c r="H12"/>
  <c r="H13"/>
  <c r="H14"/>
  <c r="H15"/>
  <c r="M10"/>
  <c r="U10" s="1"/>
  <c r="M11"/>
  <c r="U11" s="1"/>
  <c r="M12"/>
  <c r="U12" s="1"/>
  <c r="M13"/>
  <c r="U13" s="1"/>
  <c r="M14"/>
  <c r="U14" s="1"/>
  <c r="M15"/>
  <c r="U15" s="1"/>
  <c r="M16"/>
  <c r="M9"/>
  <c r="U9" s="1"/>
  <c r="B17"/>
  <c r="X15" l="1"/>
  <c r="X12"/>
  <c r="X9"/>
  <c r="X13"/>
  <c r="X14"/>
  <c r="X7"/>
  <c r="U17"/>
  <c r="H17"/>
  <c r="M17"/>
  <c r="P17"/>
  <c r="X17" l="1"/>
</calcChain>
</file>

<file path=xl/sharedStrings.xml><?xml version="1.0" encoding="utf-8"?>
<sst xmlns="http://schemas.openxmlformats.org/spreadsheetml/2006/main" count="44" uniqueCount="25">
  <si>
    <t>IGST</t>
  </si>
  <si>
    <t>CGST</t>
  </si>
  <si>
    <t>SGST</t>
  </si>
  <si>
    <t>MONTH</t>
  </si>
  <si>
    <t>AS PER RETURN</t>
  </si>
  <si>
    <t>AS PER BOOKS</t>
  </si>
  <si>
    <t>ELEGIBLE ITC</t>
  </si>
  <si>
    <t>Difference</t>
  </si>
  <si>
    <t xml:space="preserve">Output </t>
  </si>
  <si>
    <t>Output</t>
  </si>
  <si>
    <t>Taxable Value</t>
  </si>
  <si>
    <t>Outward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</si>
  <si>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</si>
  <si>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</si>
  <si>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</si>
  <si>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</si>
  <si>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</si>
  <si>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</si>
  <si>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</si>
  <si>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</si>
  <si>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</si>
  <si>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M/s ABC &amp; Co.</t>
  </si>
  <si>
    <t>Name of the Party:</t>
  </si>
  <si>
    <t>GSTIN:</t>
  </si>
  <si>
    <t>03AAAAAAAAAA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</si>
</sst>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2" fillId="0" borderId="1" xfId="0" applyFont="1" applyBorder="1"/>
    <xf numFmtId="43" fontId="0" fillId="2" borderId="1" xfId="1" applyFont="1" applyFill="1" applyBorder="1"/>
    <xf numFmtId="43" fontId="0" fillId="3" borderId="1" xfId="1" applyFont="1" applyFill="1" applyBorder="1"/>
    <xf numFmtId="43" fontId="0" fillId="0" borderId="1" xfId="1" applyFont="1" applyBorder="1"/>
    <xf numFmtId="43" fontId="0" fillId="4" borderId="1" xfId="1" applyFont="1" applyFill="1" applyBorder="1"/>
    <xf numFmtId="43" fontId="2" fillId="2" borderId="1" xfId="1" applyFont="1" applyFill="1" applyBorder="1"/>
    <xf numFmtId="43" fontId="2" fillId="3" borderId="1" xfId="1" applyFont="1" applyFill="1" applyBorder="1"/>
    <xf numFmtId="43" fontId="2" fillId="0" borderId="1" xfId="1" applyFont="1" applyBorder="1"/>
    <xf numFmtId="43" fontId="2" fillId="4" borderId="1" xfId="1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"/>
  <sheetViews>
    <sheetView tabSelected="1" workbookViewId="0">
      <selection activeCell="S21" sqref="S21"/>
    </sheetView>
  </sheetViews>
  <sheetFormatPr defaultRowHeight="15"/>
  <cols>
    <col min="1" max="1" width="8" bestFit="1" customWidth="1"/>
    <col min="2" max="2" width="12.5703125" bestFit="1" customWidth="1"/>
    <col min="3" max="3" width="6.85546875" customWidth="1"/>
    <col min="4" max="8" width="11.5703125" bestFit="1" customWidth="1"/>
    <col min="9" max="9" width="2.42578125" customWidth="1"/>
    <col min="10" max="10" width="12.5703125" bestFit="1" customWidth="1"/>
    <col min="11" max="11" width="7.42578125" bestFit="1" customWidth="1"/>
    <col min="12" max="16" width="11.5703125" bestFit="1" customWidth="1"/>
    <col min="17" max="17" width="2.85546875" customWidth="1"/>
    <col min="18" max="18" width="11.5703125" bestFit="1" customWidth="1"/>
    <col min="19" max="19" width="8.140625" bestFit="1" customWidth="1"/>
    <col min="20" max="21" width="9" bestFit="1" customWidth="1"/>
    <col min="22" max="22" width="10.7109375" bestFit="1" customWidth="1"/>
    <col min="23" max="24" width="9.7109375" bestFit="1" customWidth="1"/>
  </cols>
  <sheetData>
    <row r="1" spans="1:24" ht="18.75">
      <c r="A1" s="20" t="s">
        <v>22</v>
      </c>
      <c r="B1" s="21"/>
      <c r="C1" s="20"/>
      <c r="D1" s="20" t="s">
        <v>21</v>
      </c>
    </row>
    <row r="2" spans="1:24" ht="18.75">
      <c r="A2" s="20" t="s">
        <v>23</v>
      </c>
      <c r="B2" s="21"/>
      <c r="C2" s="20"/>
      <c r="D2" s="20" t="s">
        <v>24</v>
      </c>
    </row>
    <row r="3" spans="1:24">
      <c r="A3" s="31"/>
      <c r="B3" s="32" t="s">
        <v>4</v>
      </c>
      <c r="C3" s="32"/>
      <c r="D3" s="32"/>
      <c r="E3" s="32"/>
      <c r="F3" s="32"/>
      <c r="G3" s="32"/>
      <c r="H3" s="32"/>
      <c r="I3" s="33"/>
      <c r="J3" s="32" t="s">
        <v>5</v>
      </c>
      <c r="K3" s="32"/>
      <c r="L3" s="32"/>
      <c r="M3" s="32"/>
      <c r="N3" s="32"/>
      <c r="O3" s="32"/>
      <c r="P3" s="32"/>
      <c r="Q3" s="33"/>
      <c r="R3" s="32" t="s">
        <v>7</v>
      </c>
      <c r="S3" s="32"/>
      <c r="T3" s="32"/>
      <c r="U3" s="32"/>
      <c r="V3" s="32"/>
      <c r="W3" s="32"/>
      <c r="X3" s="32"/>
    </row>
    <row r="4" spans="1:24">
      <c r="A4" s="18"/>
      <c r="B4" s="24" t="s">
        <v>9</v>
      </c>
      <c r="C4" s="25"/>
      <c r="D4" s="25"/>
      <c r="E4" s="26"/>
      <c r="F4" s="27" t="s">
        <v>6</v>
      </c>
      <c r="G4" s="28"/>
      <c r="H4" s="29"/>
      <c r="I4" s="19"/>
      <c r="J4" s="30" t="s">
        <v>8</v>
      </c>
      <c r="K4" s="30"/>
      <c r="L4" s="30"/>
      <c r="M4" s="30"/>
      <c r="N4" s="27" t="s">
        <v>6</v>
      </c>
      <c r="O4" s="28"/>
      <c r="P4" s="29"/>
      <c r="Q4" s="16"/>
      <c r="R4" s="22" t="s">
        <v>11</v>
      </c>
      <c r="S4" s="22"/>
      <c r="T4" s="22"/>
      <c r="U4" s="22"/>
      <c r="V4" s="23" t="s">
        <v>6</v>
      </c>
      <c r="W4" s="23"/>
      <c r="X4" s="23"/>
    </row>
    <row r="5" spans="1:24">
      <c r="A5" s="5" t="s">
        <v>3</v>
      </c>
      <c r="B5" s="35" t="s">
        <v>10</v>
      </c>
      <c r="C5" s="14" t="s">
        <v>0</v>
      </c>
      <c r="D5" s="14" t="s">
        <v>1</v>
      </c>
      <c r="E5" s="14" t="s">
        <v>2</v>
      </c>
      <c r="F5" s="15" t="s">
        <v>0</v>
      </c>
      <c r="G5" s="15" t="s">
        <v>1</v>
      </c>
      <c r="H5" s="15" t="s">
        <v>2</v>
      </c>
      <c r="I5" s="16"/>
      <c r="J5" s="34" t="s">
        <v>10</v>
      </c>
      <c r="K5" s="14" t="s">
        <v>0</v>
      </c>
      <c r="L5" s="14" t="s">
        <v>1</v>
      </c>
      <c r="M5" s="14" t="s">
        <v>2</v>
      </c>
      <c r="N5" s="15" t="s">
        <v>0</v>
      </c>
      <c r="O5" s="15" t="s">
        <v>1</v>
      </c>
      <c r="P5" s="15" t="s">
        <v>2</v>
      </c>
      <c r="Q5" s="16"/>
      <c r="R5" s="36" t="s">
        <v>10</v>
      </c>
      <c r="S5" s="17" t="s">
        <v>0</v>
      </c>
      <c r="T5" s="17" t="s">
        <v>1</v>
      </c>
      <c r="U5" s="17" t="s">
        <v>2</v>
      </c>
      <c r="V5" s="15" t="s">
        <v>0</v>
      </c>
      <c r="W5" s="15" t="s">
        <v>1</v>
      </c>
      <c r="X5" s="15" t="s">
        <v>2</v>
      </c>
    </row>
    <row r="6" spans="1:24">
      <c r="A6" s="1"/>
      <c r="B6" s="2"/>
      <c r="C6" s="2"/>
      <c r="D6" s="2"/>
      <c r="E6" s="2"/>
      <c r="F6" s="3"/>
      <c r="G6" s="3"/>
      <c r="H6" s="3"/>
      <c r="I6" s="1"/>
      <c r="J6" s="2"/>
      <c r="K6" s="2"/>
      <c r="L6" s="2"/>
      <c r="M6" s="2"/>
      <c r="N6" s="3"/>
      <c r="O6" s="3"/>
      <c r="P6" s="3"/>
      <c r="Q6" s="1"/>
      <c r="R6" s="4"/>
      <c r="S6" s="4"/>
      <c r="T6" s="4"/>
      <c r="U6" s="4"/>
      <c r="V6" s="3"/>
      <c r="W6" s="3"/>
      <c r="X6" s="3"/>
    </row>
    <row r="7" spans="1:24">
      <c r="A7" s="1" t="s">
        <v>12</v>
      </c>
      <c r="B7" s="6">
        <v>205717.12</v>
      </c>
      <c r="C7" s="6"/>
      <c r="D7" s="6">
        <v>5143.03</v>
      </c>
      <c r="E7" s="6">
        <f>D7</f>
        <v>5143.03</v>
      </c>
      <c r="F7" s="7">
        <v>3249.81</v>
      </c>
      <c r="G7" s="7">
        <v>539.05999999999995</v>
      </c>
      <c r="H7" s="7">
        <f>G7</f>
        <v>539.05999999999995</v>
      </c>
      <c r="I7" s="8"/>
      <c r="J7" s="6">
        <v>205717.12</v>
      </c>
      <c r="K7" s="6"/>
      <c r="L7" s="6">
        <v>5143.0200000000004</v>
      </c>
      <c r="M7" s="6">
        <v>5143.0200000000004</v>
      </c>
      <c r="N7" s="7">
        <v>3249.81</v>
      </c>
      <c r="O7" s="7">
        <v>5939.06</v>
      </c>
      <c r="P7" s="7">
        <f>O7</f>
        <v>5939.06</v>
      </c>
      <c r="Q7" s="8"/>
      <c r="R7" s="9">
        <f t="shared" ref="R7:R15" si="0">B7-J7</f>
        <v>0</v>
      </c>
      <c r="S7" s="9">
        <f t="shared" ref="S7:S15" si="1">C7-K7</f>
        <v>0</v>
      </c>
      <c r="T7" s="9">
        <f t="shared" ref="T7:T15" si="2">D7-L7</f>
        <v>9.999999999308784E-3</v>
      </c>
      <c r="U7" s="9">
        <f t="shared" ref="U7:U15" si="3">E7-M7</f>
        <v>9.999999999308784E-3</v>
      </c>
      <c r="V7" s="7">
        <f t="shared" ref="V7:V15" si="4">F7-N7</f>
        <v>0</v>
      </c>
      <c r="W7" s="7">
        <f t="shared" ref="W7:W15" si="5">G7-O7</f>
        <v>-5400</v>
      </c>
      <c r="X7" s="7">
        <f t="shared" ref="X7:X15" si="6">H7-P7</f>
        <v>-5400</v>
      </c>
    </row>
    <row r="8" spans="1:24">
      <c r="A8" s="1" t="s">
        <v>13</v>
      </c>
      <c r="B8" s="6">
        <v>391743</v>
      </c>
      <c r="C8" s="6"/>
      <c r="D8" s="6">
        <v>9794</v>
      </c>
      <c r="E8" s="6">
        <f t="shared" ref="E8:E15" si="7">D8</f>
        <v>9794</v>
      </c>
      <c r="F8" s="7">
        <v>18023</v>
      </c>
      <c r="G8" s="7">
        <v>14607</v>
      </c>
      <c r="H8" s="7">
        <f t="shared" ref="H8:H15" si="8">G8</f>
        <v>14607</v>
      </c>
      <c r="I8" s="8"/>
      <c r="J8" s="6">
        <v>387103.29</v>
      </c>
      <c r="K8" s="6"/>
      <c r="L8" s="6">
        <v>9677.9699999999993</v>
      </c>
      <c r="M8" s="6">
        <v>9677.9699999999993</v>
      </c>
      <c r="N8" s="7">
        <v>18014.46</v>
      </c>
      <c r="O8" s="7">
        <v>14456.29</v>
      </c>
      <c r="P8" s="7">
        <f t="shared" ref="P8:P15" si="9">O8</f>
        <v>14456.29</v>
      </c>
      <c r="Q8" s="8"/>
      <c r="R8" s="9">
        <f t="shared" si="0"/>
        <v>4639.710000000021</v>
      </c>
      <c r="S8" s="9">
        <f t="shared" si="1"/>
        <v>0</v>
      </c>
      <c r="T8" s="9">
        <f t="shared" si="2"/>
        <v>116.03000000000065</v>
      </c>
      <c r="U8" s="9">
        <f t="shared" si="3"/>
        <v>116.03000000000065</v>
      </c>
      <c r="V8" s="7">
        <f t="shared" si="4"/>
        <v>8.5400000000008731</v>
      </c>
      <c r="W8" s="7">
        <f t="shared" si="5"/>
        <v>150.70999999999913</v>
      </c>
      <c r="X8" s="7">
        <f t="shared" si="6"/>
        <v>150.70999999999913</v>
      </c>
    </row>
    <row r="9" spans="1:24">
      <c r="A9" s="1" t="s">
        <v>14</v>
      </c>
      <c r="B9" s="6">
        <v>766579</v>
      </c>
      <c r="C9" s="6"/>
      <c r="D9" s="6">
        <v>19182</v>
      </c>
      <c r="E9" s="6">
        <f t="shared" si="7"/>
        <v>19182</v>
      </c>
      <c r="F9" s="7">
        <v>58285</v>
      </c>
      <c r="G9" s="7">
        <v>13030</v>
      </c>
      <c r="H9" s="7">
        <f t="shared" si="8"/>
        <v>13030</v>
      </c>
      <c r="I9" s="8"/>
      <c r="J9" s="6">
        <v>765573.36</v>
      </c>
      <c r="K9" s="6"/>
      <c r="L9" s="6">
        <v>14157.13</v>
      </c>
      <c r="M9" s="6">
        <f>L9</f>
        <v>14157.13</v>
      </c>
      <c r="N9" s="7">
        <v>56695.09</v>
      </c>
      <c r="O9" s="7">
        <v>13030.18</v>
      </c>
      <c r="P9" s="7">
        <f t="shared" si="9"/>
        <v>13030.18</v>
      </c>
      <c r="Q9" s="8"/>
      <c r="R9" s="9">
        <f t="shared" si="0"/>
        <v>1005.640000000014</v>
      </c>
      <c r="S9" s="9">
        <f t="shared" si="1"/>
        <v>0</v>
      </c>
      <c r="T9" s="9">
        <f t="shared" si="2"/>
        <v>5024.8700000000008</v>
      </c>
      <c r="U9" s="9">
        <f t="shared" si="3"/>
        <v>5024.8700000000008</v>
      </c>
      <c r="V9" s="7">
        <f t="shared" si="4"/>
        <v>1589.9100000000035</v>
      </c>
      <c r="W9" s="7">
        <f t="shared" si="5"/>
        <v>-0.18000000000029104</v>
      </c>
      <c r="X9" s="7">
        <f t="shared" si="6"/>
        <v>-0.18000000000029104</v>
      </c>
    </row>
    <row r="10" spans="1:24">
      <c r="A10" s="1" t="s">
        <v>15</v>
      </c>
      <c r="B10" s="6">
        <v>709448.95</v>
      </c>
      <c r="C10" s="6"/>
      <c r="D10" s="6">
        <v>17975.009999999998</v>
      </c>
      <c r="E10" s="6">
        <f t="shared" si="7"/>
        <v>17975.009999999998</v>
      </c>
      <c r="F10" s="7">
        <v>11576.31</v>
      </c>
      <c r="G10" s="7">
        <v>12389.44</v>
      </c>
      <c r="H10" s="7">
        <v>12389.44</v>
      </c>
      <c r="I10" s="8"/>
      <c r="J10" s="6">
        <v>711236.45</v>
      </c>
      <c r="K10" s="6"/>
      <c r="L10" s="6">
        <v>18019.7</v>
      </c>
      <c r="M10" s="6">
        <f t="shared" ref="M10:M16" si="10">L10</f>
        <v>18019.7</v>
      </c>
      <c r="N10" s="7">
        <v>11576.6</v>
      </c>
      <c r="O10" s="7">
        <v>12932.83</v>
      </c>
      <c r="P10" s="7">
        <f t="shared" si="9"/>
        <v>12932.83</v>
      </c>
      <c r="Q10" s="8"/>
      <c r="R10" s="9">
        <f t="shared" si="0"/>
        <v>-1787.5</v>
      </c>
      <c r="S10" s="9">
        <f t="shared" si="1"/>
        <v>0</v>
      </c>
      <c r="T10" s="9">
        <f t="shared" si="2"/>
        <v>-44.690000000002328</v>
      </c>
      <c r="U10" s="9">
        <f t="shared" si="3"/>
        <v>-44.690000000002328</v>
      </c>
      <c r="V10" s="7">
        <f t="shared" si="4"/>
        <v>-0.29000000000087311</v>
      </c>
      <c r="W10" s="7">
        <f t="shared" si="5"/>
        <v>-543.38999999999942</v>
      </c>
      <c r="X10" s="7">
        <f t="shared" si="6"/>
        <v>-543.38999999999942</v>
      </c>
    </row>
    <row r="11" spans="1:24">
      <c r="A11" s="1" t="s">
        <v>16</v>
      </c>
      <c r="B11" s="6">
        <v>1269451.69</v>
      </c>
      <c r="C11" s="6"/>
      <c r="D11" s="6">
        <v>32248.71</v>
      </c>
      <c r="E11" s="6">
        <f t="shared" si="7"/>
        <v>32248.71</v>
      </c>
      <c r="F11" s="7">
        <v>60099.64</v>
      </c>
      <c r="G11" s="7">
        <v>16698</v>
      </c>
      <c r="H11" s="7">
        <v>16698</v>
      </c>
      <c r="I11" s="8"/>
      <c r="J11" s="6">
        <v>1269451.69</v>
      </c>
      <c r="K11" s="6"/>
      <c r="L11" s="6">
        <v>32248.71</v>
      </c>
      <c r="M11" s="6">
        <f t="shared" si="10"/>
        <v>32248.71</v>
      </c>
      <c r="N11" s="7">
        <v>54988.74</v>
      </c>
      <c r="O11" s="7">
        <v>17236.5</v>
      </c>
      <c r="P11" s="7">
        <f t="shared" si="9"/>
        <v>17236.5</v>
      </c>
      <c r="Q11" s="8"/>
      <c r="R11" s="9">
        <f t="shared" si="0"/>
        <v>0</v>
      </c>
      <c r="S11" s="9">
        <f t="shared" si="1"/>
        <v>0</v>
      </c>
      <c r="T11" s="9">
        <f t="shared" si="2"/>
        <v>0</v>
      </c>
      <c r="U11" s="9">
        <f t="shared" si="3"/>
        <v>0</v>
      </c>
      <c r="V11" s="7">
        <f t="shared" si="4"/>
        <v>5110.9000000000015</v>
      </c>
      <c r="W11" s="7">
        <f t="shared" si="5"/>
        <v>-538.5</v>
      </c>
      <c r="X11" s="7">
        <f t="shared" si="6"/>
        <v>-538.5</v>
      </c>
    </row>
    <row r="12" spans="1:24">
      <c r="A12" s="1" t="s">
        <v>17</v>
      </c>
      <c r="B12" s="6">
        <v>979418</v>
      </c>
      <c r="C12" s="6"/>
      <c r="D12" s="6">
        <v>25015.22</v>
      </c>
      <c r="E12" s="6">
        <f t="shared" si="7"/>
        <v>25015.22</v>
      </c>
      <c r="F12" s="7">
        <v>33594.370000000003</v>
      </c>
      <c r="G12" s="7">
        <v>11744.44</v>
      </c>
      <c r="H12" s="7">
        <f t="shared" si="8"/>
        <v>11744.44</v>
      </c>
      <c r="I12" s="8"/>
      <c r="J12" s="6">
        <v>998928</v>
      </c>
      <c r="K12" s="6">
        <v>986.75</v>
      </c>
      <c r="L12" s="6">
        <v>25009.599999999999</v>
      </c>
      <c r="M12" s="6">
        <f t="shared" si="10"/>
        <v>25009.599999999999</v>
      </c>
      <c r="N12" s="7">
        <v>45555.53</v>
      </c>
      <c r="O12" s="7">
        <v>11911.56</v>
      </c>
      <c r="P12" s="7">
        <f t="shared" si="9"/>
        <v>11911.56</v>
      </c>
      <c r="Q12" s="8"/>
      <c r="R12" s="9">
        <f t="shared" si="0"/>
        <v>-19510</v>
      </c>
      <c r="S12" s="9">
        <f t="shared" si="1"/>
        <v>-986.75</v>
      </c>
      <c r="T12" s="9">
        <f t="shared" si="2"/>
        <v>5.6200000000026193</v>
      </c>
      <c r="U12" s="9">
        <f t="shared" si="3"/>
        <v>5.6200000000026193</v>
      </c>
      <c r="V12" s="7">
        <f t="shared" si="4"/>
        <v>-11961.159999999996</v>
      </c>
      <c r="W12" s="7">
        <f t="shared" si="5"/>
        <v>-167.11999999999898</v>
      </c>
      <c r="X12" s="7">
        <f t="shared" si="6"/>
        <v>-167.11999999999898</v>
      </c>
    </row>
    <row r="13" spans="1:24">
      <c r="A13" s="1" t="s">
        <v>18</v>
      </c>
      <c r="B13" s="6">
        <v>1582751.85</v>
      </c>
      <c r="C13" s="6"/>
      <c r="D13" s="6">
        <v>41294.160000000003</v>
      </c>
      <c r="E13" s="6">
        <f t="shared" si="7"/>
        <v>41294.160000000003</v>
      </c>
      <c r="F13" s="7">
        <v>2348.7600000000002</v>
      </c>
      <c r="G13" s="7">
        <v>13805.26</v>
      </c>
      <c r="H13" s="7">
        <f t="shared" si="8"/>
        <v>13805.26</v>
      </c>
      <c r="I13" s="8"/>
      <c r="J13" s="6">
        <v>1582751.85</v>
      </c>
      <c r="K13" s="6"/>
      <c r="L13" s="6">
        <v>41293.629999999997</v>
      </c>
      <c r="M13" s="6">
        <f t="shared" si="10"/>
        <v>41293.629999999997</v>
      </c>
      <c r="N13" s="7">
        <v>7593.33</v>
      </c>
      <c r="O13" s="7">
        <v>13843.06</v>
      </c>
      <c r="P13" s="7">
        <f t="shared" si="9"/>
        <v>13843.06</v>
      </c>
      <c r="Q13" s="8"/>
      <c r="R13" s="9">
        <f t="shared" si="0"/>
        <v>0</v>
      </c>
      <c r="S13" s="9">
        <f t="shared" si="1"/>
        <v>0</v>
      </c>
      <c r="T13" s="9">
        <f t="shared" si="2"/>
        <v>0.5300000000061118</v>
      </c>
      <c r="U13" s="9">
        <f t="shared" si="3"/>
        <v>0.5300000000061118</v>
      </c>
      <c r="V13" s="7">
        <f t="shared" si="4"/>
        <v>-5244.57</v>
      </c>
      <c r="W13" s="7">
        <f t="shared" si="5"/>
        <v>-37.799999999999272</v>
      </c>
      <c r="X13" s="7">
        <f t="shared" si="6"/>
        <v>-37.799999999999272</v>
      </c>
    </row>
    <row r="14" spans="1:24">
      <c r="A14" s="1" t="s">
        <v>19</v>
      </c>
      <c r="B14" s="6">
        <v>1092066.45</v>
      </c>
      <c r="C14" s="6"/>
      <c r="D14" s="6">
        <v>27581.52</v>
      </c>
      <c r="E14" s="6">
        <f t="shared" si="7"/>
        <v>27581.52</v>
      </c>
      <c r="F14" s="7">
        <v>24580.35</v>
      </c>
      <c r="G14" s="7">
        <v>12972.38</v>
      </c>
      <c r="H14" s="7">
        <f t="shared" si="8"/>
        <v>12972.38</v>
      </c>
      <c r="I14" s="8"/>
      <c r="J14" s="6">
        <v>1092066.45</v>
      </c>
      <c r="K14" s="6"/>
      <c r="L14" s="6">
        <v>27582.06</v>
      </c>
      <c r="M14" s="6">
        <f t="shared" si="10"/>
        <v>27582.06</v>
      </c>
      <c r="N14" s="7">
        <v>29501.01</v>
      </c>
      <c r="O14" s="7">
        <v>13057.88</v>
      </c>
      <c r="P14" s="7">
        <f t="shared" si="9"/>
        <v>13057.88</v>
      </c>
      <c r="Q14" s="8"/>
      <c r="R14" s="9">
        <f t="shared" si="0"/>
        <v>0</v>
      </c>
      <c r="S14" s="9">
        <f t="shared" si="1"/>
        <v>0</v>
      </c>
      <c r="T14" s="9">
        <f t="shared" si="2"/>
        <v>-0.54000000000087311</v>
      </c>
      <c r="U14" s="9">
        <f t="shared" si="3"/>
        <v>-0.54000000000087311</v>
      </c>
      <c r="V14" s="7">
        <f t="shared" si="4"/>
        <v>-4920.66</v>
      </c>
      <c r="W14" s="7">
        <f t="shared" si="5"/>
        <v>-85.5</v>
      </c>
      <c r="X14" s="7">
        <f t="shared" si="6"/>
        <v>-85.5</v>
      </c>
    </row>
    <row r="15" spans="1:24">
      <c r="A15" s="1" t="s">
        <v>20</v>
      </c>
      <c r="B15" s="6">
        <v>1112622.7</v>
      </c>
      <c r="C15" s="6"/>
      <c r="D15" s="6">
        <v>27951.13</v>
      </c>
      <c r="E15" s="6">
        <f t="shared" si="7"/>
        <v>27951.13</v>
      </c>
      <c r="F15" s="7">
        <v>25926.3</v>
      </c>
      <c r="G15" s="7">
        <v>17288.72</v>
      </c>
      <c r="H15" s="7">
        <f t="shared" si="8"/>
        <v>17288.72</v>
      </c>
      <c r="I15" s="8"/>
      <c r="J15" s="6">
        <v>1065473.7</v>
      </c>
      <c r="K15" s="6"/>
      <c r="L15" s="6">
        <v>26772.41</v>
      </c>
      <c r="M15" s="6">
        <f t="shared" si="10"/>
        <v>26772.41</v>
      </c>
      <c r="N15" s="7">
        <v>25926.3</v>
      </c>
      <c r="O15" s="7">
        <v>18146.72</v>
      </c>
      <c r="P15" s="7">
        <f t="shared" si="9"/>
        <v>18146.72</v>
      </c>
      <c r="Q15" s="8"/>
      <c r="R15" s="9">
        <f t="shared" si="0"/>
        <v>47149</v>
      </c>
      <c r="S15" s="9">
        <f t="shared" si="1"/>
        <v>0</v>
      </c>
      <c r="T15" s="9">
        <f t="shared" si="2"/>
        <v>1178.7200000000012</v>
      </c>
      <c r="U15" s="9">
        <f t="shared" si="3"/>
        <v>1178.7200000000012</v>
      </c>
      <c r="V15" s="7">
        <f t="shared" si="4"/>
        <v>0</v>
      </c>
      <c r="W15" s="7">
        <f t="shared" si="5"/>
        <v>-858</v>
      </c>
      <c r="X15" s="7">
        <f t="shared" si="6"/>
        <v>-858</v>
      </c>
    </row>
    <row r="16" spans="1:24">
      <c r="A16" s="1"/>
      <c r="B16" s="6"/>
      <c r="C16" s="6"/>
      <c r="D16" s="6"/>
      <c r="E16" s="6"/>
      <c r="F16" s="7"/>
      <c r="G16" s="7"/>
      <c r="H16" s="7"/>
      <c r="I16" s="8"/>
      <c r="J16" s="6"/>
      <c r="K16" s="6"/>
      <c r="L16" s="6"/>
      <c r="M16" s="6">
        <f t="shared" si="10"/>
        <v>0</v>
      </c>
      <c r="N16" s="7"/>
      <c r="O16" s="7"/>
      <c r="P16" s="7"/>
      <c r="Q16" s="8"/>
      <c r="R16" s="9">
        <f>B16-J16</f>
        <v>0</v>
      </c>
      <c r="S16" s="9"/>
      <c r="T16" s="9"/>
      <c r="U16" s="9">
        <f t="shared" ref="U16" si="11">T16</f>
        <v>0</v>
      </c>
      <c r="V16" s="7"/>
      <c r="W16" s="7"/>
      <c r="X16" s="7"/>
    </row>
    <row r="17" spans="1:24">
      <c r="A17" s="1"/>
      <c r="B17" s="10">
        <f>SUM(B7:B16)</f>
        <v>8109798.7599999998</v>
      </c>
      <c r="C17" s="10"/>
      <c r="D17" s="10">
        <f t="shared" ref="D17:P17" si="12">SUM(D7:D16)</f>
        <v>206184.78</v>
      </c>
      <c r="E17" s="10">
        <f t="shared" si="12"/>
        <v>206184.78</v>
      </c>
      <c r="F17" s="11">
        <f>SUM(F7:F16)</f>
        <v>237683.54</v>
      </c>
      <c r="G17" s="11">
        <f t="shared" si="12"/>
        <v>113074.3</v>
      </c>
      <c r="H17" s="11">
        <f t="shared" si="12"/>
        <v>113074.3</v>
      </c>
      <c r="I17" s="12">
        <f t="shared" si="12"/>
        <v>0</v>
      </c>
      <c r="J17" s="10">
        <f t="shared" si="12"/>
        <v>8078301.9100000001</v>
      </c>
      <c r="K17" s="10"/>
      <c r="L17" s="10">
        <f t="shared" si="12"/>
        <v>199904.23</v>
      </c>
      <c r="M17" s="10">
        <f t="shared" si="12"/>
        <v>199904.23</v>
      </c>
      <c r="N17" s="11">
        <f t="shared" si="12"/>
        <v>253100.87</v>
      </c>
      <c r="O17" s="11">
        <f t="shared" si="12"/>
        <v>120554.08</v>
      </c>
      <c r="P17" s="11">
        <f t="shared" si="12"/>
        <v>120554.08</v>
      </c>
      <c r="Q17" s="12"/>
      <c r="R17" s="13">
        <f t="shared" ref="R17" si="13">SUM(R7:R16)</f>
        <v>31496.850000000035</v>
      </c>
      <c r="S17" s="13"/>
      <c r="T17" s="13">
        <f t="shared" ref="T17:X17" si="14">SUM(T7:T16)</f>
        <v>6280.5500000000075</v>
      </c>
      <c r="U17" s="13">
        <f t="shared" si="14"/>
        <v>6280.5500000000075</v>
      </c>
      <c r="V17" s="11">
        <f t="shared" si="14"/>
        <v>-15417.329999999991</v>
      </c>
      <c r="W17" s="11">
        <f t="shared" si="14"/>
        <v>-7479.7799999999988</v>
      </c>
      <c r="X17" s="11">
        <f t="shared" si="14"/>
        <v>-7479.7799999999988</v>
      </c>
    </row>
  </sheetData>
  <mergeCells count="9">
    <mergeCell ref="B3:H3"/>
    <mergeCell ref="J3:P3"/>
    <mergeCell ref="R3:X3"/>
    <mergeCell ref="R4:U4"/>
    <mergeCell ref="V4:X4"/>
    <mergeCell ref="B4:E4"/>
    <mergeCell ref="F4:H4"/>
    <mergeCell ref="J4:M4"/>
    <mergeCell ref="N4:P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Login</dc:creator>
  <cp:lastModifiedBy>Windows User</cp:lastModifiedBy>
  <dcterms:created xsi:type="dcterms:W3CDTF">2018-09-10T07:23:49Z</dcterms:created>
  <dcterms:modified xsi:type="dcterms:W3CDTF">2018-09-13T05:24:27Z</dcterms:modified>
</cp:coreProperties>
</file>