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esh Gajjar\Desktop\GST Annual Summary 2017-18\"/>
    </mc:Choice>
  </mc:AlternateContent>
  <bookViews>
    <workbookView xWindow="0" yWindow="0" windowWidth="20490" windowHeight="7755"/>
  </bookViews>
  <sheets>
    <sheet name="July-17" sheetId="1" r:id="rId1"/>
    <sheet name="Aug-17" sheetId="11" r:id="rId2"/>
    <sheet name="Sept-17" sheetId="12" r:id="rId3"/>
    <sheet name="Oct-17" sheetId="13" r:id="rId4"/>
    <sheet name="Nov-17" sheetId="15" r:id="rId5"/>
    <sheet name="Dec-17" sheetId="16" r:id="rId6"/>
    <sheet name="Jan-18" sheetId="17" r:id="rId7"/>
    <sheet name="Feb-18" sheetId="18" r:id="rId8"/>
    <sheet name="Mar-18" sheetId="19" r:id="rId9"/>
    <sheet name="Annual Summary" sheetId="20" r:id="rId10"/>
  </sheets>
  <definedNames>
    <definedName name="_xlnm.Print_Area" localSheetId="0">'July-17'!$A$1:$G$67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20" l="1"/>
  <c r="B66" i="20"/>
  <c r="B65" i="20"/>
  <c r="B64" i="20"/>
  <c r="E66" i="20"/>
  <c r="D66" i="20"/>
  <c r="C66" i="20"/>
  <c r="E65" i="20"/>
  <c r="C65" i="20"/>
  <c r="E64" i="20"/>
  <c r="D64" i="20"/>
  <c r="C64" i="20"/>
  <c r="G66" i="19"/>
  <c r="F66" i="19"/>
  <c r="G65" i="19"/>
  <c r="F65" i="19"/>
  <c r="G64" i="19"/>
  <c r="F64" i="19"/>
  <c r="G66" i="18"/>
  <c r="F66" i="18"/>
  <c r="G65" i="18"/>
  <c r="F65" i="18"/>
  <c r="G64" i="18"/>
  <c r="F64" i="18"/>
  <c r="G66" i="17"/>
  <c r="F66" i="17"/>
  <c r="G65" i="17"/>
  <c r="F65" i="17"/>
  <c r="G64" i="17"/>
  <c r="F64" i="17"/>
  <c r="G66" i="16"/>
  <c r="F66" i="16"/>
  <c r="F66" i="20" s="1"/>
  <c r="G65" i="16"/>
  <c r="F65" i="16"/>
  <c r="G64" i="16"/>
  <c r="F64" i="16"/>
  <c r="G66" i="15"/>
  <c r="F66" i="15"/>
  <c r="G65" i="15"/>
  <c r="F65" i="15"/>
  <c r="G64" i="15"/>
  <c r="F64" i="15"/>
  <c r="G66" i="13"/>
  <c r="F66" i="13"/>
  <c r="G65" i="13"/>
  <c r="F65" i="13"/>
  <c r="G64" i="13"/>
  <c r="F64" i="13"/>
  <c r="G66" i="12"/>
  <c r="F66" i="12"/>
  <c r="G65" i="12"/>
  <c r="F65" i="12"/>
  <c r="G64" i="12"/>
  <c r="F64" i="12"/>
  <c r="G66" i="11"/>
  <c r="F66" i="11"/>
  <c r="G65" i="11"/>
  <c r="F65" i="11"/>
  <c r="G64" i="11"/>
  <c r="F64" i="11"/>
  <c r="G66" i="1"/>
  <c r="G65" i="1"/>
  <c r="G64" i="1"/>
  <c r="G64" i="20" s="1"/>
  <c r="F66" i="1"/>
  <c r="F65" i="1"/>
  <c r="F64" i="1"/>
  <c r="F64" i="20" s="1"/>
  <c r="G65" i="20"/>
  <c r="G61" i="20"/>
  <c r="G60" i="20"/>
  <c r="G59" i="20"/>
  <c r="G58" i="20"/>
  <c r="G57" i="20"/>
  <c r="G56" i="20"/>
  <c r="F61" i="20"/>
  <c r="F60" i="20"/>
  <c r="F59" i="20"/>
  <c r="F58" i="20"/>
  <c r="F57" i="20"/>
  <c r="F56" i="20"/>
  <c r="B61" i="20"/>
  <c r="B60" i="20"/>
  <c r="B59" i="20"/>
  <c r="B58" i="20"/>
  <c r="B57" i="20"/>
  <c r="B56" i="20"/>
  <c r="E55" i="20"/>
  <c r="D55" i="20"/>
  <c r="C55" i="20"/>
  <c r="B55" i="20"/>
  <c r="G50" i="20"/>
  <c r="F50" i="20"/>
  <c r="E50" i="20"/>
  <c r="D50" i="20"/>
  <c r="C50" i="20"/>
  <c r="B50" i="20"/>
  <c r="G49" i="20"/>
  <c r="F49" i="20"/>
  <c r="E49" i="20"/>
  <c r="D49" i="20"/>
  <c r="C49" i="20"/>
  <c r="B49" i="20"/>
  <c r="G47" i="20"/>
  <c r="F47" i="20"/>
  <c r="E47" i="20"/>
  <c r="D47" i="20"/>
  <c r="C47" i="20"/>
  <c r="B47" i="20"/>
  <c r="G46" i="20"/>
  <c r="F46" i="20"/>
  <c r="E46" i="20"/>
  <c r="D46" i="20"/>
  <c r="C46" i="20"/>
  <c r="B46" i="20"/>
  <c r="G42" i="20"/>
  <c r="F42" i="20"/>
  <c r="E42" i="20"/>
  <c r="D42" i="20"/>
  <c r="C42" i="20"/>
  <c r="B42" i="20"/>
  <c r="G41" i="20"/>
  <c r="F41" i="20"/>
  <c r="E41" i="20"/>
  <c r="D41" i="20"/>
  <c r="C41" i="20"/>
  <c r="B41" i="20"/>
  <c r="G39" i="20"/>
  <c r="F39" i="20"/>
  <c r="E39" i="20"/>
  <c r="D39" i="20"/>
  <c r="C39" i="20"/>
  <c r="B39" i="20"/>
  <c r="G38" i="20"/>
  <c r="F38" i="20"/>
  <c r="E38" i="20"/>
  <c r="D38" i="20"/>
  <c r="C38" i="20"/>
  <c r="B38" i="20"/>
  <c r="G34" i="20"/>
  <c r="F34" i="20"/>
  <c r="E34" i="20"/>
  <c r="D34" i="20"/>
  <c r="C34" i="20"/>
  <c r="B34" i="20"/>
  <c r="G33" i="20"/>
  <c r="F33" i="20"/>
  <c r="E33" i="20"/>
  <c r="D33" i="20"/>
  <c r="C33" i="20"/>
  <c r="B33" i="20"/>
  <c r="G31" i="20"/>
  <c r="F31" i="20"/>
  <c r="E31" i="20"/>
  <c r="D31" i="20"/>
  <c r="C31" i="20"/>
  <c r="B31" i="20"/>
  <c r="G30" i="20"/>
  <c r="F30" i="20"/>
  <c r="E30" i="20"/>
  <c r="D30" i="20"/>
  <c r="C30" i="20"/>
  <c r="B30" i="20"/>
  <c r="G26" i="20"/>
  <c r="F26" i="20"/>
  <c r="E26" i="20"/>
  <c r="D26" i="20"/>
  <c r="C26" i="20"/>
  <c r="B26" i="20"/>
  <c r="G25" i="20"/>
  <c r="F25" i="20"/>
  <c r="E25" i="20"/>
  <c r="D25" i="20"/>
  <c r="C25" i="20"/>
  <c r="B25" i="20"/>
  <c r="G23" i="20"/>
  <c r="F23" i="20"/>
  <c r="E23" i="20"/>
  <c r="D23" i="20"/>
  <c r="C23" i="20"/>
  <c r="B23" i="20"/>
  <c r="G22" i="20"/>
  <c r="F22" i="20"/>
  <c r="E22" i="20"/>
  <c r="D22" i="20"/>
  <c r="C22" i="20"/>
  <c r="B22" i="20"/>
  <c r="G18" i="20"/>
  <c r="F18" i="20"/>
  <c r="E18" i="20"/>
  <c r="D18" i="20"/>
  <c r="C18" i="20"/>
  <c r="B18" i="20"/>
  <c r="G17" i="20"/>
  <c r="F17" i="20"/>
  <c r="E17" i="20"/>
  <c r="D17" i="20"/>
  <c r="C17" i="20"/>
  <c r="B17" i="20"/>
  <c r="G15" i="20"/>
  <c r="F15" i="20"/>
  <c r="E15" i="20"/>
  <c r="D15" i="20"/>
  <c r="C15" i="20"/>
  <c r="B15" i="20"/>
  <c r="G14" i="20"/>
  <c r="F14" i="20"/>
  <c r="E14" i="20"/>
  <c r="D14" i="20"/>
  <c r="C14" i="20"/>
  <c r="B14" i="20"/>
  <c r="G10" i="20"/>
  <c r="F10" i="20"/>
  <c r="E10" i="20"/>
  <c r="D10" i="20"/>
  <c r="C10" i="20"/>
  <c r="B10" i="20"/>
  <c r="G9" i="20"/>
  <c r="F9" i="20"/>
  <c r="E9" i="20"/>
  <c r="D9" i="20"/>
  <c r="C9" i="20"/>
  <c r="B9" i="20"/>
  <c r="G7" i="20"/>
  <c r="F7" i="20"/>
  <c r="E7" i="20"/>
  <c r="D7" i="20"/>
  <c r="C7" i="20"/>
  <c r="B7" i="20"/>
  <c r="C6" i="20"/>
  <c r="B6" i="20"/>
  <c r="B62" i="19"/>
  <c r="B67" i="19" s="1"/>
  <c r="G61" i="19"/>
  <c r="F61" i="19"/>
  <c r="G60" i="19"/>
  <c r="F60" i="19"/>
  <c r="G59" i="19"/>
  <c r="F59" i="19"/>
  <c r="G58" i="19"/>
  <c r="F58" i="19"/>
  <c r="G57" i="19"/>
  <c r="F57" i="19"/>
  <c r="G56" i="19"/>
  <c r="F56" i="19"/>
  <c r="G55" i="19"/>
  <c r="F55" i="19"/>
  <c r="F50" i="19"/>
  <c r="C50" i="19"/>
  <c r="G50" i="19" s="1"/>
  <c r="C49" i="19"/>
  <c r="G49" i="19" s="1"/>
  <c r="D47" i="19"/>
  <c r="D46" i="19"/>
  <c r="G42" i="19"/>
  <c r="F42" i="19"/>
  <c r="C42" i="19"/>
  <c r="G41" i="19"/>
  <c r="C41" i="19"/>
  <c r="F41" i="19" s="1"/>
  <c r="D39" i="19"/>
  <c r="E39" i="19" s="1"/>
  <c r="F39" i="19" s="1"/>
  <c r="D38" i="19"/>
  <c r="E38" i="19" s="1"/>
  <c r="F38" i="19" s="1"/>
  <c r="F34" i="19"/>
  <c r="C34" i="19"/>
  <c r="G34" i="19" s="1"/>
  <c r="C33" i="19"/>
  <c r="G33" i="19" s="1"/>
  <c r="D31" i="19"/>
  <c r="D30" i="19"/>
  <c r="G26" i="19"/>
  <c r="F26" i="19"/>
  <c r="C26" i="19"/>
  <c r="G25" i="19"/>
  <c r="C25" i="19"/>
  <c r="F25" i="19" s="1"/>
  <c r="D23" i="19"/>
  <c r="E23" i="19" s="1"/>
  <c r="F23" i="19" s="1"/>
  <c r="D22" i="19"/>
  <c r="E22" i="19" s="1"/>
  <c r="F22" i="19" s="1"/>
  <c r="F18" i="19"/>
  <c r="C18" i="19"/>
  <c r="G18" i="19" s="1"/>
  <c r="C17" i="19"/>
  <c r="G17" i="19" s="1"/>
  <c r="D15" i="19"/>
  <c r="D14" i="19"/>
  <c r="F10" i="19"/>
  <c r="C10" i="19"/>
  <c r="G10" i="19" s="1"/>
  <c r="G9" i="19"/>
  <c r="E9" i="19"/>
  <c r="C9" i="19"/>
  <c r="F9" i="19" s="1"/>
  <c r="G7" i="19"/>
  <c r="E7" i="19"/>
  <c r="D7" i="19"/>
  <c r="F7" i="19" s="1"/>
  <c r="G6" i="19"/>
  <c r="E6" i="19"/>
  <c r="D6" i="19"/>
  <c r="F6" i="19" s="1"/>
  <c r="B62" i="18"/>
  <c r="B67" i="18" s="1"/>
  <c r="G61" i="18"/>
  <c r="F61" i="18"/>
  <c r="G60" i="18"/>
  <c r="F60" i="18"/>
  <c r="G59" i="18"/>
  <c r="F59" i="18"/>
  <c r="G58" i="18"/>
  <c r="F58" i="18"/>
  <c r="G57" i="18"/>
  <c r="F57" i="18"/>
  <c r="G56" i="18"/>
  <c r="F56" i="18"/>
  <c r="G55" i="18"/>
  <c r="F55" i="18"/>
  <c r="F50" i="18"/>
  <c r="C50" i="18"/>
  <c r="G50" i="18" s="1"/>
  <c r="C49" i="18"/>
  <c r="G49" i="18" s="1"/>
  <c r="D47" i="18"/>
  <c r="D46" i="18"/>
  <c r="G42" i="18"/>
  <c r="F42" i="18"/>
  <c r="C42" i="18"/>
  <c r="G41" i="18"/>
  <c r="F41" i="18"/>
  <c r="C41" i="18"/>
  <c r="D39" i="18"/>
  <c r="E39" i="18" s="1"/>
  <c r="F39" i="18" s="1"/>
  <c r="D38" i="18"/>
  <c r="E38" i="18" s="1"/>
  <c r="F38" i="18" s="1"/>
  <c r="F34" i="18"/>
  <c r="C34" i="18"/>
  <c r="G34" i="18" s="1"/>
  <c r="C33" i="18"/>
  <c r="G33" i="18" s="1"/>
  <c r="D31" i="18"/>
  <c r="D30" i="18"/>
  <c r="G26" i="18"/>
  <c r="F26" i="18"/>
  <c r="C26" i="18"/>
  <c r="G25" i="18"/>
  <c r="C25" i="18"/>
  <c r="F25" i="18" s="1"/>
  <c r="D23" i="18"/>
  <c r="E23" i="18" s="1"/>
  <c r="F23" i="18" s="1"/>
  <c r="D22" i="18"/>
  <c r="E22" i="18" s="1"/>
  <c r="F22" i="18" s="1"/>
  <c r="F18" i="18"/>
  <c r="C18" i="18"/>
  <c r="G18" i="18" s="1"/>
  <c r="C17" i="18"/>
  <c r="G17" i="18" s="1"/>
  <c r="D15" i="18"/>
  <c r="D14" i="18"/>
  <c r="G10" i="18"/>
  <c r="F10" i="18"/>
  <c r="C10" i="18"/>
  <c r="G9" i="18"/>
  <c r="E9" i="18"/>
  <c r="F9" i="18" s="1"/>
  <c r="C9" i="18"/>
  <c r="C62" i="18" s="1"/>
  <c r="C67" i="18" s="1"/>
  <c r="G7" i="18"/>
  <c r="E7" i="18"/>
  <c r="F7" i="18" s="1"/>
  <c r="D7" i="18"/>
  <c r="G6" i="18"/>
  <c r="E6" i="18"/>
  <c r="D6" i="18"/>
  <c r="D62" i="18" s="1"/>
  <c r="D67" i="18" s="1"/>
  <c r="B62" i="17"/>
  <c r="B67" i="17" s="1"/>
  <c r="G61" i="17"/>
  <c r="F61" i="17"/>
  <c r="G60" i="17"/>
  <c r="F60" i="17"/>
  <c r="G59" i="17"/>
  <c r="F59" i="17"/>
  <c r="G58" i="17"/>
  <c r="F58" i="17"/>
  <c r="G57" i="17"/>
  <c r="F57" i="17"/>
  <c r="G56" i="17"/>
  <c r="F56" i="17"/>
  <c r="G55" i="17"/>
  <c r="F55" i="17"/>
  <c r="G50" i="17"/>
  <c r="F50" i="17"/>
  <c r="C50" i="17"/>
  <c r="C49" i="17"/>
  <c r="G49" i="17" s="1"/>
  <c r="D47" i="17"/>
  <c r="D46" i="17"/>
  <c r="C42" i="17"/>
  <c r="G42" i="17" s="1"/>
  <c r="G41" i="17"/>
  <c r="C41" i="17"/>
  <c r="F41" i="17" s="1"/>
  <c r="D39" i="17"/>
  <c r="E39" i="17" s="1"/>
  <c r="D38" i="17"/>
  <c r="E38" i="17" s="1"/>
  <c r="G34" i="17"/>
  <c r="F34" i="17"/>
  <c r="C34" i="17"/>
  <c r="C33" i="17"/>
  <c r="G33" i="17" s="1"/>
  <c r="D31" i="17"/>
  <c r="D30" i="17"/>
  <c r="C26" i="17"/>
  <c r="G26" i="17" s="1"/>
  <c r="G25" i="17"/>
  <c r="C25" i="17"/>
  <c r="F25" i="17" s="1"/>
  <c r="D23" i="17"/>
  <c r="E23" i="17" s="1"/>
  <c r="D22" i="17"/>
  <c r="E22" i="17" s="1"/>
  <c r="G18" i="17"/>
  <c r="F18" i="17"/>
  <c r="C18" i="17"/>
  <c r="C17" i="17"/>
  <c r="G17" i="17" s="1"/>
  <c r="D15" i="17"/>
  <c r="D14" i="17"/>
  <c r="C10" i="17"/>
  <c r="G10" i="17" s="1"/>
  <c r="G9" i="17"/>
  <c r="E9" i="17"/>
  <c r="C9" i="17"/>
  <c r="F9" i="17" s="1"/>
  <c r="D7" i="17"/>
  <c r="D6" i="17"/>
  <c r="B62" i="16"/>
  <c r="B67" i="16" s="1"/>
  <c r="G61" i="16"/>
  <c r="F61" i="16"/>
  <c r="G60" i="16"/>
  <c r="F60" i="16"/>
  <c r="G59" i="16"/>
  <c r="F59" i="16"/>
  <c r="G58" i="16"/>
  <c r="F58" i="16"/>
  <c r="G57" i="16"/>
  <c r="F57" i="16"/>
  <c r="G56" i="16"/>
  <c r="F56" i="16"/>
  <c r="G55" i="16"/>
  <c r="F55" i="16"/>
  <c r="G50" i="16"/>
  <c r="F50" i="16"/>
  <c r="C50" i="16"/>
  <c r="C49" i="16"/>
  <c r="G49" i="16" s="1"/>
  <c r="D47" i="16"/>
  <c r="D46" i="16"/>
  <c r="C42" i="16"/>
  <c r="G42" i="16" s="1"/>
  <c r="G41" i="16"/>
  <c r="F41" i="16"/>
  <c r="C41" i="16"/>
  <c r="D39" i="16"/>
  <c r="E39" i="16" s="1"/>
  <c r="D38" i="16"/>
  <c r="E38" i="16" s="1"/>
  <c r="G34" i="16"/>
  <c r="F34" i="16"/>
  <c r="C34" i="16"/>
  <c r="C33" i="16"/>
  <c r="G33" i="16" s="1"/>
  <c r="D31" i="16"/>
  <c r="D30" i="16"/>
  <c r="C26" i="16"/>
  <c r="G26" i="16" s="1"/>
  <c r="G25" i="16"/>
  <c r="F25" i="16"/>
  <c r="C25" i="16"/>
  <c r="G23" i="16"/>
  <c r="F23" i="16"/>
  <c r="E23" i="16"/>
  <c r="D23" i="16"/>
  <c r="G22" i="16"/>
  <c r="F22" i="16"/>
  <c r="E22" i="16"/>
  <c r="D22" i="16"/>
  <c r="G18" i="16"/>
  <c r="F18" i="16"/>
  <c r="C18" i="16"/>
  <c r="C17" i="16"/>
  <c r="F17" i="16" s="1"/>
  <c r="D15" i="16"/>
  <c r="D14" i="16"/>
  <c r="C10" i="16"/>
  <c r="G10" i="16" s="1"/>
  <c r="G9" i="16"/>
  <c r="E9" i="16"/>
  <c r="C9" i="16"/>
  <c r="F9" i="16" s="1"/>
  <c r="D7" i="16"/>
  <c r="D6" i="16"/>
  <c r="B62" i="15"/>
  <c r="B67" i="15" s="1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F50" i="15"/>
  <c r="C50" i="15"/>
  <c r="G50" i="15" s="1"/>
  <c r="C49" i="15"/>
  <c r="G49" i="15" s="1"/>
  <c r="D47" i="15"/>
  <c r="D46" i="15"/>
  <c r="G42" i="15"/>
  <c r="C42" i="15"/>
  <c r="F42" i="15" s="1"/>
  <c r="G41" i="15"/>
  <c r="F41" i="15"/>
  <c r="C41" i="15"/>
  <c r="F39" i="15"/>
  <c r="E39" i="15"/>
  <c r="D39" i="15"/>
  <c r="G39" i="15" s="1"/>
  <c r="F38" i="15"/>
  <c r="E38" i="15"/>
  <c r="D38" i="15"/>
  <c r="G38" i="15" s="1"/>
  <c r="F34" i="15"/>
  <c r="C34" i="15"/>
  <c r="G34" i="15" s="1"/>
  <c r="C33" i="15"/>
  <c r="G33" i="15" s="1"/>
  <c r="D31" i="15"/>
  <c r="D30" i="15"/>
  <c r="G26" i="15"/>
  <c r="C26" i="15"/>
  <c r="F26" i="15" s="1"/>
  <c r="G25" i="15"/>
  <c r="F25" i="15"/>
  <c r="C25" i="15"/>
  <c r="F23" i="15"/>
  <c r="E23" i="15"/>
  <c r="D23" i="15"/>
  <c r="G23" i="15" s="1"/>
  <c r="F22" i="15"/>
  <c r="E22" i="15"/>
  <c r="D22" i="15"/>
  <c r="G22" i="15" s="1"/>
  <c r="F18" i="15"/>
  <c r="C18" i="15"/>
  <c r="G18" i="15" s="1"/>
  <c r="C17" i="15"/>
  <c r="G17" i="15" s="1"/>
  <c r="D15" i="15"/>
  <c r="D14" i="15"/>
  <c r="G10" i="15"/>
  <c r="C10" i="15"/>
  <c r="F10" i="15" s="1"/>
  <c r="G9" i="15"/>
  <c r="F9" i="15"/>
  <c r="E9" i="15"/>
  <c r="C9" i="15"/>
  <c r="C62" i="15" s="1"/>
  <c r="C67" i="15" s="1"/>
  <c r="D7" i="15"/>
  <c r="E7" i="15" s="1"/>
  <c r="D6" i="15"/>
  <c r="D62" i="15" s="1"/>
  <c r="D67" i="15" s="1"/>
  <c r="B62" i="13"/>
  <c r="B67" i="13" s="1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0" i="13"/>
  <c r="F50" i="13"/>
  <c r="C50" i="13"/>
  <c r="C49" i="13"/>
  <c r="F49" i="13" s="1"/>
  <c r="D47" i="13"/>
  <c r="D46" i="13"/>
  <c r="C42" i="13"/>
  <c r="G42" i="13" s="1"/>
  <c r="G41" i="13"/>
  <c r="C41" i="13"/>
  <c r="F41" i="13" s="1"/>
  <c r="D39" i="13"/>
  <c r="E39" i="13" s="1"/>
  <c r="D38" i="13"/>
  <c r="E38" i="13" s="1"/>
  <c r="G34" i="13"/>
  <c r="F34" i="13"/>
  <c r="C34" i="13"/>
  <c r="C33" i="13"/>
  <c r="F33" i="13" s="1"/>
  <c r="D31" i="13"/>
  <c r="D30" i="13"/>
  <c r="C26" i="13"/>
  <c r="G26" i="13" s="1"/>
  <c r="G25" i="13"/>
  <c r="C25" i="13"/>
  <c r="F25" i="13" s="1"/>
  <c r="D23" i="13"/>
  <c r="E23" i="13" s="1"/>
  <c r="D22" i="13"/>
  <c r="E22" i="13" s="1"/>
  <c r="G18" i="13"/>
  <c r="F18" i="13"/>
  <c r="C18" i="13"/>
  <c r="C17" i="13"/>
  <c r="G17" i="13" s="1"/>
  <c r="D15" i="13"/>
  <c r="D14" i="13"/>
  <c r="C10" i="13"/>
  <c r="G10" i="13" s="1"/>
  <c r="G9" i="13"/>
  <c r="E9" i="13"/>
  <c r="C9" i="13"/>
  <c r="F9" i="13" s="1"/>
  <c r="D7" i="13"/>
  <c r="D6" i="13"/>
  <c r="B62" i="12"/>
  <c r="B67" i="12" s="1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F50" i="12"/>
  <c r="C50" i="12"/>
  <c r="G50" i="12" s="1"/>
  <c r="C49" i="12"/>
  <c r="G49" i="12" s="1"/>
  <c r="D47" i="12"/>
  <c r="D46" i="12"/>
  <c r="C42" i="12"/>
  <c r="G42" i="12" s="1"/>
  <c r="G41" i="12"/>
  <c r="F41" i="12"/>
  <c r="C41" i="12"/>
  <c r="F39" i="12"/>
  <c r="E39" i="12"/>
  <c r="G39" i="12" s="1"/>
  <c r="D39" i="12"/>
  <c r="G38" i="12"/>
  <c r="F38" i="12"/>
  <c r="E38" i="12"/>
  <c r="D38" i="12"/>
  <c r="G34" i="12"/>
  <c r="F34" i="12"/>
  <c r="C34" i="12"/>
  <c r="C33" i="12"/>
  <c r="G33" i="12" s="1"/>
  <c r="D31" i="12"/>
  <c r="D30" i="12"/>
  <c r="G26" i="12"/>
  <c r="C26" i="12"/>
  <c r="F26" i="12" s="1"/>
  <c r="G25" i="12"/>
  <c r="F25" i="12"/>
  <c r="C25" i="12"/>
  <c r="E23" i="12"/>
  <c r="F23" i="12" s="1"/>
  <c r="D23" i="12"/>
  <c r="E22" i="12"/>
  <c r="G22" i="12" s="1"/>
  <c r="D22" i="12"/>
  <c r="C18" i="12"/>
  <c r="F18" i="12" s="1"/>
  <c r="C17" i="12"/>
  <c r="G17" i="12" s="1"/>
  <c r="D15" i="12"/>
  <c r="D14" i="12"/>
  <c r="G10" i="12"/>
  <c r="C10" i="12"/>
  <c r="F10" i="12" s="1"/>
  <c r="G9" i="12"/>
  <c r="F9" i="12"/>
  <c r="E9" i="12"/>
  <c r="C9" i="12"/>
  <c r="C62" i="12" s="1"/>
  <c r="C67" i="12" s="1"/>
  <c r="D7" i="12"/>
  <c r="E7" i="12" s="1"/>
  <c r="D6" i="12"/>
  <c r="D62" i="12" s="1"/>
  <c r="D67" i="12" s="1"/>
  <c r="B62" i="11"/>
  <c r="B67" i="11" s="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0" i="11"/>
  <c r="F50" i="11"/>
  <c r="C50" i="11"/>
  <c r="C49" i="11"/>
  <c r="G49" i="11" s="1"/>
  <c r="D47" i="11"/>
  <c r="D46" i="11"/>
  <c r="C42" i="11"/>
  <c r="G42" i="11" s="1"/>
  <c r="G41" i="11"/>
  <c r="C41" i="11"/>
  <c r="F41" i="11" s="1"/>
  <c r="D39" i="11"/>
  <c r="E39" i="11" s="1"/>
  <c r="D38" i="11"/>
  <c r="E38" i="11" s="1"/>
  <c r="G34" i="11"/>
  <c r="F34" i="11"/>
  <c r="C34" i="11"/>
  <c r="C33" i="11"/>
  <c r="F33" i="11" s="1"/>
  <c r="D31" i="11"/>
  <c r="D30" i="11"/>
  <c r="C26" i="11"/>
  <c r="G26" i="11" s="1"/>
  <c r="G25" i="11"/>
  <c r="F25" i="11"/>
  <c r="C25" i="11"/>
  <c r="D23" i="11"/>
  <c r="E23" i="11" s="1"/>
  <c r="D22" i="11"/>
  <c r="E22" i="11" s="1"/>
  <c r="G18" i="11"/>
  <c r="F18" i="11"/>
  <c r="C18" i="11"/>
  <c r="C17" i="11"/>
  <c r="F17" i="11" s="1"/>
  <c r="D15" i="11"/>
  <c r="D14" i="11"/>
  <c r="C10" i="11"/>
  <c r="G10" i="11" s="1"/>
  <c r="G9" i="11"/>
  <c r="E9" i="11"/>
  <c r="C9" i="11"/>
  <c r="F9" i="11" s="1"/>
  <c r="D7" i="11"/>
  <c r="D6" i="11"/>
  <c r="D6" i="20" l="1"/>
  <c r="D62" i="20" s="1"/>
  <c r="D67" i="20" s="1"/>
  <c r="G66" i="20"/>
  <c r="F65" i="20"/>
  <c r="C62" i="20"/>
  <c r="C67" i="20" s="1"/>
  <c r="B62" i="20"/>
  <c r="B67" i="20" s="1"/>
  <c r="G30" i="19"/>
  <c r="E14" i="19"/>
  <c r="G14" i="19" s="1"/>
  <c r="E15" i="19"/>
  <c r="G15" i="19" s="1"/>
  <c r="F17" i="19"/>
  <c r="G22" i="19"/>
  <c r="G23" i="19"/>
  <c r="E30" i="19"/>
  <c r="E31" i="19"/>
  <c r="G31" i="19" s="1"/>
  <c r="F33" i="19"/>
  <c r="G38" i="19"/>
  <c r="G39" i="19"/>
  <c r="E46" i="19"/>
  <c r="G46" i="19" s="1"/>
  <c r="E47" i="19"/>
  <c r="G47" i="19" s="1"/>
  <c r="F49" i="19"/>
  <c r="C62" i="19"/>
  <c r="C67" i="19" s="1"/>
  <c r="F14" i="19"/>
  <c r="F15" i="19"/>
  <c r="F30" i="19"/>
  <c r="F46" i="19"/>
  <c r="F47" i="19"/>
  <c r="D62" i="19"/>
  <c r="D67" i="19" s="1"/>
  <c r="G30" i="18"/>
  <c r="E14" i="18"/>
  <c r="G14" i="18" s="1"/>
  <c r="E15" i="18"/>
  <c r="G15" i="18" s="1"/>
  <c r="F17" i="18"/>
  <c r="G22" i="18"/>
  <c r="G23" i="18"/>
  <c r="E30" i="18"/>
  <c r="E31" i="18"/>
  <c r="G31" i="18" s="1"/>
  <c r="F33" i="18"/>
  <c r="G38" i="18"/>
  <c r="G39" i="18"/>
  <c r="E46" i="18"/>
  <c r="G46" i="18" s="1"/>
  <c r="E47" i="18"/>
  <c r="G47" i="18" s="1"/>
  <c r="F49" i="18"/>
  <c r="F14" i="18"/>
  <c r="F30" i="18"/>
  <c r="F31" i="18"/>
  <c r="F46" i="18"/>
  <c r="F6" i="18"/>
  <c r="F22" i="17"/>
  <c r="G22" i="17"/>
  <c r="G39" i="17"/>
  <c r="F39" i="17"/>
  <c r="F7" i="17"/>
  <c r="G23" i="17"/>
  <c r="F23" i="17"/>
  <c r="G30" i="17"/>
  <c r="G47" i="17"/>
  <c r="F38" i="17"/>
  <c r="G38" i="17"/>
  <c r="E14" i="17"/>
  <c r="G14" i="17" s="1"/>
  <c r="E15" i="17"/>
  <c r="G15" i="17" s="1"/>
  <c r="F17" i="17"/>
  <c r="E30" i="17"/>
  <c r="E31" i="17"/>
  <c r="G31" i="17" s="1"/>
  <c r="F33" i="17"/>
  <c r="E46" i="17"/>
  <c r="G46" i="17" s="1"/>
  <c r="E47" i="17"/>
  <c r="F49" i="17"/>
  <c r="C62" i="17"/>
  <c r="C67" i="17" s="1"/>
  <c r="E6" i="17"/>
  <c r="E7" i="17"/>
  <c r="G7" i="17" s="1"/>
  <c r="F10" i="17"/>
  <c r="F14" i="17"/>
  <c r="F15" i="17"/>
  <c r="F26" i="17"/>
  <c r="F30" i="17"/>
  <c r="F31" i="17"/>
  <c r="F42" i="17"/>
  <c r="F47" i="17"/>
  <c r="D62" i="17"/>
  <c r="D67" i="17" s="1"/>
  <c r="G47" i="16"/>
  <c r="G14" i="16"/>
  <c r="F38" i="16"/>
  <c r="G38" i="16"/>
  <c r="G15" i="16"/>
  <c r="G39" i="16"/>
  <c r="F39" i="16"/>
  <c r="G30" i="16"/>
  <c r="E15" i="16"/>
  <c r="E30" i="16"/>
  <c r="F33" i="16"/>
  <c r="F49" i="16"/>
  <c r="E6" i="16"/>
  <c r="F6" i="16" s="1"/>
  <c r="E7" i="16"/>
  <c r="G7" i="16" s="1"/>
  <c r="F10" i="16"/>
  <c r="F14" i="16"/>
  <c r="F15" i="16"/>
  <c r="G17" i="16"/>
  <c r="F26" i="16"/>
  <c r="F30" i="16"/>
  <c r="F42" i="16"/>
  <c r="F47" i="16"/>
  <c r="D62" i="16"/>
  <c r="D67" i="16" s="1"/>
  <c r="E14" i="16"/>
  <c r="E31" i="16"/>
  <c r="F31" i="16" s="1"/>
  <c r="E46" i="16"/>
  <c r="F46" i="16" s="1"/>
  <c r="E47" i="16"/>
  <c r="C62" i="16"/>
  <c r="C67" i="16" s="1"/>
  <c r="F7" i="15"/>
  <c r="G7" i="15"/>
  <c r="E14" i="15"/>
  <c r="G14" i="15" s="1"/>
  <c r="E15" i="15"/>
  <c r="G15" i="15" s="1"/>
  <c r="F17" i="15"/>
  <c r="E30" i="15"/>
  <c r="F30" i="15" s="1"/>
  <c r="E31" i="15"/>
  <c r="G31" i="15" s="1"/>
  <c r="F33" i="15"/>
  <c r="E46" i="15"/>
  <c r="G46" i="15" s="1"/>
  <c r="E47" i="15"/>
  <c r="G47" i="15" s="1"/>
  <c r="F49" i="15"/>
  <c r="E6" i="15"/>
  <c r="F15" i="15"/>
  <c r="F31" i="15"/>
  <c r="F46" i="15"/>
  <c r="F47" i="15"/>
  <c r="G23" i="13"/>
  <c r="F23" i="13"/>
  <c r="G14" i="13"/>
  <c r="G38" i="13"/>
  <c r="F38" i="13"/>
  <c r="G22" i="13"/>
  <c r="F22" i="13"/>
  <c r="F39" i="13"/>
  <c r="G39" i="13"/>
  <c r="E14" i="13"/>
  <c r="F17" i="13"/>
  <c r="E31" i="13"/>
  <c r="G31" i="13" s="1"/>
  <c r="E46" i="13"/>
  <c r="F46" i="13" s="1"/>
  <c r="E47" i="13"/>
  <c r="G47" i="13" s="1"/>
  <c r="C62" i="13"/>
  <c r="C67" i="13" s="1"/>
  <c r="E6" i="13"/>
  <c r="E7" i="13"/>
  <c r="G7" i="13" s="1"/>
  <c r="F10" i="13"/>
  <c r="F14" i="13"/>
  <c r="F15" i="13"/>
  <c r="F26" i="13"/>
  <c r="G33" i="13"/>
  <c r="F42" i="13"/>
  <c r="F47" i="13"/>
  <c r="G49" i="13"/>
  <c r="D62" i="13"/>
  <c r="D67" i="13" s="1"/>
  <c r="E15" i="13"/>
  <c r="G15" i="13" s="1"/>
  <c r="E30" i="13"/>
  <c r="G30" i="13" s="1"/>
  <c r="F14" i="12"/>
  <c r="G7" i="12"/>
  <c r="F7" i="12"/>
  <c r="G30" i="12"/>
  <c r="F22" i="12"/>
  <c r="E14" i="12"/>
  <c r="G14" i="12" s="1"/>
  <c r="E15" i="12"/>
  <c r="G15" i="12" s="1"/>
  <c r="F17" i="12"/>
  <c r="G18" i="12"/>
  <c r="G23" i="12"/>
  <c r="E30" i="12"/>
  <c r="F30" i="12" s="1"/>
  <c r="E31" i="12"/>
  <c r="F31" i="12" s="1"/>
  <c r="F33" i="12"/>
  <c r="E46" i="12"/>
  <c r="G46" i="12" s="1"/>
  <c r="E47" i="12"/>
  <c r="G47" i="12" s="1"/>
  <c r="F49" i="12"/>
  <c r="E6" i="12"/>
  <c r="E6" i="20" s="1"/>
  <c r="F42" i="12"/>
  <c r="F46" i="12"/>
  <c r="F6" i="11"/>
  <c r="G22" i="11"/>
  <c r="F22" i="11"/>
  <c r="G38" i="11"/>
  <c r="F38" i="11"/>
  <c r="G23" i="11"/>
  <c r="F23" i="11"/>
  <c r="G39" i="11"/>
  <c r="F39" i="11"/>
  <c r="E14" i="11"/>
  <c r="G14" i="11" s="1"/>
  <c r="E15" i="11"/>
  <c r="G15" i="11" s="1"/>
  <c r="E31" i="11"/>
  <c r="G31" i="11" s="1"/>
  <c r="E46" i="11"/>
  <c r="F46" i="11" s="1"/>
  <c r="F49" i="11"/>
  <c r="C62" i="11"/>
  <c r="C67" i="11" s="1"/>
  <c r="E6" i="11"/>
  <c r="E7" i="11"/>
  <c r="G7" i="11" s="1"/>
  <c r="F10" i="11"/>
  <c r="F14" i="11"/>
  <c r="F15" i="11"/>
  <c r="G17" i="11"/>
  <c r="F26" i="11"/>
  <c r="F30" i="11"/>
  <c r="F31" i="11"/>
  <c r="G33" i="11"/>
  <c r="F42" i="11"/>
  <c r="F47" i="11"/>
  <c r="D62" i="11"/>
  <c r="D67" i="11" s="1"/>
  <c r="E30" i="11"/>
  <c r="G30" i="11" s="1"/>
  <c r="E47" i="11"/>
  <c r="G47" i="11" s="1"/>
  <c r="G50" i="1"/>
  <c r="F50" i="1"/>
  <c r="G49" i="1"/>
  <c r="F49" i="1"/>
  <c r="G42" i="1"/>
  <c r="F42" i="1"/>
  <c r="G41" i="1"/>
  <c r="F41" i="1"/>
  <c r="G34" i="1"/>
  <c r="F34" i="1"/>
  <c r="G33" i="1"/>
  <c r="F33" i="1"/>
  <c r="G26" i="1"/>
  <c r="F26" i="1"/>
  <c r="G25" i="1"/>
  <c r="F25" i="1"/>
  <c r="G18" i="1"/>
  <c r="F18" i="1"/>
  <c r="G17" i="1"/>
  <c r="F17" i="1"/>
  <c r="F15" i="1"/>
  <c r="F14" i="1"/>
  <c r="F9" i="1"/>
  <c r="F7" i="1"/>
  <c r="C62" i="1"/>
  <c r="B62" i="1"/>
  <c r="B67" i="1" s="1"/>
  <c r="C50" i="1"/>
  <c r="C49" i="1"/>
  <c r="D47" i="1"/>
  <c r="D46" i="1"/>
  <c r="C42" i="1"/>
  <c r="C41" i="1"/>
  <c r="D39" i="1"/>
  <c r="D38" i="1"/>
  <c r="C34" i="1"/>
  <c r="C33" i="1"/>
  <c r="D31" i="1"/>
  <c r="D30" i="1"/>
  <c r="C26" i="1"/>
  <c r="C25" i="1"/>
  <c r="D23" i="1"/>
  <c r="D22" i="1"/>
  <c r="D15" i="1"/>
  <c r="D14" i="1"/>
  <c r="E14" i="1" s="1"/>
  <c r="C18" i="1"/>
  <c r="C17" i="1"/>
  <c r="C10" i="1"/>
  <c r="F10" i="1" s="1"/>
  <c r="C9" i="1"/>
  <c r="D7" i="1"/>
  <c r="D6" i="1"/>
  <c r="E62" i="20" l="1"/>
  <c r="E67" i="20" s="1"/>
  <c r="G62" i="19"/>
  <c r="G67" i="19" s="1"/>
  <c r="E62" i="19"/>
  <c r="E67" i="19" s="1"/>
  <c r="F31" i="19"/>
  <c r="F62" i="19" s="1"/>
  <c r="F67" i="19" s="1"/>
  <c r="G62" i="18"/>
  <c r="G67" i="18" s="1"/>
  <c r="E62" i="18"/>
  <c r="E67" i="18" s="1"/>
  <c r="F47" i="18"/>
  <c r="F15" i="18"/>
  <c r="F62" i="18" s="1"/>
  <c r="F67" i="18" s="1"/>
  <c r="E62" i="17"/>
  <c r="E67" i="17" s="1"/>
  <c r="G6" i="17"/>
  <c r="G62" i="17" s="1"/>
  <c r="G67" i="17" s="1"/>
  <c r="F6" i="17"/>
  <c r="F46" i="17"/>
  <c r="F62" i="16"/>
  <c r="F67" i="16" s="1"/>
  <c r="G46" i="16"/>
  <c r="G31" i="16"/>
  <c r="E62" i="16"/>
  <c r="E67" i="16" s="1"/>
  <c r="G6" i="16"/>
  <c r="G62" i="16" s="1"/>
  <c r="G67" i="16" s="1"/>
  <c r="F7" i="16"/>
  <c r="F14" i="15"/>
  <c r="E62" i="15"/>
  <c r="E67" i="15" s="1"/>
  <c r="F6" i="15"/>
  <c r="G6" i="15"/>
  <c r="G62" i="15" s="1"/>
  <c r="G67" i="15" s="1"/>
  <c r="G30" i="15"/>
  <c r="F31" i="13"/>
  <c r="G46" i="13"/>
  <c r="E62" i="13"/>
  <c r="E67" i="13" s="1"/>
  <c r="G6" i="13"/>
  <c r="G62" i="13" s="1"/>
  <c r="G67" i="13" s="1"/>
  <c r="F6" i="13"/>
  <c r="F30" i="13"/>
  <c r="F7" i="13"/>
  <c r="F47" i="12"/>
  <c r="G31" i="12"/>
  <c r="F15" i="12"/>
  <c r="E62" i="12"/>
  <c r="E67" i="12" s="1"/>
  <c r="F6" i="12"/>
  <c r="F6" i="20" s="1"/>
  <c r="G6" i="12"/>
  <c r="G46" i="11"/>
  <c r="F7" i="11"/>
  <c r="F62" i="11" s="1"/>
  <c r="F67" i="11" s="1"/>
  <c r="E62" i="11"/>
  <c r="E67" i="11" s="1"/>
  <c r="G6" i="11"/>
  <c r="G62" i="11" s="1"/>
  <c r="G67" i="11" s="1"/>
  <c r="D62" i="1"/>
  <c r="E46" i="1"/>
  <c r="G46" i="1" s="1"/>
  <c r="E47" i="1"/>
  <c r="G47" i="1" s="1"/>
  <c r="E38" i="1"/>
  <c r="F38" i="1" s="1"/>
  <c r="E39" i="1"/>
  <c r="F39" i="1" s="1"/>
  <c r="G31" i="1"/>
  <c r="E30" i="1"/>
  <c r="G30" i="1" s="1"/>
  <c r="E31" i="1"/>
  <c r="F31" i="1" s="1"/>
  <c r="E22" i="1"/>
  <c r="G22" i="1" s="1"/>
  <c r="E23" i="1"/>
  <c r="F23" i="1" s="1"/>
  <c r="E15" i="1"/>
  <c r="G15" i="1" s="1"/>
  <c r="G14" i="1"/>
  <c r="E9" i="1"/>
  <c r="G10" i="1"/>
  <c r="E7" i="1"/>
  <c r="E6" i="1"/>
  <c r="E62" i="1" s="1"/>
  <c r="G62" i="12" l="1"/>
  <c r="G67" i="12" s="1"/>
  <c r="G6" i="20"/>
  <c r="F62" i="17"/>
  <c r="F67" i="17" s="1"/>
  <c r="F62" i="15"/>
  <c r="F67" i="15" s="1"/>
  <c r="F62" i="13"/>
  <c r="F67" i="13" s="1"/>
  <c r="F62" i="12"/>
  <c r="F67" i="12" s="1"/>
  <c r="F6" i="1"/>
  <c r="G38" i="1"/>
  <c r="F30" i="1"/>
  <c r="F47" i="1"/>
  <c r="F46" i="1"/>
  <c r="G39" i="1"/>
  <c r="F22" i="1"/>
  <c r="G23" i="1"/>
  <c r="G9" i="1"/>
  <c r="G7" i="1"/>
  <c r="G6" i="1"/>
  <c r="G61" i="1" l="1"/>
  <c r="F61" i="1"/>
  <c r="G60" i="1"/>
  <c r="F60" i="1"/>
  <c r="G59" i="1"/>
  <c r="F59" i="1"/>
  <c r="G58" i="1"/>
  <c r="G57" i="1"/>
  <c r="G56" i="1"/>
  <c r="G55" i="1"/>
  <c r="G55" i="20" s="1"/>
  <c r="G62" i="20" s="1"/>
  <c r="G67" i="20" s="1"/>
  <c r="F58" i="1"/>
  <c r="F57" i="1"/>
  <c r="F56" i="1"/>
  <c r="F55" i="1"/>
  <c r="F55" i="20" s="1"/>
  <c r="F62" i="20" s="1"/>
  <c r="F67" i="20" s="1"/>
  <c r="G62" i="1" l="1"/>
  <c r="F62" i="1"/>
  <c r="C67" i="1"/>
  <c r="D67" i="1"/>
  <c r="E67" i="1" l="1"/>
  <c r="F67" i="1"/>
  <c r="G67" i="1"/>
</calcChain>
</file>

<file path=xl/sharedStrings.xml><?xml version="1.0" encoding="utf-8"?>
<sst xmlns="http://schemas.openxmlformats.org/spreadsheetml/2006/main" count="681" uniqueCount="30">
  <si>
    <t>GST Summary July-17 t o March-18</t>
  </si>
  <si>
    <t>Tax Rates</t>
  </si>
  <si>
    <t>Net. Amt.</t>
  </si>
  <si>
    <t>IGST</t>
  </si>
  <si>
    <t>CGST</t>
  </si>
  <si>
    <t>SGST</t>
  </si>
  <si>
    <t>Total TO Rs.</t>
  </si>
  <si>
    <t>Total Rs.</t>
  </si>
  <si>
    <t>Total GST Tax</t>
  </si>
  <si>
    <t>Intra-State</t>
  </si>
  <si>
    <t>Inter-State</t>
  </si>
  <si>
    <t xml:space="preserve">Purchase from SEZ </t>
  </si>
  <si>
    <t>Purchases - Exempted</t>
  </si>
  <si>
    <t>Purchases - Nil Rated</t>
  </si>
  <si>
    <t>Purchases - Composition Dealer</t>
  </si>
  <si>
    <t>Non-GST Expenses</t>
  </si>
  <si>
    <t>Purchase Summary:</t>
  </si>
  <si>
    <t>Inward Supply from ISD</t>
  </si>
  <si>
    <t>Less:</t>
  </si>
  <si>
    <t>ITC Reversed 42/43</t>
  </si>
  <si>
    <t>Other ITC Reversed</t>
  </si>
  <si>
    <t>Ineligible ITC 17(5)</t>
  </si>
  <si>
    <t>Net ITC Claimed</t>
  </si>
  <si>
    <t>Purchase Return (-)</t>
  </si>
  <si>
    <t>RCM on GTA &amp; Others Upto 13/10/2017</t>
  </si>
  <si>
    <t>Goods</t>
  </si>
  <si>
    <t>Services</t>
  </si>
  <si>
    <t>Import Of Goods / Services IGST Paid</t>
  </si>
  <si>
    <t>July-2017 to March-2018</t>
  </si>
  <si>
    <t>Rohan's Tax Services - Nilesh H Gajjar - nilesh.h.gajjar@gmail.com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</si>
</sst>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7" fontId="0" fillId="0" borderId="0" xfId="0" applyNumberFormat="1" applyProtection="1">
      <protection locked="0"/>
    </xf>
    <xf numFmtId="3" fontId="0" fillId="0" borderId="0" xfId="0" applyNumberFormat="1" applyProtection="1">
      <protection locked="0"/>
    </xf>
    <xf numFmtId="9" fontId="6" fillId="0" borderId="0" xfId="0" applyNumberFormat="1" applyFont="1" applyAlignment="1" applyProtection="1">
      <alignment horizontal="right"/>
      <protection locked="0"/>
    </xf>
    <xf numFmtId="3" fontId="4" fillId="0" borderId="0" xfId="0" applyNumberFormat="1" applyFont="1" applyProtection="1">
      <protection locked="0"/>
    </xf>
    <xf numFmtId="9" fontId="3" fillId="0" borderId="0" xfId="0" applyNumberFormat="1" applyFont="1" applyAlignment="1" applyProtection="1">
      <alignment horizontal="left"/>
      <protection locked="0"/>
    </xf>
    <xf numFmtId="10" fontId="0" fillId="3" borderId="0" xfId="0" applyNumberFormat="1" applyFill="1" applyAlignment="1" applyProtection="1">
      <alignment horizontal="left"/>
      <protection locked="0"/>
    </xf>
    <xf numFmtId="9" fontId="7" fillId="0" borderId="0" xfId="0" applyNumberFormat="1" applyFont="1" applyAlignment="1" applyProtection="1">
      <alignment horizontal="right"/>
      <protection locked="0"/>
    </xf>
    <xf numFmtId="9" fontId="8" fillId="0" borderId="0" xfId="0" applyNumberFormat="1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9" fillId="2" borderId="0" xfId="0" applyFont="1" applyFill="1" applyProtection="1">
      <protection locked="0"/>
    </xf>
    <xf numFmtId="3" fontId="0" fillId="0" borderId="0" xfId="0" applyNumberFormat="1" applyProtection="1"/>
    <xf numFmtId="3" fontId="4" fillId="0" borderId="0" xfId="0" applyNumberFormat="1" applyFont="1" applyProtection="1"/>
    <xf numFmtId="3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showGridLines="0" tabSelected="1" view="pageBreakPreview" topLeftCell="A46" zoomScale="150" zoomScaleNormal="100" zoomScaleSheetLayoutView="150" workbookViewId="0">
      <selection activeCell="A52" sqref="A52"/>
    </sheetView>
  </sheetViews>
  <sheetFormatPr defaultRowHeight="15" x14ac:dyDescent="0.25"/>
  <cols>
    <col min="1" max="1" width="36" style="1" bestFit="1" customWidth="1"/>
    <col min="2" max="5" width="9.140625" style="1"/>
    <col min="6" max="6" width="11.28515625" style="1" bestFit="1" customWidth="1"/>
    <col min="7" max="7" width="11.28515625" style="1" customWidth="1"/>
    <col min="8" max="16384" width="9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42917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58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ref="G59:G61" si="5">SUM(C59:E59)</f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5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5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6">SUM(C4:C61)</f>
        <v>31220</v>
      </c>
      <c r="D62" s="5">
        <f t="shared" si="6"/>
        <v>6610</v>
      </c>
      <c r="E62" s="5">
        <f t="shared" si="6"/>
        <v>6610</v>
      </c>
      <c r="F62" s="5">
        <f t="shared" si="6"/>
        <v>412940</v>
      </c>
      <c r="G62" s="5">
        <f t="shared" si="6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7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8">SUM(B65:E65)</f>
        <v>0</v>
      </c>
      <c r="G65" s="5">
        <f t="shared" si="7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8"/>
        <v>0</v>
      </c>
      <c r="G66" s="5">
        <f t="shared" si="7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9">+C62-C64-C65-C66</f>
        <v>31220</v>
      </c>
      <c r="D67" s="5">
        <f t="shared" si="9"/>
        <v>6610</v>
      </c>
      <c r="E67" s="5">
        <f t="shared" si="9"/>
        <v>6610</v>
      </c>
      <c r="F67" s="5">
        <f t="shared" si="9"/>
        <v>412940</v>
      </c>
      <c r="G67" s="5">
        <f t="shared" si="9"/>
        <v>44440</v>
      </c>
    </row>
    <row r="68" spans="1:7" x14ac:dyDescent="0.25">
      <c r="B68" s="5"/>
      <c r="C68" s="5"/>
      <c r="D68" s="5"/>
      <c r="E68" s="5"/>
      <c r="F68" s="5"/>
      <c r="G68" s="5"/>
    </row>
    <row r="69" spans="1:7" x14ac:dyDescent="0.25">
      <c r="B69" s="5"/>
      <c r="C69" s="5"/>
      <c r="D69" s="5"/>
      <c r="E69" s="5"/>
      <c r="F69" s="5"/>
      <c r="G69" s="5"/>
    </row>
    <row r="70" spans="1:7" x14ac:dyDescent="0.25">
      <c r="B70" s="5"/>
      <c r="C70" s="5"/>
      <c r="D70" s="5"/>
      <c r="E70" s="5"/>
      <c r="F70" s="5"/>
      <c r="G70" s="5"/>
    </row>
    <row r="71" spans="1:7" x14ac:dyDescent="0.25">
      <c r="B71" s="5"/>
      <c r="C71" s="5"/>
      <c r="D71" s="5"/>
      <c r="E71" s="5"/>
      <c r="F71" s="5"/>
      <c r="G71" s="5"/>
    </row>
    <row r="72" spans="1:7" x14ac:dyDescent="0.25">
      <c r="B72" s="5"/>
      <c r="C72" s="5"/>
      <c r="D72" s="5"/>
      <c r="E72" s="5"/>
      <c r="F72" s="5"/>
      <c r="G72" s="5"/>
    </row>
    <row r="73" spans="1:7" x14ac:dyDescent="0.25">
      <c r="B73" s="5"/>
      <c r="C73" s="5"/>
      <c r="D73" s="5"/>
      <c r="E73" s="5"/>
      <c r="F73" s="5"/>
      <c r="G73" s="5"/>
    </row>
    <row r="74" spans="1:7" x14ac:dyDescent="0.25">
      <c r="B74" s="5"/>
      <c r="C74" s="5"/>
      <c r="D74" s="5"/>
      <c r="E74" s="5"/>
      <c r="F74" s="5"/>
      <c r="G74" s="5"/>
    </row>
    <row r="75" spans="1:7" x14ac:dyDescent="0.25">
      <c r="B75" s="5"/>
      <c r="C75" s="5"/>
      <c r="D75" s="5"/>
      <c r="E75" s="5"/>
      <c r="F75" s="5"/>
      <c r="G75" s="5"/>
    </row>
    <row r="76" spans="1:7" x14ac:dyDescent="0.25">
      <c r="B76" s="5"/>
      <c r="C76" s="5"/>
      <c r="D76" s="5"/>
      <c r="E76" s="5"/>
      <c r="F76" s="5"/>
      <c r="G76" s="5"/>
    </row>
    <row r="77" spans="1:7" x14ac:dyDescent="0.25">
      <c r="B77" s="5"/>
      <c r="C77" s="5"/>
      <c r="D77" s="5"/>
      <c r="E77" s="5"/>
      <c r="F77" s="5"/>
      <c r="G77" s="5"/>
    </row>
    <row r="78" spans="1:7" x14ac:dyDescent="0.25">
      <c r="B78" s="5"/>
      <c r="C78" s="5"/>
      <c r="D78" s="5"/>
      <c r="E78" s="5"/>
      <c r="F78" s="5"/>
      <c r="G78" s="5"/>
    </row>
    <row r="79" spans="1:7" x14ac:dyDescent="0.25">
      <c r="B79" s="5"/>
      <c r="C79" s="5"/>
      <c r="D79" s="5"/>
      <c r="E79" s="5"/>
      <c r="F79" s="5"/>
      <c r="G79" s="5"/>
    </row>
    <row r="80" spans="1:7" x14ac:dyDescent="0.25">
      <c r="B80" s="5"/>
      <c r="C80" s="5"/>
      <c r="D80" s="5"/>
      <c r="E80" s="5"/>
      <c r="F80" s="5"/>
      <c r="G80" s="5"/>
    </row>
    <row r="81" spans="2:7" x14ac:dyDescent="0.25">
      <c r="B81" s="5"/>
      <c r="C81" s="5"/>
      <c r="D81" s="5"/>
      <c r="E81" s="5"/>
      <c r="F81" s="5"/>
      <c r="G81" s="5"/>
    </row>
    <row r="82" spans="2:7" x14ac:dyDescent="0.25">
      <c r="B82" s="5"/>
      <c r="C82" s="5"/>
      <c r="D82" s="5"/>
      <c r="E82" s="5"/>
      <c r="F82" s="5"/>
      <c r="G82" s="5"/>
    </row>
    <row r="83" spans="2:7" x14ac:dyDescent="0.25">
      <c r="B83" s="5"/>
      <c r="C83" s="5"/>
      <c r="D83" s="5"/>
      <c r="E83" s="5"/>
      <c r="F83" s="5"/>
      <c r="G83" s="5"/>
    </row>
    <row r="84" spans="2:7" x14ac:dyDescent="0.25">
      <c r="B84" s="5"/>
      <c r="C84" s="5"/>
      <c r="D84" s="5"/>
      <c r="E84" s="5"/>
      <c r="F84" s="5"/>
      <c r="G84" s="5"/>
    </row>
    <row r="85" spans="2:7" x14ac:dyDescent="0.25">
      <c r="B85" s="5"/>
      <c r="C85" s="5"/>
      <c r="D85" s="5"/>
      <c r="E85" s="5"/>
      <c r="F85" s="5"/>
      <c r="G85" s="5"/>
    </row>
    <row r="86" spans="2:7" x14ac:dyDescent="0.25">
      <c r="B86" s="5"/>
      <c r="C86" s="5"/>
      <c r="D86" s="5"/>
      <c r="E86" s="5"/>
      <c r="F86" s="5"/>
      <c r="G86" s="5"/>
    </row>
    <row r="87" spans="2:7" x14ac:dyDescent="0.25">
      <c r="B87" s="5"/>
      <c r="C87" s="5"/>
      <c r="D87" s="5"/>
      <c r="E87" s="5"/>
      <c r="F87" s="5"/>
      <c r="G87" s="5"/>
    </row>
    <row r="88" spans="2:7" x14ac:dyDescent="0.25">
      <c r="B88" s="5"/>
      <c r="C88" s="5"/>
      <c r="D88" s="5"/>
      <c r="E88" s="5"/>
      <c r="F88" s="5"/>
      <c r="G88" s="5"/>
    </row>
    <row r="89" spans="2:7" x14ac:dyDescent="0.25">
      <c r="B89" s="5"/>
      <c r="C89" s="5"/>
      <c r="D89" s="5"/>
      <c r="E89" s="5"/>
      <c r="F89" s="5"/>
      <c r="G89" s="5"/>
    </row>
    <row r="90" spans="2:7" x14ac:dyDescent="0.25">
      <c r="B90" s="5"/>
      <c r="C90" s="5"/>
      <c r="D90" s="5"/>
      <c r="E90" s="5"/>
      <c r="F90" s="5"/>
      <c r="G90" s="5"/>
    </row>
    <row r="91" spans="2:7" x14ac:dyDescent="0.25">
      <c r="B91" s="5"/>
      <c r="C91" s="5"/>
      <c r="D91" s="5"/>
      <c r="E91" s="5"/>
      <c r="F91" s="5"/>
      <c r="G91" s="5"/>
    </row>
    <row r="92" spans="2:7" x14ac:dyDescent="0.25">
      <c r="B92" s="5"/>
      <c r="C92" s="5"/>
      <c r="D92" s="5"/>
      <c r="E92" s="5"/>
      <c r="F92" s="5"/>
      <c r="G92" s="5"/>
    </row>
    <row r="93" spans="2:7" x14ac:dyDescent="0.25">
      <c r="B93" s="5"/>
      <c r="C93" s="5"/>
      <c r="D93" s="5"/>
      <c r="E93" s="5"/>
      <c r="F93" s="5"/>
      <c r="G93" s="5"/>
    </row>
    <row r="94" spans="2:7" x14ac:dyDescent="0.25">
      <c r="B94" s="5"/>
      <c r="C94" s="5"/>
      <c r="D94" s="5"/>
      <c r="E94" s="5"/>
      <c r="F94" s="5"/>
      <c r="G94" s="5"/>
    </row>
    <row r="95" spans="2:7" x14ac:dyDescent="0.25">
      <c r="B95" s="5"/>
      <c r="C95" s="5"/>
      <c r="D95" s="5"/>
      <c r="E95" s="5"/>
      <c r="F95" s="5"/>
      <c r="G95" s="5"/>
    </row>
    <row r="96" spans="2:7" x14ac:dyDescent="0.25">
      <c r="B96" s="5"/>
      <c r="C96" s="5"/>
      <c r="D96" s="5"/>
      <c r="E96" s="5"/>
      <c r="F96" s="5"/>
      <c r="G96" s="5"/>
    </row>
    <row r="97" spans="2:7" x14ac:dyDescent="0.25">
      <c r="B97" s="5"/>
      <c r="C97" s="5"/>
      <c r="D97" s="5"/>
      <c r="E97" s="5"/>
      <c r="F97" s="5"/>
      <c r="G97" s="5"/>
    </row>
    <row r="98" spans="2:7" x14ac:dyDescent="0.25">
      <c r="B98" s="5"/>
      <c r="C98" s="5"/>
      <c r="D98" s="5"/>
      <c r="E98" s="5"/>
      <c r="F98" s="5"/>
      <c r="G98" s="5"/>
    </row>
    <row r="99" spans="2:7" x14ac:dyDescent="0.25">
      <c r="B99" s="5"/>
      <c r="C99" s="5"/>
      <c r="D99" s="5"/>
      <c r="E99" s="5"/>
      <c r="F99" s="5"/>
      <c r="G99" s="5"/>
    </row>
    <row r="100" spans="2:7" x14ac:dyDescent="0.25">
      <c r="B100" s="5"/>
      <c r="C100" s="5"/>
      <c r="D100" s="5"/>
      <c r="E100" s="5"/>
      <c r="F100" s="5"/>
      <c r="G100" s="5"/>
    </row>
    <row r="101" spans="2:7" x14ac:dyDescent="0.25">
      <c r="B101" s="5"/>
      <c r="C101" s="5"/>
      <c r="D101" s="5"/>
      <c r="E101" s="5"/>
      <c r="F101" s="5"/>
      <c r="G101" s="5"/>
    </row>
    <row r="102" spans="2:7" x14ac:dyDescent="0.25">
      <c r="B102" s="5"/>
      <c r="C102" s="5"/>
      <c r="D102" s="5"/>
      <c r="E102" s="5"/>
      <c r="F102" s="5"/>
      <c r="G102" s="5"/>
    </row>
    <row r="103" spans="2:7" x14ac:dyDescent="0.25">
      <c r="B103" s="5"/>
      <c r="C103" s="5"/>
      <c r="D103" s="5"/>
      <c r="E103" s="5"/>
      <c r="F103" s="5"/>
      <c r="G103" s="5"/>
    </row>
    <row r="104" spans="2:7" x14ac:dyDescent="0.25">
      <c r="B104" s="5"/>
      <c r="C104" s="5"/>
      <c r="D104" s="5"/>
      <c r="E104" s="5"/>
      <c r="F104" s="5"/>
      <c r="G104" s="5"/>
    </row>
    <row r="105" spans="2:7" x14ac:dyDescent="0.25">
      <c r="B105" s="5"/>
      <c r="C105" s="5"/>
      <c r="D105" s="5"/>
      <c r="E105" s="5"/>
      <c r="F105" s="5"/>
      <c r="G105" s="5"/>
    </row>
    <row r="106" spans="2:7" x14ac:dyDescent="0.25">
      <c r="B106" s="5"/>
      <c r="C106" s="5"/>
      <c r="D106" s="5"/>
      <c r="E106" s="5"/>
      <c r="F106" s="5"/>
      <c r="G106" s="5"/>
    </row>
    <row r="107" spans="2:7" x14ac:dyDescent="0.25">
      <c r="B107" s="5"/>
      <c r="C107" s="5"/>
      <c r="D107" s="5"/>
      <c r="E107" s="5"/>
      <c r="F107" s="5"/>
      <c r="G107" s="5"/>
    </row>
    <row r="108" spans="2:7" x14ac:dyDescent="0.25">
      <c r="B108" s="5"/>
      <c r="C108" s="5"/>
      <c r="D108" s="5"/>
      <c r="E108" s="5"/>
      <c r="F108" s="5"/>
      <c r="G108" s="5"/>
    </row>
    <row r="109" spans="2:7" x14ac:dyDescent="0.25">
      <c r="B109" s="5"/>
      <c r="C109" s="5"/>
      <c r="D109" s="5"/>
      <c r="E109" s="5"/>
      <c r="F109" s="5"/>
      <c r="G109" s="5"/>
    </row>
    <row r="110" spans="2:7" x14ac:dyDescent="0.25">
      <c r="B110" s="5"/>
      <c r="C110" s="5"/>
      <c r="D110" s="5"/>
      <c r="E110" s="5"/>
      <c r="F110" s="5"/>
      <c r="G110" s="5"/>
    </row>
    <row r="111" spans="2:7" x14ac:dyDescent="0.25">
      <c r="B111" s="5"/>
      <c r="C111" s="5"/>
      <c r="D111" s="5"/>
      <c r="E111" s="5"/>
      <c r="F111" s="5"/>
      <c r="G111" s="5"/>
    </row>
    <row r="112" spans="2:7" x14ac:dyDescent="0.25">
      <c r="B112" s="5"/>
      <c r="C112" s="5"/>
      <c r="D112" s="5"/>
      <c r="E112" s="5"/>
      <c r="F112" s="5"/>
      <c r="G112" s="5"/>
    </row>
    <row r="113" spans="2:7" x14ac:dyDescent="0.25">
      <c r="B113" s="5"/>
      <c r="C113" s="5"/>
      <c r="D113" s="5"/>
      <c r="E113" s="5"/>
      <c r="F113" s="5"/>
      <c r="G113" s="5"/>
    </row>
    <row r="114" spans="2:7" x14ac:dyDescent="0.25">
      <c r="B114" s="5"/>
      <c r="C114" s="5"/>
      <c r="D114" s="5"/>
      <c r="E114" s="5"/>
      <c r="F114" s="5"/>
      <c r="G114" s="5"/>
    </row>
    <row r="115" spans="2:7" x14ac:dyDescent="0.25">
      <c r="B115" s="5"/>
      <c r="C115" s="5"/>
      <c r="D115" s="5"/>
      <c r="E115" s="5"/>
      <c r="F115" s="5"/>
      <c r="G115" s="5"/>
    </row>
    <row r="116" spans="2:7" x14ac:dyDescent="0.25">
      <c r="B116" s="5"/>
      <c r="C116" s="5"/>
      <c r="D116" s="5"/>
      <c r="E116" s="5"/>
      <c r="F116" s="5"/>
      <c r="G116" s="5"/>
    </row>
    <row r="117" spans="2:7" x14ac:dyDescent="0.25">
      <c r="B117" s="5"/>
      <c r="C117" s="5"/>
      <c r="D117" s="5"/>
      <c r="E117" s="5"/>
      <c r="F117" s="5"/>
      <c r="G117" s="5"/>
    </row>
    <row r="118" spans="2:7" x14ac:dyDescent="0.25">
      <c r="B118" s="5"/>
      <c r="C118" s="5"/>
      <c r="D118" s="5"/>
      <c r="E118" s="5"/>
      <c r="F118" s="5"/>
      <c r="G118" s="5"/>
    </row>
    <row r="119" spans="2:7" x14ac:dyDescent="0.25">
      <c r="B119" s="5"/>
      <c r="C119" s="5"/>
      <c r="D119" s="5"/>
      <c r="E119" s="5"/>
      <c r="F119" s="5"/>
      <c r="G119" s="5"/>
    </row>
    <row r="120" spans="2:7" x14ac:dyDescent="0.25">
      <c r="B120" s="5"/>
      <c r="C120" s="5"/>
      <c r="D120" s="5"/>
      <c r="E120" s="5"/>
      <c r="F120" s="5"/>
      <c r="G120" s="5"/>
    </row>
    <row r="121" spans="2:7" x14ac:dyDescent="0.25">
      <c r="B121" s="5"/>
      <c r="C121" s="5"/>
      <c r="D121" s="5"/>
      <c r="E121" s="5"/>
      <c r="F121" s="5"/>
      <c r="G121" s="5"/>
    </row>
    <row r="122" spans="2:7" x14ac:dyDescent="0.25">
      <c r="B122" s="5"/>
      <c r="C122" s="5"/>
      <c r="D122" s="5"/>
      <c r="E122" s="5"/>
      <c r="F122" s="5"/>
      <c r="G122" s="5"/>
    </row>
    <row r="123" spans="2:7" x14ac:dyDescent="0.25">
      <c r="B123" s="5"/>
      <c r="C123" s="5"/>
      <c r="D123" s="5"/>
      <c r="E123" s="5"/>
      <c r="F123" s="5"/>
      <c r="G123" s="5"/>
    </row>
    <row r="124" spans="2:7" x14ac:dyDescent="0.25">
      <c r="B124" s="5"/>
      <c r="C124" s="5"/>
      <c r="D124" s="5"/>
      <c r="E124" s="5"/>
      <c r="F124" s="5"/>
      <c r="G124" s="5"/>
    </row>
    <row r="125" spans="2:7" x14ac:dyDescent="0.25">
      <c r="B125" s="5"/>
      <c r="C125" s="5"/>
      <c r="D125" s="5"/>
      <c r="E125" s="5"/>
      <c r="F125" s="5"/>
      <c r="G125" s="5"/>
    </row>
    <row r="126" spans="2:7" x14ac:dyDescent="0.25">
      <c r="B126" s="5"/>
      <c r="C126" s="5"/>
      <c r="D126" s="5"/>
      <c r="E126" s="5"/>
      <c r="F126" s="5"/>
      <c r="G126" s="5"/>
    </row>
    <row r="127" spans="2:7" x14ac:dyDescent="0.25">
      <c r="B127" s="5"/>
      <c r="C127" s="5"/>
      <c r="D127" s="5"/>
      <c r="E127" s="5"/>
      <c r="F127" s="5"/>
      <c r="G127" s="5"/>
    </row>
    <row r="128" spans="2:7" x14ac:dyDescent="0.25">
      <c r="B128" s="5"/>
      <c r="C128" s="5"/>
      <c r="D128" s="5"/>
      <c r="E128" s="5"/>
      <c r="F128" s="5"/>
      <c r="G128" s="5"/>
    </row>
    <row r="129" spans="2:7" x14ac:dyDescent="0.25">
      <c r="B129" s="5"/>
      <c r="C129" s="5"/>
      <c r="D129" s="5"/>
      <c r="E129" s="5"/>
      <c r="F129" s="5"/>
      <c r="G129" s="5"/>
    </row>
    <row r="130" spans="2:7" x14ac:dyDescent="0.25">
      <c r="B130" s="5"/>
      <c r="C130" s="5"/>
      <c r="D130" s="5"/>
      <c r="E130" s="5"/>
      <c r="F130" s="5"/>
      <c r="G130" s="5"/>
    </row>
    <row r="131" spans="2:7" x14ac:dyDescent="0.25">
      <c r="B131" s="5"/>
      <c r="C131" s="5"/>
      <c r="D131" s="5"/>
      <c r="E131" s="5"/>
      <c r="F131" s="5"/>
      <c r="G131" s="5"/>
    </row>
    <row r="132" spans="2:7" x14ac:dyDescent="0.25">
      <c r="B132" s="5"/>
      <c r="C132" s="5"/>
      <c r="D132" s="5"/>
      <c r="E132" s="5"/>
      <c r="F132" s="5"/>
      <c r="G132" s="5"/>
    </row>
    <row r="133" spans="2:7" x14ac:dyDescent="0.25">
      <c r="B133" s="5"/>
      <c r="C133" s="5"/>
      <c r="D133" s="5"/>
      <c r="E133" s="5"/>
      <c r="F133" s="5"/>
      <c r="G133" s="5"/>
    </row>
    <row r="134" spans="2:7" x14ac:dyDescent="0.25">
      <c r="B134" s="5"/>
      <c r="C134" s="5"/>
      <c r="D134" s="5"/>
      <c r="E134" s="5"/>
      <c r="F134" s="5"/>
      <c r="G134" s="5"/>
    </row>
    <row r="135" spans="2:7" x14ac:dyDescent="0.25">
      <c r="B135" s="5"/>
      <c r="C135" s="5"/>
      <c r="D135" s="5"/>
      <c r="E135" s="5"/>
      <c r="F135" s="5"/>
      <c r="G135" s="5"/>
    </row>
    <row r="136" spans="2:7" x14ac:dyDescent="0.25">
      <c r="B136" s="5"/>
      <c r="C136" s="5"/>
      <c r="D136" s="5"/>
      <c r="E136" s="5"/>
      <c r="F136" s="5"/>
      <c r="G136" s="5"/>
    </row>
    <row r="137" spans="2:7" x14ac:dyDescent="0.25">
      <c r="B137" s="5"/>
      <c r="C137" s="5"/>
      <c r="D137" s="5"/>
      <c r="E137" s="5"/>
      <c r="F137" s="5"/>
      <c r="G137" s="5"/>
    </row>
    <row r="138" spans="2:7" x14ac:dyDescent="0.25">
      <c r="B138" s="5"/>
      <c r="C138" s="5"/>
      <c r="D138" s="5"/>
      <c r="E138" s="5"/>
      <c r="F138" s="5"/>
      <c r="G138" s="5"/>
    </row>
    <row r="139" spans="2:7" x14ac:dyDescent="0.25">
      <c r="B139" s="5"/>
      <c r="C139" s="5"/>
      <c r="D139" s="5"/>
      <c r="E139" s="5"/>
      <c r="F139" s="5"/>
      <c r="G139" s="5"/>
    </row>
    <row r="140" spans="2:7" x14ac:dyDescent="0.25">
      <c r="B140" s="5"/>
      <c r="C140" s="5"/>
      <c r="D140" s="5"/>
      <c r="E140" s="5"/>
      <c r="F140" s="5"/>
      <c r="G140" s="5"/>
    </row>
    <row r="141" spans="2:7" x14ac:dyDescent="0.25">
      <c r="B141" s="5"/>
      <c r="C141" s="5"/>
      <c r="D141" s="5"/>
      <c r="E141" s="5"/>
      <c r="F141" s="5"/>
      <c r="G141" s="5"/>
    </row>
    <row r="142" spans="2:7" x14ac:dyDescent="0.25">
      <c r="B142" s="5"/>
      <c r="C142" s="5"/>
      <c r="D142" s="5"/>
      <c r="E142" s="5"/>
      <c r="F142" s="5"/>
      <c r="G142" s="5"/>
    </row>
    <row r="143" spans="2:7" x14ac:dyDescent="0.25">
      <c r="B143" s="5"/>
      <c r="C143" s="5"/>
      <c r="D143" s="5"/>
      <c r="E143" s="5"/>
      <c r="F143" s="5"/>
      <c r="G143" s="5"/>
    </row>
    <row r="144" spans="2:7" x14ac:dyDescent="0.25">
      <c r="B144" s="5"/>
      <c r="C144" s="5"/>
      <c r="D144" s="5"/>
      <c r="E144" s="5"/>
      <c r="F144" s="5"/>
      <c r="G144" s="5"/>
    </row>
    <row r="145" spans="2:7" x14ac:dyDescent="0.25">
      <c r="B145" s="5"/>
      <c r="C145" s="5"/>
      <c r="D145" s="5"/>
      <c r="E145" s="5"/>
      <c r="F145" s="5"/>
      <c r="G145" s="5"/>
    </row>
    <row r="146" spans="2:7" x14ac:dyDescent="0.25">
      <c r="B146" s="5"/>
      <c r="C146" s="5"/>
      <c r="D146" s="5"/>
      <c r="E146" s="5"/>
      <c r="F146" s="5"/>
      <c r="G146" s="5"/>
    </row>
    <row r="147" spans="2:7" x14ac:dyDescent="0.25">
      <c r="B147" s="5"/>
      <c r="C147" s="5"/>
      <c r="D147" s="5"/>
      <c r="E147" s="5"/>
      <c r="F147" s="5"/>
      <c r="G147" s="5"/>
    </row>
    <row r="148" spans="2:7" x14ac:dyDescent="0.25">
      <c r="B148" s="5"/>
      <c r="C148" s="5"/>
      <c r="D148" s="5"/>
      <c r="E148" s="5"/>
      <c r="F148" s="5"/>
      <c r="G148" s="5"/>
    </row>
    <row r="149" spans="2:7" x14ac:dyDescent="0.25">
      <c r="B149" s="5"/>
      <c r="C149" s="5"/>
      <c r="D149" s="5"/>
      <c r="E149" s="5"/>
      <c r="F149" s="5"/>
      <c r="G149" s="5"/>
    </row>
    <row r="150" spans="2:7" x14ac:dyDescent="0.25">
      <c r="B150" s="5"/>
      <c r="C150" s="5"/>
      <c r="D150" s="5"/>
      <c r="E150" s="5"/>
      <c r="F150" s="5"/>
      <c r="G150" s="5"/>
    </row>
    <row r="151" spans="2:7" x14ac:dyDescent="0.25">
      <c r="B151" s="5"/>
      <c r="C151" s="5"/>
      <c r="D151" s="5"/>
      <c r="E151" s="5"/>
      <c r="F151" s="5"/>
      <c r="G151" s="5"/>
    </row>
    <row r="152" spans="2:7" x14ac:dyDescent="0.25">
      <c r="B152" s="5"/>
      <c r="C152" s="5"/>
      <c r="D152" s="5"/>
      <c r="E152" s="5"/>
      <c r="F152" s="5"/>
      <c r="G152" s="5"/>
    </row>
    <row r="153" spans="2:7" x14ac:dyDescent="0.25">
      <c r="B153" s="5"/>
      <c r="C153" s="5"/>
      <c r="D153" s="5"/>
      <c r="E153" s="5"/>
      <c r="F153" s="5"/>
      <c r="G153" s="5"/>
    </row>
    <row r="154" spans="2:7" x14ac:dyDescent="0.25">
      <c r="B154" s="5"/>
      <c r="C154" s="5"/>
      <c r="D154" s="5"/>
      <c r="E154" s="5"/>
      <c r="F154" s="5"/>
      <c r="G154" s="5"/>
    </row>
    <row r="155" spans="2:7" x14ac:dyDescent="0.25">
      <c r="B155" s="5"/>
      <c r="C155" s="5"/>
      <c r="D155" s="5"/>
      <c r="E155" s="5"/>
      <c r="F155" s="5"/>
      <c r="G155" s="5"/>
    </row>
    <row r="156" spans="2:7" x14ac:dyDescent="0.25">
      <c r="B156" s="5"/>
      <c r="C156" s="5"/>
      <c r="D156" s="5"/>
      <c r="E156" s="5"/>
      <c r="F156" s="5"/>
      <c r="G156" s="5"/>
    </row>
    <row r="157" spans="2:7" x14ac:dyDescent="0.25">
      <c r="B157" s="5"/>
      <c r="C157" s="5"/>
      <c r="D157" s="5"/>
      <c r="E157" s="5"/>
      <c r="F157" s="5"/>
      <c r="G157" s="5"/>
    </row>
    <row r="158" spans="2:7" x14ac:dyDescent="0.25">
      <c r="B158" s="5"/>
      <c r="C158" s="5"/>
      <c r="D158" s="5"/>
      <c r="E158" s="5"/>
      <c r="F158" s="5"/>
      <c r="G158" s="5"/>
    </row>
    <row r="159" spans="2:7" x14ac:dyDescent="0.25">
      <c r="B159" s="5"/>
      <c r="C159" s="5"/>
      <c r="D159" s="5"/>
      <c r="E159" s="5"/>
      <c r="F159" s="5"/>
      <c r="G159" s="5"/>
    </row>
    <row r="160" spans="2:7" x14ac:dyDescent="0.25">
      <c r="B160" s="5"/>
      <c r="C160" s="5"/>
      <c r="D160" s="5"/>
      <c r="E160" s="5"/>
      <c r="F160" s="5"/>
      <c r="G160" s="5"/>
    </row>
    <row r="161" spans="2:7" x14ac:dyDescent="0.25">
      <c r="B161" s="5"/>
      <c r="C161" s="5"/>
      <c r="D161" s="5"/>
      <c r="E161" s="5"/>
      <c r="F161" s="5"/>
      <c r="G161" s="5"/>
    </row>
    <row r="162" spans="2:7" x14ac:dyDescent="0.25">
      <c r="B162" s="5"/>
      <c r="C162" s="5"/>
      <c r="D162" s="5"/>
      <c r="E162" s="5"/>
      <c r="F162" s="5"/>
      <c r="G162" s="5"/>
    </row>
    <row r="163" spans="2:7" x14ac:dyDescent="0.25">
      <c r="B163" s="5"/>
      <c r="C163" s="5"/>
      <c r="D163" s="5"/>
      <c r="E163" s="5"/>
      <c r="F163" s="5"/>
      <c r="G163" s="5"/>
    </row>
    <row r="164" spans="2:7" x14ac:dyDescent="0.25">
      <c r="B164" s="5"/>
      <c r="C164" s="5"/>
      <c r="D164" s="5"/>
      <c r="E164" s="5"/>
      <c r="F164" s="5"/>
      <c r="G164" s="5"/>
    </row>
    <row r="165" spans="2:7" x14ac:dyDescent="0.25">
      <c r="B165" s="5"/>
      <c r="C165" s="5"/>
      <c r="D165" s="5"/>
      <c r="E165" s="5"/>
      <c r="F165" s="5"/>
      <c r="G165" s="5"/>
    </row>
    <row r="166" spans="2:7" x14ac:dyDescent="0.25">
      <c r="B166" s="5"/>
      <c r="C166" s="5"/>
      <c r="D166" s="5"/>
      <c r="E166" s="5"/>
      <c r="F166" s="5"/>
      <c r="G166" s="5"/>
    </row>
    <row r="167" spans="2:7" x14ac:dyDescent="0.25">
      <c r="B167" s="5"/>
      <c r="C167" s="5"/>
      <c r="D167" s="5"/>
      <c r="E167" s="5"/>
      <c r="F167" s="5"/>
      <c r="G167" s="5"/>
    </row>
    <row r="168" spans="2:7" x14ac:dyDescent="0.25">
      <c r="B168" s="5"/>
      <c r="C168" s="5"/>
      <c r="D168" s="5"/>
      <c r="E168" s="5"/>
      <c r="F168" s="5"/>
      <c r="G168" s="5"/>
    </row>
    <row r="169" spans="2:7" x14ac:dyDescent="0.25">
      <c r="B169" s="5"/>
      <c r="C169" s="5"/>
      <c r="D169" s="5"/>
      <c r="E169" s="5"/>
      <c r="F169" s="5"/>
      <c r="G169" s="5"/>
    </row>
    <row r="170" spans="2:7" x14ac:dyDescent="0.25">
      <c r="B170" s="5"/>
      <c r="C170" s="5"/>
      <c r="D170" s="5"/>
      <c r="E170" s="5"/>
      <c r="F170" s="5"/>
      <c r="G170" s="5"/>
    </row>
    <row r="171" spans="2:7" x14ac:dyDescent="0.25">
      <c r="B171" s="5"/>
      <c r="C171" s="5"/>
      <c r="D171" s="5"/>
      <c r="E171" s="5"/>
      <c r="F171" s="5"/>
      <c r="G171" s="5"/>
    </row>
    <row r="172" spans="2:7" x14ac:dyDescent="0.25">
      <c r="B172" s="5"/>
      <c r="C172" s="5"/>
      <c r="D172" s="5"/>
      <c r="E172" s="5"/>
      <c r="F172" s="5"/>
      <c r="G172" s="5"/>
    </row>
    <row r="173" spans="2:7" x14ac:dyDescent="0.25">
      <c r="B173" s="5"/>
      <c r="C173" s="5"/>
      <c r="D173" s="5"/>
      <c r="E173" s="5"/>
      <c r="F173" s="5"/>
      <c r="G173" s="5"/>
    </row>
    <row r="174" spans="2:7" x14ac:dyDescent="0.25">
      <c r="B174" s="5"/>
      <c r="C174" s="5"/>
      <c r="D174" s="5"/>
      <c r="E174" s="5"/>
      <c r="F174" s="5"/>
      <c r="G174" s="5"/>
    </row>
    <row r="175" spans="2:7" x14ac:dyDescent="0.25">
      <c r="B175" s="5"/>
      <c r="C175" s="5"/>
      <c r="D175" s="5"/>
      <c r="E175" s="5"/>
      <c r="F175" s="5"/>
      <c r="G175" s="5"/>
    </row>
    <row r="176" spans="2:7" x14ac:dyDescent="0.25">
      <c r="B176" s="5"/>
      <c r="C176" s="5"/>
      <c r="D176" s="5"/>
      <c r="E176" s="5"/>
      <c r="F176" s="5"/>
      <c r="G176" s="5"/>
    </row>
    <row r="177" spans="2:7" x14ac:dyDescent="0.25">
      <c r="B177" s="5"/>
      <c r="C177" s="5"/>
      <c r="D177" s="5"/>
      <c r="E177" s="5"/>
      <c r="F177" s="5"/>
      <c r="G177" s="5"/>
    </row>
    <row r="178" spans="2:7" x14ac:dyDescent="0.25">
      <c r="B178" s="5"/>
      <c r="C178" s="5"/>
      <c r="D178" s="5"/>
      <c r="E178" s="5"/>
      <c r="F178" s="5"/>
      <c r="G178" s="5"/>
    </row>
    <row r="179" spans="2:7" x14ac:dyDescent="0.25">
      <c r="B179" s="5"/>
      <c r="C179" s="5"/>
      <c r="D179" s="5"/>
      <c r="E179" s="5"/>
      <c r="F179" s="5"/>
      <c r="G179" s="5"/>
    </row>
    <row r="180" spans="2:7" x14ac:dyDescent="0.25">
      <c r="B180" s="5"/>
      <c r="C180" s="5"/>
      <c r="D180" s="5"/>
      <c r="E180" s="5"/>
      <c r="F180" s="5"/>
      <c r="G180" s="5"/>
    </row>
    <row r="181" spans="2:7" x14ac:dyDescent="0.25">
      <c r="B181" s="5"/>
      <c r="C181" s="5"/>
      <c r="D181" s="5"/>
      <c r="E181" s="5"/>
      <c r="F181" s="5"/>
      <c r="G181" s="5"/>
    </row>
    <row r="182" spans="2:7" x14ac:dyDescent="0.25">
      <c r="B182" s="5"/>
      <c r="C182" s="5"/>
      <c r="D182" s="5"/>
      <c r="E182" s="5"/>
      <c r="F182" s="5"/>
      <c r="G182" s="5"/>
    </row>
    <row r="183" spans="2:7" x14ac:dyDescent="0.25">
      <c r="B183" s="5"/>
      <c r="C183" s="5"/>
      <c r="D183" s="5"/>
      <c r="E183" s="5"/>
      <c r="F183" s="5"/>
      <c r="G183" s="5"/>
    </row>
    <row r="184" spans="2:7" x14ac:dyDescent="0.25">
      <c r="B184" s="5"/>
      <c r="C184" s="5"/>
      <c r="D184" s="5"/>
      <c r="E184" s="5"/>
      <c r="F184" s="5"/>
      <c r="G184" s="5"/>
    </row>
    <row r="185" spans="2:7" x14ac:dyDescent="0.25">
      <c r="B185" s="5"/>
      <c r="C185" s="5"/>
      <c r="D185" s="5"/>
      <c r="E185" s="5"/>
      <c r="F185" s="5"/>
      <c r="G185" s="5"/>
    </row>
    <row r="186" spans="2:7" x14ac:dyDescent="0.25">
      <c r="B186" s="5"/>
      <c r="C186" s="5"/>
      <c r="D186" s="5"/>
      <c r="E186" s="5"/>
      <c r="F186" s="5"/>
      <c r="G186" s="5"/>
    </row>
    <row r="187" spans="2:7" x14ac:dyDescent="0.25">
      <c r="B187" s="5"/>
      <c r="C187" s="5"/>
      <c r="D187" s="5"/>
      <c r="E187" s="5"/>
      <c r="F187" s="5"/>
      <c r="G187" s="5"/>
    </row>
    <row r="188" spans="2:7" x14ac:dyDescent="0.25">
      <c r="B188" s="5"/>
      <c r="C188" s="5"/>
      <c r="D188" s="5"/>
      <c r="E188" s="5"/>
      <c r="F188" s="5"/>
      <c r="G188" s="5"/>
    </row>
    <row r="189" spans="2:7" x14ac:dyDescent="0.25">
      <c r="B189" s="5"/>
      <c r="C189" s="5"/>
      <c r="D189" s="5"/>
      <c r="E189" s="5"/>
      <c r="F189" s="5"/>
      <c r="G189" s="5"/>
    </row>
    <row r="190" spans="2:7" x14ac:dyDescent="0.25">
      <c r="B190" s="5"/>
      <c r="C190" s="5"/>
      <c r="D190" s="5"/>
      <c r="E190" s="5"/>
      <c r="F190" s="5"/>
      <c r="G190" s="5"/>
    </row>
    <row r="191" spans="2:7" x14ac:dyDescent="0.25">
      <c r="B191" s="5"/>
      <c r="C191" s="5"/>
      <c r="D191" s="5"/>
      <c r="E191" s="5"/>
      <c r="F191" s="5"/>
      <c r="G191" s="5"/>
    </row>
    <row r="192" spans="2:7" x14ac:dyDescent="0.25">
      <c r="B192" s="5"/>
      <c r="C192" s="5"/>
      <c r="D192" s="5"/>
      <c r="E192" s="5"/>
      <c r="F192" s="5"/>
      <c r="G192" s="5"/>
    </row>
    <row r="193" spans="2:7" x14ac:dyDescent="0.25">
      <c r="B193" s="5"/>
      <c r="C193" s="5"/>
      <c r="D193" s="5"/>
      <c r="E193" s="5"/>
      <c r="F193" s="5"/>
      <c r="G193" s="5"/>
    </row>
    <row r="194" spans="2:7" x14ac:dyDescent="0.25">
      <c r="B194" s="5"/>
      <c r="C194" s="5"/>
      <c r="D194" s="5"/>
      <c r="E194" s="5"/>
      <c r="F194" s="5"/>
      <c r="G194" s="5"/>
    </row>
  </sheetData>
  <sheetProtection password="CF49" sheet="1" objects="1" scenarios="1"/>
  <mergeCells count="2">
    <mergeCell ref="C56:E61"/>
    <mergeCell ref="B1:G1"/>
  </mergeCells>
  <pageMargins left="0.7" right="0.7" top="0.75" bottom="0.75" header="0.3" footer="0.3"/>
  <pageSetup paperSize="9" scale="6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topLeftCell="A61" zoomScale="150" zoomScaleNormal="100" zoomScaleSheetLayoutView="150" workbookViewId="0">
      <selection activeCell="E66" sqref="E66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F2" s="4" t="s">
        <v>28</v>
      </c>
      <c r="G2" s="4"/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f>+'July-17'!B6+'Aug-17'!B6+'Sept-17'!B6+'Oct-17'!B6+'Nov-17'!B6+'Dec-17'!B6+'Jan-18'!B6+'Feb-18'!B6+'Mar-18'!B6</f>
        <v>90000</v>
      </c>
      <c r="C6" s="14">
        <f>+'July-17'!C6+'Aug-17'!C6+'Sept-17'!C6+'Oct-17'!C6+'Nov-17'!C6+'Dec-17'!C6+'Jan-18'!C6+'Feb-18'!C6+'Mar-18'!C6</f>
        <v>0</v>
      </c>
      <c r="D6" s="14">
        <f>+'July-17'!D6+'Aug-17'!D6+'Sept-17'!D6+'Oct-17'!D6+'Nov-17'!D6+'Dec-17'!D6+'Jan-18'!D6+'Feb-18'!D6+'Mar-18'!D6</f>
        <v>45</v>
      </c>
      <c r="E6" s="14">
        <f>+'July-17'!E6+'Aug-17'!E6+'Sept-17'!E6+'Oct-17'!E6+'Nov-17'!E6+'Dec-17'!E6+'Jan-18'!E6+'Feb-18'!E6+'Mar-18'!E6</f>
        <v>45</v>
      </c>
      <c r="F6" s="5">
        <f>+'July-17'!F6+'Aug-17'!F6+'Sept-17'!F6+'Oct-17'!F6+'Nov-17'!F6+'Dec-17'!F6+'Jan-18'!F6+'Feb-18'!F6+'Mar-18'!F6</f>
        <v>90090</v>
      </c>
      <c r="G6" s="5">
        <f>+'July-17'!G6+'Aug-17'!G6+'Sept-17'!G6+'Oct-17'!G6+'Nov-17'!G6+'Dec-17'!G6+'Jan-18'!G6+'Feb-18'!G6+'Mar-18'!G6</f>
        <v>90</v>
      </c>
    </row>
    <row r="7" spans="1:7" x14ac:dyDescent="0.25">
      <c r="A7" s="8" t="s">
        <v>26</v>
      </c>
      <c r="B7" s="5">
        <f>+'July-17'!B7+'Aug-17'!B7+'Sept-17'!B7+'Oct-17'!B7+'Nov-17'!B7+'Dec-17'!B7+'Jan-18'!B7+'Feb-18'!B7+'Mar-18'!B7</f>
        <v>90000</v>
      </c>
      <c r="C7" s="14">
        <f>+'July-17'!C7+'Aug-17'!C7+'Sept-17'!C7+'Oct-17'!C7+'Nov-17'!C7+'Dec-17'!C7+'Jan-18'!C7+'Feb-18'!C7+'Mar-18'!C7</f>
        <v>0</v>
      </c>
      <c r="D7" s="14">
        <f>+'July-17'!D7+'Aug-17'!D7+'Sept-17'!D7+'Oct-17'!D7+'Nov-17'!D7+'Dec-17'!D7+'Jan-18'!D7+'Feb-18'!D7+'Mar-18'!D7</f>
        <v>45</v>
      </c>
      <c r="E7" s="14">
        <f>+'July-17'!E7+'Aug-17'!E7+'Sept-17'!E7+'Oct-17'!E7+'Nov-17'!E7+'Dec-17'!E7+'Jan-18'!E7+'Feb-18'!E7+'Mar-18'!E7</f>
        <v>45</v>
      </c>
      <c r="F7" s="5">
        <f>+'July-17'!F7+'Aug-17'!F7+'Sept-17'!F7+'Oct-17'!F7+'Nov-17'!F7+'Dec-17'!F7+'Jan-18'!F7+'Feb-18'!F7+'Mar-18'!F7</f>
        <v>90090</v>
      </c>
      <c r="G7" s="5">
        <f>+'July-17'!G7+'Aug-17'!G7+'Sept-17'!G7+'Oct-17'!G7+'Nov-17'!G7+'Dec-17'!G7+'Jan-18'!G7+'Feb-18'!G7+'Mar-18'!G7</f>
        <v>90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f>+'July-17'!B9+'Aug-17'!B9+'Sept-17'!B9+'Oct-17'!B9+'Nov-17'!B9+'Dec-17'!B9+'Jan-18'!B9+'Feb-18'!B9+'Mar-18'!B9</f>
        <v>90000</v>
      </c>
      <c r="C9" s="14">
        <f>+'July-17'!C9+'Aug-17'!C9+'Sept-17'!C9+'Oct-17'!C9+'Nov-17'!C9+'Dec-17'!C9+'Jan-18'!C9+'Feb-18'!C9+'Mar-18'!C9</f>
        <v>90</v>
      </c>
      <c r="D9" s="14">
        <f>+'July-17'!D9+'Aug-17'!D9+'Sept-17'!D9+'Oct-17'!D9+'Nov-17'!D9+'Dec-17'!D9+'Jan-18'!D9+'Feb-18'!D9+'Mar-18'!D9</f>
        <v>0</v>
      </c>
      <c r="E9" s="14">
        <f>+'July-17'!E9+'Aug-17'!E9+'Sept-17'!E9+'Oct-17'!E9+'Nov-17'!E9+'Dec-17'!E9+'Jan-18'!E9+'Feb-18'!E9+'Mar-18'!E9</f>
        <v>0</v>
      </c>
      <c r="F9" s="5">
        <f>+'July-17'!F9+'Aug-17'!F9+'Sept-17'!F9+'Oct-17'!F9+'Nov-17'!F9+'Dec-17'!F9+'Jan-18'!F9+'Feb-18'!F9+'Mar-18'!F9</f>
        <v>90090</v>
      </c>
      <c r="G9" s="5">
        <f>+'July-17'!G9+'Aug-17'!G9+'Sept-17'!G9+'Oct-17'!G9+'Nov-17'!G9+'Dec-17'!G9+'Jan-18'!G9+'Feb-18'!G9+'Mar-18'!G9</f>
        <v>90</v>
      </c>
    </row>
    <row r="10" spans="1:7" x14ac:dyDescent="0.25">
      <c r="A10" s="8" t="s">
        <v>26</v>
      </c>
      <c r="B10" s="5">
        <f>+'July-17'!B10+'Aug-17'!B10+'Sept-17'!B10+'Oct-17'!B10+'Nov-17'!B10+'Dec-17'!B10+'Jan-18'!B10+'Feb-18'!B10+'Mar-18'!B10</f>
        <v>90000</v>
      </c>
      <c r="C10" s="14">
        <f>+'July-17'!C10+'Aug-17'!C10+'Sept-17'!C10+'Oct-17'!C10+'Nov-17'!C10+'Dec-17'!C10+'Jan-18'!C10+'Feb-18'!C10+'Mar-18'!C10</f>
        <v>90</v>
      </c>
      <c r="D10" s="14">
        <f>+'July-17'!D10+'Aug-17'!D10+'Sept-17'!D10+'Oct-17'!D10+'Nov-17'!D10+'Dec-17'!D10+'Jan-18'!D10+'Feb-18'!D10+'Mar-18'!D10</f>
        <v>0</v>
      </c>
      <c r="E10" s="14">
        <f>+'July-17'!E10+'Aug-17'!E10+'Sept-17'!E10+'Oct-17'!E10+'Nov-17'!E10+'Dec-17'!E10+'Jan-18'!E10+'Feb-18'!E10+'Mar-18'!E10</f>
        <v>0</v>
      </c>
      <c r="F10" s="5">
        <f>+'July-17'!F10+'Aug-17'!F10+'Sept-17'!F10+'Oct-17'!F10+'Nov-17'!F10+'Dec-17'!F10+'Jan-18'!F10+'Feb-18'!F10+'Mar-18'!F10</f>
        <v>90090</v>
      </c>
      <c r="G10" s="5">
        <f>+'July-17'!G10+'Aug-17'!G10+'Sept-17'!G10+'Oct-17'!G10+'Nov-17'!G10+'Dec-17'!G10+'Jan-18'!G10+'Feb-18'!G10+'Mar-18'!G10</f>
        <v>90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f>+'July-17'!B14+'Aug-17'!B14+'Sept-17'!B14+'Oct-17'!B14+'Nov-17'!B14+'Dec-17'!B14+'Jan-18'!B14+'Feb-18'!B14+'Mar-18'!B14</f>
        <v>90000</v>
      </c>
      <c r="C14" s="14">
        <f>+'July-17'!C14+'Aug-17'!C14+'Sept-17'!C14+'Oct-17'!C14+'Nov-17'!C14+'Dec-17'!C14+'Jan-18'!C14+'Feb-18'!C14+'Mar-18'!C14</f>
        <v>0</v>
      </c>
      <c r="D14" s="14">
        <f>+'July-17'!D14+'Aug-17'!D14+'Sept-17'!D14+'Oct-17'!D14+'Nov-17'!D14+'Dec-17'!D14+'Jan-18'!D14+'Feb-18'!D14+'Mar-18'!D14</f>
        <v>1350</v>
      </c>
      <c r="E14" s="14">
        <f>+'July-17'!E14+'Aug-17'!E14+'Sept-17'!E14+'Oct-17'!E14+'Nov-17'!E14+'Dec-17'!E14+'Jan-18'!E14+'Feb-18'!E14+'Mar-18'!E14</f>
        <v>1350</v>
      </c>
      <c r="F14" s="5">
        <f>+'July-17'!F14+'Aug-17'!F14+'Sept-17'!F14+'Oct-17'!F14+'Nov-17'!F14+'Dec-17'!F14+'Jan-18'!F14+'Feb-18'!F14+'Mar-18'!F14</f>
        <v>92700</v>
      </c>
      <c r="G14" s="5">
        <f>+'July-17'!G14+'Aug-17'!G14+'Sept-17'!G14+'Oct-17'!G14+'Nov-17'!G14+'Dec-17'!G14+'Jan-18'!G14+'Feb-18'!G14+'Mar-18'!G14</f>
        <v>2700</v>
      </c>
    </row>
    <row r="15" spans="1:7" x14ac:dyDescent="0.25">
      <c r="A15" s="8" t="s">
        <v>26</v>
      </c>
      <c r="B15" s="5">
        <f>+'July-17'!B15+'Aug-17'!B15+'Sept-17'!B15+'Oct-17'!B15+'Nov-17'!B15+'Dec-17'!B15+'Jan-18'!B15+'Feb-18'!B15+'Mar-18'!B15</f>
        <v>90000</v>
      </c>
      <c r="C15" s="14">
        <f>+'July-17'!C15+'Aug-17'!C15+'Sept-17'!C15+'Oct-17'!C15+'Nov-17'!C15+'Dec-17'!C15+'Jan-18'!C15+'Feb-18'!C15+'Mar-18'!C15</f>
        <v>0</v>
      </c>
      <c r="D15" s="14">
        <f>+'July-17'!D15+'Aug-17'!D15+'Sept-17'!D15+'Oct-17'!D15+'Nov-17'!D15+'Dec-17'!D15+'Jan-18'!D15+'Feb-18'!D15+'Mar-18'!D15</f>
        <v>1350</v>
      </c>
      <c r="E15" s="14">
        <f>+'July-17'!E15+'Aug-17'!E15+'Sept-17'!E15+'Oct-17'!E15+'Nov-17'!E15+'Dec-17'!E15+'Jan-18'!E15+'Feb-18'!E15+'Mar-18'!E15</f>
        <v>1350</v>
      </c>
      <c r="F15" s="5">
        <f>+'July-17'!F15+'Aug-17'!F15+'Sept-17'!F15+'Oct-17'!F15+'Nov-17'!F15+'Dec-17'!F15+'Jan-18'!F15+'Feb-18'!F15+'Mar-18'!F15</f>
        <v>92700</v>
      </c>
      <c r="G15" s="5">
        <f>+'July-17'!G15+'Aug-17'!G15+'Sept-17'!G15+'Oct-17'!G15+'Nov-17'!G15+'Dec-17'!G15+'Jan-18'!G15+'Feb-18'!G15+'Mar-18'!G15</f>
        <v>2700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f>+'July-17'!B17+'Aug-17'!B17+'Sept-17'!B17+'Oct-17'!B17+'Nov-17'!B17+'Dec-17'!B17+'Jan-18'!B17+'Feb-18'!B17+'Mar-18'!B17</f>
        <v>90000</v>
      </c>
      <c r="C17" s="14">
        <f>+'July-17'!C17+'Aug-17'!C17+'Sept-17'!C17+'Oct-17'!C17+'Nov-17'!C17+'Dec-17'!C17+'Jan-18'!C17+'Feb-18'!C17+'Mar-18'!C17</f>
        <v>2700</v>
      </c>
      <c r="D17" s="14">
        <f>+'July-17'!D17+'Aug-17'!D17+'Sept-17'!D17+'Oct-17'!D17+'Nov-17'!D17+'Dec-17'!D17+'Jan-18'!D17+'Feb-18'!D17+'Mar-18'!D17</f>
        <v>0</v>
      </c>
      <c r="E17" s="14">
        <f>+'July-17'!E17+'Aug-17'!E17+'Sept-17'!E17+'Oct-17'!E17+'Nov-17'!E17+'Dec-17'!E17+'Jan-18'!E17+'Feb-18'!E17+'Mar-18'!E17</f>
        <v>0</v>
      </c>
      <c r="F17" s="5">
        <f>+'July-17'!F17+'Aug-17'!F17+'Sept-17'!F17+'Oct-17'!F17+'Nov-17'!F17+'Dec-17'!F17+'Jan-18'!F17+'Feb-18'!F17+'Mar-18'!F17</f>
        <v>92700</v>
      </c>
      <c r="G17" s="5">
        <f>+'July-17'!G17+'Aug-17'!G17+'Sept-17'!G17+'Oct-17'!G17+'Nov-17'!G17+'Dec-17'!G17+'Jan-18'!G17+'Feb-18'!G17+'Mar-18'!G17</f>
        <v>2700</v>
      </c>
    </row>
    <row r="18" spans="1:7" x14ac:dyDescent="0.25">
      <c r="A18" s="8" t="s">
        <v>26</v>
      </c>
      <c r="B18" s="5">
        <f>+'July-17'!B18+'Aug-17'!B18+'Sept-17'!B18+'Oct-17'!B18+'Nov-17'!B18+'Dec-17'!B18+'Jan-18'!B18+'Feb-18'!B18+'Mar-18'!B18</f>
        <v>90000</v>
      </c>
      <c r="C18" s="14">
        <f>+'July-17'!C18+'Aug-17'!C18+'Sept-17'!C18+'Oct-17'!C18+'Nov-17'!C18+'Dec-17'!C18+'Jan-18'!C18+'Feb-18'!C18+'Mar-18'!C18</f>
        <v>2700</v>
      </c>
      <c r="D18" s="14">
        <f>+'July-17'!D18+'Aug-17'!D18+'Sept-17'!D18+'Oct-17'!D18+'Nov-17'!D18+'Dec-17'!D18+'Jan-18'!D18+'Feb-18'!D18+'Mar-18'!D18</f>
        <v>0</v>
      </c>
      <c r="E18" s="14">
        <f>+'July-17'!E18+'Aug-17'!E18+'Sept-17'!E18+'Oct-17'!E18+'Nov-17'!E18+'Dec-17'!E18+'Jan-18'!E18+'Feb-18'!E18+'Mar-18'!E18</f>
        <v>0</v>
      </c>
      <c r="F18" s="5">
        <f>+'July-17'!F18+'Aug-17'!F18+'Sept-17'!F18+'Oct-17'!F18+'Nov-17'!F18+'Dec-17'!F18+'Jan-18'!F18+'Feb-18'!F18+'Mar-18'!F18</f>
        <v>92700</v>
      </c>
      <c r="G18" s="5">
        <f>+'July-17'!G18+'Aug-17'!G18+'Sept-17'!G18+'Oct-17'!G18+'Nov-17'!G18+'Dec-17'!G18+'Jan-18'!G18+'Feb-18'!G18+'Mar-18'!G18</f>
        <v>2700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f>+'July-17'!B22+'Aug-17'!B22+'Sept-17'!B22+'Oct-17'!B22+'Nov-17'!B22+'Dec-17'!B22+'Jan-18'!B22+'Feb-18'!B22+'Mar-18'!B22</f>
        <v>90000</v>
      </c>
      <c r="C22" s="14">
        <f>+'July-17'!C22+'Aug-17'!C22+'Sept-17'!C22+'Oct-17'!C22+'Nov-17'!C22+'Dec-17'!C22+'Jan-18'!C22+'Feb-18'!C22+'Mar-18'!C22</f>
        <v>0</v>
      </c>
      <c r="D22" s="14">
        <f>+'July-17'!D22+'Aug-17'!D22+'Sept-17'!D22+'Oct-17'!D22+'Nov-17'!D22+'Dec-17'!D22+'Jan-18'!D22+'Feb-18'!D22+'Mar-18'!D22</f>
        <v>2250</v>
      </c>
      <c r="E22" s="14">
        <f>+'July-17'!E22+'Aug-17'!E22+'Sept-17'!E22+'Oct-17'!E22+'Nov-17'!E22+'Dec-17'!E22+'Jan-18'!E22+'Feb-18'!E22+'Mar-18'!E22</f>
        <v>2250</v>
      </c>
      <c r="F22" s="5">
        <f>+'July-17'!F22+'Aug-17'!F22+'Sept-17'!F22+'Oct-17'!F22+'Nov-17'!F22+'Dec-17'!F22+'Jan-18'!F22+'Feb-18'!F22+'Mar-18'!F22</f>
        <v>94500</v>
      </c>
      <c r="G22" s="5">
        <f>+'July-17'!G22+'Aug-17'!G22+'Sept-17'!G22+'Oct-17'!G22+'Nov-17'!G22+'Dec-17'!G22+'Jan-18'!G22+'Feb-18'!G22+'Mar-18'!G22</f>
        <v>4500</v>
      </c>
    </row>
    <row r="23" spans="1:7" x14ac:dyDescent="0.25">
      <c r="A23" s="8" t="s">
        <v>26</v>
      </c>
      <c r="B23" s="5">
        <f>+'July-17'!B23+'Aug-17'!B23+'Sept-17'!B23+'Oct-17'!B23+'Nov-17'!B23+'Dec-17'!B23+'Jan-18'!B23+'Feb-18'!B23+'Mar-18'!B23</f>
        <v>90000</v>
      </c>
      <c r="C23" s="14">
        <f>+'July-17'!C23+'Aug-17'!C23+'Sept-17'!C23+'Oct-17'!C23+'Nov-17'!C23+'Dec-17'!C23+'Jan-18'!C23+'Feb-18'!C23+'Mar-18'!C23</f>
        <v>0</v>
      </c>
      <c r="D23" s="14">
        <f>+'July-17'!D23+'Aug-17'!D23+'Sept-17'!D23+'Oct-17'!D23+'Nov-17'!D23+'Dec-17'!D23+'Jan-18'!D23+'Feb-18'!D23+'Mar-18'!D23</f>
        <v>2250</v>
      </c>
      <c r="E23" s="14">
        <f>+'July-17'!E23+'Aug-17'!E23+'Sept-17'!E23+'Oct-17'!E23+'Nov-17'!E23+'Dec-17'!E23+'Jan-18'!E23+'Feb-18'!E23+'Mar-18'!E23</f>
        <v>2250</v>
      </c>
      <c r="F23" s="5">
        <f>+'July-17'!F23+'Aug-17'!F23+'Sept-17'!F23+'Oct-17'!F23+'Nov-17'!F23+'Dec-17'!F23+'Jan-18'!F23+'Feb-18'!F23+'Mar-18'!F23</f>
        <v>94500</v>
      </c>
      <c r="G23" s="5">
        <f>+'July-17'!G23+'Aug-17'!G23+'Sept-17'!G23+'Oct-17'!G23+'Nov-17'!G23+'Dec-17'!G23+'Jan-18'!G23+'Feb-18'!G23+'Mar-18'!G23</f>
        <v>4500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f>+'July-17'!B25+'Aug-17'!B25+'Sept-17'!B25+'Oct-17'!B25+'Nov-17'!B25+'Dec-17'!B25+'Jan-18'!B25+'Feb-18'!B25+'Mar-18'!B25</f>
        <v>90000</v>
      </c>
      <c r="C25" s="14">
        <f>+'July-17'!C25+'Aug-17'!C25+'Sept-17'!C25+'Oct-17'!C25+'Nov-17'!C25+'Dec-17'!C25+'Jan-18'!C25+'Feb-18'!C25+'Mar-18'!C25</f>
        <v>4500</v>
      </c>
      <c r="D25" s="14">
        <f>+'July-17'!D25+'Aug-17'!D25+'Sept-17'!D25+'Oct-17'!D25+'Nov-17'!D25+'Dec-17'!D25+'Jan-18'!D25+'Feb-18'!D25+'Mar-18'!D25</f>
        <v>0</v>
      </c>
      <c r="E25" s="14">
        <f>+'July-17'!E25+'Aug-17'!E25+'Sept-17'!E25+'Oct-17'!E25+'Nov-17'!E25+'Dec-17'!E25+'Jan-18'!E25+'Feb-18'!E25+'Mar-18'!E25</f>
        <v>0</v>
      </c>
      <c r="F25" s="5">
        <f>+'July-17'!F25+'Aug-17'!F25+'Sept-17'!F25+'Oct-17'!F25+'Nov-17'!F25+'Dec-17'!F25+'Jan-18'!F25+'Feb-18'!F25+'Mar-18'!F25</f>
        <v>94500</v>
      </c>
      <c r="G25" s="5">
        <f>+'July-17'!G25+'Aug-17'!G25+'Sept-17'!G25+'Oct-17'!G25+'Nov-17'!G25+'Dec-17'!G25+'Jan-18'!G25+'Feb-18'!G25+'Mar-18'!G25</f>
        <v>4500</v>
      </c>
    </row>
    <row r="26" spans="1:7" x14ac:dyDescent="0.25">
      <c r="A26" s="8" t="s">
        <v>26</v>
      </c>
      <c r="B26" s="5">
        <f>+'July-17'!B26+'Aug-17'!B26+'Sept-17'!B26+'Oct-17'!B26+'Nov-17'!B26+'Dec-17'!B26+'Jan-18'!B26+'Feb-18'!B26+'Mar-18'!B26</f>
        <v>90000</v>
      </c>
      <c r="C26" s="14">
        <f>+'July-17'!C26+'Aug-17'!C26+'Sept-17'!C26+'Oct-17'!C26+'Nov-17'!C26+'Dec-17'!C26+'Jan-18'!C26+'Feb-18'!C26+'Mar-18'!C26</f>
        <v>4500</v>
      </c>
      <c r="D26" s="14">
        <f>+'July-17'!D26+'Aug-17'!D26+'Sept-17'!D26+'Oct-17'!D26+'Nov-17'!D26+'Dec-17'!D26+'Jan-18'!D26+'Feb-18'!D26+'Mar-18'!D26</f>
        <v>0</v>
      </c>
      <c r="E26" s="14">
        <f>+'July-17'!E26+'Aug-17'!E26+'Sept-17'!E26+'Oct-17'!E26+'Nov-17'!E26+'Dec-17'!E26+'Jan-18'!E26+'Feb-18'!E26+'Mar-18'!E26</f>
        <v>0</v>
      </c>
      <c r="F26" s="5">
        <f>+'July-17'!F26+'Aug-17'!F26+'Sept-17'!F26+'Oct-17'!F26+'Nov-17'!F26+'Dec-17'!F26+'Jan-18'!F26+'Feb-18'!F26+'Mar-18'!F26</f>
        <v>94500</v>
      </c>
      <c r="G26" s="5">
        <f>+'July-17'!G26+'Aug-17'!G26+'Sept-17'!G26+'Oct-17'!G26+'Nov-17'!G26+'Dec-17'!G26+'Jan-18'!G26+'Feb-18'!G26+'Mar-18'!G26</f>
        <v>4500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f>+'July-17'!B30+'Aug-17'!B30+'Sept-17'!B30+'Oct-17'!B30+'Nov-17'!B30+'Dec-17'!B30+'Jan-18'!B30+'Feb-18'!B30+'Mar-18'!B30</f>
        <v>90000</v>
      </c>
      <c r="C30" s="14">
        <f>+'July-17'!C30+'Aug-17'!C30+'Sept-17'!C30+'Oct-17'!C30+'Nov-17'!C30+'Dec-17'!C30+'Jan-18'!C30+'Feb-18'!C30+'Mar-18'!C30</f>
        <v>0</v>
      </c>
      <c r="D30" s="14">
        <f>+'July-17'!D30+'Aug-17'!D30+'Sept-17'!D30+'Oct-17'!D30+'Nov-17'!D30+'Dec-17'!D30+'Jan-18'!D30+'Feb-18'!D30+'Mar-18'!D30</f>
        <v>5400</v>
      </c>
      <c r="E30" s="14">
        <f>+'July-17'!E30+'Aug-17'!E30+'Sept-17'!E30+'Oct-17'!E30+'Nov-17'!E30+'Dec-17'!E30+'Jan-18'!E30+'Feb-18'!E30+'Mar-18'!E30</f>
        <v>5400</v>
      </c>
      <c r="F30" s="5">
        <f>+'July-17'!F30+'Aug-17'!F30+'Sept-17'!F30+'Oct-17'!F30+'Nov-17'!F30+'Dec-17'!F30+'Jan-18'!F30+'Feb-18'!F30+'Mar-18'!F30</f>
        <v>100800</v>
      </c>
      <c r="G30" s="5">
        <f>+'July-17'!G30+'Aug-17'!G30+'Sept-17'!G30+'Oct-17'!G30+'Nov-17'!G30+'Dec-17'!G30+'Jan-18'!G30+'Feb-18'!G30+'Mar-18'!G30</f>
        <v>10800</v>
      </c>
    </row>
    <row r="31" spans="1:7" x14ac:dyDescent="0.25">
      <c r="A31" s="8" t="s">
        <v>26</v>
      </c>
      <c r="B31" s="5">
        <f>+'July-17'!B31+'Aug-17'!B31+'Sept-17'!B31+'Oct-17'!B31+'Nov-17'!B31+'Dec-17'!B31+'Jan-18'!B31+'Feb-18'!B31+'Mar-18'!B31</f>
        <v>90000</v>
      </c>
      <c r="C31" s="14">
        <f>+'July-17'!C31+'Aug-17'!C31+'Sept-17'!C31+'Oct-17'!C31+'Nov-17'!C31+'Dec-17'!C31+'Jan-18'!C31+'Feb-18'!C31+'Mar-18'!C31</f>
        <v>0</v>
      </c>
      <c r="D31" s="14">
        <f>+'July-17'!D31+'Aug-17'!D31+'Sept-17'!D31+'Oct-17'!D31+'Nov-17'!D31+'Dec-17'!D31+'Jan-18'!D31+'Feb-18'!D31+'Mar-18'!D31</f>
        <v>5400</v>
      </c>
      <c r="E31" s="14">
        <f>+'July-17'!E31+'Aug-17'!E31+'Sept-17'!E31+'Oct-17'!E31+'Nov-17'!E31+'Dec-17'!E31+'Jan-18'!E31+'Feb-18'!E31+'Mar-18'!E31</f>
        <v>5400</v>
      </c>
      <c r="F31" s="5">
        <f>+'July-17'!F31+'Aug-17'!F31+'Sept-17'!F31+'Oct-17'!F31+'Nov-17'!F31+'Dec-17'!F31+'Jan-18'!F31+'Feb-18'!F31+'Mar-18'!F31</f>
        <v>100800</v>
      </c>
      <c r="G31" s="5">
        <f>+'July-17'!G31+'Aug-17'!G31+'Sept-17'!G31+'Oct-17'!G31+'Nov-17'!G31+'Dec-17'!G31+'Jan-18'!G31+'Feb-18'!G31+'Mar-18'!G31</f>
        <v>10800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f>+'July-17'!B33+'Aug-17'!B33+'Sept-17'!B33+'Oct-17'!B33+'Nov-17'!B33+'Dec-17'!B33+'Jan-18'!B33+'Feb-18'!B33+'Mar-18'!B33</f>
        <v>90000</v>
      </c>
      <c r="C33" s="14">
        <f>+'July-17'!C33+'Aug-17'!C33+'Sept-17'!C33+'Oct-17'!C33+'Nov-17'!C33+'Dec-17'!C33+'Jan-18'!C33+'Feb-18'!C33+'Mar-18'!C33</f>
        <v>10800</v>
      </c>
      <c r="D33" s="14">
        <f>+'July-17'!D33+'Aug-17'!D33+'Sept-17'!D33+'Oct-17'!D33+'Nov-17'!D33+'Dec-17'!D33+'Jan-18'!D33+'Feb-18'!D33+'Mar-18'!D33</f>
        <v>0</v>
      </c>
      <c r="E33" s="14">
        <f>+'July-17'!E33+'Aug-17'!E33+'Sept-17'!E33+'Oct-17'!E33+'Nov-17'!E33+'Dec-17'!E33+'Jan-18'!E33+'Feb-18'!E33+'Mar-18'!E33</f>
        <v>0</v>
      </c>
      <c r="F33" s="5">
        <f>+'July-17'!F33+'Aug-17'!F33+'Sept-17'!F33+'Oct-17'!F33+'Nov-17'!F33+'Dec-17'!F33+'Jan-18'!F33+'Feb-18'!F33+'Mar-18'!F33</f>
        <v>100800</v>
      </c>
      <c r="G33" s="5">
        <f>+'July-17'!G33+'Aug-17'!G33+'Sept-17'!G33+'Oct-17'!G33+'Nov-17'!G33+'Dec-17'!G33+'Jan-18'!G33+'Feb-18'!G33+'Mar-18'!G33</f>
        <v>10800</v>
      </c>
    </row>
    <row r="34" spans="1:7" x14ac:dyDescent="0.25">
      <c r="A34" s="8" t="s">
        <v>26</v>
      </c>
      <c r="B34" s="5">
        <f>+'July-17'!B34+'Aug-17'!B34+'Sept-17'!B34+'Oct-17'!B34+'Nov-17'!B34+'Dec-17'!B34+'Jan-18'!B34+'Feb-18'!B34+'Mar-18'!B34</f>
        <v>90000</v>
      </c>
      <c r="C34" s="14">
        <f>+'July-17'!C34+'Aug-17'!C34+'Sept-17'!C34+'Oct-17'!C34+'Nov-17'!C34+'Dec-17'!C34+'Jan-18'!C34+'Feb-18'!C34+'Mar-18'!C34</f>
        <v>10800</v>
      </c>
      <c r="D34" s="14">
        <f>+'July-17'!D34+'Aug-17'!D34+'Sept-17'!D34+'Oct-17'!D34+'Nov-17'!D34+'Dec-17'!D34+'Jan-18'!D34+'Feb-18'!D34+'Mar-18'!D34</f>
        <v>0</v>
      </c>
      <c r="E34" s="14">
        <f>+'July-17'!E34+'Aug-17'!E34+'Sept-17'!E34+'Oct-17'!E34+'Nov-17'!E34+'Dec-17'!E34+'Jan-18'!E34+'Feb-18'!E34+'Mar-18'!E34</f>
        <v>0</v>
      </c>
      <c r="F34" s="5">
        <f>+'July-17'!F34+'Aug-17'!F34+'Sept-17'!F34+'Oct-17'!F34+'Nov-17'!F34+'Dec-17'!F34+'Jan-18'!F34+'Feb-18'!F34+'Mar-18'!F34</f>
        <v>100800</v>
      </c>
      <c r="G34" s="5">
        <f>+'July-17'!G34+'Aug-17'!G34+'Sept-17'!G34+'Oct-17'!G34+'Nov-17'!G34+'Dec-17'!G34+'Jan-18'!G34+'Feb-18'!G34+'Mar-18'!G34</f>
        <v>10800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f>+'July-17'!B38+'Aug-17'!B38+'Sept-17'!B38+'Oct-17'!B38+'Nov-17'!B38+'Dec-17'!B38+'Jan-18'!B38+'Feb-18'!B38+'Mar-18'!B38</f>
        <v>90000</v>
      </c>
      <c r="C38" s="14">
        <f>+'July-17'!C38+'Aug-17'!C38+'Sept-17'!C38+'Oct-17'!C38+'Nov-17'!C38+'Dec-17'!C38+'Jan-18'!C38+'Feb-18'!C38+'Mar-18'!C38</f>
        <v>0</v>
      </c>
      <c r="D38" s="14">
        <f>+'July-17'!D38+'Aug-17'!D38+'Sept-17'!D38+'Oct-17'!D38+'Nov-17'!D38+'Dec-17'!D38+'Jan-18'!D38+'Feb-18'!D38+'Mar-18'!D38</f>
        <v>8100</v>
      </c>
      <c r="E38" s="14">
        <f>+'July-17'!E38+'Aug-17'!E38+'Sept-17'!E38+'Oct-17'!E38+'Nov-17'!E38+'Dec-17'!E38+'Jan-18'!E38+'Feb-18'!E38+'Mar-18'!E38</f>
        <v>8100</v>
      </c>
      <c r="F38" s="5">
        <f>+'July-17'!F38+'Aug-17'!F38+'Sept-17'!F38+'Oct-17'!F38+'Nov-17'!F38+'Dec-17'!F38+'Jan-18'!F38+'Feb-18'!F38+'Mar-18'!F38</f>
        <v>106200</v>
      </c>
      <c r="G38" s="5">
        <f>+'July-17'!G38+'Aug-17'!G38+'Sept-17'!G38+'Oct-17'!G38+'Nov-17'!G38+'Dec-17'!G38+'Jan-18'!G38+'Feb-18'!G38+'Mar-18'!G38</f>
        <v>16200</v>
      </c>
    </row>
    <row r="39" spans="1:7" x14ac:dyDescent="0.25">
      <c r="A39" s="8" t="s">
        <v>26</v>
      </c>
      <c r="B39" s="5">
        <f>+'July-17'!B39+'Aug-17'!B39+'Sept-17'!B39+'Oct-17'!B39+'Nov-17'!B39+'Dec-17'!B39+'Jan-18'!B39+'Feb-18'!B39+'Mar-18'!B39</f>
        <v>90000</v>
      </c>
      <c r="C39" s="14">
        <f>+'July-17'!C39+'Aug-17'!C39+'Sept-17'!C39+'Oct-17'!C39+'Nov-17'!C39+'Dec-17'!C39+'Jan-18'!C39+'Feb-18'!C39+'Mar-18'!C39</f>
        <v>0</v>
      </c>
      <c r="D39" s="14">
        <f>+'July-17'!D39+'Aug-17'!D39+'Sept-17'!D39+'Oct-17'!D39+'Nov-17'!D39+'Dec-17'!D39+'Jan-18'!D39+'Feb-18'!D39+'Mar-18'!D39</f>
        <v>8100</v>
      </c>
      <c r="E39" s="14">
        <f>+'July-17'!E39+'Aug-17'!E39+'Sept-17'!E39+'Oct-17'!E39+'Nov-17'!E39+'Dec-17'!E39+'Jan-18'!E39+'Feb-18'!E39+'Mar-18'!E39</f>
        <v>8100</v>
      </c>
      <c r="F39" s="5">
        <f>+'July-17'!F39+'Aug-17'!F39+'Sept-17'!F39+'Oct-17'!F39+'Nov-17'!F39+'Dec-17'!F39+'Jan-18'!F39+'Feb-18'!F39+'Mar-18'!F39</f>
        <v>106200</v>
      </c>
      <c r="G39" s="5">
        <f>+'July-17'!G39+'Aug-17'!G39+'Sept-17'!G39+'Oct-17'!G39+'Nov-17'!G39+'Dec-17'!G39+'Jan-18'!G39+'Feb-18'!G39+'Mar-18'!G39</f>
        <v>16200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f>+'July-17'!B41+'Aug-17'!B41+'Sept-17'!B41+'Oct-17'!B41+'Nov-17'!B41+'Dec-17'!B41+'Jan-18'!B41+'Feb-18'!B41+'Mar-18'!B41</f>
        <v>90000</v>
      </c>
      <c r="C41" s="14">
        <f>+'July-17'!C41+'Aug-17'!C41+'Sept-17'!C41+'Oct-17'!C41+'Nov-17'!C41+'Dec-17'!C41+'Jan-18'!C41+'Feb-18'!C41+'Mar-18'!C41</f>
        <v>16200</v>
      </c>
      <c r="D41" s="14">
        <f>+'July-17'!D41+'Aug-17'!D41+'Sept-17'!D41+'Oct-17'!D41+'Nov-17'!D41+'Dec-17'!D41+'Jan-18'!D41+'Feb-18'!D41+'Mar-18'!D41</f>
        <v>0</v>
      </c>
      <c r="E41" s="14">
        <f>+'July-17'!E41+'Aug-17'!E41+'Sept-17'!E41+'Oct-17'!E41+'Nov-17'!E41+'Dec-17'!E41+'Jan-18'!E41+'Feb-18'!E41+'Mar-18'!E41</f>
        <v>0</v>
      </c>
      <c r="F41" s="5">
        <f>+'July-17'!F41+'Aug-17'!F41+'Sept-17'!F41+'Oct-17'!F41+'Nov-17'!F41+'Dec-17'!F41+'Jan-18'!F41+'Feb-18'!F41+'Mar-18'!F41</f>
        <v>106200</v>
      </c>
      <c r="G41" s="5">
        <f>+'July-17'!G41+'Aug-17'!G41+'Sept-17'!G41+'Oct-17'!G41+'Nov-17'!G41+'Dec-17'!G41+'Jan-18'!G41+'Feb-18'!G41+'Mar-18'!G41</f>
        <v>16200</v>
      </c>
    </row>
    <row r="42" spans="1:7" x14ac:dyDescent="0.25">
      <c r="A42" s="8" t="s">
        <v>26</v>
      </c>
      <c r="B42" s="5">
        <f>+'July-17'!B42+'Aug-17'!B42+'Sept-17'!B42+'Oct-17'!B42+'Nov-17'!B42+'Dec-17'!B42+'Jan-18'!B42+'Feb-18'!B42+'Mar-18'!B42</f>
        <v>90000</v>
      </c>
      <c r="C42" s="14">
        <f>+'July-17'!C42+'Aug-17'!C42+'Sept-17'!C42+'Oct-17'!C42+'Nov-17'!C42+'Dec-17'!C42+'Jan-18'!C42+'Feb-18'!C42+'Mar-18'!C42</f>
        <v>16200</v>
      </c>
      <c r="D42" s="14">
        <f>+'July-17'!D42+'Aug-17'!D42+'Sept-17'!D42+'Oct-17'!D42+'Nov-17'!D42+'Dec-17'!D42+'Jan-18'!D42+'Feb-18'!D42+'Mar-18'!D42</f>
        <v>0</v>
      </c>
      <c r="E42" s="14">
        <f>+'July-17'!E42+'Aug-17'!E42+'Sept-17'!E42+'Oct-17'!E42+'Nov-17'!E42+'Dec-17'!E42+'Jan-18'!E42+'Feb-18'!E42+'Mar-18'!E42</f>
        <v>0</v>
      </c>
      <c r="F42" s="5">
        <f>+'July-17'!F42+'Aug-17'!F42+'Sept-17'!F42+'Oct-17'!F42+'Nov-17'!F42+'Dec-17'!F42+'Jan-18'!F42+'Feb-18'!F42+'Mar-18'!F42</f>
        <v>106200</v>
      </c>
      <c r="G42" s="5">
        <f>+'July-17'!G42+'Aug-17'!G42+'Sept-17'!G42+'Oct-17'!G42+'Nov-17'!G42+'Dec-17'!G42+'Jan-18'!G42+'Feb-18'!G42+'Mar-18'!G42</f>
        <v>16200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f>+'July-17'!B46+'Aug-17'!B46+'Sept-17'!B46+'Oct-17'!B46+'Nov-17'!B46+'Dec-17'!B46+'Jan-18'!B46+'Feb-18'!B46+'Mar-18'!B46</f>
        <v>90000</v>
      </c>
      <c r="C46" s="14">
        <f>+'July-17'!C46+'Aug-17'!C46+'Sept-17'!C46+'Oct-17'!C46+'Nov-17'!C46+'Dec-17'!C46+'Jan-18'!C46+'Feb-18'!C46+'Mar-18'!C46</f>
        <v>0</v>
      </c>
      <c r="D46" s="14">
        <f>+'July-17'!D46+'Aug-17'!D46+'Sept-17'!D46+'Oct-17'!D46+'Nov-17'!D46+'Dec-17'!D46+'Jan-18'!D46+'Feb-18'!D46+'Mar-18'!D46</f>
        <v>12600.000000000002</v>
      </c>
      <c r="E46" s="14">
        <f>+'July-17'!E46+'Aug-17'!E46+'Sept-17'!E46+'Oct-17'!E46+'Nov-17'!E46+'Dec-17'!E46+'Jan-18'!E46+'Feb-18'!E46+'Mar-18'!E46</f>
        <v>12600.000000000002</v>
      </c>
      <c r="F46" s="5">
        <f>+'July-17'!F46+'Aug-17'!F46+'Sept-17'!F46+'Oct-17'!F46+'Nov-17'!F46+'Dec-17'!F46+'Jan-18'!F46+'Feb-18'!F46+'Mar-18'!F46</f>
        <v>115200</v>
      </c>
      <c r="G46" s="5">
        <f>+'July-17'!G46+'Aug-17'!G46+'Sept-17'!G46+'Oct-17'!G46+'Nov-17'!G46+'Dec-17'!G46+'Jan-18'!G46+'Feb-18'!G46+'Mar-18'!G46</f>
        <v>25200.000000000004</v>
      </c>
    </row>
    <row r="47" spans="1:7" x14ac:dyDescent="0.25">
      <c r="A47" s="8" t="s">
        <v>26</v>
      </c>
      <c r="B47" s="5">
        <f>+'July-17'!B47+'Aug-17'!B47+'Sept-17'!B47+'Oct-17'!B47+'Nov-17'!B47+'Dec-17'!B47+'Jan-18'!B47+'Feb-18'!B47+'Mar-18'!B47</f>
        <v>90000</v>
      </c>
      <c r="C47" s="14">
        <f>+'July-17'!C47+'Aug-17'!C47+'Sept-17'!C47+'Oct-17'!C47+'Nov-17'!C47+'Dec-17'!C47+'Jan-18'!C47+'Feb-18'!C47+'Mar-18'!C47</f>
        <v>0</v>
      </c>
      <c r="D47" s="14">
        <f>+'July-17'!D47+'Aug-17'!D47+'Sept-17'!D47+'Oct-17'!D47+'Nov-17'!D47+'Dec-17'!D47+'Jan-18'!D47+'Feb-18'!D47+'Mar-18'!D47</f>
        <v>12600.000000000002</v>
      </c>
      <c r="E47" s="14">
        <f>+'July-17'!E47+'Aug-17'!E47+'Sept-17'!E47+'Oct-17'!E47+'Nov-17'!E47+'Dec-17'!E47+'Jan-18'!E47+'Feb-18'!E47+'Mar-18'!E47</f>
        <v>12600.000000000002</v>
      </c>
      <c r="F47" s="5">
        <f>+'July-17'!F47+'Aug-17'!F47+'Sept-17'!F47+'Oct-17'!F47+'Nov-17'!F47+'Dec-17'!F47+'Jan-18'!F47+'Feb-18'!F47+'Mar-18'!F47</f>
        <v>115200</v>
      </c>
      <c r="G47" s="5">
        <f>+'July-17'!G47+'Aug-17'!G47+'Sept-17'!G47+'Oct-17'!G47+'Nov-17'!G47+'Dec-17'!G47+'Jan-18'!G47+'Feb-18'!G47+'Mar-18'!G47</f>
        <v>25200.000000000004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f>+'July-17'!B49+'Aug-17'!B49+'Sept-17'!B49+'Oct-17'!B49+'Nov-17'!B49+'Dec-17'!B49+'Jan-18'!B49+'Feb-18'!B49+'Mar-18'!B49</f>
        <v>90000</v>
      </c>
      <c r="C49" s="14">
        <f>+'July-17'!C49+'Aug-17'!C49+'Sept-17'!C49+'Oct-17'!C49+'Nov-17'!C49+'Dec-17'!C49+'Jan-18'!C49+'Feb-18'!C49+'Mar-18'!C49</f>
        <v>25200.000000000004</v>
      </c>
      <c r="D49" s="14">
        <f>+'July-17'!D49+'Aug-17'!D49+'Sept-17'!D49+'Oct-17'!D49+'Nov-17'!D49+'Dec-17'!D49+'Jan-18'!D49+'Feb-18'!D49+'Mar-18'!D49</f>
        <v>0</v>
      </c>
      <c r="E49" s="14">
        <f>+'July-17'!E49+'Aug-17'!E49+'Sept-17'!E49+'Oct-17'!E49+'Nov-17'!E49+'Dec-17'!E49+'Jan-18'!E49+'Feb-18'!E49+'Mar-18'!E49</f>
        <v>0</v>
      </c>
      <c r="F49" s="5">
        <f>+'July-17'!F49+'Aug-17'!F49+'Sept-17'!F49+'Oct-17'!F49+'Nov-17'!F49+'Dec-17'!F49+'Jan-18'!F49+'Feb-18'!F49+'Mar-18'!F49</f>
        <v>115200</v>
      </c>
      <c r="G49" s="5">
        <f>+'July-17'!G49+'Aug-17'!G49+'Sept-17'!G49+'Oct-17'!G49+'Nov-17'!G49+'Dec-17'!G49+'Jan-18'!G49+'Feb-18'!G49+'Mar-18'!G49</f>
        <v>25200.000000000004</v>
      </c>
    </row>
    <row r="50" spans="1:7" x14ac:dyDescent="0.25">
      <c r="A50" s="8" t="s">
        <v>26</v>
      </c>
      <c r="B50" s="5">
        <f>+'July-17'!B50+'Aug-17'!B50+'Sept-17'!B50+'Oct-17'!B50+'Nov-17'!B50+'Dec-17'!B50+'Jan-18'!B50+'Feb-18'!B50+'Mar-18'!B50</f>
        <v>90000</v>
      </c>
      <c r="C50" s="14">
        <f>+'July-17'!C50+'Aug-17'!C50+'Sept-17'!C50+'Oct-17'!C50+'Nov-17'!C50+'Dec-17'!C50+'Jan-18'!C50+'Feb-18'!C50+'Mar-18'!C50</f>
        <v>25200.000000000004</v>
      </c>
      <c r="D50" s="14">
        <f>+'July-17'!D50+'Aug-17'!D50+'Sept-17'!D50+'Oct-17'!D50+'Nov-17'!D50+'Dec-17'!D50+'Jan-18'!D50+'Feb-18'!D50+'Mar-18'!D50</f>
        <v>0</v>
      </c>
      <c r="E50" s="14">
        <f>+'July-17'!E50+'Aug-17'!E50+'Sept-17'!E50+'Oct-17'!E50+'Nov-17'!E50+'Dec-17'!E50+'Jan-18'!E50+'Feb-18'!E50+'Mar-18'!E50</f>
        <v>0</v>
      </c>
      <c r="F50" s="5">
        <f>+'July-17'!F50+'Aug-17'!F50+'Sept-17'!F50+'Oct-17'!F50+'Nov-17'!F50+'Dec-17'!F50+'Jan-18'!F50+'Feb-18'!F50+'Mar-18'!F50</f>
        <v>115200</v>
      </c>
      <c r="G50" s="5">
        <f>+'July-17'!G50+'Aug-17'!G50+'Sept-17'!G50+'Oct-17'!G50+'Nov-17'!G50+'Dec-17'!G50+'Jan-18'!G50+'Feb-18'!G50+'Mar-18'!G50</f>
        <v>25200.000000000004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f>+'July-17'!B55+'Aug-17'!B55+'Sept-17'!B55+'Oct-17'!B55+'Nov-17'!B55+'Dec-17'!B55+'Jan-18'!B55+'Feb-18'!B55+'Mar-18'!B55</f>
        <v>900000</v>
      </c>
      <c r="C55" s="5">
        <f>+'July-17'!C55+'Aug-17'!C55+'Sept-17'!C55+'Oct-17'!C55+'Nov-17'!C55+'Dec-17'!C55+'Jan-18'!C55+'Feb-18'!C55+'Mar-18'!C55</f>
        <v>162000</v>
      </c>
      <c r="D55" s="5">
        <f>+'July-17'!D55+'Aug-17'!D55+'Sept-17'!D55+'Oct-17'!D55+'Nov-17'!D55+'Dec-17'!D55+'Jan-18'!D55+'Feb-18'!D55+'Mar-18'!D55</f>
        <v>0</v>
      </c>
      <c r="E55" s="5">
        <f>+'July-17'!E55+'Aug-17'!E55+'Sept-17'!E55+'Oct-17'!E55+'Nov-17'!E55+'Dec-17'!E55+'Jan-18'!E55+'Feb-18'!E55+'Mar-18'!E55</f>
        <v>0</v>
      </c>
      <c r="F55" s="5">
        <f>+'July-17'!F55+'Aug-17'!F55+'Sept-17'!F55+'Oct-17'!F55+'Nov-17'!F55+'Dec-17'!F55+'Jan-18'!F55+'Feb-18'!F55+'Mar-18'!F55</f>
        <v>1062000</v>
      </c>
      <c r="G55" s="5">
        <f>+'July-17'!G55+'Aug-17'!G55+'Sept-17'!G55+'Oct-17'!G55+'Nov-17'!G55+'Dec-17'!G55+'Jan-18'!G55+'Feb-18'!G55+'Mar-18'!G55</f>
        <v>162000</v>
      </c>
    </row>
    <row r="56" spans="1:7" x14ac:dyDescent="0.25">
      <c r="A56" s="1" t="s">
        <v>17</v>
      </c>
      <c r="B56" s="5">
        <f>+'July-17'!B56+'Aug-17'!B56+'Sept-17'!B56+'Oct-17'!B56+'Nov-17'!B56+'Dec-17'!B56+'Jan-18'!B56+'Feb-18'!B56+'Mar-18'!B56</f>
        <v>0</v>
      </c>
      <c r="C56" s="16"/>
      <c r="D56" s="16"/>
      <c r="E56" s="16"/>
      <c r="F56" s="5">
        <f>+'July-17'!F56+'Aug-17'!F56+'Sept-17'!F56+'Oct-17'!F56+'Nov-17'!F56+'Dec-17'!F56+'Jan-18'!F56+'Feb-18'!F56+'Mar-18'!F56</f>
        <v>0</v>
      </c>
      <c r="G56" s="5">
        <f>+'July-17'!G56+'Aug-17'!G56+'Sept-17'!G56+'Oct-17'!G56+'Nov-17'!G56+'Dec-17'!G56+'Jan-18'!G56+'Feb-18'!G56+'Mar-18'!G56</f>
        <v>0</v>
      </c>
    </row>
    <row r="57" spans="1:7" x14ac:dyDescent="0.25">
      <c r="A57" s="1" t="s">
        <v>15</v>
      </c>
      <c r="B57" s="5">
        <f>+'July-17'!B57+'Aug-17'!B57+'Sept-17'!B57+'Oct-17'!B57+'Nov-17'!B57+'Dec-17'!B57+'Jan-18'!B57+'Feb-18'!B57+'Mar-18'!B57</f>
        <v>0</v>
      </c>
      <c r="C57" s="16"/>
      <c r="D57" s="16"/>
      <c r="E57" s="16"/>
      <c r="F57" s="5">
        <f>+'July-17'!F57+'Aug-17'!F57+'Sept-17'!F57+'Oct-17'!F57+'Nov-17'!F57+'Dec-17'!F57+'Jan-18'!F57+'Feb-18'!F57+'Mar-18'!F57</f>
        <v>0</v>
      </c>
      <c r="G57" s="5">
        <f>+'July-17'!G57+'Aug-17'!G57+'Sept-17'!G57+'Oct-17'!G57+'Nov-17'!G57+'Dec-17'!G57+'Jan-18'!G57+'Feb-18'!G57+'Mar-18'!G57</f>
        <v>0</v>
      </c>
    </row>
    <row r="58" spans="1:7" x14ac:dyDescent="0.25">
      <c r="A58" s="1" t="s">
        <v>11</v>
      </c>
      <c r="B58" s="5">
        <f>+'July-17'!B58+'Aug-17'!B58+'Sept-17'!B58+'Oct-17'!B58+'Nov-17'!B58+'Dec-17'!B58+'Jan-18'!B58+'Feb-18'!B58+'Mar-18'!B58</f>
        <v>225000</v>
      </c>
      <c r="C58" s="16"/>
      <c r="D58" s="16"/>
      <c r="E58" s="16"/>
      <c r="F58" s="5">
        <f>+'July-17'!F58+'Aug-17'!F58+'Sept-17'!F58+'Oct-17'!F58+'Nov-17'!F58+'Dec-17'!F58+'Jan-18'!F58+'Feb-18'!F58+'Mar-18'!F58</f>
        <v>225000</v>
      </c>
      <c r="G58" s="5">
        <f>+'July-17'!G58+'Aug-17'!G58+'Sept-17'!G58+'Oct-17'!G58+'Nov-17'!G58+'Dec-17'!G58+'Jan-18'!G58+'Feb-18'!G58+'Mar-18'!G58</f>
        <v>0</v>
      </c>
    </row>
    <row r="59" spans="1:7" x14ac:dyDescent="0.25">
      <c r="A59" s="1" t="s">
        <v>12</v>
      </c>
      <c r="B59" s="5">
        <f>+'July-17'!B59+'Aug-17'!B59+'Sept-17'!B59+'Oct-17'!B59+'Nov-17'!B59+'Dec-17'!B59+'Jan-18'!B59+'Feb-18'!B59+'Mar-18'!B59</f>
        <v>22500</v>
      </c>
      <c r="C59" s="16"/>
      <c r="D59" s="16"/>
      <c r="E59" s="16"/>
      <c r="F59" s="5">
        <f>+'July-17'!F59+'Aug-17'!F59+'Sept-17'!F59+'Oct-17'!F59+'Nov-17'!F59+'Dec-17'!F59+'Jan-18'!F59+'Feb-18'!F59+'Mar-18'!F59</f>
        <v>22500</v>
      </c>
      <c r="G59" s="5">
        <f>+'July-17'!G59+'Aug-17'!G59+'Sept-17'!G59+'Oct-17'!G59+'Nov-17'!G59+'Dec-17'!G59+'Jan-18'!G59+'Feb-18'!G59+'Mar-18'!G59</f>
        <v>0</v>
      </c>
    </row>
    <row r="60" spans="1:7" x14ac:dyDescent="0.25">
      <c r="A60" s="1" t="s">
        <v>13</v>
      </c>
      <c r="B60" s="5">
        <f>+'July-17'!B60+'Aug-17'!B60+'Sept-17'!B60+'Oct-17'!B60+'Nov-17'!B60+'Dec-17'!B60+'Jan-18'!B60+'Feb-18'!B60+'Mar-18'!B60</f>
        <v>9000</v>
      </c>
      <c r="C60" s="16"/>
      <c r="D60" s="16"/>
      <c r="E60" s="16"/>
      <c r="F60" s="5">
        <f>+'July-17'!F60+'Aug-17'!F60+'Sept-17'!F60+'Oct-17'!F60+'Nov-17'!F60+'Dec-17'!F60+'Jan-18'!F60+'Feb-18'!F60+'Mar-18'!F60</f>
        <v>9000</v>
      </c>
      <c r="G60" s="5">
        <f>+'July-17'!G60+'Aug-17'!G60+'Sept-17'!G60+'Oct-17'!G60+'Nov-17'!G60+'Dec-17'!G60+'Jan-18'!G60+'Feb-18'!G60+'Mar-18'!G60</f>
        <v>0</v>
      </c>
    </row>
    <row r="61" spans="1:7" x14ac:dyDescent="0.25">
      <c r="A61" s="1" t="s">
        <v>14</v>
      </c>
      <c r="B61" s="5">
        <f>+'July-17'!B61+'Aug-17'!B61+'Sept-17'!B61+'Oct-17'!B61+'Nov-17'!B61+'Dec-17'!B61+'Jan-18'!B61+'Feb-18'!B61+'Mar-18'!B61</f>
        <v>0</v>
      </c>
      <c r="C61" s="16"/>
      <c r="D61" s="16"/>
      <c r="E61" s="16"/>
      <c r="F61" s="5">
        <f>+'July-17'!F61+'Aug-17'!F61+'Sept-17'!F61+'Oct-17'!F61+'Nov-17'!F61+'Dec-17'!F61+'Jan-18'!F61+'Feb-18'!F61+'Mar-18'!F61</f>
        <v>0</v>
      </c>
      <c r="G61" s="5">
        <f>+'July-17'!G61+'Aug-17'!G61+'Sept-17'!G61+'Oct-17'!G61+'Nov-17'!G61+'Dec-17'!G61+'Jan-18'!G61+'Feb-18'!G61+'Mar-18'!G61</f>
        <v>0</v>
      </c>
    </row>
    <row r="62" spans="1:7" x14ac:dyDescent="0.25">
      <c r="A62" s="1" t="s">
        <v>7</v>
      </c>
      <c r="B62" s="5">
        <f>SUM(B4:B61)</f>
        <v>3316500</v>
      </c>
      <c r="C62" s="5">
        <f t="shared" ref="C62:G62" si="0">SUM(C4:C61)</f>
        <v>280980</v>
      </c>
      <c r="D62" s="5">
        <f t="shared" si="0"/>
        <v>59490</v>
      </c>
      <c r="E62" s="5">
        <f t="shared" si="0"/>
        <v>59490</v>
      </c>
      <c r="F62" s="5">
        <f t="shared" si="0"/>
        <v>3716460</v>
      </c>
      <c r="G62" s="5">
        <f t="shared" si="0"/>
        <v>399960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>
        <f>+'July-17'!B64+'Aug-17'!B64+'Sept-17'!B64+'Oct-17'!B64+'Nov-17'!B64+'Dec-17'!B64+'Jan-18'!B64+'Feb-18'!B64+'Mar-18'!B64</f>
        <v>0</v>
      </c>
      <c r="C64" s="5">
        <f>+'July-17'!C64+'Aug-17'!C64+'Sept-17'!C64+'Oct-17'!C64+'Nov-17'!C64+'Dec-17'!C64+'Jan-18'!C64+'Feb-18'!C64+'Mar-18'!C64</f>
        <v>0</v>
      </c>
      <c r="D64" s="5">
        <f>+'July-17'!D64+'Aug-17'!D64+'Sept-17'!D64+'Oct-17'!D64+'Nov-17'!D64+'Dec-17'!D64+'Jan-18'!D64+'Feb-18'!D64+'Mar-18'!D64</f>
        <v>0</v>
      </c>
      <c r="E64" s="5">
        <f>+'July-17'!E64+'Aug-17'!E64+'Sept-17'!E64+'Oct-17'!E64+'Nov-17'!E64+'Dec-17'!E64+'Jan-18'!E64+'Feb-18'!E64+'Mar-18'!E64</f>
        <v>0</v>
      </c>
      <c r="F64" s="5">
        <f>+'July-17'!F64+'Aug-17'!F64+'Sept-17'!F64+'Oct-17'!F64+'Nov-17'!F64+'Dec-17'!F64+'Jan-18'!F64+'Feb-18'!F64+'Mar-18'!F64</f>
        <v>0</v>
      </c>
      <c r="G64" s="5">
        <f>+'July-17'!G64+'Aug-17'!G64+'Sept-17'!G64+'Oct-17'!G64+'Nov-17'!G64+'Dec-17'!G64+'Jan-18'!G64+'Feb-18'!G64+'Mar-18'!G64</f>
        <v>0</v>
      </c>
    </row>
    <row r="65" spans="1:7" x14ac:dyDescent="0.25">
      <c r="A65" s="1" t="s">
        <v>20</v>
      </c>
      <c r="B65" s="5">
        <f>+'July-17'!B65+'Aug-17'!B65+'Sept-17'!B65+'Oct-17'!B65+'Nov-17'!B65+'Dec-17'!B65+'Jan-18'!B65+'Feb-18'!B65+'Mar-18'!B65</f>
        <v>0</v>
      </c>
      <c r="C65" s="5">
        <f>+'July-17'!C65+'Aug-17'!C65+'Sept-17'!C65+'Oct-17'!C65+'Nov-17'!C65+'Dec-17'!C65+'Jan-18'!C65+'Feb-18'!C65+'Mar-18'!C65</f>
        <v>0</v>
      </c>
      <c r="D65" s="5">
        <f>+'July-17'!D65+'Aug-17'!D65+'Sept-17'!D65+'Oct-17'!D65+'Nov-17'!D65+'Dec-17'!D65+'Jan-18'!D65+'Feb-18'!D65+'Mar-18'!D65</f>
        <v>0</v>
      </c>
      <c r="E65" s="5">
        <f>+'July-17'!E65+'Aug-17'!E65+'Sept-17'!E65+'Oct-17'!E65+'Nov-17'!E65+'Dec-17'!E65+'Jan-18'!E65+'Feb-18'!E65+'Mar-18'!E65</f>
        <v>0</v>
      </c>
      <c r="F65" s="5">
        <f>+'July-17'!F65+'Aug-17'!F65+'Sept-17'!F65+'Oct-17'!F65+'Nov-17'!F65+'Dec-17'!F65+'Jan-18'!F65+'Feb-18'!F65+'Mar-18'!F65</f>
        <v>0</v>
      </c>
      <c r="G65" s="5">
        <f>+'July-17'!G65+'Aug-17'!G65+'Sept-17'!G65+'Oct-17'!G65+'Nov-17'!G65+'Dec-17'!G65+'Jan-18'!G65+'Feb-18'!G65+'Mar-18'!G65</f>
        <v>0</v>
      </c>
    </row>
    <row r="66" spans="1:7" x14ac:dyDescent="0.25">
      <c r="A66" s="1" t="s">
        <v>21</v>
      </c>
      <c r="B66" s="5">
        <f>+'July-17'!B66+'Aug-17'!B66+'Sept-17'!B66+'Oct-17'!B66+'Nov-17'!B66+'Dec-17'!B66+'Jan-18'!B66+'Feb-18'!B66+'Mar-18'!B66</f>
        <v>0</v>
      </c>
      <c r="C66" s="5">
        <f>+'July-17'!C66+'Aug-17'!C66+'Sept-17'!C66+'Oct-17'!C66+'Nov-17'!C66+'Dec-17'!C66+'Jan-18'!C66+'Feb-18'!C66+'Mar-18'!C66</f>
        <v>0</v>
      </c>
      <c r="D66" s="5">
        <f>+'July-17'!D66+'Aug-17'!D66+'Sept-17'!D66+'Oct-17'!D66+'Nov-17'!D66+'Dec-17'!D66+'Jan-18'!D66+'Feb-18'!D66+'Mar-18'!D66</f>
        <v>0</v>
      </c>
      <c r="E66" s="5">
        <f>+'July-17'!E66+'Aug-17'!E66+'Sept-17'!E66+'Oct-17'!E66+'Nov-17'!E66+'Dec-17'!E66+'Jan-18'!E66+'Feb-18'!E66+'Mar-18'!E66</f>
        <v>0</v>
      </c>
      <c r="F66" s="5">
        <f>+'July-17'!F66+'Aug-17'!F66+'Sept-17'!F66+'Oct-17'!F66+'Nov-17'!F66+'Dec-17'!F66+'Jan-18'!F66+'Feb-18'!F66+'Mar-18'!F66</f>
        <v>0</v>
      </c>
      <c r="G66" s="5">
        <f>+'July-17'!G66+'Aug-17'!G66+'Sept-17'!G66+'Oct-17'!G66+'Nov-17'!G66+'Dec-17'!G66+'Jan-18'!G66+'Feb-18'!G66+'Mar-18'!G66</f>
        <v>0</v>
      </c>
    </row>
    <row r="67" spans="1:7" x14ac:dyDescent="0.25">
      <c r="A67" s="1" t="s">
        <v>22</v>
      </c>
      <c r="B67" s="5">
        <f>+B62-B64-B65-B66</f>
        <v>3316500</v>
      </c>
      <c r="C67" s="5">
        <f t="shared" ref="C67:G67" si="1">+C62-C64-C65-C66</f>
        <v>280980</v>
      </c>
      <c r="D67" s="5">
        <f t="shared" si="1"/>
        <v>59490</v>
      </c>
      <c r="E67" s="5">
        <f t="shared" si="1"/>
        <v>59490</v>
      </c>
      <c r="F67" s="5">
        <f t="shared" si="1"/>
        <v>3716460</v>
      </c>
      <c r="G67" s="5">
        <f t="shared" si="1"/>
        <v>399960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RowHeight="15" x14ac:dyDescent="0.25"/>
  <cols>
    <col min="1" max="1" width="36" style="1" bestFit="1" customWidth="1"/>
    <col min="2" max="2" width="9.5703125" style="1" bestFit="1" customWidth="1"/>
    <col min="3" max="5" width="9.140625" style="1"/>
    <col min="6" max="6" width="11.42578125" style="1" bestFit="1" customWidth="1"/>
    <col min="7" max="16384" width="9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42948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93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topLeftCell="A53" zoomScale="150" zoomScaleNormal="150" zoomScaleSheetLayoutView="150" workbookViewId="0">
      <selection activeCell="A67" sqref="A67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42979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5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43009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43040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43070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43101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43132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view="pageBreakPreview" zoomScale="150" zoomScaleNormal="100" zoomScaleSheetLayoutView="150" workbookViewId="0">
      <selection activeCell="B1" sqref="B1:G1"/>
    </sheetView>
  </sheetViews>
  <sheetFormatPr defaultColWidth="10.140625" defaultRowHeight="15" x14ac:dyDescent="0.25"/>
  <cols>
    <col min="1" max="1" width="36" style="1" bestFit="1" customWidth="1"/>
    <col min="2" max="2" width="9.5703125" style="1" bestFit="1" customWidth="1"/>
    <col min="3" max="3" width="9" style="1" customWidth="1"/>
    <col min="4" max="4" width="11.140625" style="1" customWidth="1"/>
    <col min="5" max="5" width="10" style="1" customWidth="1"/>
    <col min="6" max="6" width="11.42578125" style="1" bestFit="1" customWidth="1"/>
    <col min="7" max="7" width="10.140625" style="1" customWidth="1"/>
    <col min="8" max="16384" width="10.140625" style="1"/>
  </cols>
  <sheetData>
    <row r="1" spans="1:7" x14ac:dyDescent="0.25">
      <c r="A1" s="12" t="s">
        <v>0</v>
      </c>
      <c r="B1" s="17" t="s">
        <v>29</v>
      </c>
      <c r="C1" s="17"/>
      <c r="D1" s="17"/>
      <c r="E1" s="17"/>
      <c r="F1" s="17"/>
      <c r="G1" s="17"/>
    </row>
    <row r="2" spans="1:7" x14ac:dyDescent="0.25">
      <c r="A2" s="1" t="s">
        <v>16</v>
      </c>
      <c r="G2" s="4">
        <v>43160</v>
      </c>
    </row>
    <row r="3" spans="1:7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8</v>
      </c>
    </row>
    <row r="4" spans="1:7" x14ac:dyDescent="0.25">
      <c r="A4" s="9">
        <v>1E-3</v>
      </c>
      <c r="B4" s="5"/>
      <c r="C4" s="5"/>
      <c r="D4" s="5"/>
      <c r="E4" s="5"/>
      <c r="F4" s="5"/>
      <c r="G4" s="5"/>
    </row>
    <row r="5" spans="1:7" x14ac:dyDescent="0.25">
      <c r="A5" s="10" t="s">
        <v>9</v>
      </c>
      <c r="B5" s="5"/>
      <c r="C5" s="5"/>
      <c r="D5" s="5"/>
      <c r="E5" s="5"/>
      <c r="F5" s="5"/>
      <c r="G5" s="5"/>
    </row>
    <row r="6" spans="1:7" x14ac:dyDescent="0.25">
      <c r="A6" s="8" t="s">
        <v>25</v>
      </c>
      <c r="B6" s="5">
        <v>10000</v>
      </c>
      <c r="C6" s="14">
        <v>0</v>
      </c>
      <c r="D6" s="14">
        <f>+B6*$A$4/2</f>
        <v>5</v>
      </c>
      <c r="E6" s="14">
        <f>+D6</f>
        <v>5</v>
      </c>
      <c r="F6" s="5">
        <f>SUM(B6:E6)</f>
        <v>10010</v>
      </c>
      <c r="G6" s="5">
        <f>SUM(C6:E6)</f>
        <v>10</v>
      </c>
    </row>
    <row r="7" spans="1:7" x14ac:dyDescent="0.25">
      <c r="A7" s="8" t="s">
        <v>26</v>
      </c>
      <c r="B7" s="5">
        <v>10000</v>
      </c>
      <c r="C7" s="14">
        <v>0</v>
      </c>
      <c r="D7" s="14">
        <f>+B7*A4/2</f>
        <v>5</v>
      </c>
      <c r="E7" s="14">
        <f>+D7</f>
        <v>5</v>
      </c>
      <c r="F7" s="5">
        <f>SUM(B7:E7)</f>
        <v>10010</v>
      </c>
      <c r="G7" s="5">
        <f>SUM(C7:E7)</f>
        <v>10</v>
      </c>
    </row>
    <row r="8" spans="1:7" x14ac:dyDescent="0.25">
      <c r="A8" s="11" t="s">
        <v>10</v>
      </c>
      <c r="B8" s="5"/>
      <c r="C8" s="14"/>
      <c r="D8" s="14"/>
      <c r="E8" s="14"/>
      <c r="F8" s="5"/>
      <c r="G8" s="5"/>
    </row>
    <row r="9" spans="1:7" x14ac:dyDescent="0.25">
      <c r="A9" s="8" t="s">
        <v>25</v>
      </c>
      <c r="B9" s="5">
        <v>10000</v>
      </c>
      <c r="C9" s="14">
        <f>+B9*A4</f>
        <v>10</v>
      </c>
      <c r="D9" s="14">
        <v>0</v>
      </c>
      <c r="E9" s="14">
        <f>+D9</f>
        <v>0</v>
      </c>
      <c r="F9" s="5">
        <f>SUM(B9:E9)</f>
        <v>10010</v>
      </c>
      <c r="G9" s="5">
        <f>SUM(C9:E9)</f>
        <v>10</v>
      </c>
    </row>
    <row r="10" spans="1:7" x14ac:dyDescent="0.25">
      <c r="A10" s="8" t="s">
        <v>26</v>
      </c>
      <c r="B10" s="5">
        <v>10000</v>
      </c>
      <c r="C10" s="14">
        <f>+B10*A4</f>
        <v>10</v>
      </c>
      <c r="D10" s="14">
        <v>0</v>
      </c>
      <c r="E10" s="14">
        <v>0</v>
      </c>
      <c r="F10" s="5">
        <f>SUM(B10:E10)</f>
        <v>10010</v>
      </c>
      <c r="G10" s="5">
        <f>SUM(C10:E10)</f>
        <v>10</v>
      </c>
    </row>
    <row r="11" spans="1:7" x14ac:dyDescent="0.25">
      <c r="A11" s="6" t="s">
        <v>23</v>
      </c>
      <c r="B11" s="7"/>
      <c r="C11" s="15"/>
      <c r="D11" s="15"/>
      <c r="E11" s="15"/>
      <c r="F11" s="7"/>
      <c r="G11" s="7"/>
    </row>
    <row r="12" spans="1:7" x14ac:dyDescent="0.25">
      <c r="A12" s="9">
        <v>0.03</v>
      </c>
      <c r="B12" s="5"/>
      <c r="C12" s="14"/>
      <c r="D12" s="14"/>
      <c r="E12" s="14"/>
      <c r="F12" s="5"/>
      <c r="G12" s="5"/>
    </row>
    <row r="13" spans="1:7" x14ac:dyDescent="0.25">
      <c r="A13" s="10" t="s">
        <v>9</v>
      </c>
      <c r="B13" s="5"/>
      <c r="C13" s="14"/>
      <c r="D13" s="14"/>
      <c r="E13" s="14"/>
      <c r="F13" s="5"/>
      <c r="G13" s="5"/>
    </row>
    <row r="14" spans="1:7" x14ac:dyDescent="0.25">
      <c r="A14" s="8" t="s">
        <v>25</v>
      </c>
      <c r="B14" s="5">
        <v>10000</v>
      </c>
      <c r="C14" s="14">
        <v>0</v>
      </c>
      <c r="D14" s="14">
        <f>+B14*$A$12/2</f>
        <v>150</v>
      </c>
      <c r="E14" s="14">
        <f>+D14</f>
        <v>150</v>
      </c>
      <c r="F14" s="5">
        <f>SUM(B14:E14)</f>
        <v>10300</v>
      </c>
      <c r="G14" s="5">
        <f>SUM(C14:E14)</f>
        <v>300</v>
      </c>
    </row>
    <row r="15" spans="1:7" x14ac:dyDescent="0.25">
      <c r="A15" s="8" t="s">
        <v>26</v>
      </c>
      <c r="B15" s="5">
        <v>10000</v>
      </c>
      <c r="C15" s="14">
        <v>0</v>
      </c>
      <c r="D15" s="14">
        <f>+B15*$A$12/2</f>
        <v>150</v>
      </c>
      <c r="E15" s="14">
        <f>+D15</f>
        <v>150</v>
      </c>
      <c r="F15" s="5">
        <f>SUM(B15:E15)</f>
        <v>10300</v>
      </c>
      <c r="G15" s="5">
        <f>SUM(C15:E15)</f>
        <v>300</v>
      </c>
    </row>
    <row r="16" spans="1:7" x14ac:dyDescent="0.25">
      <c r="A16" s="11" t="s">
        <v>10</v>
      </c>
      <c r="B16" s="5"/>
      <c r="C16" s="14"/>
      <c r="D16" s="14"/>
      <c r="E16" s="14"/>
      <c r="F16" s="5"/>
      <c r="G16" s="5"/>
    </row>
    <row r="17" spans="1:7" x14ac:dyDescent="0.25">
      <c r="A17" s="8" t="s">
        <v>25</v>
      </c>
      <c r="B17" s="5">
        <v>10000</v>
      </c>
      <c r="C17" s="14">
        <f>+B17*$A$12</f>
        <v>300</v>
      </c>
      <c r="D17" s="14">
        <v>0</v>
      </c>
      <c r="E17" s="14">
        <v>0</v>
      </c>
      <c r="F17" s="5">
        <f>SUM(B17:E17)</f>
        <v>10300</v>
      </c>
      <c r="G17" s="5">
        <f>SUM(C17:E17)</f>
        <v>300</v>
      </c>
    </row>
    <row r="18" spans="1:7" x14ac:dyDescent="0.25">
      <c r="A18" s="8" t="s">
        <v>26</v>
      </c>
      <c r="B18" s="5">
        <v>10000</v>
      </c>
      <c r="C18" s="14">
        <f>+B18*$A$12</f>
        <v>300</v>
      </c>
      <c r="D18" s="14">
        <v>0</v>
      </c>
      <c r="E18" s="14">
        <v>0</v>
      </c>
      <c r="F18" s="5">
        <f>SUM(B18:E18)</f>
        <v>10300</v>
      </c>
      <c r="G18" s="5">
        <f>SUM(C18:E18)</f>
        <v>300</v>
      </c>
    </row>
    <row r="19" spans="1:7" x14ac:dyDescent="0.25">
      <c r="A19" s="6" t="s">
        <v>23</v>
      </c>
      <c r="B19" s="7"/>
      <c r="C19" s="15"/>
      <c r="D19" s="15"/>
      <c r="E19" s="15"/>
      <c r="F19" s="7"/>
      <c r="G19" s="7"/>
    </row>
    <row r="20" spans="1:7" x14ac:dyDescent="0.25">
      <c r="A20" s="9">
        <v>0.05</v>
      </c>
      <c r="B20" s="5"/>
      <c r="C20" s="14"/>
      <c r="D20" s="14"/>
      <c r="E20" s="14"/>
      <c r="F20" s="5"/>
      <c r="G20" s="5"/>
    </row>
    <row r="21" spans="1:7" x14ac:dyDescent="0.25">
      <c r="A21" s="10" t="s">
        <v>9</v>
      </c>
      <c r="B21" s="5"/>
      <c r="C21" s="14"/>
      <c r="D21" s="14"/>
      <c r="E21" s="14"/>
      <c r="F21" s="5"/>
      <c r="G21" s="5"/>
    </row>
    <row r="22" spans="1:7" x14ac:dyDescent="0.25">
      <c r="A22" s="8" t="s">
        <v>25</v>
      </c>
      <c r="B22" s="5">
        <v>10000</v>
      </c>
      <c r="C22" s="14">
        <v>0</v>
      </c>
      <c r="D22" s="14">
        <f>+B22*$A$20/2</f>
        <v>250</v>
      </c>
      <c r="E22" s="14">
        <f>+D22</f>
        <v>250</v>
      </c>
      <c r="F22" s="5">
        <f>SUM(B22:E22)</f>
        <v>10500</v>
      </c>
      <c r="G22" s="5">
        <f>SUM(C22:E22)</f>
        <v>500</v>
      </c>
    </row>
    <row r="23" spans="1:7" x14ac:dyDescent="0.25">
      <c r="A23" s="8" t="s">
        <v>26</v>
      </c>
      <c r="B23" s="5">
        <v>10000</v>
      </c>
      <c r="C23" s="14">
        <v>0</v>
      </c>
      <c r="D23" s="14">
        <f>+B23*$A$20/2</f>
        <v>250</v>
      </c>
      <c r="E23" s="14">
        <f>+D23</f>
        <v>250</v>
      </c>
      <c r="F23" s="5">
        <f>SUM(B23:E23)</f>
        <v>10500</v>
      </c>
      <c r="G23" s="5">
        <f>SUM(C23:E23)</f>
        <v>500</v>
      </c>
    </row>
    <row r="24" spans="1:7" x14ac:dyDescent="0.25">
      <c r="A24" s="11" t="s">
        <v>10</v>
      </c>
      <c r="B24" s="5"/>
      <c r="C24" s="14"/>
      <c r="D24" s="14"/>
      <c r="E24" s="14"/>
      <c r="F24" s="5"/>
      <c r="G24" s="5"/>
    </row>
    <row r="25" spans="1:7" x14ac:dyDescent="0.25">
      <c r="A25" s="8" t="s">
        <v>25</v>
      </c>
      <c r="B25" s="5">
        <v>10000</v>
      </c>
      <c r="C25" s="14">
        <f>+B25*$A$20</f>
        <v>500</v>
      </c>
      <c r="D25" s="14">
        <v>0</v>
      </c>
      <c r="E25" s="14">
        <v>0</v>
      </c>
      <c r="F25" s="5">
        <f t="shared" ref="F25:F26" si="0">SUM(B25:E25)</f>
        <v>10500</v>
      </c>
      <c r="G25" s="5">
        <f t="shared" ref="G25:G26" si="1">SUM(C25:E25)</f>
        <v>500</v>
      </c>
    </row>
    <row r="26" spans="1:7" x14ac:dyDescent="0.25">
      <c r="A26" s="8" t="s">
        <v>26</v>
      </c>
      <c r="B26" s="5">
        <v>10000</v>
      </c>
      <c r="C26" s="14">
        <f>+B26*$A$20</f>
        <v>500</v>
      </c>
      <c r="D26" s="14">
        <v>0</v>
      </c>
      <c r="E26" s="14">
        <v>0</v>
      </c>
      <c r="F26" s="5">
        <f t="shared" si="0"/>
        <v>10500</v>
      </c>
      <c r="G26" s="5">
        <f t="shared" si="1"/>
        <v>500</v>
      </c>
    </row>
    <row r="27" spans="1:7" x14ac:dyDescent="0.25">
      <c r="A27" s="6" t="s">
        <v>23</v>
      </c>
      <c r="B27" s="7"/>
      <c r="C27" s="15"/>
      <c r="D27" s="15"/>
      <c r="E27" s="15"/>
      <c r="F27" s="7"/>
      <c r="G27" s="7"/>
    </row>
    <row r="28" spans="1:7" x14ac:dyDescent="0.25">
      <c r="A28" s="9">
        <v>0.12</v>
      </c>
      <c r="B28" s="5"/>
      <c r="C28" s="14"/>
      <c r="D28" s="14"/>
      <c r="E28" s="14"/>
      <c r="F28" s="5"/>
      <c r="G28" s="5"/>
    </row>
    <row r="29" spans="1:7" x14ac:dyDescent="0.25">
      <c r="A29" s="10" t="s">
        <v>9</v>
      </c>
      <c r="B29" s="5"/>
      <c r="C29" s="14"/>
      <c r="D29" s="14"/>
      <c r="E29" s="14"/>
      <c r="F29" s="5"/>
      <c r="G29" s="5"/>
    </row>
    <row r="30" spans="1:7" x14ac:dyDescent="0.25">
      <c r="A30" s="8" t="s">
        <v>25</v>
      </c>
      <c r="B30" s="5">
        <v>10000</v>
      </c>
      <c r="C30" s="14">
        <v>0</v>
      </c>
      <c r="D30" s="14">
        <f>+B30*$A$28/2</f>
        <v>600</v>
      </c>
      <c r="E30" s="14">
        <f>+D30</f>
        <v>600</v>
      </c>
      <c r="F30" s="5">
        <f>SUM(B30:E30)</f>
        <v>11200</v>
      </c>
      <c r="G30" s="5">
        <f>SUM(C30:E30)</f>
        <v>1200</v>
      </c>
    </row>
    <row r="31" spans="1:7" x14ac:dyDescent="0.25">
      <c r="A31" s="8" t="s">
        <v>26</v>
      </c>
      <c r="B31" s="5">
        <v>10000</v>
      </c>
      <c r="C31" s="14">
        <v>0</v>
      </c>
      <c r="D31" s="14">
        <f>+B31*$A$28/2</f>
        <v>600</v>
      </c>
      <c r="E31" s="14">
        <f>+D31</f>
        <v>600</v>
      </c>
      <c r="F31" s="5">
        <f>SUM(B31:E31)</f>
        <v>11200</v>
      </c>
      <c r="G31" s="5">
        <f>SUM(C31:E31)</f>
        <v>1200</v>
      </c>
    </row>
    <row r="32" spans="1:7" x14ac:dyDescent="0.25">
      <c r="A32" s="11" t="s">
        <v>10</v>
      </c>
      <c r="B32" s="5"/>
      <c r="C32" s="14"/>
      <c r="D32" s="14"/>
      <c r="E32" s="14"/>
      <c r="F32" s="5"/>
      <c r="G32" s="5"/>
    </row>
    <row r="33" spans="1:7" x14ac:dyDescent="0.25">
      <c r="A33" s="8" t="s">
        <v>25</v>
      </c>
      <c r="B33" s="5">
        <v>10000</v>
      </c>
      <c r="C33" s="14">
        <f>+B33*$A$28</f>
        <v>1200</v>
      </c>
      <c r="D33" s="14">
        <v>0</v>
      </c>
      <c r="E33" s="14">
        <v>0</v>
      </c>
      <c r="F33" s="5">
        <f>SUM(B33:E33)</f>
        <v>11200</v>
      </c>
      <c r="G33" s="5">
        <f>SUM(C33:E33)</f>
        <v>1200</v>
      </c>
    </row>
    <row r="34" spans="1:7" x14ac:dyDescent="0.25">
      <c r="A34" s="8" t="s">
        <v>26</v>
      </c>
      <c r="B34" s="5">
        <v>10000</v>
      </c>
      <c r="C34" s="14">
        <f>+B34*$A$28</f>
        <v>1200</v>
      </c>
      <c r="D34" s="14">
        <v>0</v>
      </c>
      <c r="E34" s="14">
        <v>0</v>
      </c>
      <c r="F34" s="5">
        <f>SUM(B34:E34)</f>
        <v>11200</v>
      </c>
      <c r="G34" s="5">
        <f>SUM(C34:E34)</f>
        <v>1200</v>
      </c>
    </row>
    <row r="35" spans="1:7" x14ac:dyDescent="0.25">
      <c r="A35" s="6" t="s">
        <v>23</v>
      </c>
      <c r="B35" s="7"/>
      <c r="C35" s="15"/>
      <c r="D35" s="15"/>
      <c r="E35" s="15"/>
      <c r="F35" s="7"/>
      <c r="G35" s="7"/>
    </row>
    <row r="36" spans="1:7" x14ac:dyDescent="0.25">
      <c r="A36" s="9">
        <v>0.18</v>
      </c>
      <c r="B36" s="5"/>
      <c r="C36" s="14"/>
      <c r="D36" s="14"/>
      <c r="E36" s="14"/>
      <c r="F36" s="5"/>
      <c r="G36" s="5"/>
    </row>
    <row r="37" spans="1:7" x14ac:dyDescent="0.25">
      <c r="A37" s="10" t="s">
        <v>9</v>
      </c>
      <c r="B37" s="5"/>
      <c r="C37" s="14"/>
      <c r="D37" s="14"/>
      <c r="E37" s="14"/>
      <c r="F37" s="5"/>
      <c r="G37" s="5"/>
    </row>
    <row r="38" spans="1:7" x14ac:dyDescent="0.25">
      <c r="A38" s="8" t="s">
        <v>25</v>
      </c>
      <c r="B38" s="5">
        <v>10000</v>
      </c>
      <c r="C38" s="14">
        <v>0</v>
      </c>
      <c r="D38" s="14">
        <f>+B38*$A$36/2</f>
        <v>900</v>
      </c>
      <c r="E38" s="14">
        <f>+D38</f>
        <v>900</v>
      </c>
      <c r="F38" s="5">
        <f>SUM(B38:E38)</f>
        <v>11800</v>
      </c>
      <c r="G38" s="5">
        <f>SUM(C38:E38)</f>
        <v>1800</v>
      </c>
    </row>
    <row r="39" spans="1:7" x14ac:dyDescent="0.25">
      <c r="A39" s="8" t="s">
        <v>26</v>
      </c>
      <c r="B39" s="5">
        <v>10000</v>
      </c>
      <c r="C39" s="14">
        <v>0</v>
      </c>
      <c r="D39" s="14">
        <f>+B39*$A$36/2</f>
        <v>900</v>
      </c>
      <c r="E39" s="14">
        <f>+D39</f>
        <v>900</v>
      </c>
      <c r="F39" s="5">
        <f>SUM(B39:E39)</f>
        <v>11800</v>
      </c>
      <c r="G39" s="5">
        <f>SUM(C39:E39)</f>
        <v>1800</v>
      </c>
    </row>
    <row r="40" spans="1:7" x14ac:dyDescent="0.25">
      <c r="A40" s="11" t="s">
        <v>10</v>
      </c>
      <c r="B40" s="5"/>
      <c r="C40" s="14"/>
      <c r="D40" s="14"/>
      <c r="E40" s="14"/>
      <c r="F40" s="5"/>
      <c r="G40" s="5"/>
    </row>
    <row r="41" spans="1:7" x14ac:dyDescent="0.25">
      <c r="A41" s="8" t="s">
        <v>25</v>
      </c>
      <c r="B41" s="5">
        <v>10000</v>
      </c>
      <c r="C41" s="14">
        <f>+B41*$A$36</f>
        <v>1800</v>
      </c>
      <c r="D41" s="14">
        <v>0</v>
      </c>
      <c r="E41" s="14">
        <v>0</v>
      </c>
      <c r="F41" s="5">
        <f>SUM(B41:E41)</f>
        <v>11800</v>
      </c>
      <c r="G41" s="5">
        <f>SUM(C41:E41)</f>
        <v>1800</v>
      </c>
    </row>
    <row r="42" spans="1:7" x14ac:dyDescent="0.25">
      <c r="A42" s="8" t="s">
        <v>26</v>
      </c>
      <c r="B42" s="5">
        <v>10000</v>
      </c>
      <c r="C42" s="14">
        <f>+B42*$A$36</f>
        <v>1800</v>
      </c>
      <c r="D42" s="14">
        <v>0</v>
      </c>
      <c r="E42" s="14">
        <v>0</v>
      </c>
      <c r="F42" s="5">
        <f>SUM(B42:E42)</f>
        <v>11800</v>
      </c>
      <c r="G42" s="5">
        <f>SUM(C42:E42)</f>
        <v>1800</v>
      </c>
    </row>
    <row r="43" spans="1:7" x14ac:dyDescent="0.25">
      <c r="A43" s="6" t="s">
        <v>23</v>
      </c>
      <c r="B43" s="7"/>
      <c r="C43" s="15"/>
      <c r="D43" s="15"/>
      <c r="E43" s="15"/>
      <c r="F43" s="7"/>
      <c r="G43" s="7"/>
    </row>
    <row r="44" spans="1:7" x14ac:dyDescent="0.25">
      <c r="A44" s="9">
        <v>0.28000000000000003</v>
      </c>
      <c r="B44" s="5"/>
      <c r="C44" s="14"/>
      <c r="D44" s="14"/>
      <c r="E44" s="14"/>
      <c r="F44" s="5"/>
      <c r="G44" s="5"/>
    </row>
    <row r="45" spans="1:7" x14ac:dyDescent="0.25">
      <c r="A45" s="10" t="s">
        <v>9</v>
      </c>
      <c r="B45" s="5"/>
      <c r="C45" s="14"/>
      <c r="D45" s="14"/>
      <c r="E45" s="14"/>
      <c r="F45" s="5"/>
      <c r="G45" s="5"/>
    </row>
    <row r="46" spans="1:7" x14ac:dyDescent="0.25">
      <c r="A46" s="8" t="s">
        <v>25</v>
      </c>
      <c r="B46" s="5">
        <v>10000</v>
      </c>
      <c r="C46" s="14">
        <v>0</v>
      </c>
      <c r="D46" s="14">
        <f>+B46*$A$44/2</f>
        <v>1400.0000000000002</v>
      </c>
      <c r="E46" s="14">
        <f>+D46</f>
        <v>1400.0000000000002</v>
      </c>
      <c r="F46" s="5">
        <f>SUM(B46:E46)</f>
        <v>12800</v>
      </c>
      <c r="G46" s="5">
        <f>SUM(C46:E46)</f>
        <v>2800.0000000000005</v>
      </c>
    </row>
    <row r="47" spans="1:7" x14ac:dyDescent="0.25">
      <c r="A47" s="8" t="s">
        <v>26</v>
      </c>
      <c r="B47" s="5">
        <v>10000</v>
      </c>
      <c r="C47" s="14">
        <v>0</v>
      </c>
      <c r="D47" s="14">
        <f>+B47*$A$44/2</f>
        <v>1400.0000000000002</v>
      </c>
      <c r="E47" s="14">
        <f>+D47</f>
        <v>1400.0000000000002</v>
      </c>
      <c r="F47" s="5">
        <f>SUM(B47:E47)</f>
        <v>12800</v>
      </c>
      <c r="G47" s="5">
        <f>SUM(C47:E47)</f>
        <v>2800.0000000000005</v>
      </c>
    </row>
    <row r="48" spans="1:7" x14ac:dyDescent="0.25">
      <c r="A48" s="11" t="s">
        <v>10</v>
      </c>
      <c r="B48" s="5"/>
      <c r="C48" s="14"/>
      <c r="D48" s="14"/>
      <c r="E48" s="14"/>
      <c r="F48" s="5"/>
      <c r="G48" s="5"/>
    </row>
    <row r="49" spans="1:7" x14ac:dyDescent="0.25">
      <c r="A49" s="8" t="s">
        <v>25</v>
      </c>
      <c r="B49" s="5">
        <v>10000</v>
      </c>
      <c r="C49" s="14">
        <f>+B49*$A$44</f>
        <v>2800.0000000000005</v>
      </c>
      <c r="D49" s="14">
        <v>0</v>
      </c>
      <c r="E49" s="14">
        <v>0</v>
      </c>
      <c r="F49" s="5">
        <f>SUM(B49:E49)</f>
        <v>12800</v>
      </c>
      <c r="G49" s="5">
        <f>SUM(C49:E49)</f>
        <v>2800.0000000000005</v>
      </c>
    </row>
    <row r="50" spans="1:7" x14ac:dyDescent="0.25">
      <c r="A50" s="8" t="s">
        <v>26</v>
      </c>
      <c r="B50" s="5">
        <v>10000</v>
      </c>
      <c r="C50" s="14">
        <f>+B50*$A$44</f>
        <v>2800.0000000000005</v>
      </c>
      <c r="D50" s="14">
        <v>0</v>
      </c>
      <c r="E50" s="14">
        <v>0</v>
      </c>
      <c r="F50" s="5">
        <f>SUM(B50:E50)</f>
        <v>12800</v>
      </c>
      <c r="G50" s="5">
        <f>SUM(C50:E50)</f>
        <v>2800.0000000000005</v>
      </c>
    </row>
    <row r="51" spans="1:7" x14ac:dyDescent="0.25">
      <c r="A51" s="6" t="s">
        <v>23</v>
      </c>
      <c r="B51" s="7"/>
      <c r="C51" s="15"/>
      <c r="D51" s="15"/>
      <c r="E51" s="15"/>
      <c r="F51" s="7"/>
      <c r="G51" s="7"/>
    </row>
    <row r="52" spans="1:7" x14ac:dyDescent="0.25">
      <c r="A52" s="1" t="s">
        <v>24</v>
      </c>
      <c r="B52" s="5"/>
      <c r="C52" s="5"/>
      <c r="D52" s="5"/>
      <c r="E52" s="5"/>
      <c r="F52" s="5"/>
      <c r="G52" s="5"/>
    </row>
    <row r="53" spans="1:7" x14ac:dyDescent="0.25">
      <c r="A53" s="10" t="s">
        <v>9</v>
      </c>
      <c r="B53" s="5"/>
      <c r="C53" s="5"/>
      <c r="D53" s="5"/>
      <c r="E53" s="5"/>
      <c r="F53" s="5"/>
      <c r="G53" s="5"/>
    </row>
    <row r="54" spans="1:7" x14ac:dyDescent="0.25">
      <c r="A54" s="11" t="s">
        <v>10</v>
      </c>
      <c r="B54" s="5"/>
      <c r="C54" s="5"/>
      <c r="D54" s="5"/>
      <c r="E54" s="5"/>
      <c r="F54" s="5"/>
      <c r="G54" s="5"/>
    </row>
    <row r="55" spans="1:7" x14ac:dyDescent="0.25">
      <c r="A55" s="1" t="s">
        <v>27</v>
      </c>
      <c r="B55" s="5">
        <v>100000</v>
      </c>
      <c r="C55" s="5">
        <v>18000</v>
      </c>
      <c r="D55" s="5"/>
      <c r="E55" s="5"/>
      <c r="F55" s="5">
        <f t="shared" ref="F55:F58" si="2">SUM(B55:E55)</f>
        <v>118000</v>
      </c>
      <c r="G55" s="5">
        <f t="shared" ref="G55:G61" si="3">SUM(C55:E55)</f>
        <v>18000</v>
      </c>
    </row>
    <row r="56" spans="1:7" x14ac:dyDescent="0.25">
      <c r="A56" s="1" t="s">
        <v>17</v>
      </c>
      <c r="B56" s="5">
        <v>0</v>
      </c>
      <c r="C56" s="16"/>
      <c r="D56" s="16"/>
      <c r="E56" s="16"/>
      <c r="F56" s="5">
        <f t="shared" si="2"/>
        <v>0</v>
      </c>
      <c r="G56" s="5">
        <f t="shared" si="3"/>
        <v>0</v>
      </c>
    </row>
    <row r="57" spans="1:7" x14ac:dyDescent="0.25">
      <c r="A57" s="1" t="s">
        <v>15</v>
      </c>
      <c r="B57" s="5">
        <v>0</v>
      </c>
      <c r="C57" s="16"/>
      <c r="D57" s="16"/>
      <c r="E57" s="16"/>
      <c r="F57" s="5">
        <f t="shared" si="2"/>
        <v>0</v>
      </c>
      <c r="G57" s="5">
        <f t="shared" si="3"/>
        <v>0</v>
      </c>
    </row>
    <row r="58" spans="1:7" x14ac:dyDescent="0.25">
      <c r="A58" s="1" t="s">
        <v>11</v>
      </c>
      <c r="B58" s="5">
        <v>25000</v>
      </c>
      <c r="C58" s="16"/>
      <c r="D58" s="16"/>
      <c r="E58" s="16"/>
      <c r="F58" s="5">
        <f t="shared" si="2"/>
        <v>25000</v>
      </c>
      <c r="G58" s="5">
        <f t="shared" si="3"/>
        <v>0</v>
      </c>
    </row>
    <row r="59" spans="1:7" x14ac:dyDescent="0.25">
      <c r="A59" s="1" t="s">
        <v>12</v>
      </c>
      <c r="B59" s="5">
        <v>2500</v>
      </c>
      <c r="C59" s="16"/>
      <c r="D59" s="16"/>
      <c r="E59" s="16"/>
      <c r="F59" s="5">
        <f t="shared" ref="F59:F61" si="4">SUM(B59:E59)</f>
        <v>2500</v>
      </c>
      <c r="G59" s="5">
        <f t="shared" si="3"/>
        <v>0</v>
      </c>
    </row>
    <row r="60" spans="1:7" x14ac:dyDescent="0.25">
      <c r="A60" s="1" t="s">
        <v>13</v>
      </c>
      <c r="B60" s="5">
        <v>1000</v>
      </c>
      <c r="C60" s="16"/>
      <c r="D60" s="16"/>
      <c r="E60" s="16"/>
      <c r="F60" s="5">
        <f t="shared" si="4"/>
        <v>1000</v>
      </c>
      <c r="G60" s="5">
        <f t="shared" si="3"/>
        <v>0</v>
      </c>
    </row>
    <row r="61" spans="1:7" x14ac:dyDescent="0.25">
      <c r="A61" s="1" t="s">
        <v>14</v>
      </c>
      <c r="B61" s="5">
        <v>0</v>
      </c>
      <c r="C61" s="16"/>
      <c r="D61" s="16"/>
      <c r="E61" s="16"/>
      <c r="F61" s="5">
        <f t="shared" si="4"/>
        <v>0</v>
      </c>
      <c r="G61" s="5">
        <f t="shared" si="3"/>
        <v>0</v>
      </c>
    </row>
    <row r="62" spans="1:7" x14ac:dyDescent="0.25">
      <c r="A62" s="1" t="s">
        <v>7</v>
      </c>
      <c r="B62" s="5">
        <f>SUM(B4:B61)</f>
        <v>368500</v>
      </c>
      <c r="C62" s="5">
        <f t="shared" ref="C62:G62" si="5">SUM(C4:C61)</f>
        <v>31220</v>
      </c>
      <c r="D62" s="5">
        <f t="shared" si="5"/>
        <v>6610</v>
      </c>
      <c r="E62" s="5">
        <f t="shared" si="5"/>
        <v>6610</v>
      </c>
      <c r="F62" s="5">
        <f t="shared" si="5"/>
        <v>412940</v>
      </c>
      <c r="G62" s="5">
        <f t="shared" si="5"/>
        <v>44440</v>
      </c>
    </row>
    <row r="63" spans="1:7" x14ac:dyDescent="0.25">
      <c r="A63" s="13" t="s">
        <v>18</v>
      </c>
      <c r="B63" s="5"/>
      <c r="C63" s="5"/>
      <c r="D63" s="5"/>
      <c r="E63" s="5"/>
      <c r="F63" s="5"/>
      <c r="G63" s="5"/>
    </row>
    <row r="64" spans="1:7" x14ac:dyDescent="0.25">
      <c r="A64" s="1" t="s">
        <v>19</v>
      </c>
      <c r="B64" s="5"/>
      <c r="C64" s="5"/>
      <c r="D64" s="5"/>
      <c r="E64" s="5"/>
      <c r="F64" s="5">
        <f>SUM(B64:E64)</f>
        <v>0</v>
      </c>
      <c r="G64" s="5">
        <f t="shared" ref="G64:G66" si="6">SUM(C64:E64)</f>
        <v>0</v>
      </c>
    </row>
    <row r="65" spans="1:7" x14ac:dyDescent="0.25">
      <c r="A65" s="1" t="s">
        <v>20</v>
      </c>
      <c r="B65" s="5"/>
      <c r="C65" s="5"/>
      <c r="D65" s="5"/>
      <c r="E65" s="5"/>
      <c r="F65" s="5">
        <f t="shared" ref="F65:F66" si="7">SUM(B65:E65)</f>
        <v>0</v>
      </c>
      <c r="G65" s="5">
        <f t="shared" si="6"/>
        <v>0</v>
      </c>
    </row>
    <row r="66" spans="1:7" x14ac:dyDescent="0.25">
      <c r="A66" s="1" t="s">
        <v>21</v>
      </c>
      <c r="B66" s="5"/>
      <c r="C66" s="5"/>
      <c r="D66" s="5"/>
      <c r="E66" s="5"/>
      <c r="F66" s="5">
        <f t="shared" si="7"/>
        <v>0</v>
      </c>
      <c r="G66" s="5">
        <f t="shared" si="6"/>
        <v>0</v>
      </c>
    </row>
    <row r="67" spans="1:7" x14ac:dyDescent="0.25">
      <c r="A67" s="1" t="s">
        <v>22</v>
      </c>
      <c r="B67" s="5">
        <f>+B62-B64-B65-B66</f>
        <v>368500</v>
      </c>
      <c r="C67" s="5">
        <f t="shared" ref="C67:G67" si="8">+C62-C64-C65-C66</f>
        <v>31220</v>
      </c>
      <c r="D67" s="5">
        <f t="shared" si="8"/>
        <v>6610</v>
      </c>
      <c r="E67" s="5">
        <f t="shared" si="8"/>
        <v>6610</v>
      </c>
      <c r="F67" s="5">
        <f t="shared" si="8"/>
        <v>412940</v>
      </c>
      <c r="G67" s="5">
        <f t="shared" si="8"/>
        <v>44440</v>
      </c>
    </row>
  </sheetData>
  <sheetProtection password="CF49" sheet="1" objects="1" scenarios="1"/>
  <mergeCells count="2">
    <mergeCell ref="B1:G1"/>
    <mergeCell ref="C56:E61"/>
  </mergeCells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July-17</vt:lpstr>
      <vt:lpstr>Aug-17</vt:lpstr>
      <vt:lpstr>Sept-17</vt:lpstr>
      <vt:lpstr>Oct-17</vt:lpstr>
      <vt:lpstr>Nov-17</vt:lpstr>
      <vt:lpstr>Dec-17</vt:lpstr>
      <vt:lpstr>Jan-18</vt:lpstr>
      <vt:lpstr>Feb-18</vt:lpstr>
      <vt:lpstr>Mar-18</vt:lpstr>
      <vt:lpstr>Annual Summary</vt:lpstr>
      <vt:lpstr>'July-17'!Print_Area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Nilesh Gajjar</dc:creator>
  <cp:lastModifiedBy>Nilesh Gajjar</cp:lastModifiedBy>
  <dcterms:created xsi:type="dcterms:W3CDTF">2018-04-05T06:15:15Z</dcterms:created>
  <dcterms:modified xsi:type="dcterms:W3CDTF">2018-06-20T12:31:54Z</dcterms:modified>
</cp:coreProperties>
</file>