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24\Accounts\SOFTWARES\Scrutiny\"/>
    </mc:Choice>
  </mc:AlternateContent>
  <xr:revisionPtr revIDLastSave="0" documentId="13_ncr:1_{4E99940C-4B05-4336-8933-BE2A9B5CF29D}" xr6:coauthVersionLast="32" xr6:coauthVersionMax="33" xr10:uidLastSave="{00000000-0000-0000-0000-000000000000}"/>
  <bookViews>
    <workbookView xWindow="0" yWindow="0" windowWidth="20490" windowHeight="7545" tabRatio="733" xr2:uid="{00000000-000D-0000-FFFF-FFFF00000000}"/>
  </bookViews>
  <sheets>
    <sheet name="DIFF. SHEET" sheetId="4" r:id="rId1"/>
    <sheet name="Tally" sheetId="1" r:id="rId2"/>
    <sheet name="3B REPORT" sheetId="6" r:id="rId3"/>
    <sheet name="GSTR-1 DATA" sheetId="8" r:id="rId4"/>
    <sheet name="PASTE 3B" sheetId="5" r:id="rId5"/>
    <sheet name="PASTE GSTR-1" sheetId="9" r:id="rId6"/>
  </sheets>
  <definedNames>
    <definedName name="_xlnm._FilterDatabase" localSheetId="0" hidden="1">'DIFF. SHEET'!$A$1:$N$14</definedName>
    <definedName name="_xlnm._FilterDatabase" localSheetId="4" hidden="1">'PASTE 3B'!$A$1:$T$16499</definedName>
    <definedName name="_xlnm._FilterDatabase" localSheetId="5" hidden="1">'PASTE GSTR-1'!$A$1:$W$569</definedName>
    <definedName name="_xlnm._FilterDatabase" localSheetId="1" hidden="1">Tally!$A$2:$AM$57</definedName>
    <definedName name="_xlnm.Print_Area" localSheetId="2">'3B REPORT'!$A$1:$N$82</definedName>
  </definedNames>
  <calcPr calcId="179017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" i="4" l="1"/>
  <c r="B2" i="4"/>
  <c r="B3" i="4"/>
  <c r="AK55" i="1" l="1"/>
  <c r="AK56" i="1" s="1"/>
  <c r="AK54" i="1"/>
  <c r="AK49" i="1"/>
  <c r="AK50" i="1" s="1"/>
  <c r="AK48" i="1"/>
  <c r="AK43" i="1"/>
  <c r="AK44" i="1" s="1"/>
  <c r="AK42" i="1"/>
  <c r="AH55" i="1"/>
  <c r="AH56" i="1" s="1"/>
  <c r="AH54" i="1"/>
  <c r="AH49" i="1"/>
  <c r="AH50" i="1" s="1"/>
  <c r="AH48" i="1"/>
  <c r="AH43" i="1"/>
  <c r="AH44" i="1" s="1"/>
  <c r="AH42" i="1"/>
  <c r="AE55" i="1"/>
  <c r="AE56" i="1" s="1"/>
  <c r="AE54" i="1"/>
  <c r="AE49" i="1"/>
  <c r="AE50" i="1" s="1"/>
  <c r="AE48" i="1"/>
  <c r="AE43" i="1"/>
  <c r="AE44" i="1" s="1"/>
  <c r="AE42" i="1"/>
  <c r="AB55" i="1"/>
  <c r="AB56" i="1" s="1"/>
  <c r="AB54" i="1"/>
  <c r="AB49" i="1"/>
  <c r="AB50" i="1" s="1"/>
  <c r="AB48" i="1"/>
  <c r="AB43" i="1"/>
  <c r="AB44" i="1" s="1"/>
  <c r="AB42" i="1"/>
  <c r="Y55" i="1"/>
  <c r="Y56" i="1" s="1"/>
  <c r="Y54" i="1"/>
  <c r="Y49" i="1"/>
  <c r="Y50" i="1" s="1"/>
  <c r="Y48" i="1"/>
  <c r="Y43" i="1"/>
  <c r="Y44" i="1" s="1"/>
  <c r="Y42" i="1"/>
  <c r="V55" i="1"/>
  <c r="V56" i="1" s="1"/>
  <c r="V54" i="1"/>
  <c r="V49" i="1"/>
  <c r="V50" i="1" s="1"/>
  <c r="V48" i="1"/>
  <c r="V43" i="1"/>
  <c r="V44" i="1" s="1"/>
  <c r="V42" i="1"/>
  <c r="S55" i="1"/>
  <c r="S56" i="1" s="1"/>
  <c r="S54" i="1"/>
  <c r="S49" i="1"/>
  <c r="S50" i="1" s="1"/>
  <c r="S48" i="1"/>
  <c r="S43" i="1"/>
  <c r="S44" i="1" s="1"/>
  <c r="S42" i="1"/>
  <c r="P55" i="1"/>
  <c r="P56" i="1" s="1"/>
  <c r="P54" i="1"/>
  <c r="P49" i="1"/>
  <c r="P50" i="1" s="1"/>
  <c r="P48" i="1"/>
  <c r="P43" i="1"/>
  <c r="P44" i="1" s="1"/>
  <c r="P42" i="1"/>
  <c r="M55" i="1"/>
  <c r="M56" i="1" s="1"/>
  <c r="M54" i="1"/>
  <c r="M49" i="1"/>
  <c r="M50" i="1" s="1"/>
  <c r="M48" i="1"/>
  <c r="M43" i="1"/>
  <c r="M44" i="1" s="1"/>
  <c r="M42" i="1"/>
  <c r="J55" i="1"/>
  <c r="J56" i="1" s="1"/>
  <c r="J54" i="1"/>
  <c r="J49" i="1"/>
  <c r="J50" i="1" s="1"/>
  <c r="J48" i="1"/>
  <c r="J43" i="1"/>
  <c r="J44" i="1" s="1"/>
  <c r="J42" i="1"/>
  <c r="G55" i="1"/>
  <c r="G56" i="1" s="1"/>
  <c r="G54" i="1"/>
  <c r="G49" i="1"/>
  <c r="G50" i="1" s="1"/>
  <c r="G48" i="1"/>
  <c r="G43" i="1"/>
  <c r="G44" i="1" s="1"/>
  <c r="G42" i="1"/>
  <c r="D49" i="1"/>
  <c r="D50" i="1" s="1"/>
  <c r="D48" i="1"/>
  <c r="G51" i="1" l="1"/>
  <c r="M51" i="1"/>
  <c r="G45" i="1"/>
  <c r="G57" i="1"/>
  <c r="J45" i="1"/>
  <c r="J57" i="1"/>
  <c r="P45" i="1"/>
  <c r="P57" i="1"/>
  <c r="S51" i="1"/>
  <c r="V45" i="1"/>
  <c r="V57" i="1"/>
  <c r="Y51" i="1"/>
  <c r="AB45" i="1"/>
  <c r="AB57" i="1"/>
  <c r="AE51" i="1"/>
  <c r="AH45" i="1"/>
  <c r="AH57" i="1"/>
  <c r="AK51" i="1"/>
  <c r="J51" i="1"/>
  <c r="P51" i="1"/>
  <c r="S45" i="1"/>
  <c r="S57" i="1"/>
  <c r="V51" i="1"/>
  <c r="Y45" i="1"/>
  <c r="Y57" i="1"/>
  <c r="AB51" i="1"/>
  <c r="AE45" i="1"/>
  <c r="AE57" i="1"/>
  <c r="AH51" i="1"/>
  <c r="AK45" i="1"/>
  <c r="AK57" i="1"/>
  <c r="M45" i="1"/>
  <c r="M57" i="1"/>
  <c r="AK25" i="1"/>
  <c r="AH25" i="1"/>
  <c r="AE25" i="1"/>
  <c r="AB25" i="1"/>
  <c r="Y25" i="1"/>
  <c r="V25" i="1"/>
  <c r="S25" i="1"/>
  <c r="P25" i="1"/>
  <c r="M25" i="1"/>
  <c r="J25" i="1"/>
  <c r="G25" i="1"/>
  <c r="D25" i="1"/>
  <c r="B3" i="9"/>
  <c r="A2" i="9"/>
  <c r="A3" i="9" l="1"/>
  <c r="B4" i="9"/>
  <c r="A2" i="5"/>
  <c r="B3" i="5"/>
  <c r="B5" i="9" l="1"/>
  <c r="C4" i="9"/>
  <c r="A4" i="9" s="1"/>
  <c r="B4" i="5"/>
  <c r="A3" i="5"/>
  <c r="AM57" i="1"/>
  <c r="AJ57" i="1"/>
  <c r="AG57" i="1"/>
  <c r="AD57" i="1"/>
  <c r="AA57" i="1"/>
  <c r="X57" i="1"/>
  <c r="U57" i="1"/>
  <c r="R57" i="1"/>
  <c r="O57" i="1"/>
  <c r="L57" i="1"/>
  <c r="I57" i="1"/>
  <c r="F57" i="1"/>
  <c r="C5" i="9" l="1"/>
  <c r="A5" i="9" s="1"/>
  <c r="B6" i="9"/>
  <c r="C4" i="5"/>
  <c r="A4" i="5" s="1"/>
  <c r="B5" i="5"/>
  <c r="D55" i="1"/>
  <c r="D54" i="1"/>
  <c r="D43" i="1"/>
  <c r="D44" i="1" s="1"/>
  <c r="D42" i="1"/>
  <c r="S39" i="1"/>
  <c r="S14" i="1"/>
  <c r="V39" i="1"/>
  <c r="V14" i="1"/>
  <c r="Y39" i="1"/>
  <c r="Y14" i="1"/>
  <c r="AB39" i="1"/>
  <c r="AB14" i="1"/>
  <c r="AE39" i="1"/>
  <c r="AE14" i="1"/>
  <c r="AH39" i="1"/>
  <c r="AH14" i="1"/>
  <c r="D39" i="1"/>
  <c r="D14" i="1"/>
  <c r="D51" i="1" s="1"/>
  <c r="G39" i="1"/>
  <c r="G14" i="1"/>
  <c r="J39" i="1"/>
  <c r="J14" i="1"/>
  <c r="C6" i="9" l="1"/>
  <c r="A6" i="9" s="1"/>
  <c r="B7" i="9"/>
  <c r="C5" i="5"/>
  <c r="A5" i="5" s="1"/>
  <c r="B6" i="5"/>
  <c r="C13" i="4"/>
  <c r="D13" i="4"/>
  <c r="E13" i="4"/>
  <c r="F13" i="4"/>
  <c r="G13" i="4"/>
  <c r="H13" i="4"/>
  <c r="I13" i="4"/>
  <c r="K13" i="4"/>
  <c r="L13" i="4"/>
  <c r="M13" i="4"/>
  <c r="D45" i="1"/>
  <c r="D56" i="1"/>
  <c r="D57" i="1" s="1"/>
  <c r="B13" i="4" s="1"/>
  <c r="AK39" i="1"/>
  <c r="P39" i="1"/>
  <c r="M39" i="1"/>
  <c r="AK14" i="1"/>
  <c r="P14" i="1"/>
  <c r="M14" i="1"/>
  <c r="F2" i="8" l="1"/>
  <c r="F2" i="6"/>
  <c r="B8" i="9"/>
  <c r="C7" i="9"/>
  <c r="A7" i="9" s="1"/>
  <c r="B7" i="5"/>
  <c r="C6" i="5"/>
  <c r="A6" i="5" s="1"/>
  <c r="J13" i="4"/>
  <c r="N13" i="4" s="1"/>
  <c r="F4" i="8" l="1"/>
  <c r="F3" i="6"/>
  <c r="C8" i="9"/>
  <c r="A8" i="9" s="1"/>
  <c r="B9" i="9"/>
  <c r="B8" i="5"/>
  <c r="C7" i="5"/>
  <c r="A7" i="5" s="1"/>
  <c r="B10" i="9" l="1"/>
  <c r="C9" i="9"/>
  <c r="A9" i="9" s="1"/>
  <c r="C8" i="5"/>
  <c r="A8" i="5" s="1"/>
  <c r="B9" i="5"/>
  <c r="B11" i="9" l="1"/>
  <c r="C10" i="9"/>
  <c r="A10" i="9" s="1"/>
  <c r="C9" i="5"/>
  <c r="A9" i="5" s="1"/>
  <c r="B10" i="5"/>
  <c r="C11" i="9" l="1"/>
  <c r="A11" i="9" s="1"/>
  <c r="B12" i="9"/>
  <c r="B11" i="5"/>
  <c r="C10" i="5"/>
  <c r="A10" i="5" s="1"/>
  <c r="B13" i="9" l="1"/>
  <c r="C12" i="9"/>
  <c r="A12" i="9" s="1"/>
  <c r="B12" i="5"/>
  <c r="C11" i="5"/>
  <c r="A11" i="5" s="1"/>
  <c r="B14" i="9" l="1"/>
  <c r="C13" i="9"/>
  <c r="A13" i="9" s="1"/>
  <c r="C12" i="5"/>
  <c r="A12" i="5" s="1"/>
  <c r="B13" i="5"/>
  <c r="B15" i="9" l="1"/>
  <c r="C14" i="9"/>
  <c r="A14" i="9" s="1"/>
  <c r="C13" i="5"/>
  <c r="A13" i="5" s="1"/>
  <c r="B14" i="5"/>
  <c r="C15" i="9" l="1"/>
  <c r="A15" i="9" s="1"/>
  <c r="B16" i="9"/>
  <c r="B15" i="5"/>
  <c r="C14" i="5"/>
  <c r="A14" i="5" s="1"/>
  <c r="C16" i="9" l="1"/>
  <c r="A16" i="9" s="1"/>
  <c r="B17" i="9"/>
  <c r="B16" i="5"/>
  <c r="C15" i="5"/>
  <c r="A15" i="5" s="1"/>
  <c r="B18" i="9" l="1"/>
  <c r="C17" i="9"/>
  <c r="A17" i="9" s="1"/>
  <c r="C16" i="5"/>
  <c r="A16" i="5" s="1"/>
  <c r="B17" i="5"/>
  <c r="C18" i="9" l="1"/>
  <c r="A18" i="9" s="1"/>
  <c r="B19" i="9"/>
  <c r="C17" i="5"/>
  <c r="A17" i="5" s="1"/>
  <c r="B18" i="5"/>
  <c r="C19" i="9" l="1"/>
  <c r="A19" i="9" s="1"/>
  <c r="B20" i="9"/>
  <c r="B19" i="5"/>
  <c r="C18" i="5"/>
  <c r="A18" i="5" s="1"/>
  <c r="B21" i="9" l="1"/>
  <c r="C20" i="9"/>
  <c r="A20" i="9" s="1"/>
  <c r="B20" i="5"/>
  <c r="C19" i="5"/>
  <c r="A19" i="5" s="1"/>
  <c r="B22" i="9" l="1"/>
  <c r="C21" i="9"/>
  <c r="A21" i="9" s="1"/>
  <c r="C20" i="5"/>
  <c r="A20" i="5" s="1"/>
  <c r="B21" i="5"/>
  <c r="C22" i="9" l="1"/>
  <c r="A22" i="9" s="1"/>
  <c r="B23" i="9"/>
  <c r="C21" i="5"/>
  <c r="A21" i="5" s="1"/>
  <c r="B22" i="5"/>
  <c r="C23" i="9" l="1"/>
  <c r="A23" i="9" s="1"/>
  <c r="B24" i="9"/>
  <c r="B23" i="5"/>
  <c r="C22" i="5"/>
  <c r="A22" i="5" s="1"/>
  <c r="C24" i="9" l="1"/>
  <c r="A24" i="9" s="1"/>
  <c r="B25" i="9"/>
  <c r="B24" i="5"/>
  <c r="C23" i="5"/>
  <c r="A23" i="5" s="1"/>
  <c r="B26" i="9" l="1"/>
  <c r="C25" i="9"/>
  <c r="A25" i="9" s="1"/>
  <c r="C24" i="5"/>
  <c r="A24" i="5" s="1"/>
  <c r="B25" i="5"/>
  <c r="B27" i="9" l="1"/>
  <c r="C26" i="9"/>
  <c r="A26" i="9" s="1"/>
  <c r="C25" i="5"/>
  <c r="A25" i="5" s="1"/>
  <c r="B26" i="5"/>
  <c r="C27" i="9" l="1"/>
  <c r="A27" i="9" s="1"/>
  <c r="B28" i="9"/>
  <c r="B27" i="5"/>
  <c r="C26" i="5"/>
  <c r="A26" i="5" s="1"/>
  <c r="B29" i="9" l="1"/>
  <c r="C28" i="9"/>
  <c r="A28" i="9" s="1"/>
  <c r="B28" i="5"/>
  <c r="C27" i="5"/>
  <c r="A27" i="5" s="1"/>
  <c r="B30" i="9" l="1"/>
  <c r="C29" i="9"/>
  <c r="A29" i="9" s="1"/>
  <c r="C28" i="5"/>
  <c r="A28" i="5" s="1"/>
  <c r="B29" i="5"/>
  <c r="B31" i="9" l="1"/>
  <c r="C30" i="9"/>
  <c r="A30" i="9" s="1"/>
  <c r="C29" i="5"/>
  <c r="A29" i="5" s="1"/>
  <c r="B30" i="5"/>
  <c r="C31" i="9" l="1"/>
  <c r="A31" i="9" s="1"/>
  <c r="B32" i="9"/>
  <c r="B31" i="5"/>
  <c r="C30" i="5"/>
  <c r="A30" i="5" s="1"/>
  <c r="C32" i="9" l="1"/>
  <c r="A32" i="9" s="1"/>
  <c r="B33" i="9"/>
  <c r="B32" i="5"/>
  <c r="C31" i="5"/>
  <c r="A31" i="5" s="1"/>
  <c r="B34" i="9" l="1"/>
  <c r="C33" i="9"/>
  <c r="A33" i="9" s="1"/>
  <c r="C32" i="5"/>
  <c r="A32" i="5" s="1"/>
  <c r="B33" i="5"/>
  <c r="C34" i="9" l="1"/>
  <c r="A34" i="9" s="1"/>
  <c r="B35" i="9"/>
  <c r="C33" i="5"/>
  <c r="A33" i="5" s="1"/>
  <c r="B34" i="5"/>
  <c r="C35" i="9" l="1"/>
  <c r="A35" i="9" s="1"/>
  <c r="B36" i="9"/>
  <c r="B35" i="5"/>
  <c r="C34" i="5"/>
  <c r="A34" i="5" s="1"/>
  <c r="B37" i="9" l="1"/>
  <c r="C36" i="9"/>
  <c r="A36" i="9" s="1"/>
  <c r="B36" i="5"/>
  <c r="C35" i="5"/>
  <c r="A35" i="5" s="1"/>
  <c r="B38" i="9" l="1"/>
  <c r="C37" i="9"/>
  <c r="A37" i="9" s="1"/>
  <c r="C36" i="5"/>
  <c r="A36" i="5" s="1"/>
  <c r="B37" i="5"/>
  <c r="C38" i="9" l="1"/>
  <c r="A38" i="9" s="1"/>
  <c r="B39" i="9"/>
  <c r="C37" i="5"/>
  <c r="A37" i="5" s="1"/>
  <c r="B38" i="5"/>
  <c r="C39" i="9" l="1"/>
  <c r="A39" i="9" s="1"/>
  <c r="B40" i="9"/>
  <c r="B39" i="5"/>
  <c r="C38" i="5"/>
  <c r="A38" i="5" s="1"/>
  <c r="C40" i="9" l="1"/>
  <c r="A40" i="9" s="1"/>
  <c r="B41" i="9"/>
  <c r="B40" i="5"/>
  <c r="C39" i="5"/>
  <c r="A39" i="5" s="1"/>
  <c r="B42" i="9" l="1"/>
  <c r="C41" i="9"/>
  <c r="A41" i="9" s="1"/>
  <c r="C40" i="5"/>
  <c r="A40" i="5" s="1"/>
  <c r="B41" i="5"/>
  <c r="B43" i="9" l="1"/>
  <c r="C42" i="9"/>
  <c r="A42" i="9" s="1"/>
  <c r="C41" i="5"/>
  <c r="A41" i="5" s="1"/>
  <c r="B42" i="5"/>
  <c r="C43" i="9" l="1"/>
  <c r="A43" i="9" s="1"/>
  <c r="B44" i="9"/>
  <c r="B43" i="5"/>
  <c r="C42" i="5"/>
  <c r="A42" i="5" s="1"/>
  <c r="B45" i="9" l="1"/>
  <c r="C44" i="9"/>
  <c r="A44" i="9" s="1"/>
  <c r="B44" i="5"/>
  <c r="C43" i="5"/>
  <c r="A43" i="5" s="1"/>
  <c r="B46" i="9" l="1"/>
  <c r="C45" i="9"/>
  <c r="A45" i="9" s="1"/>
  <c r="C44" i="5"/>
  <c r="A44" i="5" s="1"/>
  <c r="B45" i="5"/>
  <c r="B47" i="9" l="1"/>
  <c r="C46" i="9"/>
  <c r="A46" i="9" s="1"/>
  <c r="C45" i="5"/>
  <c r="A45" i="5" s="1"/>
  <c r="B46" i="5"/>
  <c r="C47" i="9" l="1"/>
  <c r="A47" i="9" s="1"/>
  <c r="B48" i="9"/>
  <c r="B47" i="5"/>
  <c r="C46" i="5"/>
  <c r="A46" i="5" s="1"/>
  <c r="C48" i="9" l="1"/>
  <c r="A48" i="9" s="1"/>
  <c r="B49" i="9"/>
  <c r="B48" i="5"/>
  <c r="C47" i="5"/>
  <c r="A47" i="5" s="1"/>
  <c r="B50" i="9" l="1"/>
  <c r="C49" i="9"/>
  <c r="A49" i="9" s="1"/>
  <c r="C48" i="5"/>
  <c r="A48" i="5" s="1"/>
  <c r="B49" i="5"/>
  <c r="C50" i="9" l="1"/>
  <c r="A50" i="9" s="1"/>
  <c r="B51" i="9"/>
  <c r="C49" i="5"/>
  <c r="A49" i="5" s="1"/>
  <c r="B50" i="5"/>
  <c r="C51" i="9" l="1"/>
  <c r="A51" i="9" s="1"/>
  <c r="B52" i="9"/>
  <c r="B51" i="5"/>
  <c r="C50" i="5"/>
  <c r="A50" i="5" s="1"/>
  <c r="B53" i="9" l="1"/>
  <c r="C52" i="9"/>
  <c r="A52" i="9" s="1"/>
  <c r="B52" i="5"/>
  <c r="C51" i="5"/>
  <c r="A51" i="5" s="1"/>
  <c r="B54" i="9" l="1"/>
  <c r="C53" i="9"/>
  <c r="A53" i="9" s="1"/>
  <c r="C52" i="5"/>
  <c r="A52" i="5" s="1"/>
  <c r="B53" i="5"/>
  <c r="C54" i="9" l="1"/>
  <c r="A54" i="9" s="1"/>
  <c r="B55" i="9"/>
  <c r="C53" i="5"/>
  <c r="A53" i="5" s="1"/>
  <c r="B54" i="5"/>
  <c r="C55" i="9" l="1"/>
  <c r="A55" i="9" s="1"/>
  <c r="B56" i="9"/>
  <c r="B55" i="5"/>
  <c r="C54" i="5"/>
  <c r="A54" i="5" s="1"/>
  <c r="C56" i="9" l="1"/>
  <c r="A56" i="9" s="1"/>
  <c r="B57" i="9"/>
  <c r="B56" i="5"/>
  <c r="C55" i="5"/>
  <c r="A55" i="5" s="1"/>
  <c r="B58" i="9" l="1"/>
  <c r="C57" i="9"/>
  <c r="A57" i="9" s="1"/>
  <c r="C56" i="5"/>
  <c r="A56" i="5" s="1"/>
  <c r="B57" i="5"/>
  <c r="B59" i="9" l="1"/>
  <c r="C58" i="9"/>
  <c r="A58" i="9" s="1"/>
  <c r="C57" i="5"/>
  <c r="A57" i="5" s="1"/>
  <c r="B58" i="5"/>
  <c r="C59" i="9" l="1"/>
  <c r="A59" i="9" s="1"/>
  <c r="B60" i="9"/>
  <c r="B59" i="5"/>
  <c r="C58" i="5"/>
  <c r="A58" i="5" s="1"/>
  <c r="B61" i="9" l="1"/>
  <c r="C60" i="9"/>
  <c r="A60" i="9" s="1"/>
  <c r="B60" i="5"/>
  <c r="C59" i="5"/>
  <c r="A59" i="5" s="1"/>
  <c r="B62" i="9" l="1"/>
  <c r="C61" i="9"/>
  <c r="A61" i="9" s="1"/>
  <c r="C60" i="5"/>
  <c r="A60" i="5" s="1"/>
  <c r="B61" i="5"/>
  <c r="B63" i="9" l="1"/>
  <c r="C62" i="9"/>
  <c r="A62" i="9" s="1"/>
  <c r="C61" i="5"/>
  <c r="A61" i="5" s="1"/>
  <c r="B62" i="5"/>
  <c r="C63" i="9" l="1"/>
  <c r="A63" i="9" s="1"/>
  <c r="B64" i="9"/>
  <c r="B63" i="5"/>
  <c r="C62" i="5"/>
  <c r="A62" i="5" s="1"/>
  <c r="C64" i="9" l="1"/>
  <c r="A64" i="9" s="1"/>
  <c r="B65" i="9"/>
  <c r="B64" i="5"/>
  <c r="C63" i="5"/>
  <c r="A63" i="5" s="1"/>
  <c r="B66" i="9" l="1"/>
  <c r="C65" i="9"/>
  <c r="A65" i="9" s="1"/>
  <c r="C64" i="5"/>
  <c r="A64" i="5" s="1"/>
  <c r="B65" i="5"/>
  <c r="C66" i="9" l="1"/>
  <c r="A66" i="9" s="1"/>
  <c r="B67" i="9"/>
  <c r="C65" i="5"/>
  <c r="A65" i="5" s="1"/>
  <c r="B66" i="5"/>
  <c r="C67" i="9" l="1"/>
  <c r="A67" i="9" s="1"/>
  <c r="B68" i="9"/>
  <c r="B67" i="5"/>
  <c r="C66" i="5"/>
  <c r="A66" i="5" s="1"/>
  <c r="B69" i="9" l="1"/>
  <c r="C68" i="9"/>
  <c r="A68" i="9" s="1"/>
  <c r="B68" i="5"/>
  <c r="C67" i="5"/>
  <c r="A67" i="5" s="1"/>
  <c r="B70" i="9" l="1"/>
  <c r="C69" i="9"/>
  <c r="A69" i="9" s="1"/>
  <c r="C68" i="5"/>
  <c r="A68" i="5" s="1"/>
  <c r="B69" i="5"/>
  <c r="C70" i="9" l="1"/>
  <c r="A70" i="9" s="1"/>
  <c r="B71" i="9"/>
  <c r="C69" i="5"/>
  <c r="A69" i="5" s="1"/>
  <c r="B70" i="5"/>
  <c r="C71" i="9" l="1"/>
  <c r="A71" i="9" s="1"/>
  <c r="B72" i="9"/>
  <c r="B71" i="5"/>
  <c r="C70" i="5"/>
  <c r="A70" i="5" s="1"/>
  <c r="C72" i="9" l="1"/>
  <c r="A72" i="9" s="1"/>
  <c r="B73" i="9"/>
  <c r="B72" i="5"/>
  <c r="C71" i="5"/>
  <c r="A71" i="5" s="1"/>
  <c r="B74" i="9" l="1"/>
  <c r="C73" i="9"/>
  <c r="A73" i="9" s="1"/>
  <c r="C72" i="5"/>
  <c r="A72" i="5" s="1"/>
  <c r="B73" i="5"/>
  <c r="B75" i="9" l="1"/>
  <c r="C74" i="9"/>
  <c r="A74" i="9" s="1"/>
  <c r="C73" i="5"/>
  <c r="A73" i="5" s="1"/>
  <c r="B74" i="5"/>
  <c r="C75" i="9" l="1"/>
  <c r="A75" i="9" s="1"/>
  <c r="B76" i="9"/>
  <c r="B75" i="5"/>
  <c r="C74" i="5"/>
  <c r="A74" i="5" s="1"/>
  <c r="B77" i="9" l="1"/>
  <c r="C76" i="9"/>
  <c r="A76" i="9" s="1"/>
  <c r="B76" i="5"/>
  <c r="C75" i="5"/>
  <c r="A75" i="5" s="1"/>
  <c r="B78" i="9" l="1"/>
  <c r="C77" i="9"/>
  <c r="A77" i="9" s="1"/>
  <c r="C76" i="5"/>
  <c r="A76" i="5" s="1"/>
  <c r="B77" i="5"/>
  <c r="B79" i="9" l="1"/>
  <c r="C78" i="9"/>
  <c r="A78" i="9" s="1"/>
  <c r="C77" i="5"/>
  <c r="A77" i="5" s="1"/>
  <c r="B78" i="5"/>
  <c r="C79" i="9" l="1"/>
  <c r="A79" i="9" s="1"/>
  <c r="B80" i="9"/>
  <c r="B79" i="5"/>
  <c r="C78" i="5"/>
  <c r="A78" i="5" s="1"/>
  <c r="C80" i="9" l="1"/>
  <c r="A80" i="9" s="1"/>
  <c r="B81" i="9"/>
  <c r="B80" i="5"/>
  <c r="C79" i="5"/>
  <c r="A79" i="5" s="1"/>
  <c r="B82" i="9" l="1"/>
  <c r="C81" i="9"/>
  <c r="A81" i="9" s="1"/>
  <c r="C80" i="5"/>
  <c r="A80" i="5" s="1"/>
  <c r="B81" i="5"/>
  <c r="C82" i="9" l="1"/>
  <c r="A82" i="9" s="1"/>
  <c r="B83" i="9"/>
  <c r="C81" i="5"/>
  <c r="A81" i="5" s="1"/>
  <c r="B82" i="5"/>
  <c r="C83" i="9" l="1"/>
  <c r="A83" i="9" s="1"/>
  <c r="B84" i="9"/>
  <c r="B83" i="5"/>
  <c r="C82" i="5"/>
  <c r="A82" i="5" s="1"/>
  <c r="B85" i="9" l="1"/>
  <c r="C84" i="9"/>
  <c r="A84" i="9" s="1"/>
  <c r="B84" i="5"/>
  <c r="C83" i="5"/>
  <c r="A83" i="5" s="1"/>
  <c r="B86" i="9" l="1"/>
  <c r="C85" i="9"/>
  <c r="A85" i="9" s="1"/>
  <c r="C84" i="5"/>
  <c r="A84" i="5" s="1"/>
  <c r="B85" i="5"/>
  <c r="C86" i="9" l="1"/>
  <c r="A86" i="9" s="1"/>
  <c r="B87" i="9"/>
  <c r="B86" i="5"/>
  <c r="C85" i="5"/>
  <c r="A85" i="5" s="1"/>
  <c r="C87" i="9" l="1"/>
  <c r="A87" i="9" s="1"/>
  <c r="B88" i="9"/>
  <c r="B87" i="5"/>
  <c r="C86" i="5"/>
  <c r="A86" i="5" s="1"/>
  <c r="C88" i="9" l="1"/>
  <c r="A88" i="9" s="1"/>
  <c r="B89" i="9"/>
  <c r="B88" i="5"/>
  <c r="C87" i="5"/>
  <c r="A87" i="5" s="1"/>
  <c r="B90" i="9" l="1"/>
  <c r="C89" i="9"/>
  <c r="A89" i="9" s="1"/>
  <c r="C88" i="5"/>
  <c r="A88" i="5" s="1"/>
  <c r="B89" i="5"/>
  <c r="B91" i="9" l="1"/>
  <c r="C90" i="9"/>
  <c r="A90" i="9" s="1"/>
  <c r="C89" i="5"/>
  <c r="A89" i="5" s="1"/>
  <c r="B90" i="5"/>
  <c r="C91" i="9" l="1"/>
  <c r="A91" i="9" s="1"/>
  <c r="B92" i="9"/>
  <c r="B91" i="5"/>
  <c r="C90" i="5"/>
  <c r="A90" i="5" s="1"/>
  <c r="B93" i="9" l="1"/>
  <c r="C92" i="9"/>
  <c r="A92" i="9" s="1"/>
  <c r="C91" i="5"/>
  <c r="A91" i="5" s="1"/>
  <c r="B92" i="5"/>
  <c r="B94" i="9" l="1"/>
  <c r="C93" i="9"/>
  <c r="A93" i="9" s="1"/>
  <c r="C92" i="5"/>
  <c r="A92" i="5" s="1"/>
  <c r="B93" i="5"/>
  <c r="B95" i="9" l="1"/>
  <c r="C94" i="9"/>
  <c r="A94" i="9" s="1"/>
  <c r="C93" i="5"/>
  <c r="A93" i="5" s="1"/>
  <c r="B94" i="5"/>
  <c r="C95" i="9" l="1"/>
  <c r="A95" i="9" s="1"/>
  <c r="B96" i="9"/>
  <c r="B95" i="5"/>
  <c r="C94" i="5"/>
  <c r="A94" i="5" s="1"/>
  <c r="C96" i="9" l="1"/>
  <c r="A96" i="9" s="1"/>
  <c r="B97" i="9"/>
  <c r="C95" i="5"/>
  <c r="A95" i="5" s="1"/>
  <c r="B96" i="5"/>
  <c r="B98" i="9" l="1"/>
  <c r="C97" i="9"/>
  <c r="A97" i="9" s="1"/>
  <c r="C96" i="5"/>
  <c r="A96" i="5" s="1"/>
  <c r="B97" i="5"/>
  <c r="C98" i="9" l="1"/>
  <c r="A98" i="9" s="1"/>
  <c r="B99" i="9"/>
  <c r="C97" i="5"/>
  <c r="A97" i="5" s="1"/>
  <c r="B98" i="5"/>
  <c r="C99" i="9" l="1"/>
  <c r="A99" i="9" s="1"/>
  <c r="B100" i="9"/>
  <c r="B99" i="5"/>
  <c r="C98" i="5"/>
  <c r="A98" i="5" s="1"/>
  <c r="B101" i="9" l="1"/>
  <c r="C100" i="9"/>
  <c r="A100" i="9" s="1"/>
  <c r="B100" i="5"/>
  <c r="C99" i="5"/>
  <c r="A99" i="5" s="1"/>
  <c r="B102" i="9" l="1"/>
  <c r="C101" i="9"/>
  <c r="A101" i="9" s="1"/>
  <c r="C100" i="5"/>
  <c r="A100" i="5" s="1"/>
  <c r="B101" i="5"/>
  <c r="C102" i="9" l="1"/>
  <c r="A102" i="9" s="1"/>
  <c r="B103" i="9"/>
  <c r="B102" i="5"/>
  <c r="C101" i="5"/>
  <c r="A101" i="5" s="1"/>
  <c r="C103" i="9" l="1"/>
  <c r="A103" i="9" s="1"/>
  <c r="B104" i="9"/>
  <c r="B103" i="5"/>
  <c r="C102" i="5"/>
  <c r="A102" i="5" s="1"/>
  <c r="C104" i="9" l="1"/>
  <c r="A104" i="9" s="1"/>
  <c r="B105" i="9"/>
  <c r="B104" i="5"/>
  <c r="C103" i="5"/>
  <c r="A103" i="5" s="1"/>
  <c r="B106" i="9" l="1"/>
  <c r="C105" i="9"/>
  <c r="A105" i="9" s="1"/>
  <c r="C104" i="5"/>
  <c r="A104" i="5" s="1"/>
  <c r="B105" i="5"/>
  <c r="B107" i="9" l="1"/>
  <c r="C106" i="9"/>
  <c r="A106" i="9" s="1"/>
  <c r="C105" i="5"/>
  <c r="A105" i="5" s="1"/>
  <c r="B106" i="5"/>
  <c r="C107" i="9" l="1"/>
  <c r="A107" i="9" s="1"/>
  <c r="B108" i="9"/>
  <c r="B107" i="5"/>
  <c r="C106" i="5"/>
  <c r="A106" i="5" s="1"/>
  <c r="B109" i="9" l="1"/>
  <c r="C108" i="9"/>
  <c r="A108" i="9" s="1"/>
  <c r="C107" i="5"/>
  <c r="A107" i="5" s="1"/>
  <c r="B108" i="5"/>
  <c r="B110" i="9" l="1"/>
  <c r="C109" i="9"/>
  <c r="A109" i="9" s="1"/>
  <c r="C108" i="5"/>
  <c r="A108" i="5" s="1"/>
  <c r="B109" i="5"/>
  <c r="B111" i="9" l="1"/>
  <c r="C110" i="9"/>
  <c r="A110" i="9" s="1"/>
  <c r="C109" i="5"/>
  <c r="A109" i="5" s="1"/>
  <c r="B110" i="5"/>
  <c r="C111" i="9" l="1"/>
  <c r="A111" i="9" s="1"/>
  <c r="B112" i="9"/>
  <c r="B111" i="5"/>
  <c r="C110" i="5"/>
  <c r="A110" i="5" s="1"/>
  <c r="C112" i="9" l="1"/>
  <c r="A112" i="9" s="1"/>
  <c r="B113" i="9"/>
  <c r="C111" i="5"/>
  <c r="A111" i="5" s="1"/>
  <c r="B112" i="5"/>
  <c r="B114" i="9" l="1"/>
  <c r="C113" i="9"/>
  <c r="A113" i="9" s="1"/>
  <c r="C112" i="5"/>
  <c r="A112" i="5" s="1"/>
  <c r="B113" i="5"/>
  <c r="C114" i="9" l="1"/>
  <c r="A114" i="9" s="1"/>
  <c r="B115" i="9"/>
  <c r="C113" i="5"/>
  <c r="A113" i="5" s="1"/>
  <c r="B114" i="5"/>
  <c r="C115" i="9" l="1"/>
  <c r="A115" i="9" s="1"/>
  <c r="B116" i="9"/>
  <c r="B115" i="5"/>
  <c r="C114" i="5"/>
  <c r="A114" i="5" s="1"/>
  <c r="B117" i="9" l="1"/>
  <c r="C116" i="9"/>
  <c r="A116" i="9" s="1"/>
  <c r="B116" i="5"/>
  <c r="C115" i="5"/>
  <c r="A115" i="5" s="1"/>
  <c r="B118" i="9" l="1"/>
  <c r="C117" i="9"/>
  <c r="A117" i="9" s="1"/>
  <c r="C116" i="5"/>
  <c r="A116" i="5" s="1"/>
  <c r="B117" i="5"/>
  <c r="B119" i="9" l="1"/>
  <c r="C118" i="9"/>
  <c r="A118" i="9" s="1"/>
  <c r="C117" i="5"/>
  <c r="A117" i="5" s="1"/>
  <c r="B118" i="5"/>
  <c r="C119" i="9" l="1"/>
  <c r="A119" i="9" s="1"/>
  <c r="B120" i="9"/>
  <c r="B119" i="5"/>
  <c r="C118" i="5"/>
  <c r="A118" i="5" s="1"/>
  <c r="C120" i="9" l="1"/>
  <c r="A120" i="9" s="1"/>
  <c r="B121" i="9"/>
  <c r="B120" i="5"/>
  <c r="C119" i="5"/>
  <c r="A119" i="5" s="1"/>
  <c r="B122" i="9" l="1"/>
  <c r="C121" i="9"/>
  <c r="A121" i="9" s="1"/>
  <c r="C120" i="5"/>
  <c r="A120" i="5" s="1"/>
  <c r="B121" i="5"/>
  <c r="B123" i="9" l="1"/>
  <c r="C122" i="9"/>
  <c r="A122" i="9" s="1"/>
  <c r="C121" i="5"/>
  <c r="A121" i="5" s="1"/>
  <c r="B122" i="5"/>
  <c r="C123" i="9" l="1"/>
  <c r="A123" i="9" s="1"/>
  <c r="B124" i="9"/>
  <c r="B123" i="5"/>
  <c r="C122" i="5"/>
  <c r="A122" i="5" s="1"/>
  <c r="B125" i="9" l="1"/>
  <c r="C124" i="9"/>
  <c r="A124" i="9" s="1"/>
  <c r="B124" i="5"/>
  <c r="C123" i="5"/>
  <c r="A123" i="5" s="1"/>
  <c r="B126" i="9" l="1"/>
  <c r="C125" i="9"/>
  <c r="A125" i="9" s="1"/>
  <c r="C124" i="5"/>
  <c r="A124" i="5" s="1"/>
  <c r="B125" i="5"/>
  <c r="B127" i="9" l="1"/>
  <c r="C126" i="9"/>
  <c r="A126" i="9" s="1"/>
  <c r="C125" i="5"/>
  <c r="A125" i="5" s="1"/>
  <c r="B126" i="5"/>
  <c r="C127" i="9" l="1"/>
  <c r="A127" i="9" s="1"/>
  <c r="B128" i="9"/>
  <c r="B127" i="5"/>
  <c r="C126" i="5"/>
  <c r="A126" i="5" s="1"/>
  <c r="C128" i="9" l="1"/>
  <c r="A128" i="9" s="1"/>
  <c r="B129" i="9"/>
  <c r="B128" i="5"/>
  <c r="C127" i="5"/>
  <c r="A127" i="5" s="1"/>
  <c r="B130" i="9" l="1"/>
  <c r="C129" i="9"/>
  <c r="A129" i="9" s="1"/>
  <c r="C128" i="5"/>
  <c r="A128" i="5" s="1"/>
  <c r="B129" i="5"/>
  <c r="C130" i="9" l="1"/>
  <c r="A130" i="9" s="1"/>
  <c r="B131" i="9"/>
  <c r="C129" i="5"/>
  <c r="A129" i="5" s="1"/>
  <c r="B130" i="5"/>
  <c r="C131" i="9" l="1"/>
  <c r="A131" i="9" s="1"/>
  <c r="B132" i="9"/>
  <c r="B131" i="5"/>
  <c r="C130" i="5"/>
  <c r="A130" i="5" s="1"/>
  <c r="B133" i="9" l="1"/>
  <c r="C132" i="9"/>
  <c r="A132" i="9" s="1"/>
  <c r="B132" i="5"/>
  <c r="C131" i="5"/>
  <c r="A131" i="5" s="1"/>
  <c r="B134" i="9" l="1"/>
  <c r="C133" i="9"/>
  <c r="A133" i="9" s="1"/>
  <c r="C132" i="5"/>
  <c r="A132" i="5" s="1"/>
  <c r="B133" i="5"/>
  <c r="B135" i="9" l="1"/>
  <c r="C134" i="9"/>
  <c r="A134" i="9" s="1"/>
  <c r="C133" i="5"/>
  <c r="A133" i="5" s="1"/>
  <c r="B134" i="5"/>
  <c r="C135" i="9" l="1"/>
  <c r="A135" i="9" s="1"/>
  <c r="B136" i="9"/>
  <c r="B135" i="5"/>
  <c r="C134" i="5"/>
  <c r="A134" i="5" s="1"/>
  <c r="C136" i="9" l="1"/>
  <c r="A136" i="9" s="1"/>
  <c r="B137" i="9"/>
  <c r="B136" i="5"/>
  <c r="C135" i="5"/>
  <c r="A135" i="5" s="1"/>
  <c r="B138" i="9" l="1"/>
  <c r="C137" i="9"/>
  <c r="A137" i="9" s="1"/>
  <c r="C136" i="5"/>
  <c r="A136" i="5" s="1"/>
  <c r="B137" i="5"/>
  <c r="B139" i="9" l="1"/>
  <c r="C138" i="9"/>
  <c r="A138" i="9" s="1"/>
  <c r="B138" i="5"/>
  <c r="C137" i="5"/>
  <c r="A137" i="5" s="1"/>
  <c r="B140" i="9" l="1"/>
  <c r="C139" i="9"/>
  <c r="A139" i="9" s="1"/>
  <c r="B139" i="5"/>
  <c r="C138" i="5"/>
  <c r="A138" i="5" s="1"/>
  <c r="B141" i="9" l="1"/>
  <c r="C140" i="9"/>
  <c r="A140" i="9" s="1"/>
  <c r="B140" i="5"/>
  <c r="C139" i="5"/>
  <c r="A139" i="5" s="1"/>
  <c r="C141" i="9" l="1"/>
  <c r="A141" i="9" s="1"/>
  <c r="B142" i="9"/>
  <c r="C140" i="5"/>
  <c r="A140" i="5" s="1"/>
  <c r="B141" i="5"/>
  <c r="C142" i="9" l="1"/>
  <c r="A142" i="9" s="1"/>
  <c r="B143" i="9"/>
  <c r="C141" i="5"/>
  <c r="A141" i="5" s="1"/>
  <c r="B142" i="5"/>
  <c r="B144" i="9" l="1"/>
  <c r="C143" i="9"/>
  <c r="A143" i="9" s="1"/>
  <c r="B143" i="5"/>
  <c r="C142" i="5"/>
  <c r="A142" i="5" s="1"/>
  <c r="B145" i="9" l="1"/>
  <c r="C144" i="9"/>
  <c r="A144" i="9" s="1"/>
  <c r="C143" i="5"/>
  <c r="A143" i="5" s="1"/>
  <c r="B144" i="5"/>
  <c r="C145" i="9" l="1"/>
  <c r="A145" i="9" s="1"/>
  <c r="B146" i="9"/>
  <c r="C144" i="5"/>
  <c r="A144" i="5" s="1"/>
  <c r="B145" i="5"/>
  <c r="B147" i="9" l="1"/>
  <c r="C146" i="9"/>
  <c r="A146" i="9" s="1"/>
  <c r="C145" i="5"/>
  <c r="A145" i="5" s="1"/>
  <c r="B146" i="5"/>
  <c r="B148" i="9" l="1"/>
  <c r="C147" i="9"/>
  <c r="A147" i="9" s="1"/>
  <c r="B147" i="5"/>
  <c r="C146" i="5"/>
  <c r="A146" i="5" s="1"/>
  <c r="B149" i="9" l="1"/>
  <c r="C148" i="9"/>
  <c r="A148" i="9" s="1"/>
  <c r="C147" i="5"/>
  <c r="A147" i="5" s="1"/>
  <c r="B148" i="5"/>
  <c r="C149" i="9" l="1"/>
  <c r="A149" i="9" s="1"/>
  <c r="B150" i="9"/>
  <c r="C148" i="5"/>
  <c r="A148" i="5" s="1"/>
  <c r="B149" i="5"/>
  <c r="C150" i="9" l="1"/>
  <c r="A150" i="9" s="1"/>
  <c r="B151" i="9"/>
  <c r="C149" i="5"/>
  <c r="A149" i="5" s="1"/>
  <c r="B150" i="5"/>
  <c r="B152" i="9" l="1"/>
  <c r="C151" i="9"/>
  <c r="A151" i="9" s="1"/>
  <c r="B151" i="5"/>
  <c r="C150" i="5"/>
  <c r="A150" i="5" s="1"/>
  <c r="B153" i="9" l="1"/>
  <c r="C152" i="9"/>
  <c r="A152" i="9" s="1"/>
  <c r="B152" i="5"/>
  <c r="C151" i="5"/>
  <c r="A151" i="5" s="1"/>
  <c r="C153" i="9" l="1"/>
  <c r="A153" i="9" s="1"/>
  <c r="B154" i="9"/>
  <c r="C152" i="5"/>
  <c r="A152" i="5" s="1"/>
  <c r="B153" i="5"/>
  <c r="C154" i="9" l="1"/>
  <c r="A154" i="9" s="1"/>
  <c r="B155" i="9"/>
  <c r="B154" i="5"/>
  <c r="C153" i="5"/>
  <c r="A153" i="5" s="1"/>
  <c r="B156" i="9" l="1"/>
  <c r="C155" i="9"/>
  <c r="A155" i="9" s="1"/>
  <c r="B155" i="5"/>
  <c r="C154" i="5"/>
  <c r="A154" i="5" s="1"/>
  <c r="B157" i="9" l="1"/>
  <c r="C156" i="9"/>
  <c r="A156" i="9" s="1"/>
  <c r="B156" i="5"/>
  <c r="C155" i="5"/>
  <c r="A155" i="5" s="1"/>
  <c r="C157" i="9" l="1"/>
  <c r="A157" i="9" s="1"/>
  <c r="B158" i="9"/>
  <c r="C156" i="5"/>
  <c r="A156" i="5" s="1"/>
  <c r="B157" i="5"/>
  <c r="C158" i="9" l="1"/>
  <c r="A158" i="9" s="1"/>
  <c r="B159" i="9"/>
  <c r="C157" i="5"/>
  <c r="A157" i="5" s="1"/>
  <c r="B158" i="5"/>
  <c r="B160" i="9" l="1"/>
  <c r="C159" i="9"/>
  <c r="A159" i="9" s="1"/>
  <c r="B159" i="5"/>
  <c r="C158" i="5"/>
  <c r="A158" i="5" s="1"/>
  <c r="B161" i="9" l="1"/>
  <c r="C160" i="9"/>
  <c r="A160" i="9" s="1"/>
  <c r="C159" i="5"/>
  <c r="A159" i="5" s="1"/>
  <c r="B160" i="5"/>
  <c r="C161" i="9" l="1"/>
  <c r="A161" i="9" s="1"/>
  <c r="B162" i="9"/>
  <c r="C160" i="5"/>
  <c r="A160" i="5" s="1"/>
  <c r="B161" i="5"/>
  <c r="C162" i="9" l="1"/>
  <c r="A162" i="9" s="1"/>
  <c r="B163" i="9"/>
  <c r="C161" i="5"/>
  <c r="A161" i="5" s="1"/>
  <c r="B162" i="5"/>
  <c r="B164" i="9" l="1"/>
  <c r="C163" i="9"/>
  <c r="A163" i="9" s="1"/>
  <c r="B163" i="5"/>
  <c r="C162" i="5"/>
  <c r="A162" i="5" s="1"/>
  <c r="B165" i="9" l="1"/>
  <c r="C164" i="9"/>
  <c r="A164" i="9" s="1"/>
  <c r="C163" i="5"/>
  <c r="A163" i="5" s="1"/>
  <c r="B164" i="5"/>
  <c r="C165" i="9" l="1"/>
  <c r="A165" i="9" s="1"/>
  <c r="B166" i="9"/>
  <c r="C164" i="5"/>
  <c r="A164" i="5" s="1"/>
  <c r="B165" i="5"/>
  <c r="C166" i="9" l="1"/>
  <c r="A166" i="9" s="1"/>
  <c r="B167" i="9"/>
  <c r="C165" i="5"/>
  <c r="A165" i="5" s="1"/>
  <c r="B166" i="5"/>
  <c r="B168" i="9" l="1"/>
  <c r="C167" i="9"/>
  <c r="A167" i="9" s="1"/>
  <c r="B167" i="5"/>
  <c r="C166" i="5"/>
  <c r="A166" i="5" s="1"/>
  <c r="B169" i="9" l="1"/>
  <c r="C168" i="9"/>
  <c r="A168" i="9" s="1"/>
  <c r="B168" i="5"/>
  <c r="C167" i="5"/>
  <c r="A167" i="5" s="1"/>
  <c r="C169" i="9" l="1"/>
  <c r="A169" i="9" s="1"/>
  <c r="B170" i="9"/>
  <c r="C168" i="5"/>
  <c r="A168" i="5" s="1"/>
  <c r="B169" i="5"/>
  <c r="B171" i="9" l="1"/>
  <c r="C170" i="9"/>
  <c r="A170" i="9" s="1"/>
  <c r="B170" i="5"/>
  <c r="C169" i="5"/>
  <c r="A169" i="5" s="1"/>
  <c r="B172" i="9" l="1"/>
  <c r="C171" i="9"/>
  <c r="A171" i="9" s="1"/>
  <c r="B171" i="5"/>
  <c r="C170" i="5"/>
  <c r="A170" i="5" s="1"/>
  <c r="B173" i="9" l="1"/>
  <c r="C172" i="9"/>
  <c r="A172" i="9" s="1"/>
  <c r="B172" i="5"/>
  <c r="C171" i="5"/>
  <c r="A171" i="5" s="1"/>
  <c r="C173" i="9" l="1"/>
  <c r="A173" i="9" s="1"/>
  <c r="B174" i="9"/>
  <c r="C172" i="5"/>
  <c r="A172" i="5" s="1"/>
  <c r="B173" i="5"/>
  <c r="C174" i="9" l="1"/>
  <c r="A174" i="9" s="1"/>
  <c r="B175" i="9"/>
  <c r="C173" i="5"/>
  <c r="A173" i="5" s="1"/>
  <c r="B174" i="5"/>
  <c r="B176" i="9" l="1"/>
  <c r="C175" i="9"/>
  <c r="A175" i="9" s="1"/>
  <c r="B175" i="5"/>
  <c r="C174" i="5"/>
  <c r="A174" i="5" s="1"/>
  <c r="B177" i="9" l="1"/>
  <c r="C176" i="9"/>
  <c r="A176" i="9" s="1"/>
  <c r="C175" i="5"/>
  <c r="A175" i="5" s="1"/>
  <c r="B176" i="5"/>
  <c r="C177" i="9" l="1"/>
  <c r="A177" i="9" s="1"/>
  <c r="B178" i="9"/>
  <c r="C176" i="5"/>
  <c r="A176" i="5" s="1"/>
  <c r="B177" i="5"/>
  <c r="B179" i="9" l="1"/>
  <c r="C178" i="9"/>
  <c r="A178" i="9" s="1"/>
  <c r="C177" i="5"/>
  <c r="A177" i="5" s="1"/>
  <c r="B178" i="5"/>
  <c r="B180" i="9" l="1"/>
  <c r="C179" i="9"/>
  <c r="A179" i="9" s="1"/>
  <c r="B179" i="5"/>
  <c r="C178" i="5"/>
  <c r="A178" i="5" s="1"/>
  <c r="B181" i="9" l="1"/>
  <c r="C180" i="9"/>
  <c r="A180" i="9" s="1"/>
  <c r="C179" i="5"/>
  <c r="A179" i="5" s="1"/>
  <c r="B180" i="5"/>
  <c r="C181" i="9" l="1"/>
  <c r="A181" i="9" s="1"/>
  <c r="B182" i="9"/>
  <c r="C180" i="5"/>
  <c r="A180" i="5" s="1"/>
  <c r="B181" i="5"/>
  <c r="C182" i="9" l="1"/>
  <c r="A182" i="9" s="1"/>
  <c r="B183" i="9"/>
  <c r="C181" i="5"/>
  <c r="A181" i="5" s="1"/>
  <c r="B182" i="5"/>
  <c r="B184" i="9" l="1"/>
  <c r="C183" i="9"/>
  <c r="A183" i="9" s="1"/>
  <c r="B183" i="5"/>
  <c r="C182" i="5"/>
  <c r="A182" i="5" s="1"/>
  <c r="B185" i="9" l="1"/>
  <c r="C184" i="9"/>
  <c r="A184" i="9" s="1"/>
  <c r="B184" i="5"/>
  <c r="C183" i="5"/>
  <c r="A183" i="5" s="1"/>
  <c r="C185" i="9" l="1"/>
  <c r="A185" i="9" s="1"/>
  <c r="B186" i="9"/>
  <c r="C184" i="5"/>
  <c r="A184" i="5" s="1"/>
  <c r="B185" i="5"/>
  <c r="C186" i="9" l="1"/>
  <c r="A186" i="9" s="1"/>
  <c r="B187" i="9"/>
  <c r="B186" i="5"/>
  <c r="C185" i="5"/>
  <c r="A185" i="5" s="1"/>
  <c r="B188" i="9" l="1"/>
  <c r="C187" i="9"/>
  <c r="A187" i="9" s="1"/>
  <c r="B187" i="5"/>
  <c r="C186" i="5"/>
  <c r="A186" i="5" s="1"/>
  <c r="B189" i="9" l="1"/>
  <c r="C188" i="9"/>
  <c r="A188" i="9" s="1"/>
  <c r="B188" i="5"/>
  <c r="C187" i="5"/>
  <c r="A187" i="5" s="1"/>
  <c r="C189" i="9" l="1"/>
  <c r="A189" i="9" s="1"/>
  <c r="B190" i="9"/>
  <c r="C188" i="5"/>
  <c r="A188" i="5" s="1"/>
  <c r="B189" i="5"/>
  <c r="C190" i="9" l="1"/>
  <c r="A190" i="9" s="1"/>
  <c r="B191" i="9"/>
  <c r="C189" i="5"/>
  <c r="A189" i="5" s="1"/>
  <c r="B190" i="5"/>
  <c r="B192" i="9" l="1"/>
  <c r="C191" i="9"/>
  <c r="A191" i="9" s="1"/>
  <c r="B191" i="5"/>
  <c r="C190" i="5"/>
  <c r="A190" i="5" s="1"/>
  <c r="B193" i="9" l="1"/>
  <c r="C192" i="9"/>
  <c r="A192" i="9" s="1"/>
  <c r="C191" i="5"/>
  <c r="A191" i="5" s="1"/>
  <c r="B192" i="5"/>
  <c r="C193" i="9" l="1"/>
  <c r="A193" i="9" s="1"/>
  <c r="B194" i="9"/>
  <c r="C192" i="5"/>
  <c r="A192" i="5" s="1"/>
  <c r="B193" i="5"/>
  <c r="B195" i="9" l="1"/>
  <c r="C194" i="9"/>
  <c r="A194" i="9" s="1"/>
  <c r="C193" i="5"/>
  <c r="A193" i="5" s="1"/>
  <c r="B194" i="5"/>
  <c r="B196" i="9" l="1"/>
  <c r="C195" i="9"/>
  <c r="A195" i="9" s="1"/>
  <c r="B195" i="5"/>
  <c r="C194" i="5"/>
  <c r="A194" i="5" s="1"/>
  <c r="B197" i="9" l="1"/>
  <c r="C196" i="9"/>
  <c r="A196" i="9" s="1"/>
  <c r="C195" i="5"/>
  <c r="A195" i="5" s="1"/>
  <c r="B196" i="5"/>
  <c r="C197" i="9" l="1"/>
  <c r="A197" i="9" s="1"/>
  <c r="B198" i="9"/>
  <c r="C196" i="5"/>
  <c r="A196" i="5" s="1"/>
  <c r="B197" i="5"/>
  <c r="C198" i="9" l="1"/>
  <c r="A198" i="9" s="1"/>
  <c r="B199" i="9"/>
  <c r="C197" i="5"/>
  <c r="A197" i="5" s="1"/>
  <c r="B198" i="5"/>
  <c r="B200" i="9" l="1"/>
  <c r="C199" i="9"/>
  <c r="A199" i="9" s="1"/>
  <c r="B199" i="5"/>
  <c r="C198" i="5"/>
  <c r="A198" i="5" s="1"/>
  <c r="B201" i="9" l="1"/>
  <c r="C200" i="9"/>
  <c r="A200" i="9" s="1"/>
  <c r="B200" i="5"/>
  <c r="C199" i="5"/>
  <c r="A199" i="5" s="1"/>
  <c r="C201" i="9" l="1"/>
  <c r="A201" i="9" s="1"/>
  <c r="B202" i="9"/>
  <c r="C200" i="5"/>
  <c r="A200" i="5" s="1"/>
  <c r="B201" i="5"/>
  <c r="B203" i="9" l="1"/>
  <c r="C202" i="9"/>
  <c r="A202" i="9" s="1"/>
  <c r="B202" i="5"/>
  <c r="C201" i="5"/>
  <c r="A201" i="5" s="1"/>
  <c r="B204" i="9" l="1"/>
  <c r="C203" i="9"/>
  <c r="A203" i="9" s="1"/>
  <c r="B203" i="5"/>
  <c r="C202" i="5"/>
  <c r="A202" i="5" s="1"/>
  <c r="B205" i="9" l="1"/>
  <c r="C204" i="9"/>
  <c r="A204" i="9" s="1"/>
  <c r="B204" i="5"/>
  <c r="C203" i="5"/>
  <c r="A203" i="5" s="1"/>
  <c r="C205" i="9" l="1"/>
  <c r="A205" i="9" s="1"/>
  <c r="B206" i="9"/>
  <c r="C204" i="5"/>
  <c r="A204" i="5" s="1"/>
  <c r="B205" i="5"/>
  <c r="C206" i="9" l="1"/>
  <c r="A206" i="9" s="1"/>
  <c r="B207" i="9"/>
  <c r="C205" i="5"/>
  <c r="A205" i="5" s="1"/>
  <c r="B206" i="5"/>
  <c r="B208" i="9" l="1"/>
  <c r="C207" i="9"/>
  <c r="A207" i="9" s="1"/>
  <c r="B207" i="5"/>
  <c r="C206" i="5"/>
  <c r="A206" i="5" s="1"/>
  <c r="B209" i="9" l="1"/>
  <c r="C208" i="9"/>
  <c r="A208" i="9" s="1"/>
  <c r="C207" i="5"/>
  <c r="A207" i="5" s="1"/>
  <c r="B208" i="5"/>
  <c r="C209" i="9" l="1"/>
  <c r="A209" i="9" s="1"/>
  <c r="B210" i="9"/>
  <c r="C208" i="5"/>
  <c r="A208" i="5" s="1"/>
  <c r="B209" i="5"/>
  <c r="B211" i="9" l="1"/>
  <c r="C210" i="9"/>
  <c r="A210" i="9" s="1"/>
  <c r="C209" i="5"/>
  <c r="A209" i="5" s="1"/>
  <c r="B210" i="5"/>
  <c r="B212" i="9" l="1"/>
  <c r="C211" i="9"/>
  <c r="A211" i="9" s="1"/>
  <c r="B211" i="5"/>
  <c r="C210" i="5"/>
  <c r="A210" i="5" s="1"/>
  <c r="B213" i="9" l="1"/>
  <c r="C212" i="9"/>
  <c r="A212" i="9" s="1"/>
  <c r="C211" i="5"/>
  <c r="A211" i="5" s="1"/>
  <c r="B212" i="5"/>
  <c r="C213" i="9" l="1"/>
  <c r="A213" i="9" s="1"/>
  <c r="B214" i="9"/>
  <c r="C212" i="5"/>
  <c r="A212" i="5" s="1"/>
  <c r="B213" i="5"/>
  <c r="C214" i="9" l="1"/>
  <c r="A214" i="9" s="1"/>
  <c r="B215" i="9"/>
  <c r="C213" i="5"/>
  <c r="A213" i="5" s="1"/>
  <c r="B214" i="5"/>
  <c r="C215" i="9" l="1"/>
  <c r="A215" i="9" s="1"/>
  <c r="B216" i="9"/>
  <c r="B215" i="5"/>
  <c r="C214" i="5"/>
  <c r="A214" i="5" s="1"/>
  <c r="C216" i="9" l="1"/>
  <c r="A216" i="9" s="1"/>
  <c r="B217" i="9"/>
  <c r="B216" i="5"/>
  <c r="C215" i="5"/>
  <c r="A215" i="5" s="1"/>
  <c r="B218" i="9" l="1"/>
  <c r="C217" i="9"/>
  <c r="A217" i="9" s="1"/>
  <c r="C216" i="5"/>
  <c r="A216" i="5" s="1"/>
  <c r="B217" i="5"/>
  <c r="C218" i="9" l="1"/>
  <c r="A218" i="9" s="1"/>
  <c r="B219" i="9"/>
  <c r="B218" i="5"/>
  <c r="C217" i="5"/>
  <c r="A217" i="5" s="1"/>
  <c r="C219" i="9" l="1"/>
  <c r="A219" i="9" s="1"/>
  <c r="B220" i="9"/>
  <c r="B219" i="5"/>
  <c r="C218" i="5"/>
  <c r="A218" i="5" s="1"/>
  <c r="B221" i="9" l="1"/>
  <c r="C220" i="9"/>
  <c r="A220" i="9" s="1"/>
  <c r="B220" i="5"/>
  <c r="C219" i="5"/>
  <c r="A219" i="5" s="1"/>
  <c r="B222" i="9" l="1"/>
  <c r="C221" i="9"/>
  <c r="A221" i="9" s="1"/>
  <c r="C220" i="5"/>
  <c r="A220" i="5" s="1"/>
  <c r="B221" i="5"/>
  <c r="B223" i="9" l="1"/>
  <c r="C222" i="9"/>
  <c r="A222" i="9" s="1"/>
  <c r="C221" i="5"/>
  <c r="A221" i="5" s="1"/>
  <c r="B222" i="5"/>
  <c r="C223" i="9" l="1"/>
  <c r="A223" i="9" s="1"/>
  <c r="B224" i="9"/>
  <c r="B223" i="5"/>
  <c r="C222" i="5"/>
  <c r="A222" i="5" s="1"/>
  <c r="C224" i="9" l="1"/>
  <c r="A224" i="9" s="1"/>
  <c r="B225" i="9"/>
  <c r="C223" i="5"/>
  <c r="A223" i="5" s="1"/>
  <c r="B224" i="5"/>
  <c r="B226" i="9" l="1"/>
  <c r="C225" i="9"/>
  <c r="A225" i="9" s="1"/>
  <c r="C224" i="5"/>
  <c r="A224" i="5" s="1"/>
  <c r="B225" i="5"/>
  <c r="B227" i="9" l="1"/>
  <c r="C226" i="9"/>
  <c r="A226" i="9" s="1"/>
  <c r="C225" i="5"/>
  <c r="A225" i="5" s="1"/>
  <c r="B226" i="5"/>
  <c r="C227" i="9" l="1"/>
  <c r="A227" i="9" s="1"/>
  <c r="B228" i="9"/>
  <c r="B227" i="5"/>
  <c r="C226" i="5"/>
  <c r="A226" i="5" s="1"/>
  <c r="B229" i="9" l="1"/>
  <c r="C228" i="9"/>
  <c r="A228" i="9" s="1"/>
  <c r="C227" i="5"/>
  <c r="A227" i="5" s="1"/>
  <c r="B228" i="5"/>
  <c r="B230" i="9" l="1"/>
  <c r="C229" i="9"/>
  <c r="A229" i="9" s="1"/>
  <c r="C228" i="5"/>
  <c r="A228" i="5" s="1"/>
  <c r="B229" i="5"/>
  <c r="B231" i="9" l="1"/>
  <c r="C230" i="9"/>
  <c r="A230" i="9" s="1"/>
  <c r="C229" i="5"/>
  <c r="A229" i="5" s="1"/>
  <c r="B230" i="5"/>
  <c r="C231" i="9" l="1"/>
  <c r="A231" i="9" s="1"/>
  <c r="B232" i="9"/>
  <c r="B231" i="5"/>
  <c r="C230" i="5"/>
  <c r="A230" i="5" s="1"/>
  <c r="C232" i="9" l="1"/>
  <c r="A232" i="9" s="1"/>
  <c r="B233" i="9"/>
  <c r="B232" i="5"/>
  <c r="C231" i="5"/>
  <c r="A231" i="5" s="1"/>
  <c r="B234" i="9" l="1"/>
  <c r="C233" i="9"/>
  <c r="A233" i="9" s="1"/>
  <c r="C232" i="5"/>
  <c r="A232" i="5" s="1"/>
  <c r="B233" i="5"/>
  <c r="C234" i="9" l="1"/>
  <c r="A234" i="9" s="1"/>
  <c r="B235" i="9"/>
  <c r="B234" i="5"/>
  <c r="C233" i="5"/>
  <c r="A233" i="5" s="1"/>
  <c r="C235" i="9" l="1"/>
  <c r="A235" i="9" s="1"/>
  <c r="B236" i="9"/>
  <c r="B235" i="5"/>
  <c r="C234" i="5"/>
  <c r="A234" i="5" s="1"/>
  <c r="B237" i="9" l="1"/>
  <c r="C236" i="9"/>
  <c r="A236" i="9" s="1"/>
  <c r="B236" i="5"/>
  <c r="C235" i="5"/>
  <c r="A235" i="5" s="1"/>
  <c r="B238" i="9" l="1"/>
  <c r="C237" i="9"/>
  <c r="A237" i="9" s="1"/>
  <c r="C236" i="5"/>
  <c r="A236" i="5" s="1"/>
  <c r="B237" i="5"/>
  <c r="B239" i="9" l="1"/>
  <c r="C238" i="9"/>
  <c r="A238" i="9" s="1"/>
  <c r="B238" i="5"/>
  <c r="C237" i="5"/>
  <c r="A237" i="5" s="1"/>
  <c r="C239" i="9" l="1"/>
  <c r="A239" i="9" s="1"/>
  <c r="B240" i="9"/>
  <c r="B239" i="5"/>
  <c r="C238" i="5"/>
  <c r="A238" i="5" s="1"/>
  <c r="C240" i="9" l="1"/>
  <c r="A240" i="9" s="1"/>
  <c r="B241" i="9"/>
  <c r="C239" i="5"/>
  <c r="A239" i="5" s="1"/>
  <c r="B240" i="5"/>
  <c r="B242" i="9" l="1"/>
  <c r="C241" i="9"/>
  <c r="A241" i="9" s="1"/>
  <c r="C240" i="5"/>
  <c r="A240" i="5" s="1"/>
  <c r="B241" i="5"/>
  <c r="B243" i="9" l="1"/>
  <c r="C242" i="9"/>
  <c r="A242" i="9" s="1"/>
  <c r="C241" i="5"/>
  <c r="A241" i="5" s="1"/>
  <c r="B242" i="5"/>
  <c r="C243" i="9" l="1"/>
  <c r="A243" i="9" s="1"/>
  <c r="B244" i="9"/>
  <c r="B243" i="5"/>
  <c r="C242" i="5"/>
  <c r="A242" i="5" s="1"/>
  <c r="B245" i="9" l="1"/>
  <c r="C244" i="9"/>
  <c r="A244" i="9" s="1"/>
  <c r="C243" i="5"/>
  <c r="A243" i="5" s="1"/>
  <c r="B244" i="5"/>
  <c r="B246" i="9" l="1"/>
  <c r="C245" i="9"/>
  <c r="A245" i="9" s="1"/>
  <c r="C244" i="5"/>
  <c r="A244" i="5" s="1"/>
  <c r="B245" i="5"/>
  <c r="C246" i="9" l="1"/>
  <c r="A246" i="9" s="1"/>
  <c r="B247" i="9"/>
  <c r="C245" i="5"/>
  <c r="A245" i="5" s="1"/>
  <c r="B246" i="5"/>
  <c r="C247" i="9" l="1"/>
  <c r="A247" i="9" s="1"/>
  <c r="B248" i="9"/>
  <c r="B247" i="5"/>
  <c r="C246" i="5"/>
  <c r="A246" i="5" s="1"/>
  <c r="C248" i="9" l="1"/>
  <c r="A248" i="9" s="1"/>
  <c r="B249" i="9"/>
  <c r="C247" i="5"/>
  <c r="A247" i="5" s="1"/>
  <c r="B248" i="5"/>
  <c r="B250" i="9" l="1"/>
  <c r="C249" i="9"/>
  <c r="A249" i="9" s="1"/>
  <c r="C248" i="5"/>
  <c r="A248" i="5" s="1"/>
  <c r="B249" i="5"/>
  <c r="C250" i="9" l="1"/>
  <c r="A250" i="9" s="1"/>
  <c r="B251" i="9"/>
  <c r="C249" i="5"/>
  <c r="A249" i="5" s="1"/>
  <c r="B250" i="5"/>
  <c r="C251" i="9" l="1"/>
  <c r="A251" i="9" s="1"/>
  <c r="B252" i="9"/>
  <c r="B251" i="5"/>
  <c r="C250" i="5"/>
  <c r="A250" i="5" s="1"/>
  <c r="B253" i="9" l="1"/>
  <c r="C252" i="9"/>
  <c r="A252" i="9" s="1"/>
  <c r="B252" i="5"/>
  <c r="C251" i="5"/>
  <c r="A251" i="5" s="1"/>
  <c r="B254" i="9" l="1"/>
  <c r="C253" i="9"/>
  <c r="A253" i="9" s="1"/>
  <c r="C252" i="5"/>
  <c r="A252" i="5" s="1"/>
  <c r="B253" i="5"/>
  <c r="B255" i="9" l="1"/>
  <c r="C254" i="9"/>
  <c r="A254" i="9" s="1"/>
  <c r="B254" i="5"/>
  <c r="C253" i="5"/>
  <c r="A253" i="5" s="1"/>
  <c r="C255" i="9" l="1"/>
  <c r="A255" i="9" s="1"/>
  <c r="B256" i="9"/>
  <c r="B255" i="5"/>
  <c r="C254" i="5"/>
  <c r="A254" i="5" s="1"/>
  <c r="C256" i="9" l="1"/>
  <c r="A256" i="9" s="1"/>
  <c r="B257" i="9"/>
  <c r="B256" i="5"/>
  <c r="C255" i="5"/>
  <c r="A255" i="5" s="1"/>
  <c r="B258" i="9" l="1"/>
  <c r="C257" i="9"/>
  <c r="A257" i="9" s="1"/>
  <c r="C256" i="5"/>
  <c r="A256" i="5" s="1"/>
  <c r="B257" i="5"/>
  <c r="B259" i="9" l="1"/>
  <c r="C258" i="9"/>
  <c r="A258" i="9" s="1"/>
  <c r="C257" i="5"/>
  <c r="A257" i="5" s="1"/>
  <c r="B258" i="5"/>
  <c r="C259" i="9" l="1"/>
  <c r="A259" i="9" s="1"/>
  <c r="B260" i="9"/>
  <c r="B259" i="5"/>
  <c r="C258" i="5"/>
  <c r="A258" i="5" s="1"/>
  <c r="B261" i="9" l="1"/>
  <c r="C260" i="9"/>
  <c r="A260" i="9" s="1"/>
  <c r="C259" i="5"/>
  <c r="A259" i="5" s="1"/>
  <c r="B260" i="5"/>
  <c r="B262" i="9" l="1"/>
  <c r="C261" i="9"/>
  <c r="A261" i="9" s="1"/>
  <c r="C260" i="5"/>
  <c r="A260" i="5" s="1"/>
  <c r="B261" i="5"/>
  <c r="B263" i="9" l="1"/>
  <c r="C262" i="9"/>
  <c r="A262" i="9" s="1"/>
  <c r="C261" i="5"/>
  <c r="A261" i="5" s="1"/>
  <c r="B262" i="5"/>
  <c r="C263" i="9" l="1"/>
  <c r="A263" i="9" s="1"/>
  <c r="B264" i="9"/>
  <c r="B263" i="5"/>
  <c r="C262" i="5"/>
  <c r="A262" i="5" s="1"/>
  <c r="C264" i="9" l="1"/>
  <c r="A264" i="9" s="1"/>
  <c r="B265" i="9"/>
  <c r="C263" i="5"/>
  <c r="A263" i="5" s="1"/>
  <c r="B264" i="5"/>
  <c r="B266" i="9" l="1"/>
  <c r="C265" i="9"/>
  <c r="A265" i="9" s="1"/>
  <c r="C264" i="5"/>
  <c r="A264" i="5" s="1"/>
  <c r="B265" i="5"/>
  <c r="C266" i="9" l="1"/>
  <c r="A266" i="9" s="1"/>
  <c r="B267" i="9"/>
  <c r="C265" i="5"/>
  <c r="A265" i="5" s="1"/>
  <c r="B266" i="5"/>
  <c r="C267" i="9" l="1"/>
  <c r="A267" i="9" s="1"/>
  <c r="B268" i="9"/>
  <c r="B267" i="5"/>
  <c r="C266" i="5"/>
  <c r="A266" i="5" s="1"/>
  <c r="B269" i="9" l="1"/>
  <c r="C268" i="9"/>
  <c r="A268" i="9" s="1"/>
  <c r="B268" i="5"/>
  <c r="C267" i="5"/>
  <c r="A267" i="5" s="1"/>
  <c r="B270" i="9" l="1"/>
  <c r="C269" i="9"/>
  <c r="A269" i="9" s="1"/>
  <c r="C268" i="5"/>
  <c r="A268" i="5" s="1"/>
  <c r="B269" i="5"/>
  <c r="B271" i="9" l="1"/>
  <c r="C270" i="9"/>
  <c r="A270" i="9" s="1"/>
  <c r="B270" i="5"/>
  <c r="C269" i="5"/>
  <c r="A269" i="5" s="1"/>
  <c r="C271" i="9" l="1"/>
  <c r="A271" i="9" s="1"/>
  <c r="B272" i="9"/>
  <c r="B271" i="5"/>
  <c r="C270" i="5"/>
  <c r="A270" i="5" s="1"/>
  <c r="C272" i="9" l="1"/>
  <c r="A272" i="9" s="1"/>
  <c r="B273" i="9"/>
  <c r="B272" i="5"/>
  <c r="C271" i="5"/>
  <c r="A271" i="5" s="1"/>
  <c r="B274" i="9" l="1"/>
  <c r="C273" i="9"/>
  <c r="A273" i="9" s="1"/>
  <c r="C272" i="5"/>
  <c r="A272" i="5" s="1"/>
  <c r="B273" i="5"/>
  <c r="B275" i="9" l="1"/>
  <c r="C274" i="9"/>
  <c r="A274" i="9" s="1"/>
  <c r="C273" i="5"/>
  <c r="A273" i="5" s="1"/>
  <c r="B274" i="5"/>
  <c r="C275" i="9" l="1"/>
  <c r="A275" i="9" s="1"/>
  <c r="B276" i="9"/>
  <c r="B275" i="5"/>
  <c r="C274" i="5"/>
  <c r="A274" i="5" s="1"/>
  <c r="B277" i="9" l="1"/>
  <c r="C276" i="9"/>
  <c r="A276" i="9" s="1"/>
  <c r="C275" i="5"/>
  <c r="A275" i="5" s="1"/>
  <c r="B276" i="5"/>
  <c r="B278" i="9" l="1"/>
  <c r="C277" i="9"/>
  <c r="A277" i="9" s="1"/>
  <c r="C276" i="5"/>
  <c r="A276" i="5" s="1"/>
  <c r="B277" i="5"/>
  <c r="C278" i="9" l="1"/>
  <c r="A278" i="9" s="1"/>
  <c r="B279" i="9"/>
  <c r="C277" i="5"/>
  <c r="A277" i="5" s="1"/>
  <c r="B278" i="5"/>
  <c r="C279" i="9" l="1"/>
  <c r="A279" i="9" s="1"/>
  <c r="B280" i="9"/>
  <c r="B279" i="5"/>
  <c r="C278" i="5"/>
  <c r="A278" i="5" s="1"/>
  <c r="C280" i="9" l="1"/>
  <c r="A280" i="9" s="1"/>
  <c r="B281" i="9"/>
  <c r="B280" i="5"/>
  <c r="C279" i="5"/>
  <c r="A279" i="5" s="1"/>
  <c r="B282" i="9" l="1"/>
  <c r="C281" i="9"/>
  <c r="A281" i="9" s="1"/>
  <c r="C280" i="5"/>
  <c r="A280" i="5" s="1"/>
  <c r="B281" i="5"/>
  <c r="C282" i="9" l="1"/>
  <c r="A282" i="9" s="1"/>
  <c r="B283" i="9"/>
  <c r="C281" i="5"/>
  <c r="A281" i="5" s="1"/>
  <c r="B282" i="5"/>
  <c r="C283" i="9" l="1"/>
  <c r="A283" i="9" s="1"/>
  <c r="B284" i="9"/>
  <c r="B283" i="5"/>
  <c r="C282" i="5"/>
  <c r="A282" i="5" s="1"/>
  <c r="B285" i="9" l="1"/>
  <c r="C284" i="9"/>
  <c r="A284" i="9" s="1"/>
  <c r="B284" i="5"/>
  <c r="C283" i="5"/>
  <c r="A283" i="5" s="1"/>
  <c r="B286" i="9" l="1"/>
  <c r="C285" i="9"/>
  <c r="A285" i="9" s="1"/>
  <c r="C284" i="5"/>
  <c r="A284" i="5" s="1"/>
  <c r="B285" i="5"/>
  <c r="B287" i="9" l="1"/>
  <c r="C286" i="9"/>
  <c r="A286" i="9" s="1"/>
  <c r="C285" i="5"/>
  <c r="A285" i="5" s="1"/>
  <c r="B286" i="5"/>
  <c r="C287" i="9" l="1"/>
  <c r="A287" i="9" s="1"/>
  <c r="B288" i="9"/>
  <c r="B287" i="5"/>
  <c r="C286" i="5"/>
  <c r="A286" i="5" s="1"/>
  <c r="C288" i="9" l="1"/>
  <c r="A288" i="9" s="1"/>
  <c r="B289" i="9"/>
  <c r="B288" i="5"/>
  <c r="C287" i="5"/>
  <c r="A287" i="5" s="1"/>
  <c r="B290" i="9" l="1"/>
  <c r="C289" i="9"/>
  <c r="A289" i="9" s="1"/>
  <c r="C288" i="5"/>
  <c r="A288" i="5" s="1"/>
  <c r="B289" i="5"/>
  <c r="B291" i="9" l="1"/>
  <c r="C290" i="9"/>
  <c r="A290" i="9" s="1"/>
  <c r="C289" i="5"/>
  <c r="A289" i="5" s="1"/>
  <c r="B290" i="5"/>
  <c r="C291" i="9" l="1"/>
  <c r="A291" i="9" s="1"/>
  <c r="B292" i="9"/>
  <c r="B291" i="5"/>
  <c r="C290" i="5"/>
  <c r="A290" i="5" s="1"/>
  <c r="B293" i="9" l="1"/>
  <c r="C292" i="9"/>
  <c r="A292" i="9" s="1"/>
  <c r="B292" i="5"/>
  <c r="C291" i="5"/>
  <c r="A291" i="5" s="1"/>
  <c r="B294" i="9" l="1"/>
  <c r="C293" i="9"/>
  <c r="A293" i="9" s="1"/>
  <c r="C292" i="5"/>
  <c r="A292" i="5" s="1"/>
  <c r="B293" i="5"/>
  <c r="B295" i="9" l="1"/>
  <c r="C294" i="9"/>
  <c r="A294" i="9" s="1"/>
  <c r="C293" i="5"/>
  <c r="A293" i="5" s="1"/>
  <c r="B294" i="5"/>
  <c r="C295" i="9" l="1"/>
  <c r="A295" i="9" s="1"/>
  <c r="B296" i="9"/>
  <c r="B295" i="5"/>
  <c r="C294" i="5"/>
  <c r="A294" i="5" s="1"/>
  <c r="C296" i="9" l="1"/>
  <c r="A296" i="9" s="1"/>
  <c r="B297" i="9"/>
  <c r="B296" i="5"/>
  <c r="C295" i="5"/>
  <c r="A295" i="5" s="1"/>
  <c r="B298" i="9" l="1"/>
  <c r="C297" i="9"/>
  <c r="A297" i="9" s="1"/>
  <c r="C296" i="5"/>
  <c r="A296" i="5" s="1"/>
  <c r="B297" i="5"/>
  <c r="C298" i="9" l="1"/>
  <c r="A298" i="9" s="1"/>
  <c r="B299" i="9"/>
  <c r="C297" i="5"/>
  <c r="A297" i="5" s="1"/>
  <c r="B298" i="5"/>
  <c r="C299" i="9" l="1"/>
  <c r="A299" i="9" s="1"/>
  <c r="B300" i="9"/>
  <c r="B299" i="5"/>
  <c r="C298" i="5"/>
  <c r="A298" i="5" s="1"/>
  <c r="B301" i="9" l="1"/>
  <c r="C300" i="9"/>
  <c r="A300" i="9" s="1"/>
  <c r="B300" i="5"/>
  <c r="C299" i="5"/>
  <c r="A299" i="5" s="1"/>
  <c r="B302" i="9" l="1"/>
  <c r="C301" i="9"/>
  <c r="A301" i="9" s="1"/>
  <c r="C300" i="5"/>
  <c r="A300" i="5" s="1"/>
  <c r="B301" i="5"/>
  <c r="B303" i="9" l="1"/>
  <c r="C302" i="9"/>
  <c r="A302" i="9" s="1"/>
  <c r="C301" i="5"/>
  <c r="A301" i="5" s="1"/>
  <c r="B302" i="5"/>
  <c r="C303" i="9" l="1"/>
  <c r="A303" i="9" s="1"/>
  <c r="B304" i="9"/>
  <c r="B303" i="5"/>
  <c r="C302" i="5"/>
  <c r="A302" i="5" s="1"/>
  <c r="C304" i="9" l="1"/>
  <c r="A304" i="9" s="1"/>
  <c r="B305" i="9"/>
  <c r="B304" i="5"/>
  <c r="C303" i="5"/>
  <c r="A303" i="5" s="1"/>
  <c r="B306" i="9" l="1"/>
  <c r="C305" i="9"/>
  <c r="A305" i="9" s="1"/>
  <c r="C304" i="5"/>
  <c r="A304" i="5" s="1"/>
  <c r="B305" i="5"/>
  <c r="B307" i="9" l="1"/>
  <c r="C306" i="9"/>
  <c r="A306" i="9" s="1"/>
  <c r="C305" i="5"/>
  <c r="A305" i="5" s="1"/>
  <c r="B306" i="5"/>
  <c r="C307" i="9" l="1"/>
  <c r="A307" i="9" s="1"/>
  <c r="B308" i="9"/>
  <c r="B307" i="5"/>
  <c r="C306" i="5"/>
  <c r="A306" i="5" s="1"/>
  <c r="B309" i="9" l="1"/>
  <c r="C308" i="9"/>
  <c r="A308" i="9" s="1"/>
  <c r="B308" i="5"/>
  <c r="C307" i="5"/>
  <c r="A307" i="5" s="1"/>
  <c r="B310" i="9" l="1"/>
  <c r="C309" i="9"/>
  <c r="A309" i="9" s="1"/>
  <c r="C308" i="5"/>
  <c r="A308" i="5" s="1"/>
  <c r="B309" i="5"/>
  <c r="C310" i="9" l="1"/>
  <c r="A310" i="9" s="1"/>
  <c r="B311" i="9"/>
  <c r="C309" i="5"/>
  <c r="A309" i="5" s="1"/>
  <c r="B310" i="5"/>
  <c r="C311" i="9" l="1"/>
  <c r="A311" i="9" s="1"/>
  <c r="B312" i="9"/>
  <c r="B311" i="5"/>
  <c r="C310" i="5"/>
  <c r="A310" i="5" s="1"/>
  <c r="C312" i="9" l="1"/>
  <c r="A312" i="9" s="1"/>
  <c r="B313" i="9"/>
  <c r="B312" i="5"/>
  <c r="C311" i="5"/>
  <c r="A311" i="5" s="1"/>
  <c r="B314" i="9" l="1"/>
  <c r="C313" i="9"/>
  <c r="A313" i="9" s="1"/>
  <c r="C312" i="5"/>
  <c r="A312" i="5" s="1"/>
  <c r="B313" i="5"/>
  <c r="C314" i="9" l="1"/>
  <c r="A314" i="9" s="1"/>
  <c r="B315" i="9"/>
  <c r="C313" i="5"/>
  <c r="A313" i="5" s="1"/>
  <c r="B314" i="5"/>
  <c r="C315" i="9" l="1"/>
  <c r="A315" i="9" s="1"/>
  <c r="B316" i="9"/>
  <c r="B315" i="5"/>
  <c r="C314" i="5"/>
  <c r="A314" i="5" s="1"/>
  <c r="B317" i="9" l="1"/>
  <c r="C316" i="9"/>
  <c r="A316" i="9" s="1"/>
  <c r="B316" i="5"/>
  <c r="C315" i="5"/>
  <c r="A315" i="5" s="1"/>
  <c r="B318" i="9" l="1"/>
  <c r="C317" i="9"/>
  <c r="A317" i="9" s="1"/>
  <c r="C316" i="5"/>
  <c r="A316" i="5" s="1"/>
  <c r="B317" i="5"/>
  <c r="B319" i="9" l="1"/>
  <c r="C318" i="9"/>
  <c r="A318" i="9" s="1"/>
  <c r="C317" i="5"/>
  <c r="A317" i="5" s="1"/>
  <c r="B318" i="5"/>
  <c r="C319" i="9" l="1"/>
  <c r="A319" i="9" s="1"/>
  <c r="B320" i="9"/>
  <c r="B319" i="5"/>
  <c r="C318" i="5"/>
  <c r="A318" i="5" s="1"/>
  <c r="C320" i="9" l="1"/>
  <c r="A320" i="9" s="1"/>
  <c r="B321" i="9"/>
  <c r="B320" i="5"/>
  <c r="C319" i="5"/>
  <c r="A319" i="5" s="1"/>
  <c r="B322" i="9" l="1"/>
  <c r="C321" i="9"/>
  <c r="A321" i="9" s="1"/>
  <c r="C320" i="5"/>
  <c r="A320" i="5" s="1"/>
  <c r="B321" i="5"/>
  <c r="B323" i="9" l="1"/>
  <c r="C322" i="9"/>
  <c r="A322" i="9" s="1"/>
  <c r="C321" i="5"/>
  <c r="A321" i="5" s="1"/>
  <c r="B322" i="5"/>
  <c r="C323" i="9" l="1"/>
  <c r="A323" i="9" s="1"/>
  <c r="B324" i="9"/>
  <c r="B323" i="5"/>
  <c r="C322" i="5"/>
  <c r="A322" i="5" s="1"/>
  <c r="B325" i="9" l="1"/>
  <c r="C324" i="9"/>
  <c r="A324" i="9" s="1"/>
  <c r="B324" i="5"/>
  <c r="C323" i="5"/>
  <c r="A323" i="5" s="1"/>
  <c r="B326" i="9" l="1"/>
  <c r="C325" i="9"/>
  <c r="A325" i="9" s="1"/>
  <c r="C324" i="5"/>
  <c r="A324" i="5" s="1"/>
  <c r="B325" i="5"/>
  <c r="B327" i="9" l="1"/>
  <c r="C326" i="9"/>
  <c r="A326" i="9" s="1"/>
  <c r="C325" i="5"/>
  <c r="A325" i="5" s="1"/>
  <c r="B326" i="5"/>
  <c r="C327" i="9" l="1"/>
  <c r="A327" i="9" s="1"/>
  <c r="B328" i="9"/>
  <c r="B327" i="5"/>
  <c r="C326" i="5"/>
  <c r="A326" i="5" s="1"/>
  <c r="C328" i="9" l="1"/>
  <c r="A328" i="9" s="1"/>
  <c r="B329" i="9"/>
  <c r="B328" i="5"/>
  <c r="C327" i="5"/>
  <c r="A327" i="5" s="1"/>
  <c r="B330" i="9" l="1"/>
  <c r="C329" i="9"/>
  <c r="A329" i="9" s="1"/>
  <c r="C328" i="5"/>
  <c r="A328" i="5" s="1"/>
  <c r="B329" i="5"/>
  <c r="C330" i="9" l="1"/>
  <c r="A330" i="9" s="1"/>
  <c r="B331" i="9"/>
  <c r="C329" i="5"/>
  <c r="A329" i="5" s="1"/>
  <c r="B330" i="5"/>
  <c r="C331" i="9" l="1"/>
  <c r="A331" i="9" s="1"/>
  <c r="B332" i="9"/>
  <c r="B331" i="5"/>
  <c r="C330" i="5"/>
  <c r="A330" i="5" s="1"/>
  <c r="B333" i="9" l="1"/>
  <c r="C332" i="9"/>
  <c r="A332" i="9" s="1"/>
  <c r="B332" i="5"/>
  <c r="C331" i="5"/>
  <c r="A331" i="5" s="1"/>
  <c r="B334" i="9" l="1"/>
  <c r="C333" i="9"/>
  <c r="A333" i="9" s="1"/>
  <c r="C332" i="5"/>
  <c r="A332" i="5" s="1"/>
  <c r="B333" i="5"/>
  <c r="B335" i="9" l="1"/>
  <c r="C334" i="9"/>
  <c r="A334" i="9" s="1"/>
  <c r="C333" i="5"/>
  <c r="A333" i="5" s="1"/>
  <c r="B334" i="5"/>
  <c r="C335" i="9" l="1"/>
  <c r="A335" i="9" s="1"/>
  <c r="B336" i="9"/>
  <c r="B335" i="5"/>
  <c r="C334" i="5"/>
  <c r="A334" i="5" s="1"/>
  <c r="C336" i="9" l="1"/>
  <c r="A336" i="9" s="1"/>
  <c r="B337" i="9"/>
  <c r="B336" i="5"/>
  <c r="C335" i="5"/>
  <c r="A335" i="5" s="1"/>
  <c r="B338" i="9" l="1"/>
  <c r="C337" i="9"/>
  <c r="A337" i="9" s="1"/>
  <c r="C336" i="5"/>
  <c r="A336" i="5" s="1"/>
  <c r="B337" i="5"/>
  <c r="B339" i="9" l="1"/>
  <c r="C338" i="9"/>
  <c r="A338" i="9" s="1"/>
  <c r="C337" i="5"/>
  <c r="A337" i="5" s="1"/>
  <c r="B338" i="5"/>
  <c r="C339" i="9" l="1"/>
  <c r="A339" i="9" s="1"/>
  <c r="B340" i="9"/>
  <c r="B339" i="5"/>
  <c r="C338" i="5"/>
  <c r="A338" i="5" s="1"/>
  <c r="B341" i="9" l="1"/>
  <c r="C340" i="9"/>
  <c r="A340" i="9" s="1"/>
  <c r="B340" i="5"/>
  <c r="C339" i="5"/>
  <c r="A339" i="5" s="1"/>
  <c r="B342" i="9" l="1"/>
  <c r="C341" i="9"/>
  <c r="A341" i="9" s="1"/>
  <c r="C340" i="5"/>
  <c r="A340" i="5" s="1"/>
  <c r="B341" i="5"/>
  <c r="C342" i="9" l="1"/>
  <c r="A342" i="9" s="1"/>
  <c r="B343" i="9"/>
  <c r="C341" i="5"/>
  <c r="A341" i="5" s="1"/>
  <c r="B342" i="5"/>
  <c r="C343" i="9" l="1"/>
  <c r="A343" i="9" s="1"/>
  <c r="B344" i="9"/>
  <c r="B343" i="5"/>
  <c r="C342" i="5"/>
  <c r="A342" i="5" s="1"/>
  <c r="C344" i="9" l="1"/>
  <c r="A344" i="9" s="1"/>
  <c r="B345" i="9"/>
  <c r="B344" i="5"/>
  <c r="C343" i="5"/>
  <c r="A343" i="5" s="1"/>
  <c r="B346" i="9" l="1"/>
  <c r="C345" i="9"/>
  <c r="A345" i="9" s="1"/>
  <c r="C344" i="5"/>
  <c r="A344" i="5" s="1"/>
  <c r="B345" i="5"/>
  <c r="C346" i="9" l="1"/>
  <c r="A346" i="9" s="1"/>
  <c r="B347" i="9"/>
  <c r="C345" i="5"/>
  <c r="A345" i="5" s="1"/>
  <c r="B346" i="5"/>
  <c r="C347" i="9" l="1"/>
  <c r="A347" i="9" s="1"/>
  <c r="B348" i="9"/>
  <c r="B347" i="5"/>
  <c r="C346" i="5"/>
  <c r="A346" i="5" s="1"/>
  <c r="B349" i="9" l="1"/>
  <c r="C348" i="9"/>
  <c r="A348" i="9" s="1"/>
  <c r="B348" i="5"/>
  <c r="C347" i="5"/>
  <c r="A347" i="5" s="1"/>
  <c r="B350" i="9" l="1"/>
  <c r="C349" i="9"/>
  <c r="A349" i="9" s="1"/>
  <c r="C348" i="5"/>
  <c r="A348" i="5" s="1"/>
  <c r="B349" i="5"/>
  <c r="B351" i="9" l="1"/>
  <c r="C350" i="9"/>
  <c r="A350" i="9" s="1"/>
  <c r="C349" i="5"/>
  <c r="A349" i="5" s="1"/>
  <c r="B350" i="5"/>
  <c r="C351" i="9" l="1"/>
  <c r="A351" i="9" s="1"/>
  <c r="B352" i="9"/>
  <c r="B351" i="5"/>
  <c r="C350" i="5"/>
  <c r="A350" i="5" s="1"/>
  <c r="C352" i="9" l="1"/>
  <c r="A352" i="9" s="1"/>
  <c r="B353" i="9"/>
  <c r="B352" i="5"/>
  <c r="C351" i="5"/>
  <c r="A351" i="5" s="1"/>
  <c r="B354" i="9" l="1"/>
  <c r="C353" i="9"/>
  <c r="A353" i="9" s="1"/>
  <c r="C352" i="5"/>
  <c r="A352" i="5" s="1"/>
  <c r="B353" i="5"/>
  <c r="B355" i="9" l="1"/>
  <c r="C354" i="9"/>
  <c r="A354" i="9" s="1"/>
  <c r="C353" i="5"/>
  <c r="A353" i="5" s="1"/>
  <c r="B354" i="5"/>
  <c r="C355" i="9" l="1"/>
  <c r="A355" i="9" s="1"/>
  <c r="B356" i="9"/>
  <c r="B355" i="5"/>
  <c r="C354" i="5"/>
  <c r="A354" i="5" s="1"/>
  <c r="B357" i="9" l="1"/>
  <c r="C356" i="9"/>
  <c r="A356" i="9" s="1"/>
  <c r="B356" i="5"/>
  <c r="C355" i="5"/>
  <c r="A355" i="5" s="1"/>
  <c r="B358" i="9" l="1"/>
  <c r="C357" i="9"/>
  <c r="A357" i="9" s="1"/>
  <c r="C356" i="5"/>
  <c r="A356" i="5" s="1"/>
  <c r="B357" i="5"/>
  <c r="B359" i="9" l="1"/>
  <c r="C358" i="9"/>
  <c r="A358" i="9" s="1"/>
  <c r="C357" i="5"/>
  <c r="A357" i="5" s="1"/>
  <c r="B358" i="5"/>
  <c r="B360" i="9" l="1"/>
  <c r="C359" i="9"/>
  <c r="A359" i="9" s="1"/>
  <c r="B359" i="5"/>
  <c r="C358" i="5"/>
  <c r="A358" i="5" s="1"/>
  <c r="B361" i="9" l="1"/>
  <c r="C360" i="9"/>
  <c r="A360" i="9" s="1"/>
  <c r="B360" i="5"/>
  <c r="C359" i="5"/>
  <c r="A359" i="5" s="1"/>
  <c r="C361" i="9" l="1"/>
  <c r="A361" i="9" s="1"/>
  <c r="B362" i="9"/>
  <c r="C360" i="5"/>
  <c r="A360" i="5" s="1"/>
  <c r="B361" i="5"/>
  <c r="C362" i="9" l="1"/>
  <c r="A362" i="9" s="1"/>
  <c r="B363" i="9"/>
  <c r="C361" i="5"/>
  <c r="A361" i="5" s="1"/>
  <c r="B362" i="5"/>
  <c r="B364" i="9" l="1"/>
  <c r="C363" i="9"/>
  <c r="A363" i="9" s="1"/>
  <c r="B363" i="5"/>
  <c r="C362" i="5"/>
  <c r="A362" i="5" s="1"/>
  <c r="B365" i="9" l="1"/>
  <c r="C364" i="9"/>
  <c r="A364" i="9" s="1"/>
  <c r="B364" i="5"/>
  <c r="C363" i="5"/>
  <c r="A363" i="5" s="1"/>
  <c r="C365" i="9" l="1"/>
  <c r="A365" i="9" s="1"/>
  <c r="B366" i="9"/>
  <c r="C364" i="5"/>
  <c r="A364" i="5" s="1"/>
  <c r="B365" i="5"/>
  <c r="C366" i="9" l="1"/>
  <c r="A366" i="9" s="1"/>
  <c r="B367" i="9"/>
  <c r="C365" i="5"/>
  <c r="A365" i="5" s="1"/>
  <c r="B366" i="5"/>
  <c r="B368" i="9" l="1"/>
  <c r="C367" i="9"/>
  <c r="A367" i="9" s="1"/>
  <c r="B367" i="5"/>
  <c r="C366" i="5"/>
  <c r="A366" i="5" s="1"/>
  <c r="B369" i="9" l="1"/>
  <c r="C368" i="9"/>
  <c r="A368" i="9" s="1"/>
  <c r="B368" i="5"/>
  <c r="C367" i="5"/>
  <c r="A367" i="5" s="1"/>
  <c r="C369" i="9" l="1"/>
  <c r="A369" i="9" s="1"/>
  <c r="B370" i="9"/>
  <c r="C368" i="5"/>
  <c r="A368" i="5" s="1"/>
  <c r="B369" i="5"/>
  <c r="C370" i="9" l="1"/>
  <c r="A370" i="9" s="1"/>
  <c r="B371" i="9"/>
  <c r="C369" i="5"/>
  <c r="A369" i="5" s="1"/>
  <c r="B370" i="5"/>
  <c r="C371" i="9" l="1"/>
  <c r="A371" i="9" s="1"/>
  <c r="B372" i="9"/>
  <c r="B371" i="5"/>
  <c r="C370" i="5"/>
  <c r="A370" i="5" s="1"/>
  <c r="B373" i="9" l="1"/>
  <c r="C372" i="9"/>
  <c r="A372" i="9" s="1"/>
  <c r="B372" i="5"/>
  <c r="C371" i="5"/>
  <c r="A371" i="5" s="1"/>
  <c r="B374" i="9" l="1"/>
  <c r="C373" i="9"/>
  <c r="A373" i="9" s="1"/>
  <c r="C372" i="5"/>
  <c r="A372" i="5" s="1"/>
  <c r="B373" i="5"/>
  <c r="C374" i="9" l="1"/>
  <c r="A374" i="9" s="1"/>
  <c r="B375" i="9"/>
  <c r="C373" i="5"/>
  <c r="A373" i="5" s="1"/>
  <c r="B374" i="5"/>
  <c r="B376" i="9" l="1"/>
  <c r="C375" i="9"/>
  <c r="A375" i="9" s="1"/>
  <c r="B375" i="5"/>
  <c r="C374" i="5"/>
  <c r="A374" i="5" s="1"/>
  <c r="B377" i="9" l="1"/>
  <c r="C376" i="9"/>
  <c r="A376" i="9" s="1"/>
  <c r="B376" i="5"/>
  <c r="C375" i="5"/>
  <c r="A375" i="5" s="1"/>
  <c r="C377" i="9" l="1"/>
  <c r="A377" i="9" s="1"/>
  <c r="B378" i="9"/>
  <c r="C376" i="5"/>
  <c r="A376" i="5" s="1"/>
  <c r="B377" i="5"/>
  <c r="C378" i="9" l="1"/>
  <c r="A378" i="9" s="1"/>
  <c r="B379" i="9"/>
  <c r="C377" i="5"/>
  <c r="A377" i="5" s="1"/>
  <c r="B378" i="5"/>
  <c r="C379" i="9" l="1"/>
  <c r="A379" i="9" s="1"/>
  <c r="B380" i="9"/>
  <c r="B379" i="5"/>
  <c r="C378" i="5"/>
  <c r="A378" i="5" s="1"/>
  <c r="B381" i="9" l="1"/>
  <c r="C380" i="9"/>
  <c r="A380" i="9" s="1"/>
  <c r="B380" i="5"/>
  <c r="C379" i="5"/>
  <c r="A379" i="5" s="1"/>
  <c r="C381" i="9" l="1"/>
  <c r="A381" i="9" s="1"/>
  <c r="B382" i="9"/>
  <c r="C380" i="5"/>
  <c r="A380" i="5" s="1"/>
  <c r="B381" i="5"/>
  <c r="C382" i="9" l="1"/>
  <c r="A382" i="9" s="1"/>
  <c r="B383" i="9"/>
  <c r="C381" i="5"/>
  <c r="A381" i="5" s="1"/>
  <c r="B382" i="5"/>
  <c r="B384" i="9" l="1"/>
  <c r="C383" i="9"/>
  <c r="A383" i="9" s="1"/>
  <c r="B383" i="5"/>
  <c r="C382" i="5"/>
  <c r="A382" i="5" s="1"/>
  <c r="B385" i="9" l="1"/>
  <c r="C384" i="9"/>
  <c r="A384" i="9" s="1"/>
  <c r="B384" i="5"/>
  <c r="C383" i="5"/>
  <c r="A383" i="5" s="1"/>
  <c r="B386" i="9" l="1"/>
  <c r="C385" i="9"/>
  <c r="A385" i="9" s="1"/>
  <c r="C384" i="5"/>
  <c r="A384" i="5" s="1"/>
  <c r="B385" i="5"/>
  <c r="C386" i="9" l="1"/>
  <c r="A386" i="9" s="1"/>
  <c r="B387" i="9"/>
  <c r="C385" i="5"/>
  <c r="A385" i="5" s="1"/>
  <c r="B386" i="5"/>
  <c r="C387" i="9" l="1"/>
  <c r="A387" i="9" s="1"/>
  <c r="B388" i="9"/>
  <c r="B387" i="5"/>
  <c r="C386" i="5"/>
  <c r="A386" i="5" s="1"/>
  <c r="B389" i="9" l="1"/>
  <c r="C388" i="9"/>
  <c r="A388" i="9" s="1"/>
  <c r="B388" i="5"/>
  <c r="C387" i="5"/>
  <c r="A387" i="5" s="1"/>
  <c r="B390" i="9" l="1"/>
  <c r="C389" i="9"/>
  <c r="A389" i="9" s="1"/>
  <c r="C388" i="5"/>
  <c r="A388" i="5" s="1"/>
  <c r="B389" i="5"/>
  <c r="C390" i="9" l="1"/>
  <c r="A390" i="9" s="1"/>
  <c r="B391" i="9"/>
  <c r="C389" i="5"/>
  <c r="A389" i="5" s="1"/>
  <c r="B390" i="5"/>
  <c r="B392" i="9" l="1"/>
  <c r="C391" i="9"/>
  <c r="A391" i="9" s="1"/>
  <c r="B391" i="5"/>
  <c r="C390" i="5"/>
  <c r="A390" i="5" s="1"/>
  <c r="B393" i="9" l="1"/>
  <c r="C392" i="9"/>
  <c r="A392" i="9" s="1"/>
  <c r="B392" i="5"/>
  <c r="C391" i="5"/>
  <c r="A391" i="5" s="1"/>
  <c r="C393" i="9" l="1"/>
  <c r="A393" i="9" s="1"/>
  <c r="B394" i="9"/>
  <c r="C392" i="5"/>
  <c r="A392" i="5" s="1"/>
  <c r="B393" i="5"/>
  <c r="C394" i="9" l="1"/>
  <c r="A394" i="9" s="1"/>
  <c r="B395" i="9"/>
  <c r="C393" i="5"/>
  <c r="A393" i="5" s="1"/>
  <c r="B394" i="5"/>
  <c r="C395" i="9" l="1"/>
  <c r="A395" i="9" s="1"/>
  <c r="B396" i="9"/>
  <c r="B395" i="5"/>
  <c r="C394" i="5"/>
  <c r="A394" i="5" s="1"/>
  <c r="B397" i="9" l="1"/>
  <c r="C396" i="9"/>
  <c r="A396" i="9" s="1"/>
  <c r="B396" i="5"/>
  <c r="C395" i="5"/>
  <c r="A395" i="5" s="1"/>
  <c r="C397" i="9" l="1"/>
  <c r="A397" i="9" s="1"/>
  <c r="B398" i="9"/>
  <c r="C396" i="5"/>
  <c r="A396" i="5" s="1"/>
  <c r="B397" i="5"/>
  <c r="C398" i="9" l="1"/>
  <c r="A398" i="9" s="1"/>
  <c r="B399" i="9"/>
  <c r="C397" i="5"/>
  <c r="A397" i="5" s="1"/>
  <c r="B398" i="5"/>
  <c r="B400" i="9" l="1"/>
  <c r="C399" i="9"/>
  <c r="A399" i="9" s="1"/>
  <c r="B399" i="5"/>
  <c r="C398" i="5"/>
  <c r="A398" i="5" s="1"/>
  <c r="B401" i="9" l="1"/>
  <c r="C400" i="9"/>
  <c r="A400" i="9" s="1"/>
  <c r="B400" i="5"/>
  <c r="C399" i="5"/>
  <c r="A399" i="5" s="1"/>
  <c r="C401" i="9" l="1"/>
  <c r="A401" i="9" s="1"/>
  <c r="B402" i="9"/>
  <c r="C400" i="5"/>
  <c r="A400" i="5" s="1"/>
  <c r="B401" i="5"/>
  <c r="C402" i="9" l="1"/>
  <c r="A402" i="9" s="1"/>
  <c r="B403" i="9"/>
  <c r="C401" i="5"/>
  <c r="A401" i="5" s="1"/>
  <c r="B402" i="5"/>
  <c r="C403" i="9" l="1"/>
  <c r="A403" i="9" s="1"/>
  <c r="B404" i="9"/>
  <c r="B403" i="5"/>
  <c r="C402" i="5"/>
  <c r="A402" i="5" s="1"/>
  <c r="B405" i="9" l="1"/>
  <c r="C404" i="9"/>
  <c r="A404" i="9" s="1"/>
  <c r="B404" i="5"/>
  <c r="C403" i="5"/>
  <c r="A403" i="5" s="1"/>
  <c r="C405" i="9" l="1"/>
  <c r="A405" i="9" s="1"/>
  <c r="B406" i="9"/>
  <c r="C404" i="5"/>
  <c r="A404" i="5" s="1"/>
  <c r="B405" i="5"/>
  <c r="C406" i="9" l="1"/>
  <c r="A406" i="9" s="1"/>
  <c r="B407" i="9"/>
  <c r="C405" i="5"/>
  <c r="A405" i="5" s="1"/>
  <c r="B406" i="5"/>
  <c r="C407" i="9" l="1"/>
  <c r="A407" i="9" s="1"/>
  <c r="B408" i="9"/>
  <c r="B407" i="5"/>
  <c r="C406" i="5"/>
  <c r="A406" i="5" s="1"/>
  <c r="B409" i="9" l="1"/>
  <c r="C408" i="9"/>
  <c r="A408" i="9" s="1"/>
  <c r="B408" i="5"/>
  <c r="C407" i="5"/>
  <c r="A407" i="5" s="1"/>
  <c r="B410" i="9" l="1"/>
  <c r="C409" i="9"/>
  <c r="A409" i="9" s="1"/>
  <c r="C408" i="5"/>
  <c r="A408" i="5" s="1"/>
  <c r="B409" i="5"/>
  <c r="C410" i="9" l="1"/>
  <c r="A410" i="9" s="1"/>
  <c r="B411" i="9"/>
  <c r="C409" i="5"/>
  <c r="A409" i="5" s="1"/>
  <c r="B410" i="5"/>
  <c r="B412" i="9" l="1"/>
  <c r="C411" i="9"/>
  <c r="A411" i="9" s="1"/>
  <c r="B411" i="5"/>
  <c r="C410" i="5"/>
  <c r="A410" i="5" s="1"/>
  <c r="B413" i="9" l="1"/>
  <c r="C412" i="9"/>
  <c r="A412" i="9" s="1"/>
  <c r="B412" i="5"/>
  <c r="C411" i="5"/>
  <c r="A411" i="5" s="1"/>
  <c r="B414" i="9" l="1"/>
  <c r="C413" i="9"/>
  <c r="A413" i="9" s="1"/>
  <c r="C412" i="5"/>
  <c r="A412" i="5" s="1"/>
  <c r="B413" i="5"/>
  <c r="C414" i="9" l="1"/>
  <c r="A414" i="9" s="1"/>
  <c r="B415" i="9"/>
  <c r="C413" i="5"/>
  <c r="A413" i="5" s="1"/>
  <c r="B414" i="5"/>
  <c r="B416" i="9" l="1"/>
  <c r="C415" i="9"/>
  <c r="A415" i="9" s="1"/>
  <c r="B415" i="5"/>
  <c r="C414" i="5"/>
  <c r="A414" i="5" s="1"/>
  <c r="B417" i="9" l="1"/>
  <c r="C416" i="9"/>
  <c r="A416" i="9" s="1"/>
  <c r="C415" i="5"/>
  <c r="A415" i="5" s="1"/>
  <c r="B416" i="5"/>
  <c r="B418" i="9" l="1"/>
  <c r="C417" i="9"/>
  <c r="A417" i="9" s="1"/>
  <c r="C416" i="5"/>
  <c r="A416" i="5" s="1"/>
  <c r="B417" i="5"/>
  <c r="C418" i="9" l="1"/>
  <c r="A418" i="9" s="1"/>
  <c r="B419" i="9"/>
  <c r="B418" i="5"/>
  <c r="C417" i="5"/>
  <c r="A417" i="5" s="1"/>
  <c r="C419" i="9" l="1"/>
  <c r="A419" i="9" s="1"/>
  <c r="B420" i="9"/>
  <c r="B419" i="5"/>
  <c r="C418" i="5"/>
  <c r="A418" i="5" s="1"/>
  <c r="B421" i="9" l="1"/>
  <c r="C420" i="9"/>
  <c r="A420" i="9" s="1"/>
  <c r="C419" i="5"/>
  <c r="A419" i="5" s="1"/>
  <c r="B420" i="5"/>
  <c r="C421" i="9" l="1"/>
  <c r="A421" i="9" s="1"/>
  <c r="B422" i="9"/>
  <c r="C420" i="5"/>
  <c r="A420" i="5" s="1"/>
  <c r="B421" i="5"/>
  <c r="C422" i="9" l="1"/>
  <c r="A422" i="9" s="1"/>
  <c r="B423" i="9"/>
  <c r="B422" i="5"/>
  <c r="C421" i="5"/>
  <c r="A421" i="5" s="1"/>
  <c r="B424" i="9" l="1"/>
  <c r="C423" i="9"/>
  <c r="A423" i="9" s="1"/>
  <c r="B423" i="5"/>
  <c r="C422" i="5"/>
  <c r="A422" i="5" s="1"/>
  <c r="B425" i="9" l="1"/>
  <c r="C424" i="9"/>
  <c r="A424" i="9" s="1"/>
  <c r="C423" i="5"/>
  <c r="A423" i="5" s="1"/>
  <c r="B424" i="5"/>
  <c r="C425" i="9" l="1"/>
  <c r="A425" i="9" s="1"/>
  <c r="B426" i="9"/>
  <c r="C424" i="5"/>
  <c r="A424" i="5" s="1"/>
  <c r="B425" i="5"/>
  <c r="C426" i="9" l="1"/>
  <c r="A426" i="9" s="1"/>
  <c r="B427" i="9"/>
  <c r="B426" i="5"/>
  <c r="C425" i="5"/>
  <c r="A425" i="5" s="1"/>
  <c r="C427" i="9" l="1"/>
  <c r="A427" i="9" s="1"/>
  <c r="B428" i="9"/>
  <c r="B427" i="5"/>
  <c r="C426" i="5"/>
  <c r="A426" i="5" s="1"/>
  <c r="C428" i="9" l="1"/>
  <c r="A428" i="9" s="1"/>
  <c r="B429" i="9"/>
  <c r="C427" i="5"/>
  <c r="A427" i="5" s="1"/>
  <c r="B428" i="5"/>
  <c r="B430" i="9" l="1"/>
  <c r="C429" i="9"/>
  <c r="A429" i="9" s="1"/>
  <c r="C428" i="5"/>
  <c r="A428" i="5" s="1"/>
  <c r="B429" i="5"/>
  <c r="B431" i="9" l="1"/>
  <c r="C430" i="9"/>
  <c r="A430" i="9" s="1"/>
  <c r="B430" i="5"/>
  <c r="C429" i="5"/>
  <c r="A429" i="5" s="1"/>
  <c r="C431" i="9" l="1"/>
  <c r="A431" i="9" s="1"/>
  <c r="B432" i="9"/>
  <c r="B431" i="5"/>
  <c r="C430" i="5"/>
  <c r="A430" i="5" s="1"/>
  <c r="B433" i="9" l="1"/>
  <c r="C432" i="9"/>
  <c r="A432" i="9" s="1"/>
  <c r="C431" i="5"/>
  <c r="A431" i="5" s="1"/>
  <c r="B432" i="5"/>
  <c r="B434" i="9" l="1"/>
  <c r="C433" i="9"/>
  <c r="A433" i="9" s="1"/>
  <c r="C432" i="5"/>
  <c r="A432" i="5" s="1"/>
  <c r="B433" i="5"/>
  <c r="B435" i="9" l="1"/>
  <c r="C434" i="9"/>
  <c r="A434" i="9" s="1"/>
  <c r="B434" i="5"/>
  <c r="C433" i="5"/>
  <c r="A433" i="5" s="1"/>
  <c r="C435" i="9" l="1"/>
  <c r="A435" i="9" s="1"/>
  <c r="B436" i="9"/>
  <c r="B435" i="5"/>
  <c r="C434" i="5"/>
  <c r="A434" i="5" s="1"/>
  <c r="C436" i="9" l="1"/>
  <c r="A436" i="9" s="1"/>
  <c r="B437" i="9"/>
  <c r="C435" i="5"/>
  <c r="A435" i="5" s="1"/>
  <c r="B436" i="5"/>
  <c r="B438" i="9" l="1"/>
  <c r="C437" i="9"/>
  <c r="A437" i="9" s="1"/>
  <c r="C436" i="5"/>
  <c r="A436" i="5" s="1"/>
  <c r="B437" i="5"/>
  <c r="C438" i="9" l="1"/>
  <c r="A438" i="9" s="1"/>
  <c r="B439" i="9"/>
  <c r="B438" i="5"/>
  <c r="C437" i="5"/>
  <c r="A437" i="5" s="1"/>
  <c r="C439" i="9" l="1"/>
  <c r="A439" i="9" s="1"/>
  <c r="B440" i="9"/>
  <c r="B439" i="5"/>
  <c r="C438" i="5"/>
  <c r="A438" i="5" s="1"/>
  <c r="C440" i="9" l="1"/>
  <c r="A440" i="9" s="1"/>
  <c r="B441" i="9"/>
  <c r="C439" i="5"/>
  <c r="A439" i="5" s="1"/>
  <c r="B440" i="5"/>
  <c r="B442" i="9" l="1"/>
  <c r="C441" i="9"/>
  <c r="A441" i="9" s="1"/>
  <c r="C440" i="5"/>
  <c r="A440" i="5" s="1"/>
  <c r="B441" i="5"/>
  <c r="B443" i="9" l="1"/>
  <c r="C442" i="9"/>
  <c r="A442" i="9" s="1"/>
  <c r="B442" i="5"/>
  <c r="C441" i="5"/>
  <c r="A441" i="5" s="1"/>
  <c r="C443" i="9" l="1"/>
  <c r="A443" i="9" s="1"/>
  <c r="B444" i="9"/>
  <c r="B443" i="5"/>
  <c r="C442" i="5"/>
  <c r="A442" i="5" s="1"/>
  <c r="B445" i="9" l="1"/>
  <c r="C444" i="9"/>
  <c r="A444" i="9" s="1"/>
  <c r="C443" i="5"/>
  <c r="A443" i="5" s="1"/>
  <c r="B444" i="5"/>
  <c r="B446" i="9" l="1"/>
  <c r="C445" i="9"/>
  <c r="A445" i="9" s="1"/>
  <c r="C444" i="5"/>
  <c r="A444" i="5" s="1"/>
  <c r="B445" i="5"/>
  <c r="B447" i="9" l="1"/>
  <c r="C446" i="9"/>
  <c r="A446" i="9" s="1"/>
  <c r="B446" i="5"/>
  <c r="C445" i="5"/>
  <c r="A445" i="5" s="1"/>
  <c r="C447" i="9" l="1"/>
  <c r="A447" i="9" s="1"/>
  <c r="B448" i="9"/>
  <c r="B447" i="5"/>
  <c r="C446" i="5"/>
  <c r="A446" i="5" s="1"/>
  <c r="B449" i="9" l="1"/>
  <c r="C448" i="9"/>
  <c r="A448" i="9" s="1"/>
  <c r="C447" i="5"/>
  <c r="A447" i="5" s="1"/>
  <c r="B448" i="5"/>
  <c r="B450" i="9" l="1"/>
  <c r="C449" i="9"/>
  <c r="A449" i="9" s="1"/>
  <c r="C448" i="5"/>
  <c r="A448" i="5" s="1"/>
  <c r="B449" i="5"/>
  <c r="B451" i="9" l="1"/>
  <c r="C450" i="9"/>
  <c r="A450" i="9" s="1"/>
  <c r="B450" i="5"/>
  <c r="C449" i="5"/>
  <c r="A449" i="5" s="1"/>
  <c r="C451" i="9" l="1"/>
  <c r="A451" i="9" s="1"/>
  <c r="B452" i="9"/>
  <c r="B451" i="5"/>
  <c r="C450" i="5"/>
  <c r="A450" i="5" s="1"/>
  <c r="C452" i="9" l="1"/>
  <c r="A452" i="9" s="1"/>
  <c r="B453" i="9"/>
  <c r="C451" i="5"/>
  <c r="A451" i="5" s="1"/>
  <c r="B452" i="5"/>
  <c r="B454" i="9" l="1"/>
  <c r="C453" i="9"/>
  <c r="A453" i="9" s="1"/>
  <c r="C452" i="5"/>
  <c r="A452" i="5" s="1"/>
  <c r="B453" i="5"/>
  <c r="C454" i="9" l="1"/>
  <c r="A454" i="9" s="1"/>
  <c r="B455" i="9"/>
  <c r="B454" i="5"/>
  <c r="C453" i="5"/>
  <c r="A453" i="5" s="1"/>
  <c r="C455" i="9" l="1"/>
  <c r="A455" i="9" s="1"/>
  <c r="B456" i="9"/>
  <c r="B455" i="5"/>
  <c r="C454" i="5"/>
  <c r="A454" i="5" s="1"/>
  <c r="B457" i="9" l="1"/>
  <c r="C456" i="9"/>
  <c r="A456" i="9" s="1"/>
  <c r="C455" i="5"/>
  <c r="A455" i="5" s="1"/>
  <c r="B456" i="5"/>
  <c r="C457" i="9" l="1"/>
  <c r="A457" i="9" s="1"/>
  <c r="B458" i="9"/>
  <c r="C456" i="5"/>
  <c r="A456" i="5" s="1"/>
  <c r="B457" i="5"/>
  <c r="C458" i="9" l="1"/>
  <c r="A458" i="9" s="1"/>
  <c r="B459" i="9"/>
  <c r="B458" i="5"/>
  <c r="C457" i="5"/>
  <c r="A457" i="5" s="1"/>
  <c r="B460" i="9" l="1"/>
  <c r="C459" i="9"/>
  <c r="A459" i="9" s="1"/>
  <c r="B459" i="5"/>
  <c r="C458" i="5"/>
  <c r="A458" i="5" s="1"/>
  <c r="C460" i="9" l="1"/>
  <c r="A460" i="9" s="1"/>
  <c r="B461" i="9"/>
  <c r="C459" i="5"/>
  <c r="A459" i="5" s="1"/>
  <c r="B460" i="5"/>
  <c r="C461" i="9" l="1"/>
  <c r="A461" i="9" s="1"/>
  <c r="B462" i="9"/>
  <c r="C460" i="5"/>
  <c r="A460" i="5" s="1"/>
  <c r="B461" i="5"/>
  <c r="B463" i="9" l="1"/>
  <c r="C462" i="9"/>
  <c r="A462" i="9" s="1"/>
  <c r="B462" i="5"/>
  <c r="C461" i="5"/>
  <c r="A461" i="5" s="1"/>
  <c r="B464" i="9" l="1"/>
  <c r="C463" i="9"/>
  <c r="A463" i="9" s="1"/>
  <c r="B463" i="5"/>
  <c r="C462" i="5"/>
  <c r="A462" i="5" s="1"/>
  <c r="B465" i="9" l="1"/>
  <c r="C464" i="9"/>
  <c r="A464" i="9" s="1"/>
  <c r="C463" i="5"/>
  <c r="A463" i="5" s="1"/>
  <c r="B464" i="5"/>
  <c r="C465" i="9" l="1"/>
  <c r="A465" i="9" s="1"/>
  <c r="B466" i="9"/>
  <c r="C464" i="5"/>
  <c r="A464" i="5" s="1"/>
  <c r="B465" i="5"/>
  <c r="C466" i="9" l="1"/>
  <c r="A466" i="9" s="1"/>
  <c r="B467" i="9"/>
  <c r="B466" i="5"/>
  <c r="C465" i="5"/>
  <c r="A465" i="5" s="1"/>
  <c r="B468" i="9" l="1"/>
  <c r="C467" i="9"/>
  <c r="A467" i="9" s="1"/>
  <c r="B467" i="5"/>
  <c r="C466" i="5"/>
  <c r="A466" i="5" s="1"/>
  <c r="B469" i="9" l="1"/>
  <c r="C468" i="9"/>
  <c r="A468" i="9" s="1"/>
  <c r="C467" i="5"/>
  <c r="A467" i="5" s="1"/>
  <c r="B468" i="5"/>
  <c r="C469" i="9" l="1"/>
  <c r="A469" i="9" s="1"/>
  <c r="B470" i="9"/>
  <c r="C468" i="5"/>
  <c r="A468" i="5" s="1"/>
  <c r="B469" i="5"/>
  <c r="B471" i="9" l="1"/>
  <c r="C470" i="9"/>
  <c r="A470" i="9" s="1"/>
  <c r="B470" i="5"/>
  <c r="C469" i="5"/>
  <c r="A469" i="5" s="1"/>
  <c r="B472" i="9" l="1"/>
  <c r="C471" i="9"/>
  <c r="A471" i="9" s="1"/>
  <c r="B471" i="5"/>
  <c r="C470" i="5"/>
  <c r="A470" i="5" s="1"/>
  <c r="C472" i="9" l="1"/>
  <c r="A472" i="9" s="1"/>
  <c r="B473" i="9"/>
  <c r="C471" i="5"/>
  <c r="A471" i="5" s="1"/>
  <c r="B472" i="5"/>
  <c r="C473" i="9" l="1"/>
  <c r="A473" i="9" s="1"/>
  <c r="B474" i="9"/>
  <c r="C472" i="5"/>
  <c r="A472" i="5" s="1"/>
  <c r="B473" i="5"/>
  <c r="C474" i="9" l="1"/>
  <c r="A474" i="9" s="1"/>
  <c r="B475" i="9"/>
  <c r="B474" i="5"/>
  <c r="C473" i="5"/>
  <c r="A473" i="5" s="1"/>
  <c r="B476" i="9" l="1"/>
  <c r="C475" i="9"/>
  <c r="A475" i="9" s="1"/>
  <c r="B475" i="5"/>
  <c r="C474" i="5"/>
  <c r="A474" i="5" s="1"/>
  <c r="C476" i="9" l="1"/>
  <c r="A476" i="9" s="1"/>
  <c r="B477" i="9"/>
  <c r="C475" i="5"/>
  <c r="A475" i="5" s="1"/>
  <c r="B476" i="5"/>
  <c r="C477" i="9" l="1"/>
  <c r="A477" i="9" s="1"/>
  <c r="B478" i="9"/>
  <c r="C476" i="5"/>
  <c r="A476" i="5" s="1"/>
  <c r="B477" i="5"/>
  <c r="B479" i="9" l="1"/>
  <c r="C478" i="9"/>
  <c r="A478" i="9" s="1"/>
  <c r="B478" i="5"/>
  <c r="C477" i="5"/>
  <c r="A477" i="5" s="1"/>
  <c r="B480" i="9" l="1"/>
  <c r="C479" i="9"/>
  <c r="A479" i="9" s="1"/>
  <c r="B479" i="5"/>
  <c r="C478" i="5"/>
  <c r="A478" i="5" s="1"/>
  <c r="C480" i="9" l="1"/>
  <c r="A480" i="9" s="1"/>
  <c r="B481" i="9"/>
  <c r="C479" i="5"/>
  <c r="A479" i="5" s="1"/>
  <c r="B480" i="5"/>
  <c r="C481" i="9" l="1"/>
  <c r="A481" i="9" s="1"/>
  <c r="B482" i="9"/>
  <c r="C480" i="5"/>
  <c r="A480" i="5" s="1"/>
  <c r="B481" i="5"/>
  <c r="C482" i="9" l="1"/>
  <c r="A482" i="9" s="1"/>
  <c r="B483" i="9"/>
  <c r="B482" i="5"/>
  <c r="C481" i="5"/>
  <c r="A481" i="5" s="1"/>
  <c r="B484" i="9" l="1"/>
  <c r="C483" i="9"/>
  <c r="A483" i="9" s="1"/>
  <c r="B483" i="5"/>
  <c r="C482" i="5"/>
  <c r="A482" i="5" s="1"/>
  <c r="B485" i="9" l="1"/>
  <c r="C484" i="9"/>
  <c r="A484" i="9" s="1"/>
  <c r="C483" i="5"/>
  <c r="A483" i="5" s="1"/>
  <c r="B484" i="5"/>
  <c r="C485" i="9" l="1"/>
  <c r="A485" i="9" s="1"/>
  <c r="B486" i="9"/>
  <c r="C484" i="5"/>
  <c r="A484" i="5" s="1"/>
  <c r="B485" i="5"/>
  <c r="B487" i="9" l="1"/>
  <c r="C486" i="9"/>
  <c r="A486" i="9" s="1"/>
  <c r="B486" i="5"/>
  <c r="C485" i="5"/>
  <c r="A485" i="5" s="1"/>
  <c r="B488" i="9" l="1"/>
  <c r="C487" i="9"/>
  <c r="A487" i="9" s="1"/>
  <c r="B487" i="5"/>
  <c r="C486" i="5"/>
  <c r="A486" i="5" s="1"/>
  <c r="B489" i="9" l="1"/>
  <c r="C488" i="9"/>
  <c r="A488" i="9" s="1"/>
  <c r="C487" i="5"/>
  <c r="A487" i="5" s="1"/>
  <c r="B488" i="5"/>
  <c r="C489" i="9" l="1"/>
  <c r="A489" i="9" s="1"/>
  <c r="B490" i="9"/>
  <c r="C488" i="5"/>
  <c r="A488" i="5" s="1"/>
  <c r="B489" i="5"/>
  <c r="C490" i="9" l="1"/>
  <c r="A490" i="9" s="1"/>
  <c r="B491" i="9"/>
  <c r="B490" i="5"/>
  <c r="C489" i="5"/>
  <c r="A489" i="5" s="1"/>
  <c r="B492" i="9" l="1"/>
  <c r="C491" i="9"/>
  <c r="A491" i="9" s="1"/>
  <c r="B491" i="5"/>
  <c r="C490" i="5"/>
  <c r="A490" i="5" s="1"/>
  <c r="C492" i="9" l="1"/>
  <c r="A492" i="9" s="1"/>
  <c r="B493" i="9"/>
  <c r="C491" i="5"/>
  <c r="A491" i="5" s="1"/>
  <c r="B492" i="5"/>
  <c r="C493" i="9" l="1"/>
  <c r="A493" i="9" s="1"/>
  <c r="B494" i="9"/>
  <c r="C492" i="5"/>
  <c r="A492" i="5" s="1"/>
  <c r="B493" i="5"/>
  <c r="B495" i="9" l="1"/>
  <c r="C494" i="9"/>
  <c r="A494" i="9" s="1"/>
  <c r="B494" i="5"/>
  <c r="C493" i="5"/>
  <c r="A493" i="5" s="1"/>
  <c r="B496" i="9" l="1"/>
  <c r="C495" i="9"/>
  <c r="A495" i="9" s="1"/>
  <c r="B495" i="5"/>
  <c r="C494" i="5"/>
  <c r="A494" i="5" s="1"/>
  <c r="C496" i="9" l="1"/>
  <c r="A496" i="9" s="1"/>
  <c r="B497" i="9"/>
  <c r="C495" i="5"/>
  <c r="A495" i="5" s="1"/>
  <c r="B496" i="5"/>
  <c r="C497" i="9" l="1"/>
  <c r="A497" i="9" s="1"/>
  <c r="B498" i="9"/>
  <c r="C496" i="5"/>
  <c r="A496" i="5" s="1"/>
  <c r="B497" i="5"/>
  <c r="C498" i="9" l="1"/>
  <c r="A498" i="9" s="1"/>
  <c r="B499" i="9"/>
  <c r="B498" i="5"/>
  <c r="C497" i="5"/>
  <c r="A497" i="5" s="1"/>
  <c r="B500" i="9" l="1"/>
  <c r="C499" i="9"/>
  <c r="A499" i="9" s="1"/>
  <c r="B499" i="5"/>
  <c r="C498" i="5"/>
  <c r="A498" i="5" s="1"/>
  <c r="B501" i="9" l="1"/>
  <c r="C500" i="9"/>
  <c r="A500" i="9" s="1"/>
  <c r="C499" i="5"/>
  <c r="A499" i="5" s="1"/>
  <c r="B500" i="5"/>
  <c r="C501" i="9" l="1"/>
  <c r="A501" i="9" s="1"/>
  <c r="B502" i="9"/>
  <c r="C500" i="5"/>
  <c r="A500" i="5" s="1"/>
  <c r="B501" i="5"/>
  <c r="B503" i="9" l="1"/>
  <c r="C502" i="9"/>
  <c r="A502" i="9" s="1"/>
  <c r="B502" i="5"/>
  <c r="C501" i="5"/>
  <c r="A501" i="5" s="1"/>
  <c r="B504" i="9" l="1"/>
  <c r="C503" i="9"/>
  <c r="A503" i="9" s="1"/>
  <c r="B503" i="5"/>
  <c r="C502" i="5"/>
  <c r="A502" i="5" s="1"/>
  <c r="C504" i="9" l="1"/>
  <c r="A504" i="9" s="1"/>
  <c r="B505" i="9"/>
  <c r="C503" i="5"/>
  <c r="A503" i="5" s="1"/>
  <c r="B504" i="5"/>
  <c r="C505" i="9" l="1"/>
  <c r="A505" i="9" s="1"/>
  <c r="B506" i="9"/>
  <c r="C504" i="5"/>
  <c r="A504" i="5" s="1"/>
  <c r="B505" i="5"/>
  <c r="C506" i="9" l="1"/>
  <c r="A506" i="9" s="1"/>
  <c r="B507" i="9"/>
  <c r="B506" i="5"/>
  <c r="C505" i="5"/>
  <c r="A505" i="5" s="1"/>
  <c r="B508" i="9" l="1"/>
  <c r="C507" i="9"/>
  <c r="A507" i="9" s="1"/>
  <c r="B507" i="5"/>
  <c r="C506" i="5"/>
  <c r="A506" i="5" s="1"/>
  <c r="C508" i="9" l="1"/>
  <c r="A508" i="9" s="1"/>
  <c r="B509" i="9"/>
  <c r="C507" i="5"/>
  <c r="A507" i="5" s="1"/>
  <c r="B508" i="5"/>
  <c r="C509" i="9" l="1"/>
  <c r="A509" i="9" s="1"/>
  <c r="B510" i="9"/>
  <c r="C508" i="5"/>
  <c r="A508" i="5" s="1"/>
  <c r="B509" i="5"/>
  <c r="C510" i="9" l="1"/>
  <c r="A510" i="9" s="1"/>
  <c r="B511" i="9"/>
  <c r="B510" i="5"/>
  <c r="C509" i="5"/>
  <c r="A509" i="5" s="1"/>
  <c r="B512" i="9" l="1"/>
  <c r="C511" i="9"/>
  <c r="A511" i="9" s="1"/>
  <c r="B511" i="5"/>
  <c r="C510" i="5"/>
  <c r="A510" i="5" s="1"/>
  <c r="C512" i="9" l="1"/>
  <c r="A512" i="9" s="1"/>
  <c r="B513" i="9"/>
  <c r="C511" i="5"/>
  <c r="A511" i="5" s="1"/>
  <c r="B512" i="5"/>
  <c r="C513" i="9" l="1"/>
  <c r="A513" i="9" s="1"/>
  <c r="B514" i="9"/>
  <c r="C512" i="5"/>
  <c r="A512" i="5" s="1"/>
  <c r="B513" i="5"/>
  <c r="B515" i="9" l="1"/>
  <c r="C514" i="9"/>
  <c r="A514" i="9" s="1"/>
  <c r="B514" i="5"/>
  <c r="C513" i="5"/>
  <c r="A513" i="5" s="1"/>
  <c r="B516" i="9" l="1"/>
  <c r="C515" i="9"/>
  <c r="A515" i="9" s="1"/>
  <c r="B515" i="5"/>
  <c r="C514" i="5"/>
  <c r="A514" i="5" s="1"/>
  <c r="B517" i="9" l="1"/>
  <c r="C516" i="9"/>
  <c r="A516" i="9" s="1"/>
  <c r="C515" i="5"/>
  <c r="A515" i="5" s="1"/>
  <c r="B516" i="5"/>
  <c r="C517" i="9" l="1"/>
  <c r="A517" i="9" s="1"/>
  <c r="B518" i="9"/>
  <c r="C516" i="5"/>
  <c r="A516" i="5" s="1"/>
  <c r="B517" i="5"/>
  <c r="B519" i="9" l="1"/>
  <c r="C518" i="9"/>
  <c r="A518" i="9" s="1"/>
  <c r="B518" i="5"/>
  <c r="C517" i="5"/>
  <c r="A517" i="5" s="1"/>
  <c r="B520" i="9" l="1"/>
  <c r="C519" i="9"/>
  <c r="A519" i="9" s="1"/>
  <c r="B519" i="5"/>
  <c r="C518" i="5"/>
  <c r="A518" i="5" s="1"/>
  <c r="C520" i="9" l="1"/>
  <c r="A520" i="9" s="1"/>
  <c r="B521" i="9"/>
  <c r="C519" i="5"/>
  <c r="A519" i="5" s="1"/>
  <c r="B520" i="5"/>
  <c r="C521" i="9" l="1"/>
  <c r="A521" i="9" s="1"/>
  <c r="B522" i="9"/>
  <c r="C520" i="5"/>
  <c r="A520" i="5" s="1"/>
  <c r="B521" i="5"/>
  <c r="C522" i="9" l="1"/>
  <c r="A522" i="9" s="1"/>
  <c r="B523" i="9"/>
  <c r="B522" i="5"/>
  <c r="C521" i="5"/>
  <c r="A521" i="5" s="1"/>
  <c r="B524" i="9" l="1"/>
  <c r="C523" i="9"/>
  <c r="A523" i="9" s="1"/>
  <c r="B523" i="5"/>
  <c r="C522" i="5"/>
  <c r="A522" i="5" s="1"/>
  <c r="C524" i="9" l="1"/>
  <c r="A524" i="9" s="1"/>
  <c r="B525" i="9"/>
  <c r="C523" i="5"/>
  <c r="A523" i="5" s="1"/>
  <c r="B524" i="5"/>
  <c r="C525" i="9" l="1"/>
  <c r="A525" i="9" s="1"/>
  <c r="B526" i="9"/>
  <c r="C524" i="5"/>
  <c r="A524" i="5" s="1"/>
  <c r="B525" i="5"/>
  <c r="B527" i="9" l="1"/>
  <c r="C526" i="9"/>
  <c r="A526" i="9" s="1"/>
  <c r="B526" i="5"/>
  <c r="C525" i="5"/>
  <c r="A525" i="5" s="1"/>
  <c r="B528" i="9" l="1"/>
  <c r="C527" i="9"/>
  <c r="A527" i="9" s="1"/>
  <c r="B527" i="5"/>
  <c r="C526" i="5"/>
  <c r="A526" i="5" s="1"/>
  <c r="B529" i="9" l="1"/>
  <c r="C528" i="9"/>
  <c r="A528" i="9" s="1"/>
  <c r="C527" i="5"/>
  <c r="A527" i="5" s="1"/>
  <c r="B528" i="5"/>
  <c r="C529" i="9" l="1"/>
  <c r="A529" i="9" s="1"/>
  <c r="B530" i="9"/>
  <c r="C528" i="5"/>
  <c r="A528" i="5" s="1"/>
  <c r="B529" i="5"/>
  <c r="B531" i="9" l="1"/>
  <c r="C530" i="9"/>
  <c r="A530" i="9" s="1"/>
  <c r="B530" i="5"/>
  <c r="C529" i="5"/>
  <c r="A529" i="5" s="1"/>
  <c r="B532" i="9" l="1"/>
  <c r="C531" i="9"/>
  <c r="A531" i="9" s="1"/>
  <c r="B531" i="5"/>
  <c r="C530" i="5"/>
  <c r="A530" i="5" s="1"/>
  <c r="B533" i="9" l="1"/>
  <c r="C532" i="9"/>
  <c r="A532" i="9" s="1"/>
  <c r="C531" i="5"/>
  <c r="A531" i="5" s="1"/>
  <c r="B532" i="5"/>
  <c r="C533" i="9" l="1"/>
  <c r="A533" i="9" s="1"/>
  <c r="B534" i="9"/>
  <c r="C532" i="5"/>
  <c r="A532" i="5" s="1"/>
  <c r="B533" i="5"/>
  <c r="B535" i="9" l="1"/>
  <c r="C534" i="9"/>
  <c r="A534" i="9" s="1"/>
  <c r="B534" i="5"/>
  <c r="C533" i="5"/>
  <c r="A533" i="5" s="1"/>
  <c r="B536" i="9" l="1"/>
  <c r="C535" i="9"/>
  <c r="A535" i="9" s="1"/>
  <c r="B535" i="5"/>
  <c r="C534" i="5"/>
  <c r="A534" i="5" s="1"/>
  <c r="C536" i="9" l="1"/>
  <c r="A536" i="9" s="1"/>
  <c r="B537" i="9"/>
  <c r="C535" i="5"/>
  <c r="A535" i="5" s="1"/>
  <c r="B536" i="5"/>
  <c r="C537" i="9" l="1"/>
  <c r="A537" i="9" s="1"/>
  <c r="B538" i="9"/>
  <c r="C536" i="5"/>
  <c r="A536" i="5" s="1"/>
  <c r="B537" i="5"/>
  <c r="C538" i="9" l="1"/>
  <c r="A538" i="9" s="1"/>
  <c r="B539" i="9"/>
  <c r="B538" i="5"/>
  <c r="C537" i="5"/>
  <c r="A537" i="5" s="1"/>
  <c r="B540" i="9" l="1"/>
  <c r="C539" i="9"/>
  <c r="A539" i="9" s="1"/>
  <c r="B539" i="5"/>
  <c r="C538" i="5"/>
  <c r="A538" i="5" s="1"/>
  <c r="C540" i="9" l="1"/>
  <c r="A540" i="9" s="1"/>
  <c r="B541" i="9"/>
  <c r="C539" i="5"/>
  <c r="A539" i="5" s="1"/>
  <c r="B540" i="5"/>
  <c r="C541" i="9" l="1"/>
  <c r="A541" i="9" s="1"/>
  <c r="B542" i="9"/>
  <c r="C540" i="5"/>
  <c r="A540" i="5" s="1"/>
  <c r="B541" i="5"/>
  <c r="C542" i="9" l="1"/>
  <c r="A542" i="9" s="1"/>
  <c r="B543" i="9"/>
  <c r="B542" i="5"/>
  <c r="C541" i="5"/>
  <c r="A541" i="5" s="1"/>
  <c r="B544" i="9" l="1"/>
  <c r="C543" i="9"/>
  <c r="A543" i="9" s="1"/>
  <c r="B543" i="5"/>
  <c r="C542" i="5"/>
  <c r="A542" i="5" s="1"/>
  <c r="C544" i="9" l="1"/>
  <c r="A544" i="9" s="1"/>
  <c r="B545" i="9"/>
  <c r="C543" i="5"/>
  <c r="A543" i="5" s="1"/>
  <c r="B544" i="5"/>
  <c r="C545" i="9" l="1"/>
  <c r="A545" i="9" s="1"/>
  <c r="B546" i="9"/>
  <c r="C544" i="5"/>
  <c r="A544" i="5" s="1"/>
  <c r="B545" i="5"/>
  <c r="B547" i="9" l="1"/>
  <c r="C546" i="9"/>
  <c r="A546" i="9" s="1"/>
  <c r="B546" i="5"/>
  <c r="C545" i="5"/>
  <c r="A545" i="5" s="1"/>
  <c r="B548" i="9" l="1"/>
  <c r="C547" i="9"/>
  <c r="A547" i="9" s="1"/>
  <c r="B547" i="5"/>
  <c r="C546" i="5"/>
  <c r="A546" i="5" s="1"/>
  <c r="B549" i="9" l="1"/>
  <c r="C548" i="9"/>
  <c r="A548" i="9" s="1"/>
  <c r="C547" i="5"/>
  <c r="A547" i="5" s="1"/>
  <c r="B548" i="5"/>
  <c r="C549" i="9" l="1"/>
  <c r="A549" i="9" s="1"/>
  <c r="B550" i="9"/>
  <c r="C548" i="5"/>
  <c r="A548" i="5" s="1"/>
  <c r="B549" i="5"/>
  <c r="B551" i="9" l="1"/>
  <c r="C550" i="9"/>
  <c r="A550" i="9" s="1"/>
  <c r="B550" i="5"/>
  <c r="C549" i="5"/>
  <c r="A549" i="5" s="1"/>
  <c r="B552" i="9" l="1"/>
  <c r="C551" i="9"/>
  <c r="A551" i="9" s="1"/>
  <c r="B551" i="5"/>
  <c r="C550" i="5"/>
  <c r="A550" i="5" s="1"/>
  <c r="B553" i="9" l="1"/>
  <c r="C552" i="9"/>
  <c r="A552" i="9" s="1"/>
  <c r="C551" i="5"/>
  <c r="A551" i="5" s="1"/>
  <c r="B552" i="5"/>
  <c r="C553" i="9" l="1"/>
  <c r="A553" i="9" s="1"/>
  <c r="B554" i="9"/>
  <c r="C552" i="5"/>
  <c r="A552" i="5" s="1"/>
  <c r="B553" i="5"/>
  <c r="C554" i="9" l="1"/>
  <c r="A554" i="9" s="1"/>
  <c r="B555" i="9"/>
  <c r="B554" i="5"/>
  <c r="C553" i="5"/>
  <c r="A553" i="5" s="1"/>
  <c r="B556" i="9" l="1"/>
  <c r="C555" i="9"/>
  <c r="A555" i="9" s="1"/>
  <c r="B555" i="5"/>
  <c r="C554" i="5"/>
  <c r="A554" i="5" s="1"/>
  <c r="C556" i="9" l="1"/>
  <c r="A556" i="9" s="1"/>
  <c r="B557" i="9"/>
  <c r="C555" i="5"/>
  <c r="A555" i="5" s="1"/>
  <c r="B556" i="5"/>
  <c r="C557" i="9" l="1"/>
  <c r="A557" i="9" s="1"/>
  <c r="B558" i="9"/>
  <c r="C556" i="5"/>
  <c r="A556" i="5" s="1"/>
  <c r="B557" i="5"/>
  <c r="C558" i="9" l="1"/>
  <c r="A558" i="9" s="1"/>
  <c r="B559" i="9"/>
  <c r="B558" i="5"/>
  <c r="C557" i="5"/>
  <c r="A557" i="5" s="1"/>
  <c r="B560" i="9" l="1"/>
  <c r="C559" i="9"/>
  <c r="A559" i="9" s="1"/>
  <c r="B559" i="5"/>
  <c r="C558" i="5"/>
  <c r="A558" i="5" s="1"/>
  <c r="C560" i="9" l="1"/>
  <c r="A560" i="9" s="1"/>
  <c r="B561" i="9"/>
  <c r="C559" i="5"/>
  <c r="A559" i="5" s="1"/>
  <c r="B560" i="5"/>
  <c r="C561" i="9" l="1"/>
  <c r="A561" i="9" s="1"/>
  <c r="B562" i="9"/>
  <c r="C560" i="5"/>
  <c r="A560" i="5" s="1"/>
  <c r="B561" i="5"/>
  <c r="C562" i="9" l="1"/>
  <c r="A562" i="9" s="1"/>
  <c r="B563" i="9"/>
  <c r="B562" i="5"/>
  <c r="C561" i="5"/>
  <c r="A561" i="5" s="1"/>
  <c r="B564" i="9" l="1"/>
  <c r="C563" i="9"/>
  <c r="A563" i="9" s="1"/>
  <c r="B563" i="5"/>
  <c r="C562" i="5"/>
  <c r="A562" i="5" s="1"/>
  <c r="B565" i="9" l="1"/>
  <c r="C564" i="9"/>
  <c r="A564" i="9" s="1"/>
  <c r="C563" i="5"/>
  <c r="A563" i="5" s="1"/>
  <c r="B564" i="5"/>
  <c r="C565" i="9" l="1"/>
  <c r="A565" i="9" s="1"/>
  <c r="B566" i="9"/>
  <c r="C564" i="5"/>
  <c r="A564" i="5" s="1"/>
  <c r="B565" i="5"/>
  <c r="B567" i="9" l="1"/>
  <c r="C566" i="9"/>
  <c r="A566" i="9" s="1"/>
  <c r="B566" i="5"/>
  <c r="C565" i="5"/>
  <c r="A565" i="5" s="1"/>
  <c r="B568" i="9" l="1"/>
  <c r="C567" i="9"/>
  <c r="A567" i="9" s="1"/>
  <c r="B567" i="5"/>
  <c r="C566" i="5"/>
  <c r="A566" i="5" s="1"/>
  <c r="B569" i="9" l="1"/>
  <c r="C568" i="9"/>
  <c r="A568" i="9" s="1"/>
  <c r="C567" i="5"/>
  <c r="A567" i="5" s="1"/>
  <c r="B568" i="5"/>
  <c r="C569" i="9" l="1"/>
  <c r="C568" i="5"/>
  <c r="A568" i="5" s="1"/>
  <c r="B569" i="5"/>
  <c r="F17" i="8" l="1"/>
  <c r="F18" i="8"/>
  <c r="F21" i="8"/>
  <c r="F37" i="8"/>
  <c r="F26" i="8"/>
  <c r="F36" i="8"/>
  <c r="F20" i="8"/>
  <c r="F25" i="8"/>
  <c r="F30" i="8"/>
  <c r="F28" i="8"/>
  <c r="F19" i="8"/>
  <c r="F27" i="8"/>
  <c r="F10" i="8"/>
  <c r="F35" i="8"/>
  <c r="F22" i="8"/>
  <c r="F34" i="8"/>
  <c r="F9" i="8"/>
  <c r="F16" i="8"/>
  <c r="F7" i="8"/>
  <c r="F31" i="8"/>
  <c r="F11" i="8"/>
  <c r="F12" i="8"/>
  <c r="F29" i="8"/>
  <c r="F8" i="8"/>
  <c r="M4" i="8"/>
  <c r="F13" i="8"/>
  <c r="A569" i="9"/>
  <c r="L17" i="8" s="1"/>
  <c r="B570" i="5"/>
  <c r="C569" i="5"/>
  <c r="A569" i="5" s="1"/>
  <c r="N37" i="8" l="1"/>
  <c r="J29" i="8"/>
  <c r="H29" i="8"/>
  <c r="D30" i="8"/>
  <c r="K7" i="8"/>
  <c r="M34" i="8"/>
  <c r="K19" i="8"/>
  <c r="K25" i="8"/>
  <c r="H11" i="8"/>
  <c r="I21" i="8"/>
  <c r="C2" i="8"/>
  <c r="J7" i="8"/>
  <c r="L10" i="8"/>
  <c r="E2" i="8"/>
  <c r="I2" i="8"/>
  <c r="H35" i="8"/>
  <c r="G28" i="8"/>
  <c r="E9" i="8"/>
  <c r="E40" i="8" s="1"/>
  <c r="L36" i="8"/>
  <c r="I28" i="8"/>
  <c r="E19" i="8"/>
  <c r="M2" i="8"/>
  <c r="M37" i="8"/>
  <c r="J25" i="8"/>
  <c r="J30" i="8"/>
  <c r="H27" i="8"/>
  <c r="K35" i="8"/>
  <c r="K37" i="8"/>
  <c r="L21" i="8"/>
  <c r="J36" i="8"/>
  <c r="I22" i="8"/>
  <c r="E30" i="8"/>
  <c r="K31" i="8"/>
  <c r="N17" i="8"/>
  <c r="N20" i="8"/>
  <c r="L8" i="8"/>
  <c r="D31" i="8"/>
  <c r="G29" i="8"/>
  <c r="G35" i="8"/>
  <c r="H12" i="8"/>
  <c r="D4" i="8"/>
  <c r="E29" i="8"/>
  <c r="J35" i="8"/>
  <c r="J21" i="8"/>
  <c r="M21" i="8"/>
  <c r="D37" i="8"/>
  <c r="C17" i="8"/>
  <c r="I19" i="8"/>
  <c r="G8" i="8"/>
  <c r="L26" i="8"/>
  <c r="L34" i="8"/>
  <c r="N4" i="8"/>
  <c r="D28" i="8"/>
  <c r="L11" i="8"/>
  <c r="K28" i="8"/>
  <c r="M22" i="8"/>
  <c r="N8" i="8"/>
  <c r="H18" i="8"/>
  <c r="E7" i="8"/>
  <c r="L19" i="8"/>
  <c r="L41" i="8" s="1"/>
  <c r="M20" i="8"/>
  <c r="C37" i="8"/>
  <c r="E28" i="8"/>
  <c r="I30" i="8"/>
  <c r="J13" i="8"/>
  <c r="H7" i="8"/>
  <c r="D9" i="8"/>
  <c r="L31" i="8"/>
  <c r="I27" i="8"/>
  <c r="E26" i="8"/>
  <c r="H21" i="8"/>
  <c r="J11" i="8"/>
  <c r="L12" i="8"/>
  <c r="L43" i="8" s="1"/>
  <c r="J17" i="8"/>
  <c r="I34" i="8"/>
  <c r="G20" i="8"/>
  <c r="F41" i="8"/>
  <c r="AG44" i="1"/>
  <c r="K29" i="8"/>
  <c r="N11" i="8"/>
  <c r="J16" i="8"/>
  <c r="M27" i="8"/>
  <c r="D19" i="8"/>
  <c r="M25" i="8"/>
  <c r="J10" i="8"/>
  <c r="L22" i="8"/>
  <c r="D13" i="8"/>
  <c r="H31" i="8"/>
  <c r="N2" i="8"/>
  <c r="N36" i="8"/>
  <c r="C16" i="8"/>
  <c r="D26" i="8"/>
  <c r="D2" i="8"/>
  <c r="AG42" i="1"/>
  <c r="H4" i="8"/>
  <c r="M9" i="8"/>
  <c r="E10" i="8"/>
  <c r="M11" i="8"/>
  <c r="M42" i="8" s="1"/>
  <c r="M26" i="8"/>
  <c r="E8" i="8"/>
  <c r="M13" i="8"/>
  <c r="H37" i="8"/>
  <c r="C28" i="8"/>
  <c r="D27" i="8"/>
  <c r="K18" i="8"/>
  <c r="N7" i="8"/>
  <c r="I17" i="8"/>
  <c r="G9" i="8"/>
  <c r="H22" i="8"/>
  <c r="D22" i="8"/>
  <c r="N13" i="8"/>
  <c r="D12" i="8"/>
  <c r="H2" i="8"/>
  <c r="L25" i="8"/>
  <c r="C30" i="8"/>
  <c r="M19" i="8"/>
  <c r="N25" i="8"/>
  <c r="C22" i="8"/>
  <c r="J34" i="8"/>
  <c r="M10" i="8"/>
  <c r="M41" i="8" s="1"/>
  <c r="M17" i="8"/>
  <c r="J2" i="8"/>
  <c r="L7" i="8"/>
  <c r="H13" i="8"/>
  <c r="K20" i="8"/>
  <c r="C8" i="8"/>
  <c r="F42" i="8"/>
  <c r="G25" i="8"/>
  <c r="E18" i="8"/>
  <c r="G7" i="8"/>
  <c r="N29" i="8"/>
  <c r="I37" i="8"/>
  <c r="C36" i="8"/>
  <c r="M31" i="8"/>
  <c r="E21" i="8"/>
  <c r="E43" i="8" s="1"/>
  <c r="E34" i="8"/>
  <c r="E13" i="8"/>
  <c r="K4" i="8"/>
  <c r="N10" i="8"/>
  <c r="D20" i="8"/>
  <c r="K27" i="8"/>
  <c r="M8" i="8"/>
  <c r="I20" i="8"/>
  <c r="J26" i="8"/>
  <c r="H25" i="8"/>
  <c r="M29" i="8"/>
  <c r="D36" i="8"/>
  <c r="N28" i="8"/>
  <c r="C9" i="8"/>
  <c r="K34" i="8"/>
  <c r="I36" i="8"/>
  <c r="I7" i="8"/>
  <c r="D16" i="8"/>
  <c r="I11" i="8"/>
  <c r="I31" i="8"/>
  <c r="K26" i="8"/>
  <c r="L37" i="8"/>
  <c r="K22" i="8"/>
  <c r="J22" i="8"/>
  <c r="H16" i="8"/>
  <c r="K16" i="8"/>
  <c r="G26" i="8"/>
  <c r="E20" i="8"/>
  <c r="J18" i="8"/>
  <c r="C35" i="8"/>
  <c r="J20" i="8"/>
  <c r="E16" i="8"/>
  <c r="K8" i="8"/>
  <c r="C10" i="8"/>
  <c r="H9" i="8"/>
  <c r="D34" i="8"/>
  <c r="D25" i="8"/>
  <c r="J4" i="8"/>
  <c r="H30" i="8"/>
  <c r="H8" i="8"/>
  <c r="C13" i="8"/>
  <c r="G18" i="8"/>
  <c r="N9" i="8"/>
  <c r="N26" i="8"/>
  <c r="K36" i="8"/>
  <c r="D29" i="8"/>
  <c r="E17" i="8"/>
  <c r="G11" i="8"/>
  <c r="G42" i="8" s="1"/>
  <c r="I16" i="8"/>
  <c r="M28" i="8"/>
  <c r="L4" i="8"/>
  <c r="I13" i="8"/>
  <c r="M36" i="8"/>
  <c r="C21" i="8"/>
  <c r="D8" i="8"/>
  <c r="K21" i="8"/>
  <c r="C4" i="8"/>
  <c r="H36" i="8"/>
  <c r="G4" i="8"/>
  <c r="L18" i="8"/>
  <c r="G12" i="8"/>
  <c r="E25" i="8"/>
  <c r="H19" i="8"/>
  <c r="M35" i="8"/>
  <c r="C11" i="8"/>
  <c r="J19" i="8"/>
  <c r="O42" i="1"/>
  <c r="E18" i="4"/>
  <c r="N35" i="8"/>
  <c r="N18" i="8"/>
  <c r="N22" i="8"/>
  <c r="C27" i="8"/>
  <c r="E35" i="8"/>
  <c r="G17" i="8"/>
  <c r="E37" i="8"/>
  <c r="L28" i="8"/>
  <c r="K18" i="4" s="1"/>
  <c r="G10" i="8"/>
  <c r="G21" i="8"/>
  <c r="G30" i="8"/>
  <c r="E22" i="8"/>
  <c r="C31" i="8"/>
  <c r="L30" i="8"/>
  <c r="K20" i="4" s="1"/>
  <c r="K2" i="8"/>
  <c r="J9" i="8"/>
  <c r="J40" i="8" s="1"/>
  <c r="G36" i="8"/>
  <c r="I18" i="8"/>
  <c r="L29" i="8"/>
  <c r="J28" i="8"/>
  <c r="D17" i="8"/>
  <c r="M7" i="8"/>
  <c r="M30" i="8"/>
  <c r="G37" i="8"/>
  <c r="I9" i="8"/>
  <c r="K30" i="8"/>
  <c r="E4" i="8"/>
  <c r="N12" i="8"/>
  <c r="D7" i="8"/>
  <c r="E11" i="8"/>
  <c r="H20" i="8"/>
  <c r="H42" i="8" s="1"/>
  <c r="J37" i="8"/>
  <c r="K17" i="8"/>
  <c r="G22" i="8"/>
  <c r="D21" i="8"/>
  <c r="D43" i="8" s="1"/>
  <c r="F43" i="8"/>
  <c r="L13" i="8"/>
  <c r="G13" i="8"/>
  <c r="K10" i="8"/>
  <c r="K41" i="8" s="1"/>
  <c r="I25" i="8"/>
  <c r="C18" i="8"/>
  <c r="C40" i="8" s="1"/>
  <c r="G2" i="8"/>
  <c r="I8" i="8"/>
  <c r="E36" i="8"/>
  <c r="C7" i="8"/>
  <c r="N30" i="8"/>
  <c r="N16" i="8"/>
  <c r="H17" i="8"/>
  <c r="L16" i="8"/>
  <c r="D11" i="8"/>
  <c r="E12" i="8"/>
  <c r="H34" i="8"/>
  <c r="N27" i="8"/>
  <c r="N21" i="8"/>
  <c r="C20" i="8"/>
  <c r="L20" i="8"/>
  <c r="L42" i="8" s="1"/>
  <c r="C26" i="8"/>
  <c r="J27" i="8"/>
  <c r="D18" i="8"/>
  <c r="H28" i="8"/>
  <c r="I10" i="8"/>
  <c r="G31" i="8"/>
  <c r="C19" i="8"/>
  <c r="D10" i="8"/>
  <c r="D41" i="8" s="1"/>
  <c r="L27" i="8"/>
  <c r="J31" i="8"/>
  <c r="E31" i="8"/>
  <c r="C34" i="8"/>
  <c r="L9" i="8"/>
  <c r="J12" i="8"/>
  <c r="J43" i="8" s="1"/>
  <c r="D35" i="8"/>
  <c r="N31" i="8"/>
  <c r="L35" i="8"/>
  <c r="I29" i="8"/>
  <c r="J8" i="8"/>
  <c r="I12" i="8"/>
  <c r="I43" i="8" s="1"/>
  <c r="N19" i="8"/>
  <c r="H10" i="8"/>
  <c r="M16" i="8"/>
  <c r="K13" i="8"/>
  <c r="K12" i="8"/>
  <c r="N34" i="8"/>
  <c r="G34" i="8"/>
  <c r="G19" i="8"/>
  <c r="K11" i="8"/>
  <c r="G27" i="8"/>
  <c r="C29" i="8"/>
  <c r="I35" i="8"/>
  <c r="G16" i="8"/>
  <c r="M18" i="8"/>
  <c r="M40" i="8" s="1"/>
  <c r="L2" i="8"/>
  <c r="M12" i="8"/>
  <c r="M43" i="8" s="1"/>
  <c r="C25" i="8"/>
  <c r="K9" i="8"/>
  <c r="I26" i="8"/>
  <c r="I4" i="8"/>
  <c r="E27" i="8"/>
  <c r="C12" i="8"/>
  <c r="C43" i="8" s="1"/>
  <c r="H26" i="8"/>
  <c r="N43" i="8"/>
  <c r="J41" i="8"/>
  <c r="J42" i="8"/>
  <c r="H40" i="8"/>
  <c r="I41" i="8"/>
  <c r="H41" i="8"/>
  <c r="H43" i="8"/>
  <c r="G43" i="8"/>
  <c r="G40" i="8"/>
  <c r="E41" i="8"/>
  <c r="D42" i="8"/>
  <c r="C42" i="8"/>
  <c r="C41" i="8"/>
  <c r="I40" i="8"/>
  <c r="F40" i="8"/>
  <c r="N40" i="8"/>
  <c r="B571" i="5"/>
  <c r="C570" i="5"/>
  <c r="A570" i="5" s="1"/>
  <c r="K42" i="8" l="1"/>
  <c r="D40" i="8"/>
  <c r="N42" i="8"/>
  <c r="L40" i="8"/>
  <c r="K17" i="4" s="1"/>
  <c r="E42" i="8"/>
  <c r="N41" i="8"/>
  <c r="AM43" i="1"/>
  <c r="M19" i="4"/>
  <c r="AG43" i="1"/>
  <c r="AG45" i="1" s="1"/>
  <c r="K8" i="4" s="1"/>
  <c r="K19" i="4"/>
  <c r="AA14" i="1"/>
  <c r="I17" i="4"/>
  <c r="L43" i="1"/>
  <c r="D19" i="4"/>
  <c r="R43" i="1"/>
  <c r="F19" i="4"/>
  <c r="O14" i="1"/>
  <c r="E3" i="4" s="1"/>
  <c r="E17" i="4"/>
  <c r="L14" i="1"/>
  <c r="D17" i="4"/>
  <c r="I44" i="1"/>
  <c r="C20" i="4"/>
  <c r="L44" i="1"/>
  <c r="D20" i="4"/>
  <c r="U44" i="1"/>
  <c r="G20" i="4"/>
  <c r="U14" i="1"/>
  <c r="G3" i="4" s="1"/>
  <c r="G17" i="4"/>
  <c r="AM44" i="1"/>
  <c r="M20" i="4"/>
  <c r="X44" i="1"/>
  <c r="H20" i="4"/>
  <c r="I42" i="1"/>
  <c r="C18" i="4"/>
  <c r="O44" i="1"/>
  <c r="E20" i="4"/>
  <c r="O43" i="1"/>
  <c r="E19" i="4"/>
  <c r="I14" i="1"/>
  <c r="C3" i="4" s="1"/>
  <c r="C17" i="4"/>
  <c r="I42" i="8"/>
  <c r="AJ43" i="1"/>
  <c r="L19" i="4"/>
  <c r="AM42" i="1"/>
  <c r="M18" i="4"/>
  <c r="F42" i="1"/>
  <c r="B18" i="4"/>
  <c r="I43" i="1"/>
  <c r="C19" i="4"/>
  <c r="U42" i="1"/>
  <c r="U45" i="1" s="1"/>
  <c r="G8" i="4" s="1"/>
  <c r="G18" i="4"/>
  <c r="AA43" i="1"/>
  <c r="I19" i="4"/>
  <c r="F44" i="1"/>
  <c r="B20" i="4"/>
  <c r="L42" i="1"/>
  <c r="D18" i="4"/>
  <c r="R14" i="1"/>
  <c r="F3" i="4" s="1"/>
  <c r="F17" i="4"/>
  <c r="X42" i="1"/>
  <c r="H18" i="4"/>
  <c r="AA42" i="1"/>
  <c r="AA45" i="1" s="1"/>
  <c r="I8" i="4" s="1"/>
  <c r="I18" i="4"/>
  <c r="AJ14" i="1"/>
  <c r="L3" i="4" s="1"/>
  <c r="L17" i="4"/>
  <c r="AA44" i="1"/>
  <c r="I20" i="4"/>
  <c r="K40" i="8"/>
  <c r="AJ44" i="1"/>
  <c r="L20" i="4"/>
  <c r="AM14" i="1"/>
  <c r="M3" i="4" s="1"/>
  <c r="M17" i="4"/>
  <c r="X14" i="1"/>
  <c r="H3" i="4" s="1"/>
  <c r="H17" i="4"/>
  <c r="F43" i="1"/>
  <c r="B19" i="4"/>
  <c r="R44" i="1"/>
  <c r="F20" i="4"/>
  <c r="U43" i="1"/>
  <c r="G19" i="4"/>
  <c r="AD42" i="1"/>
  <c r="J18" i="4"/>
  <c r="AD43" i="1"/>
  <c r="J19" i="4"/>
  <c r="K43" i="8"/>
  <c r="F14" i="1"/>
  <c r="B17" i="4"/>
  <c r="G41" i="8"/>
  <c r="AJ42" i="1"/>
  <c r="L18" i="4"/>
  <c r="I3" i="4"/>
  <c r="D3" i="4"/>
  <c r="C571" i="5"/>
  <c r="A571" i="5" s="1"/>
  <c r="B572" i="5"/>
  <c r="F45" i="1" l="1"/>
  <c r="B8" i="4" s="1"/>
  <c r="O45" i="1"/>
  <c r="E8" i="4" s="1"/>
  <c r="AG14" i="1"/>
  <c r="K3" i="4" s="1"/>
  <c r="AJ45" i="1"/>
  <c r="L8" i="4" s="1"/>
  <c r="I45" i="1"/>
  <c r="C8" i="4" s="1"/>
  <c r="N20" i="4"/>
  <c r="AD44" i="1"/>
  <c r="AD45" i="1" s="1"/>
  <c r="J8" i="4" s="1"/>
  <c r="J20" i="4"/>
  <c r="X43" i="1"/>
  <c r="H19" i="4"/>
  <c r="N19" i="4" s="1"/>
  <c r="R42" i="1"/>
  <c r="R45" i="1" s="1"/>
  <c r="F8" i="4" s="1"/>
  <c r="F18" i="4"/>
  <c r="N18" i="4" s="1"/>
  <c r="AD14" i="1"/>
  <c r="J3" i="4" s="1"/>
  <c r="J17" i="4"/>
  <c r="N17" i="4" s="1"/>
  <c r="X45" i="1"/>
  <c r="H8" i="4" s="1"/>
  <c r="L45" i="1"/>
  <c r="D8" i="4" s="1"/>
  <c r="AM45" i="1"/>
  <c r="M8" i="4" s="1"/>
  <c r="C572" i="5"/>
  <c r="A572" i="5" s="1"/>
  <c r="B573" i="5"/>
  <c r="N3" i="4" l="1"/>
  <c r="N8" i="4"/>
  <c r="B574" i="5"/>
  <c r="C573" i="5"/>
  <c r="A573" i="5" s="1"/>
  <c r="B575" i="5" l="1"/>
  <c r="C574" i="5"/>
  <c r="A574" i="5" s="1"/>
  <c r="C575" i="5" l="1"/>
  <c r="A575" i="5" s="1"/>
  <c r="B576" i="5"/>
  <c r="C576" i="5" l="1"/>
  <c r="A576" i="5" s="1"/>
  <c r="B577" i="5"/>
  <c r="B578" i="5" l="1"/>
  <c r="C577" i="5"/>
  <c r="A577" i="5" s="1"/>
  <c r="B579" i="5" l="1"/>
  <c r="C578" i="5"/>
  <c r="A578" i="5" s="1"/>
  <c r="C579" i="5" l="1"/>
  <c r="A579" i="5" s="1"/>
  <c r="B580" i="5"/>
  <c r="C580" i="5" l="1"/>
  <c r="A580" i="5" s="1"/>
  <c r="B581" i="5"/>
  <c r="B582" i="5" l="1"/>
  <c r="C581" i="5"/>
  <c r="A581" i="5" s="1"/>
  <c r="B583" i="5" l="1"/>
  <c r="C582" i="5"/>
  <c r="A582" i="5" s="1"/>
  <c r="C583" i="5" l="1"/>
  <c r="A583" i="5" s="1"/>
  <c r="B584" i="5"/>
  <c r="C584" i="5" l="1"/>
  <c r="A584" i="5" s="1"/>
  <c r="B585" i="5"/>
  <c r="B586" i="5" l="1"/>
  <c r="C585" i="5"/>
  <c r="A585" i="5" s="1"/>
  <c r="B587" i="5" l="1"/>
  <c r="C586" i="5"/>
  <c r="A586" i="5" s="1"/>
  <c r="C587" i="5" l="1"/>
  <c r="A587" i="5" s="1"/>
  <c r="B588" i="5"/>
  <c r="C588" i="5" l="1"/>
  <c r="A588" i="5" s="1"/>
  <c r="B589" i="5"/>
  <c r="B590" i="5" l="1"/>
  <c r="C589" i="5"/>
  <c r="A589" i="5" s="1"/>
  <c r="B591" i="5" l="1"/>
  <c r="C590" i="5"/>
  <c r="A590" i="5" s="1"/>
  <c r="C591" i="5" l="1"/>
  <c r="A591" i="5" s="1"/>
  <c r="B592" i="5"/>
  <c r="C592" i="5" l="1"/>
  <c r="A592" i="5" s="1"/>
  <c r="B593" i="5"/>
  <c r="B594" i="5" l="1"/>
  <c r="C593" i="5"/>
  <c r="A593" i="5" s="1"/>
  <c r="B595" i="5" l="1"/>
  <c r="C594" i="5"/>
  <c r="A594" i="5" s="1"/>
  <c r="C595" i="5" l="1"/>
  <c r="A595" i="5" s="1"/>
  <c r="B596" i="5"/>
  <c r="C596" i="5" l="1"/>
  <c r="A596" i="5" s="1"/>
  <c r="B597" i="5"/>
  <c r="B598" i="5" l="1"/>
  <c r="C597" i="5"/>
  <c r="A597" i="5" s="1"/>
  <c r="B599" i="5" l="1"/>
  <c r="C598" i="5"/>
  <c r="A598" i="5" s="1"/>
  <c r="C599" i="5" l="1"/>
  <c r="A599" i="5" s="1"/>
  <c r="B600" i="5"/>
  <c r="C600" i="5" l="1"/>
  <c r="A600" i="5" s="1"/>
  <c r="B601" i="5"/>
  <c r="B602" i="5" l="1"/>
  <c r="C601" i="5"/>
  <c r="A601" i="5" s="1"/>
  <c r="B603" i="5" l="1"/>
  <c r="C602" i="5"/>
  <c r="A602" i="5" s="1"/>
  <c r="C603" i="5" l="1"/>
  <c r="A603" i="5" s="1"/>
  <c r="B604" i="5"/>
  <c r="C604" i="5" l="1"/>
  <c r="A604" i="5" s="1"/>
  <c r="B605" i="5"/>
  <c r="B606" i="5" l="1"/>
  <c r="C605" i="5"/>
  <c r="A605" i="5" s="1"/>
  <c r="B607" i="5" l="1"/>
  <c r="C606" i="5"/>
  <c r="A606" i="5" s="1"/>
  <c r="C607" i="5" l="1"/>
  <c r="A607" i="5" s="1"/>
  <c r="B608" i="5"/>
  <c r="C608" i="5" l="1"/>
  <c r="A608" i="5" s="1"/>
  <c r="B609" i="5"/>
  <c r="B610" i="5" l="1"/>
  <c r="C609" i="5"/>
  <c r="A609" i="5" s="1"/>
  <c r="B611" i="5" l="1"/>
  <c r="C610" i="5"/>
  <c r="A610" i="5" s="1"/>
  <c r="C611" i="5" l="1"/>
  <c r="A611" i="5" s="1"/>
  <c r="B612" i="5"/>
  <c r="C612" i="5" l="1"/>
  <c r="A612" i="5" s="1"/>
  <c r="B613" i="5"/>
  <c r="B614" i="5" l="1"/>
  <c r="C613" i="5"/>
  <c r="A613" i="5" s="1"/>
  <c r="B615" i="5" l="1"/>
  <c r="C614" i="5"/>
  <c r="A614" i="5" s="1"/>
  <c r="C615" i="5" l="1"/>
  <c r="A615" i="5" s="1"/>
  <c r="B616" i="5"/>
  <c r="C616" i="5" l="1"/>
  <c r="A616" i="5" s="1"/>
  <c r="B617" i="5"/>
  <c r="B618" i="5" l="1"/>
  <c r="C617" i="5"/>
  <c r="A617" i="5" s="1"/>
  <c r="B619" i="5" l="1"/>
  <c r="C618" i="5"/>
  <c r="A618" i="5" s="1"/>
  <c r="C619" i="5" l="1"/>
  <c r="A619" i="5" s="1"/>
  <c r="B620" i="5"/>
  <c r="C620" i="5" l="1"/>
  <c r="A620" i="5" s="1"/>
  <c r="B621" i="5"/>
  <c r="B622" i="5" l="1"/>
  <c r="C621" i="5"/>
  <c r="A621" i="5" s="1"/>
  <c r="B623" i="5" l="1"/>
  <c r="C622" i="5"/>
  <c r="A622" i="5" s="1"/>
  <c r="C623" i="5" l="1"/>
  <c r="A623" i="5" s="1"/>
  <c r="B624" i="5"/>
  <c r="C624" i="5" l="1"/>
  <c r="A624" i="5" s="1"/>
  <c r="B625" i="5"/>
  <c r="B626" i="5" l="1"/>
  <c r="C625" i="5"/>
  <c r="A625" i="5" s="1"/>
  <c r="B627" i="5" l="1"/>
  <c r="C626" i="5"/>
  <c r="A626" i="5" s="1"/>
  <c r="C627" i="5" l="1"/>
  <c r="A627" i="5" s="1"/>
  <c r="B628" i="5"/>
  <c r="C628" i="5" l="1"/>
  <c r="A628" i="5" s="1"/>
  <c r="B629" i="5"/>
  <c r="B630" i="5" l="1"/>
  <c r="C629" i="5"/>
  <c r="A629" i="5" s="1"/>
  <c r="B631" i="5" l="1"/>
  <c r="C630" i="5"/>
  <c r="A630" i="5" s="1"/>
  <c r="C631" i="5" l="1"/>
  <c r="A631" i="5" s="1"/>
  <c r="B632" i="5"/>
  <c r="C632" i="5" l="1"/>
  <c r="A632" i="5" s="1"/>
  <c r="B633" i="5"/>
  <c r="B634" i="5" l="1"/>
  <c r="C633" i="5"/>
  <c r="A633" i="5" s="1"/>
  <c r="B635" i="5" l="1"/>
  <c r="C634" i="5"/>
  <c r="A634" i="5" s="1"/>
  <c r="C635" i="5" l="1"/>
  <c r="A635" i="5" s="1"/>
  <c r="B636" i="5"/>
  <c r="C636" i="5" l="1"/>
  <c r="A636" i="5" s="1"/>
  <c r="B637" i="5"/>
  <c r="B638" i="5" l="1"/>
  <c r="C637" i="5"/>
  <c r="A637" i="5" s="1"/>
  <c r="B639" i="5" l="1"/>
  <c r="C638" i="5"/>
  <c r="A638" i="5" s="1"/>
  <c r="C639" i="5" l="1"/>
  <c r="A639" i="5" s="1"/>
  <c r="B640" i="5"/>
  <c r="C640" i="5" l="1"/>
  <c r="A640" i="5" s="1"/>
  <c r="B641" i="5"/>
  <c r="B642" i="5" l="1"/>
  <c r="C641" i="5"/>
  <c r="A641" i="5" s="1"/>
  <c r="B643" i="5" l="1"/>
  <c r="C642" i="5"/>
  <c r="A642" i="5" s="1"/>
  <c r="C643" i="5" l="1"/>
  <c r="A643" i="5" s="1"/>
  <c r="B644" i="5"/>
  <c r="C644" i="5" l="1"/>
  <c r="A644" i="5" s="1"/>
  <c r="B645" i="5"/>
  <c r="B646" i="5" l="1"/>
  <c r="C645" i="5"/>
  <c r="A645" i="5" s="1"/>
  <c r="B647" i="5" l="1"/>
  <c r="C646" i="5"/>
  <c r="A646" i="5" s="1"/>
  <c r="C647" i="5" l="1"/>
  <c r="A647" i="5" s="1"/>
  <c r="B648" i="5"/>
  <c r="C648" i="5" l="1"/>
  <c r="A648" i="5" s="1"/>
  <c r="B649" i="5"/>
  <c r="B650" i="5" l="1"/>
  <c r="C649" i="5"/>
  <c r="A649" i="5" s="1"/>
  <c r="B651" i="5" l="1"/>
  <c r="C650" i="5"/>
  <c r="A650" i="5" s="1"/>
  <c r="C651" i="5" l="1"/>
  <c r="A651" i="5" s="1"/>
  <c r="B652" i="5"/>
  <c r="C652" i="5" l="1"/>
  <c r="A652" i="5" s="1"/>
  <c r="B653" i="5"/>
  <c r="B654" i="5" l="1"/>
  <c r="C653" i="5"/>
  <c r="A653" i="5" s="1"/>
  <c r="B655" i="5" l="1"/>
  <c r="C654" i="5"/>
  <c r="A654" i="5" s="1"/>
  <c r="C655" i="5" l="1"/>
  <c r="A655" i="5" s="1"/>
  <c r="B656" i="5"/>
  <c r="C656" i="5" l="1"/>
  <c r="A656" i="5" s="1"/>
  <c r="B657" i="5"/>
  <c r="B658" i="5" l="1"/>
  <c r="C657" i="5"/>
  <c r="A657" i="5" s="1"/>
  <c r="B659" i="5" l="1"/>
  <c r="C658" i="5"/>
  <c r="A658" i="5" s="1"/>
  <c r="C659" i="5" l="1"/>
  <c r="A659" i="5" s="1"/>
  <c r="B660" i="5"/>
  <c r="C660" i="5" l="1"/>
  <c r="A660" i="5" s="1"/>
  <c r="B661" i="5"/>
  <c r="B662" i="5" l="1"/>
  <c r="C661" i="5"/>
  <c r="A661" i="5" s="1"/>
  <c r="B663" i="5" l="1"/>
  <c r="C662" i="5"/>
  <c r="A662" i="5" s="1"/>
  <c r="C663" i="5" l="1"/>
  <c r="A663" i="5" s="1"/>
  <c r="B664" i="5"/>
  <c r="C664" i="5" l="1"/>
  <c r="A664" i="5" s="1"/>
  <c r="B665" i="5"/>
  <c r="B666" i="5" l="1"/>
  <c r="C665" i="5"/>
  <c r="A665" i="5" s="1"/>
  <c r="B667" i="5" l="1"/>
  <c r="C666" i="5"/>
  <c r="A666" i="5" s="1"/>
  <c r="C667" i="5" l="1"/>
  <c r="A667" i="5" s="1"/>
  <c r="B668" i="5"/>
  <c r="C668" i="5" l="1"/>
  <c r="A668" i="5" s="1"/>
  <c r="B669" i="5"/>
  <c r="B670" i="5" l="1"/>
  <c r="C669" i="5"/>
  <c r="A669" i="5" s="1"/>
  <c r="B671" i="5" l="1"/>
  <c r="C670" i="5"/>
  <c r="A670" i="5" s="1"/>
  <c r="C671" i="5" l="1"/>
  <c r="B672" i="5"/>
  <c r="I64" i="6" l="1"/>
  <c r="K73" i="6"/>
  <c r="F24" i="6"/>
  <c r="F69" i="6"/>
  <c r="N20" i="6"/>
  <c r="F61" i="6"/>
  <c r="I78" i="6"/>
  <c r="I62" i="6"/>
  <c r="G44" i="6"/>
  <c r="F44" i="6"/>
  <c r="F49" i="6"/>
  <c r="F71" i="6"/>
  <c r="D48" i="6"/>
  <c r="F8" i="6"/>
  <c r="N44" i="1" s="1"/>
  <c r="I7" i="6"/>
  <c r="N79" i="6"/>
  <c r="F66" i="6"/>
  <c r="N5" i="6"/>
  <c r="I45" i="6"/>
  <c r="L19" i="6"/>
  <c r="F35" i="6"/>
  <c r="F27" i="6"/>
  <c r="F42" i="6"/>
  <c r="J5" i="6"/>
  <c r="F33" i="6"/>
  <c r="M39" i="6"/>
  <c r="H22" i="6"/>
  <c r="F50" i="6"/>
  <c r="I81" i="6"/>
  <c r="F26" i="6"/>
  <c r="N62" i="6"/>
  <c r="L41" i="6"/>
  <c r="F54" i="6"/>
  <c r="F53" i="6"/>
  <c r="L13" i="6"/>
  <c r="L45" i="6"/>
  <c r="F48" i="6"/>
  <c r="L49" i="6"/>
  <c r="K43" i="6"/>
  <c r="F43" i="6"/>
  <c r="N68" i="6"/>
  <c r="K13" i="6"/>
  <c r="N12" i="6"/>
  <c r="G7" i="6"/>
  <c r="F34" i="6"/>
  <c r="H36" i="6"/>
  <c r="F51" i="6"/>
  <c r="F64" i="6"/>
  <c r="D17" i="6"/>
  <c r="F55" i="6"/>
  <c r="E63" i="6"/>
  <c r="F30" i="6"/>
  <c r="E37" i="6"/>
  <c r="F32" i="6"/>
  <c r="F5" i="6"/>
  <c r="N14" i="1" s="1"/>
  <c r="K40" i="6"/>
  <c r="H69" i="6"/>
  <c r="F52" i="6"/>
  <c r="F59" i="6"/>
  <c r="K68" i="6"/>
  <c r="F20" i="6"/>
  <c r="I69" i="6"/>
  <c r="F31" i="6"/>
  <c r="H17" i="6"/>
  <c r="K36" i="6"/>
  <c r="F37" i="6"/>
  <c r="C51" i="6"/>
  <c r="H20" i="6"/>
  <c r="J54" i="6"/>
  <c r="F45" i="6"/>
  <c r="L20" i="6"/>
  <c r="K23" i="6"/>
  <c r="E2" i="6"/>
  <c r="F78" i="6"/>
  <c r="L66" i="6"/>
  <c r="I19" i="6"/>
  <c r="M71" i="6"/>
  <c r="D67" i="6"/>
  <c r="D3" i="6"/>
  <c r="N50" i="6"/>
  <c r="F73" i="6"/>
  <c r="K12" i="6"/>
  <c r="D73" i="6"/>
  <c r="G37" i="6"/>
  <c r="M79" i="6"/>
  <c r="F17" i="6"/>
  <c r="N56" i="1" s="1"/>
  <c r="I48" i="6"/>
  <c r="F79" i="6"/>
  <c r="J6" i="6"/>
  <c r="N44" i="6"/>
  <c r="F13" i="6"/>
  <c r="N50" i="1" s="1"/>
  <c r="F22" i="6"/>
  <c r="J28" i="6"/>
  <c r="J7" i="6"/>
  <c r="G60" i="6"/>
  <c r="F58" i="6"/>
  <c r="J55" i="6"/>
  <c r="J52" i="6"/>
  <c r="F62" i="6"/>
  <c r="F72" i="6"/>
  <c r="E54" i="6"/>
  <c r="M78" i="6"/>
  <c r="D78" i="6"/>
  <c r="F60" i="6"/>
  <c r="F80" i="6"/>
  <c r="G53" i="6"/>
  <c r="F82" i="6"/>
  <c r="G55" i="6"/>
  <c r="H23" i="6"/>
  <c r="F11" i="6"/>
  <c r="N48" i="1" s="1"/>
  <c r="F81" i="6"/>
  <c r="C73" i="6"/>
  <c r="I42" i="6"/>
  <c r="K6" i="6"/>
  <c r="J62" i="6"/>
  <c r="L75" i="6"/>
  <c r="D75" i="6"/>
  <c r="F63" i="6"/>
  <c r="F67" i="6"/>
  <c r="F19" i="6"/>
  <c r="F70" i="6"/>
  <c r="I24" i="6"/>
  <c r="J80" i="6"/>
  <c r="I30" i="6"/>
  <c r="F16" i="6"/>
  <c r="N55" i="1" s="1"/>
  <c r="D49" i="6"/>
  <c r="F77" i="6"/>
  <c r="F41" i="6"/>
  <c r="J42" i="6"/>
  <c r="F10" i="6"/>
  <c r="N25" i="1" s="1"/>
  <c r="F46" i="6"/>
  <c r="D62" i="6"/>
  <c r="F12" i="6"/>
  <c r="N49" i="1" s="1"/>
  <c r="I23" i="6"/>
  <c r="G16" i="6"/>
  <c r="J26" i="6"/>
  <c r="F23" i="6"/>
  <c r="F76" i="6"/>
  <c r="M30" i="6"/>
  <c r="F40" i="6"/>
  <c r="F28" i="6"/>
  <c r="E10" i="6"/>
  <c r="G35" i="6"/>
  <c r="F68" i="6"/>
  <c r="D76" i="6"/>
  <c r="C2" i="6"/>
  <c r="F36" i="6"/>
  <c r="D27" i="6"/>
  <c r="F15" i="6"/>
  <c r="N54" i="1" s="1"/>
  <c r="L52" i="6"/>
  <c r="I37" i="6"/>
  <c r="K76" i="6"/>
  <c r="I55" i="6"/>
  <c r="F6" i="6"/>
  <c r="N42" i="1" s="1"/>
  <c r="C60" i="6"/>
  <c r="D53" i="6"/>
  <c r="D81" i="6"/>
  <c r="C26" i="6"/>
  <c r="K67" i="6"/>
  <c r="M60" i="6"/>
  <c r="F39" i="6"/>
  <c r="E39" i="6"/>
  <c r="H66" i="6"/>
  <c r="F57" i="6"/>
  <c r="C79" i="6"/>
  <c r="I40" i="6"/>
  <c r="F75" i="6"/>
  <c r="H73" i="6"/>
  <c r="L77" i="6"/>
  <c r="K48" i="6"/>
  <c r="F7" i="6"/>
  <c r="N43" i="1" s="1"/>
  <c r="C672" i="5"/>
  <c r="A672" i="5" s="1"/>
  <c r="B673" i="5"/>
  <c r="A671" i="5"/>
  <c r="C12" i="6" s="1"/>
  <c r="I75" i="6" l="1"/>
  <c r="L68" i="6"/>
  <c r="L42" i="6"/>
  <c r="J67" i="6"/>
  <c r="K51" i="6"/>
  <c r="G15" i="6"/>
  <c r="Q54" i="1" s="1"/>
  <c r="E76" i="6"/>
  <c r="K20" i="6"/>
  <c r="N37" i="6"/>
  <c r="H46" i="6"/>
  <c r="J73" i="6"/>
  <c r="J72" i="6"/>
  <c r="G43" i="6"/>
  <c r="D57" i="6"/>
  <c r="K7" i="6"/>
  <c r="AC43" i="1" s="1"/>
  <c r="G64" i="6"/>
  <c r="D43" i="6"/>
  <c r="M57" i="6"/>
  <c r="C64" i="6"/>
  <c r="L64" i="6"/>
  <c r="E53" i="6"/>
  <c r="M28" i="6"/>
  <c r="N6" i="6"/>
  <c r="AL42" i="1" s="1"/>
  <c r="K2" i="6"/>
  <c r="D61" i="6"/>
  <c r="E81" i="6"/>
  <c r="J33" i="6"/>
  <c r="N24" i="6"/>
  <c r="H51" i="6"/>
  <c r="H28" i="6"/>
  <c r="G76" i="6"/>
  <c r="D77" i="6"/>
  <c r="M12" i="6"/>
  <c r="J45" i="6"/>
  <c r="N16" i="6"/>
  <c r="H76" i="6"/>
  <c r="E24" i="6"/>
  <c r="H40" i="6"/>
  <c r="M50" i="6"/>
  <c r="K37" i="6"/>
  <c r="N34" i="6"/>
  <c r="I80" i="6"/>
  <c r="D8" i="6"/>
  <c r="H44" i="1" s="1"/>
  <c r="I57" i="6"/>
  <c r="K77" i="6"/>
  <c r="G41" i="6"/>
  <c r="K61" i="6"/>
  <c r="J70" i="6"/>
  <c r="N10" i="6"/>
  <c r="M33" i="6"/>
  <c r="K49" i="6"/>
  <c r="K28" i="6"/>
  <c r="C19" i="6"/>
  <c r="D37" i="6"/>
  <c r="E73" i="6"/>
  <c r="N42" i="6"/>
  <c r="D40" i="6"/>
  <c r="L16" i="6"/>
  <c r="AF55" i="1" s="1"/>
  <c r="E43" i="6"/>
  <c r="G40" i="6"/>
  <c r="C31" i="6"/>
  <c r="N51" i="1"/>
  <c r="D70" i="6"/>
  <c r="J43" i="6"/>
  <c r="L32" i="6"/>
  <c r="N7" i="6"/>
  <c r="AL43" i="1" s="1"/>
  <c r="E64" i="6"/>
  <c r="M31" i="6"/>
  <c r="H6" i="6"/>
  <c r="J60" i="6"/>
  <c r="N64" i="6"/>
  <c r="M26" i="6"/>
  <c r="C61" i="6"/>
  <c r="H12" i="6"/>
  <c r="I72" i="6"/>
  <c r="N48" i="6"/>
  <c r="J34" i="6"/>
  <c r="N49" i="6"/>
  <c r="H72" i="6"/>
  <c r="J11" i="6"/>
  <c r="D31" i="6"/>
  <c r="E34" i="6"/>
  <c r="N17" i="6"/>
  <c r="AL56" i="1" s="1"/>
  <c r="G52" i="6"/>
  <c r="G61" i="6"/>
  <c r="G68" i="6"/>
  <c r="D23" i="6"/>
  <c r="L51" i="6"/>
  <c r="M20" i="6"/>
  <c r="H82" i="6"/>
  <c r="G6" i="6"/>
  <c r="Q42" i="1" s="1"/>
  <c r="C63" i="6"/>
  <c r="D28" i="6"/>
  <c r="K34" i="6"/>
  <c r="I68" i="6"/>
  <c r="N30" i="6"/>
  <c r="K16" i="6"/>
  <c r="I33" i="6"/>
  <c r="C75" i="6"/>
  <c r="G2" i="6"/>
  <c r="K75" i="6"/>
  <c r="C49" i="6"/>
  <c r="I31" i="6"/>
  <c r="M44" i="6"/>
  <c r="K62" i="6"/>
  <c r="G66" i="6"/>
  <c r="M5" i="6"/>
  <c r="AI14" i="1" s="1"/>
  <c r="N57" i="1"/>
  <c r="I71" i="6"/>
  <c r="K66" i="6"/>
  <c r="E78" i="6"/>
  <c r="H55" i="6"/>
  <c r="K63" i="6"/>
  <c r="L24" i="6"/>
  <c r="H31" i="6"/>
  <c r="G20" i="6"/>
  <c r="D10" i="6"/>
  <c r="K59" i="6"/>
  <c r="J82" i="6"/>
  <c r="K78" i="6"/>
  <c r="D55" i="6"/>
  <c r="E27" i="6"/>
  <c r="L48" i="6"/>
  <c r="G72" i="6"/>
  <c r="E77" i="6"/>
  <c r="G32" i="6"/>
  <c r="E61" i="6"/>
  <c r="C24" i="6"/>
  <c r="M69" i="6"/>
  <c r="K5" i="6"/>
  <c r="D51" i="6"/>
  <c r="E46" i="6"/>
  <c r="H19" i="6"/>
  <c r="H34" i="6"/>
  <c r="K27" i="6"/>
  <c r="M54" i="6"/>
  <c r="E50" i="6"/>
  <c r="C34" i="6"/>
  <c r="J22" i="6"/>
  <c r="L73" i="6"/>
  <c r="H2" i="6"/>
  <c r="E7" i="6"/>
  <c r="K43" i="1" s="1"/>
  <c r="I32" i="6"/>
  <c r="L67" i="6"/>
  <c r="N63" i="6"/>
  <c r="G75" i="6"/>
  <c r="I52" i="6"/>
  <c r="G63" i="6"/>
  <c r="L70" i="6"/>
  <c r="M3" i="6"/>
  <c r="J46" i="6"/>
  <c r="M32" i="6"/>
  <c r="D68" i="6"/>
  <c r="E58" i="6"/>
  <c r="M13" i="6"/>
  <c r="AI50" i="1" s="1"/>
  <c r="J51" i="6"/>
  <c r="I2" i="6"/>
  <c r="K57" i="6"/>
  <c r="G39" i="6"/>
  <c r="E49" i="6"/>
  <c r="E20" i="6"/>
  <c r="J81" i="6"/>
  <c r="H37" i="6"/>
  <c r="M48" i="6"/>
  <c r="D16" i="6"/>
  <c r="G8" i="6"/>
  <c r="Q44" i="1" s="1"/>
  <c r="E79" i="6"/>
  <c r="G45" i="6"/>
  <c r="N57" i="6"/>
  <c r="E11" i="6"/>
  <c r="L54" i="6"/>
  <c r="H43" i="6"/>
  <c r="M77" i="6"/>
  <c r="M41" i="6"/>
  <c r="K72" i="6"/>
  <c r="D42" i="6"/>
  <c r="N59" i="6"/>
  <c r="H58" i="6"/>
  <c r="N41" i="6"/>
  <c r="G5" i="6"/>
  <c r="Q14" i="1" s="1"/>
  <c r="G19" i="6"/>
  <c r="C32" i="6"/>
  <c r="J75" i="6"/>
  <c r="G59" i="6"/>
  <c r="H45" i="6"/>
  <c r="C8" i="6"/>
  <c r="E44" i="1" s="1"/>
  <c r="D5" i="6"/>
  <c r="H14" i="1" s="1"/>
  <c r="K17" i="6"/>
  <c r="L53" i="6"/>
  <c r="G31" i="6"/>
  <c r="E23" i="6"/>
  <c r="I51" i="6"/>
  <c r="N43" i="6"/>
  <c r="N54" i="6"/>
  <c r="K69" i="6"/>
  <c r="C33" i="6"/>
  <c r="L61" i="6"/>
  <c r="L23" i="6"/>
  <c r="L78" i="6"/>
  <c r="J12" i="6"/>
  <c r="Z49" i="1" s="1"/>
  <c r="C23" i="6"/>
  <c r="I58" i="6"/>
  <c r="I54" i="6"/>
  <c r="G26" i="6"/>
  <c r="I15" i="6"/>
  <c r="E42" i="6"/>
  <c r="C39" i="6"/>
  <c r="C59" i="6"/>
  <c r="G80" i="6"/>
  <c r="D26" i="6"/>
  <c r="D69" i="6"/>
  <c r="M15" i="6"/>
  <c r="AI54" i="1" s="1"/>
  <c r="G81" i="6"/>
  <c r="L50" i="6"/>
  <c r="H60" i="6"/>
  <c r="N45" i="1"/>
  <c r="N67" i="6"/>
  <c r="K79" i="6"/>
  <c r="K10" i="6"/>
  <c r="AC25" i="1" s="1"/>
  <c r="L72" i="6"/>
  <c r="H33" i="6"/>
  <c r="J53" i="6"/>
  <c r="D44" i="6"/>
  <c r="E48" i="6"/>
  <c r="E62" i="6"/>
  <c r="K31" i="6"/>
  <c r="C57" i="6"/>
  <c r="I66" i="6"/>
  <c r="J15" i="6"/>
  <c r="L36" i="6"/>
  <c r="J50" i="6"/>
  <c r="H27" i="6"/>
  <c r="E30" i="6"/>
  <c r="C6" i="6"/>
  <c r="E42" i="1" s="1"/>
  <c r="L35" i="6"/>
  <c r="N61" i="6"/>
  <c r="J16" i="6"/>
  <c r="G22" i="6"/>
  <c r="D13" i="6"/>
  <c r="E57" i="6"/>
  <c r="I44" i="6"/>
  <c r="L31" i="6"/>
  <c r="N45" i="6"/>
  <c r="N33" i="6"/>
  <c r="L69" i="6"/>
  <c r="C80" i="6"/>
  <c r="I34" i="6"/>
  <c r="M22" i="6"/>
  <c r="N35" i="6"/>
  <c r="M8" i="6"/>
  <c r="AI44" i="1" s="1"/>
  <c r="C45" i="6"/>
  <c r="C82" i="6"/>
  <c r="N27" i="6"/>
  <c r="D71" i="6"/>
  <c r="L59" i="6"/>
  <c r="J59" i="6"/>
  <c r="M49" i="6"/>
  <c r="G57" i="6"/>
  <c r="G54" i="6"/>
  <c r="M46" i="6"/>
  <c r="G78" i="6"/>
  <c r="M43" i="6"/>
  <c r="E6" i="6"/>
  <c r="K42" i="1" s="1"/>
  <c r="H49" i="6"/>
  <c r="D52" i="6"/>
  <c r="L7" i="6"/>
  <c r="K41" i="6"/>
  <c r="M35" i="6"/>
  <c r="L71" i="6"/>
  <c r="C46" i="6"/>
  <c r="C28" i="6"/>
  <c r="D32" i="6"/>
  <c r="M73" i="6"/>
  <c r="E60" i="6"/>
  <c r="C76" i="6"/>
  <c r="E67" i="6"/>
  <c r="C70" i="6"/>
  <c r="C48" i="6"/>
  <c r="N39" i="6"/>
  <c r="J31" i="6"/>
  <c r="L60" i="6"/>
  <c r="K15" i="6"/>
  <c r="AC54" i="1" s="1"/>
  <c r="C54" i="6"/>
  <c r="K44" i="6"/>
  <c r="H48" i="6"/>
  <c r="D50" i="6"/>
  <c r="I59" i="6"/>
  <c r="I76" i="6"/>
  <c r="D35" i="6"/>
  <c r="K71" i="6"/>
  <c r="D15" i="6"/>
  <c r="H54" i="1" s="1"/>
  <c r="H64" i="6"/>
  <c r="J24" i="6"/>
  <c r="E28" i="6"/>
  <c r="M72" i="6"/>
  <c r="D63" i="6"/>
  <c r="G27" i="6"/>
  <c r="E71" i="6"/>
  <c r="G51" i="6"/>
  <c r="N22" i="6"/>
  <c r="E33" i="6"/>
  <c r="D46" i="6"/>
  <c r="I20" i="6"/>
  <c r="H71" i="6"/>
  <c r="D79" i="6"/>
  <c r="E69" i="6"/>
  <c r="L57" i="6"/>
  <c r="N15" i="6"/>
  <c r="AL54" i="1" s="1"/>
  <c r="I8" i="6"/>
  <c r="M53" i="6"/>
  <c r="M61" i="6"/>
  <c r="L76" i="6"/>
  <c r="C41" i="6"/>
  <c r="L12" i="6"/>
  <c r="C27" i="6"/>
  <c r="G11" i="6"/>
  <c r="Q48" i="1" s="1"/>
  <c r="M27" i="6"/>
  <c r="I63" i="6"/>
  <c r="G73" i="6"/>
  <c r="G28" i="6"/>
  <c r="D60" i="6"/>
  <c r="E19" i="6"/>
  <c r="K60" i="6"/>
  <c r="J44" i="6"/>
  <c r="I79" i="6"/>
  <c r="H3" i="6"/>
  <c r="K30" i="6"/>
  <c r="J36" i="6"/>
  <c r="E82" i="6"/>
  <c r="I61" i="6"/>
  <c r="L2" i="6"/>
  <c r="D80" i="6"/>
  <c r="J64" i="6"/>
  <c r="C66" i="6"/>
  <c r="G36" i="6"/>
  <c r="M64" i="6"/>
  <c r="E16" i="6"/>
  <c r="G49" i="6"/>
  <c r="J63" i="6"/>
  <c r="J58" i="6"/>
  <c r="D45" i="6"/>
  <c r="C78" i="6"/>
  <c r="C35" i="6"/>
  <c r="K33" i="6"/>
  <c r="G50" i="6"/>
  <c r="G10" i="6"/>
  <c r="M81" i="6"/>
  <c r="J78" i="6"/>
  <c r="J19" i="6"/>
  <c r="D34" i="6"/>
  <c r="E66" i="6"/>
  <c r="L55" i="6"/>
  <c r="K46" i="6"/>
  <c r="J30" i="6"/>
  <c r="K80" i="6"/>
  <c r="G13" i="6"/>
  <c r="Q50" i="1" s="1"/>
  <c r="K50" i="6"/>
  <c r="G67" i="6"/>
  <c r="G71" i="6"/>
  <c r="N31" i="6"/>
  <c r="I3" i="6"/>
  <c r="E31" i="6"/>
  <c r="H41" i="6"/>
  <c r="I82" i="6"/>
  <c r="L10" i="6"/>
  <c r="N82" i="6"/>
  <c r="N36" i="6"/>
  <c r="C16" i="6"/>
  <c r="L27" i="6"/>
  <c r="M67" i="6"/>
  <c r="I67" i="6"/>
  <c r="C10" i="6"/>
  <c r="E25" i="1" s="1"/>
  <c r="J23" i="6"/>
  <c r="H77" i="6"/>
  <c r="K53" i="6"/>
  <c r="K22" i="6"/>
  <c r="C42" i="6"/>
  <c r="H62" i="6"/>
  <c r="G24" i="6"/>
  <c r="J8" i="6"/>
  <c r="Z44" i="1" s="1"/>
  <c r="H57" i="6"/>
  <c r="G70" i="6"/>
  <c r="J20" i="6"/>
  <c r="N26" i="6"/>
  <c r="C68" i="6"/>
  <c r="I35" i="6"/>
  <c r="I70" i="6"/>
  <c r="M63" i="6"/>
  <c r="L17" i="6"/>
  <c r="C40" i="6"/>
  <c r="M6" i="6"/>
  <c r="G58" i="6"/>
  <c r="J27" i="6"/>
  <c r="H81" i="6"/>
  <c r="M82" i="6"/>
  <c r="M75" i="6"/>
  <c r="C71" i="6"/>
  <c r="N69" i="6"/>
  <c r="L34" i="6"/>
  <c r="I17" i="6"/>
  <c r="D22" i="6"/>
  <c r="H79" i="6"/>
  <c r="J32" i="6"/>
  <c r="M10" i="6"/>
  <c r="AI25" i="1" s="1"/>
  <c r="H54" i="6"/>
  <c r="N55" i="6"/>
  <c r="J76" i="6"/>
  <c r="H50" i="6"/>
  <c r="I46" i="6"/>
  <c r="G30" i="6"/>
  <c r="K58" i="6"/>
  <c r="N70" i="6"/>
  <c r="J39" i="6"/>
  <c r="N81" i="6"/>
  <c r="J68" i="6"/>
  <c r="N2" i="6"/>
  <c r="H11" i="6"/>
  <c r="I39" i="6"/>
  <c r="H53" i="6"/>
  <c r="E3" i="6"/>
  <c r="M52" i="6"/>
  <c r="C53" i="6"/>
  <c r="D72" i="6"/>
  <c r="N51" i="6"/>
  <c r="J66" i="6"/>
  <c r="C20" i="6"/>
  <c r="D7" i="6"/>
  <c r="H43" i="1" s="1"/>
  <c r="C5" i="6"/>
  <c r="D59" i="6"/>
  <c r="H39" i="6"/>
  <c r="H10" i="6"/>
  <c r="T25" i="1" s="1"/>
  <c r="I28" i="6"/>
  <c r="H16" i="6"/>
  <c r="N71" i="6"/>
  <c r="H70" i="6"/>
  <c r="E8" i="6"/>
  <c r="K44" i="1" s="1"/>
  <c r="J40" i="6"/>
  <c r="E17" i="6"/>
  <c r="J49" i="6"/>
  <c r="G12" i="6"/>
  <c r="I16" i="6"/>
  <c r="N13" i="6"/>
  <c r="AL50" i="1" s="1"/>
  <c r="K8" i="6"/>
  <c r="H24" i="6"/>
  <c r="G33" i="6"/>
  <c r="E72" i="6"/>
  <c r="H42" i="6"/>
  <c r="I27" i="6"/>
  <c r="J77" i="6"/>
  <c r="J35" i="6"/>
  <c r="H80" i="6"/>
  <c r="L79" i="6"/>
  <c r="N46" i="6"/>
  <c r="N58" i="6"/>
  <c r="C69" i="6"/>
  <c r="J3" i="6"/>
  <c r="E80" i="6"/>
  <c r="E75" i="6"/>
  <c r="E22" i="6"/>
  <c r="D12" i="6"/>
  <c r="M62" i="6"/>
  <c r="G82" i="6"/>
  <c r="I43" i="6"/>
  <c r="K24" i="6"/>
  <c r="N28" i="6"/>
  <c r="M36" i="6"/>
  <c r="H35" i="6"/>
  <c r="C36" i="6"/>
  <c r="K11" i="6"/>
  <c r="L80" i="6"/>
  <c r="J79" i="6"/>
  <c r="N11" i="6"/>
  <c r="AL48" i="1" s="1"/>
  <c r="N19" i="6"/>
  <c r="C15" i="6"/>
  <c r="E54" i="1" s="1"/>
  <c r="D20" i="6"/>
  <c r="K82" i="6"/>
  <c r="J57" i="6"/>
  <c r="M17" i="6"/>
  <c r="H78" i="6"/>
  <c r="K52" i="6"/>
  <c r="H13" i="6"/>
  <c r="J69" i="6"/>
  <c r="M70" i="6"/>
  <c r="C62" i="6"/>
  <c r="H26" i="6"/>
  <c r="G17" i="6"/>
  <c r="Q56" i="1" s="1"/>
  <c r="H75" i="6"/>
  <c r="E40" i="6"/>
  <c r="I6" i="6"/>
  <c r="C17" i="6"/>
  <c r="H61" i="6"/>
  <c r="L26" i="6"/>
  <c r="C77" i="6"/>
  <c r="K81" i="6"/>
  <c r="N66" i="6"/>
  <c r="C22" i="6"/>
  <c r="H5" i="6"/>
  <c r="J61" i="6"/>
  <c r="N78" i="6"/>
  <c r="I13" i="6"/>
  <c r="E26" i="6"/>
  <c r="M51" i="6"/>
  <c r="L11" i="6"/>
  <c r="AF48" i="1" s="1"/>
  <c r="K32" i="6"/>
  <c r="M24" i="6"/>
  <c r="E44" i="6"/>
  <c r="G69" i="6"/>
  <c r="K64" i="6"/>
  <c r="L30" i="6"/>
  <c r="I60" i="6"/>
  <c r="E55" i="6"/>
  <c r="E68" i="6"/>
  <c r="L22" i="6"/>
  <c r="H68" i="6"/>
  <c r="K35" i="6"/>
  <c r="L8" i="6"/>
  <c r="AF44" i="1" s="1"/>
  <c r="E59" i="6"/>
  <c r="K45" i="6"/>
  <c r="M55" i="6"/>
  <c r="I11" i="6"/>
  <c r="W48" i="1" s="1"/>
  <c r="D36" i="6"/>
  <c r="K54" i="6"/>
  <c r="K19" i="6"/>
  <c r="I73" i="6"/>
  <c r="H52" i="6"/>
  <c r="J17" i="6"/>
  <c r="Z56" i="1" s="1"/>
  <c r="K70" i="6"/>
  <c r="E36" i="6"/>
  <c r="J71" i="6"/>
  <c r="M76" i="6"/>
  <c r="C81" i="6"/>
  <c r="I50" i="6"/>
  <c r="D19" i="6"/>
  <c r="N72" i="6"/>
  <c r="C52" i="6"/>
  <c r="C3" i="6"/>
  <c r="E32" i="6"/>
  <c r="N60" i="6"/>
  <c r="C55" i="6"/>
  <c r="I5" i="6"/>
  <c r="W14" i="1" s="1"/>
  <c r="M42" i="6"/>
  <c r="L58" i="6"/>
  <c r="M59" i="6"/>
  <c r="C11" i="6"/>
  <c r="E48" i="1" s="1"/>
  <c r="L44" i="6"/>
  <c r="H15" i="6"/>
  <c r="I53" i="6"/>
  <c r="E35" i="6"/>
  <c r="K42" i="6"/>
  <c r="E5" i="6"/>
  <c r="I22" i="6"/>
  <c r="N40" i="6"/>
  <c r="L63" i="6"/>
  <c r="D11" i="6"/>
  <c r="N32" i="6"/>
  <c r="L40" i="6"/>
  <c r="H32" i="6"/>
  <c r="C67" i="6"/>
  <c r="N52" i="6"/>
  <c r="C30" i="6"/>
  <c r="J13" i="6"/>
  <c r="M45" i="6"/>
  <c r="I12" i="6"/>
  <c r="E41" i="6"/>
  <c r="L33" i="6"/>
  <c r="D82" i="6"/>
  <c r="H67" i="6"/>
  <c r="N80" i="6"/>
  <c r="M7" i="6"/>
  <c r="I49" i="6"/>
  <c r="D33" i="6"/>
  <c r="L81" i="6"/>
  <c r="M80" i="6"/>
  <c r="M68" i="6"/>
  <c r="E15" i="6"/>
  <c r="C50" i="6"/>
  <c r="L15" i="6"/>
  <c r="K26" i="6"/>
  <c r="L82" i="6"/>
  <c r="N76" i="6"/>
  <c r="I26" i="6"/>
  <c r="D6" i="6"/>
  <c r="H42" i="1" s="1"/>
  <c r="D30" i="6"/>
  <c r="G79" i="6"/>
  <c r="N3" i="6"/>
  <c r="M58" i="6"/>
  <c r="H59" i="6"/>
  <c r="M19" i="6"/>
  <c r="E52" i="6"/>
  <c r="G23" i="6"/>
  <c r="I41" i="6"/>
  <c r="H7" i="6"/>
  <c r="J10" i="6"/>
  <c r="K55" i="6"/>
  <c r="L39" i="6"/>
  <c r="L5" i="6"/>
  <c r="AF14" i="1" s="1"/>
  <c r="E13" i="6"/>
  <c r="M23" i="6"/>
  <c r="L43" i="6"/>
  <c r="G34" i="6"/>
  <c r="K39" i="6"/>
  <c r="E12" i="6"/>
  <c r="K49" i="1" s="1"/>
  <c r="M66" i="6"/>
  <c r="D2" i="6"/>
  <c r="C43" i="6"/>
  <c r="E2" i="4"/>
  <c r="E4" i="4"/>
  <c r="J2" i="6"/>
  <c r="J37" i="6"/>
  <c r="N53" i="6"/>
  <c r="M16" i="6"/>
  <c r="AI55" i="1" s="1"/>
  <c r="D66" i="6"/>
  <c r="D58" i="6"/>
  <c r="I36" i="6"/>
  <c r="L37" i="6"/>
  <c r="C13" i="6"/>
  <c r="E50" i="1" s="1"/>
  <c r="L6" i="6"/>
  <c r="H8" i="6"/>
  <c r="T44" i="1" s="1"/>
  <c r="N75" i="6"/>
  <c r="C44" i="6"/>
  <c r="M37" i="6"/>
  <c r="M11" i="6"/>
  <c r="AI48" i="1" s="1"/>
  <c r="L62" i="6"/>
  <c r="G3" i="6"/>
  <c r="I10" i="6"/>
  <c r="J41" i="6"/>
  <c r="D24" i="6"/>
  <c r="I77" i="6"/>
  <c r="H30" i="6"/>
  <c r="N73" i="6"/>
  <c r="G46" i="6"/>
  <c r="C58" i="6"/>
  <c r="L28" i="6"/>
  <c r="D39" i="6"/>
  <c r="G62" i="6"/>
  <c r="N77" i="6"/>
  <c r="J48" i="6"/>
  <c r="E45" i="6"/>
  <c r="H63" i="6"/>
  <c r="C72" i="6"/>
  <c r="L3" i="6"/>
  <c r="N8" i="6"/>
  <c r="AL44" i="1" s="1"/>
  <c r="G77" i="6"/>
  <c r="K3" i="6"/>
  <c r="G48" i="6"/>
  <c r="N23" i="6"/>
  <c r="D41" i="6"/>
  <c r="E70" i="6"/>
  <c r="M40" i="6"/>
  <c r="L46" i="6"/>
  <c r="H44" i="6"/>
  <c r="D64" i="6"/>
  <c r="D54" i="6"/>
  <c r="M34" i="6"/>
  <c r="M2" i="6"/>
  <c r="C7" i="6"/>
  <c r="E43" i="1" s="1"/>
  <c r="E51" i="6"/>
  <c r="G42" i="6"/>
  <c r="C37" i="6"/>
  <c r="E49" i="1"/>
  <c r="T48" i="1"/>
  <c r="T55" i="1"/>
  <c r="AC50" i="1"/>
  <c r="T54" i="1"/>
  <c r="T14" i="1"/>
  <c r="K55" i="1"/>
  <c r="Q25" i="1"/>
  <c r="H56" i="1"/>
  <c r="Z42" i="1"/>
  <c r="T42" i="1"/>
  <c r="AF42" i="1"/>
  <c r="W55" i="1"/>
  <c r="H25" i="1"/>
  <c r="Z43" i="1"/>
  <c r="K14" i="1"/>
  <c r="Q55" i="1"/>
  <c r="H55" i="1"/>
  <c r="AF49" i="1"/>
  <c r="W50" i="1"/>
  <c r="W54" i="1"/>
  <c r="H48" i="1"/>
  <c r="K54" i="1"/>
  <c r="Z55" i="1"/>
  <c r="AL55" i="1"/>
  <c r="AI43" i="1"/>
  <c r="AC44" i="1"/>
  <c r="T43" i="1"/>
  <c r="AF43" i="1"/>
  <c r="W49" i="1"/>
  <c r="AF25" i="1"/>
  <c r="H49" i="1"/>
  <c r="AF54" i="1"/>
  <c r="AC49" i="1"/>
  <c r="AF50" i="1"/>
  <c r="AL25" i="1"/>
  <c r="Z48" i="1"/>
  <c r="Z25" i="1"/>
  <c r="AL49" i="1"/>
  <c r="AL14" i="1"/>
  <c r="AC56" i="1"/>
  <c r="H50" i="1"/>
  <c r="Q49" i="1"/>
  <c r="W44" i="1"/>
  <c r="W25" i="1"/>
  <c r="T50" i="1"/>
  <c r="AC48" i="1"/>
  <c r="E14" i="1"/>
  <c r="W42" i="1"/>
  <c r="AC14" i="1"/>
  <c r="K50" i="1"/>
  <c r="AI42" i="1"/>
  <c r="E55" i="1"/>
  <c r="AC55" i="1"/>
  <c r="K56" i="1"/>
  <c r="Z54" i="1"/>
  <c r="AC42" i="1"/>
  <c r="E56" i="1"/>
  <c r="AI49" i="1"/>
  <c r="AI56" i="1"/>
  <c r="Z50" i="1"/>
  <c r="AF56" i="1"/>
  <c r="Q43" i="1"/>
  <c r="W43" i="1"/>
  <c r="T56" i="1"/>
  <c r="K25" i="1"/>
  <c r="K48" i="1"/>
  <c r="T49" i="1"/>
  <c r="W56" i="1"/>
  <c r="Z14" i="1"/>
  <c r="B674" i="5"/>
  <c r="C673" i="5"/>
  <c r="A673" i="5" s="1"/>
  <c r="AI45" i="1" l="1"/>
  <c r="W51" i="1"/>
  <c r="AI57" i="1"/>
  <c r="L12" i="4" s="1"/>
  <c r="AF45" i="1"/>
  <c r="K9" i="4" s="1"/>
  <c r="E45" i="1"/>
  <c r="B7" i="4" s="1"/>
  <c r="E7" i="4"/>
  <c r="E9" i="4"/>
  <c r="K45" i="1"/>
  <c r="D9" i="4" s="1"/>
  <c r="AC51" i="1"/>
  <c r="K51" i="1"/>
  <c r="Z57" i="1"/>
  <c r="I14" i="4" s="1"/>
  <c r="W45" i="1"/>
  <c r="H9" i="4" s="1"/>
  <c r="AC57" i="1"/>
  <c r="J12" i="4" s="1"/>
  <c r="Q57" i="1"/>
  <c r="F14" i="4" s="1"/>
  <c r="E14" i="4"/>
  <c r="E12" i="4"/>
  <c r="AF57" i="1"/>
  <c r="K12" i="4" s="1"/>
  <c r="T51" i="1"/>
  <c r="AL45" i="1"/>
  <c r="M9" i="4" s="1"/>
  <c r="AI51" i="1"/>
  <c r="AC45" i="1"/>
  <c r="J9" i="4" s="1"/>
  <c r="Q51" i="1"/>
  <c r="Z51" i="1"/>
  <c r="H57" i="1"/>
  <c r="C14" i="4" s="1"/>
  <c r="H51" i="1"/>
  <c r="T45" i="1"/>
  <c r="G7" i="4" s="1"/>
  <c r="H45" i="1"/>
  <c r="C9" i="4" s="1"/>
  <c r="AL57" i="1"/>
  <c r="M12" i="4" s="1"/>
  <c r="K57" i="1"/>
  <c r="D14" i="4" s="1"/>
  <c r="T57" i="1"/>
  <c r="G12" i="4" s="1"/>
  <c r="AL51" i="1"/>
  <c r="AF51" i="1"/>
  <c r="W57" i="1"/>
  <c r="H14" i="4" s="1"/>
  <c r="Z45" i="1"/>
  <c r="I7" i="4" s="1"/>
  <c r="Q45" i="1"/>
  <c r="F9" i="4" s="1"/>
  <c r="E57" i="1"/>
  <c r="B14" i="4" s="1"/>
  <c r="E51" i="1"/>
  <c r="M2" i="4"/>
  <c r="M4" i="4"/>
  <c r="L9" i="4"/>
  <c r="L7" i="4"/>
  <c r="L2" i="4"/>
  <c r="L4" i="4"/>
  <c r="K14" i="4"/>
  <c r="K2" i="4"/>
  <c r="K4" i="4"/>
  <c r="J4" i="4"/>
  <c r="J14" i="4"/>
  <c r="I2" i="4"/>
  <c r="I4" i="4"/>
  <c r="H2" i="4"/>
  <c r="H4" i="4"/>
  <c r="H12" i="4"/>
  <c r="G9" i="4"/>
  <c r="G2" i="4"/>
  <c r="G4" i="4"/>
  <c r="F2" i="4"/>
  <c r="F4" i="4"/>
  <c r="D2" i="4"/>
  <c r="D4" i="4"/>
  <c r="D12" i="4"/>
  <c r="C7" i="4"/>
  <c r="C2" i="4"/>
  <c r="C4" i="4"/>
  <c r="B9" i="4"/>
  <c r="B4" i="4"/>
  <c r="B675" i="5"/>
  <c r="C674" i="5"/>
  <c r="A674" i="5" s="1"/>
  <c r="M14" i="4" l="1"/>
  <c r="F7" i="4"/>
  <c r="L14" i="4"/>
  <c r="M7" i="4"/>
  <c r="I12" i="4"/>
  <c r="D7" i="4"/>
  <c r="H7" i="4"/>
  <c r="C12" i="4"/>
  <c r="K7" i="4"/>
  <c r="N4" i="4"/>
  <c r="N2" i="4"/>
  <c r="J7" i="4"/>
  <c r="F12" i="4"/>
  <c r="G14" i="4"/>
  <c r="I9" i="4"/>
  <c r="N9" i="4" s="1"/>
  <c r="B12" i="4"/>
  <c r="C675" i="5"/>
  <c r="A675" i="5" s="1"/>
  <c r="B676" i="5"/>
  <c r="N14" i="4" l="1"/>
  <c r="N7" i="4"/>
  <c r="N12" i="4"/>
  <c r="C676" i="5"/>
  <c r="A676" i="5" s="1"/>
  <c r="B677" i="5"/>
  <c r="B678" i="5" l="1"/>
  <c r="C677" i="5"/>
  <c r="A677" i="5" s="1"/>
  <c r="B679" i="5" l="1"/>
  <c r="C678" i="5"/>
  <c r="A678" i="5" s="1"/>
  <c r="C679" i="5" l="1"/>
  <c r="A679" i="5" s="1"/>
  <c r="B680" i="5"/>
  <c r="C680" i="5" l="1"/>
  <c r="A680" i="5" s="1"/>
  <c r="B681" i="5"/>
  <c r="B682" i="5" l="1"/>
  <c r="C681" i="5"/>
  <c r="A681" i="5" s="1"/>
  <c r="B683" i="5" l="1"/>
  <c r="C682" i="5"/>
  <c r="A682" i="5" s="1"/>
  <c r="C683" i="5" l="1"/>
  <c r="A683" i="5" s="1"/>
  <c r="B684" i="5"/>
  <c r="C684" i="5" l="1"/>
  <c r="A684" i="5" s="1"/>
  <c r="B685" i="5"/>
  <c r="B686" i="5" l="1"/>
  <c r="C685" i="5"/>
  <c r="A685" i="5" s="1"/>
  <c r="B687" i="5" l="1"/>
  <c r="C686" i="5"/>
  <c r="A686" i="5" s="1"/>
  <c r="C687" i="5" l="1"/>
  <c r="A687" i="5" s="1"/>
  <c r="B688" i="5"/>
  <c r="C688" i="5" l="1"/>
  <c r="A688" i="5" s="1"/>
  <c r="B689" i="5"/>
  <c r="B690" i="5" l="1"/>
  <c r="C689" i="5"/>
  <c r="A689" i="5" s="1"/>
  <c r="B691" i="5" l="1"/>
  <c r="C690" i="5"/>
  <c r="A690" i="5" s="1"/>
  <c r="C691" i="5" l="1"/>
  <c r="A691" i="5" s="1"/>
  <c r="B692" i="5"/>
  <c r="C692" i="5" l="1"/>
  <c r="A692" i="5" s="1"/>
  <c r="B693" i="5"/>
  <c r="B694" i="5" l="1"/>
  <c r="C693" i="5"/>
  <c r="A693" i="5" s="1"/>
  <c r="B695" i="5" l="1"/>
  <c r="C694" i="5"/>
  <c r="A694" i="5" s="1"/>
  <c r="C695" i="5" l="1"/>
  <c r="A695" i="5" s="1"/>
  <c r="B696" i="5"/>
  <c r="C696" i="5" l="1"/>
  <c r="A696" i="5" s="1"/>
  <c r="B697" i="5"/>
  <c r="B698" i="5" l="1"/>
  <c r="C697" i="5"/>
  <c r="A697" i="5" s="1"/>
  <c r="B699" i="5" l="1"/>
  <c r="C698" i="5"/>
  <c r="A698" i="5" s="1"/>
  <c r="C699" i="5" l="1"/>
  <c r="A699" i="5" s="1"/>
  <c r="B700" i="5"/>
  <c r="C700" i="5" l="1"/>
  <c r="A700" i="5" s="1"/>
  <c r="B701" i="5"/>
  <c r="B702" i="5" l="1"/>
  <c r="C701" i="5"/>
  <c r="A701" i="5" s="1"/>
  <c r="B703" i="5" l="1"/>
  <c r="C702" i="5"/>
  <c r="A702" i="5" s="1"/>
  <c r="C703" i="5" l="1"/>
  <c r="A703" i="5" s="1"/>
  <c r="B704" i="5"/>
  <c r="C704" i="5" l="1"/>
  <c r="A704" i="5" s="1"/>
  <c r="B705" i="5"/>
  <c r="B706" i="5" l="1"/>
  <c r="C705" i="5"/>
  <c r="A705" i="5" s="1"/>
  <c r="B707" i="5" l="1"/>
  <c r="C706" i="5"/>
  <c r="A706" i="5" s="1"/>
  <c r="C707" i="5" l="1"/>
  <c r="A707" i="5" s="1"/>
  <c r="B708" i="5"/>
  <c r="C708" i="5" l="1"/>
  <c r="A708" i="5" s="1"/>
  <c r="B709" i="5"/>
  <c r="B710" i="5" l="1"/>
  <c r="C709" i="5"/>
  <c r="A709" i="5" s="1"/>
  <c r="B711" i="5" l="1"/>
  <c r="C710" i="5"/>
  <c r="A710" i="5" s="1"/>
  <c r="C711" i="5" l="1"/>
  <c r="A711" i="5" s="1"/>
  <c r="B712" i="5"/>
  <c r="C712" i="5" l="1"/>
  <c r="A712" i="5" s="1"/>
  <c r="B713" i="5"/>
  <c r="B714" i="5" l="1"/>
  <c r="C713" i="5"/>
  <c r="A713" i="5" s="1"/>
  <c r="B715" i="5" l="1"/>
  <c r="C714" i="5"/>
  <c r="A714" i="5" s="1"/>
  <c r="C715" i="5" l="1"/>
  <c r="A715" i="5" s="1"/>
  <c r="B716" i="5"/>
  <c r="C716" i="5" l="1"/>
  <c r="A716" i="5" s="1"/>
  <c r="B717" i="5"/>
  <c r="B718" i="5" l="1"/>
  <c r="C717" i="5"/>
  <c r="A717" i="5" s="1"/>
  <c r="B719" i="5" l="1"/>
  <c r="C718" i="5"/>
  <c r="A718" i="5" s="1"/>
  <c r="C719" i="5" l="1"/>
  <c r="A719" i="5" s="1"/>
  <c r="B720" i="5"/>
  <c r="C720" i="5" l="1"/>
  <c r="A720" i="5" s="1"/>
  <c r="B721" i="5"/>
  <c r="B722" i="5" l="1"/>
  <c r="C721" i="5"/>
  <c r="A721" i="5" s="1"/>
  <c r="B723" i="5" l="1"/>
  <c r="C722" i="5"/>
  <c r="A722" i="5" s="1"/>
  <c r="C723" i="5" l="1"/>
  <c r="A723" i="5" s="1"/>
  <c r="B724" i="5"/>
  <c r="C724" i="5" l="1"/>
  <c r="A724" i="5" s="1"/>
  <c r="B725" i="5"/>
  <c r="B726" i="5" l="1"/>
  <c r="C725" i="5"/>
  <c r="A725" i="5" s="1"/>
  <c r="B727" i="5" l="1"/>
  <c r="C726" i="5"/>
  <c r="A726" i="5" s="1"/>
  <c r="C727" i="5" l="1"/>
  <c r="A727" i="5" s="1"/>
  <c r="B728" i="5"/>
  <c r="C728" i="5" l="1"/>
  <c r="A728" i="5" s="1"/>
  <c r="B729" i="5"/>
  <c r="B730" i="5" l="1"/>
  <c r="C729" i="5"/>
  <c r="A729" i="5" s="1"/>
  <c r="B731" i="5" l="1"/>
  <c r="C730" i="5"/>
  <c r="A730" i="5" s="1"/>
  <c r="C731" i="5" l="1"/>
  <c r="A731" i="5" s="1"/>
  <c r="B732" i="5"/>
  <c r="C732" i="5" l="1"/>
  <c r="A732" i="5" s="1"/>
  <c r="B733" i="5"/>
  <c r="B734" i="5" l="1"/>
  <c r="C733" i="5"/>
  <c r="A733" i="5" s="1"/>
  <c r="B735" i="5" l="1"/>
  <c r="C734" i="5"/>
  <c r="A734" i="5" s="1"/>
  <c r="C735" i="5" l="1"/>
  <c r="A735" i="5" s="1"/>
  <c r="B736" i="5"/>
  <c r="C736" i="5" l="1"/>
  <c r="A736" i="5" s="1"/>
  <c r="B737" i="5"/>
  <c r="B738" i="5" l="1"/>
  <c r="C737" i="5"/>
  <c r="A737" i="5" s="1"/>
  <c r="B739" i="5" l="1"/>
  <c r="C738" i="5"/>
  <c r="A738" i="5" s="1"/>
  <c r="C739" i="5" l="1"/>
  <c r="A739" i="5" s="1"/>
  <c r="B740" i="5"/>
  <c r="C740" i="5" l="1"/>
  <c r="A740" i="5" s="1"/>
  <c r="B741" i="5"/>
  <c r="B742" i="5" l="1"/>
  <c r="C741" i="5"/>
  <c r="A741" i="5" s="1"/>
  <c r="B743" i="5" l="1"/>
  <c r="C742" i="5"/>
  <c r="A742" i="5" s="1"/>
  <c r="C743" i="5" l="1"/>
  <c r="A743" i="5" s="1"/>
  <c r="B744" i="5"/>
  <c r="C744" i="5" l="1"/>
  <c r="A744" i="5" s="1"/>
  <c r="B745" i="5"/>
  <c r="B746" i="5" l="1"/>
  <c r="C745" i="5"/>
  <c r="A745" i="5" s="1"/>
  <c r="B747" i="5" l="1"/>
  <c r="C746" i="5"/>
  <c r="A746" i="5" s="1"/>
  <c r="C747" i="5" l="1"/>
  <c r="A747" i="5" s="1"/>
  <c r="B748" i="5"/>
  <c r="C748" i="5" l="1"/>
  <c r="A748" i="5" s="1"/>
  <c r="B749" i="5"/>
  <c r="B750" i="5" l="1"/>
  <c r="C749" i="5"/>
  <c r="A749" i="5" s="1"/>
  <c r="B751" i="5" l="1"/>
  <c r="C750" i="5"/>
  <c r="A750" i="5" s="1"/>
  <c r="C751" i="5" l="1"/>
  <c r="A751" i="5" s="1"/>
  <c r="B752" i="5"/>
  <c r="C752" i="5" l="1"/>
  <c r="A752" i="5" s="1"/>
  <c r="B753" i="5"/>
  <c r="B754" i="5" l="1"/>
  <c r="C753" i="5"/>
  <c r="A753" i="5" s="1"/>
  <c r="B755" i="5" l="1"/>
  <c r="C754" i="5"/>
  <c r="A754" i="5" s="1"/>
  <c r="C755" i="5" l="1"/>
  <c r="A755" i="5" s="1"/>
  <c r="B756" i="5"/>
  <c r="B757" i="5" l="1"/>
  <c r="C756" i="5"/>
  <c r="A756" i="5" s="1"/>
  <c r="B758" i="5" l="1"/>
  <c r="C757" i="5"/>
  <c r="A757" i="5" s="1"/>
  <c r="C758" i="5" l="1"/>
  <c r="A758" i="5" s="1"/>
  <c r="B759" i="5"/>
  <c r="C759" i="5" l="1"/>
  <c r="A759" i="5" s="1"/>
  <c r="B760" i="5"/>
  <c r="B761" i="5" l="1"/>
  <c r="C760" i="5"/>
  <c r="A760" i="5" s="1"/>
  <c r="B762" i="5" l="1"/>
  <c r="C761" i="5"/>
  <c r="A761" i="5" s="1"/>
  <c r="C762" i="5" l="1"/>
  <c r="A762" i="5" s="1"/>
  <c r="B763" i="5"/>
  <c r="C763" i="5" l="1"/>
  <c r="A763" i="5" s="1"/>
  <c r="B764" i="5"/>
  <c r="B765" i="5" l="1"/>
  <c r="C764" i="5"/>
  <c r="A764" i="5" s="1"/>
  <c r="B766" i="5" l="1"/>
  <c r="C765" i="5"/>
  <c r="A765" i="5" s="1"/>
  <c r="C766" i="5" l="1"/>
  <c r="A766" i="5" s="1"/>
  <c r="B767" i="5"/>
  <c r="C767" i="5" l="1"/>
  <c r="A767" i="5" s="1"/>
  <c r="B768" i="5"/>
  <c r="B769" i="5" l="1"/>
  <c r="C768" i="5"/>
  <c r="A768" i="5" s="1"/>
  <c r="B770" i="5" l="1"/>
  <c r="C769" i="5"/>
  <c r="A769" i="5" s="1"/>
  <c r="C770" i="5" l="1"/>
  <c r="A770" i="5" s="1"/>
  <c r="B771" i="5"/>
  <c r="C771" i="5" l="1"/>
  <c r="A771" i="5" s="1"/>
  <c r="B772" i="5"/>
  <c r="B773" i="5" l="1"/>
  <c r="C772" i="5"/>
  <c r="A772" i="5" s="1"/>
  <c r="B774" i="5" l="1"/>
  <c r="C773" i="5"/>
  <c r="A773" i="5" s="1"/>
  <c r="C774" i="5" l="1"/>
  <c r="A774" i="5" s="1"/>
  <c r="B775" i="5"/>
  <c r="C775" i="5" l="1"/>
  <c r="A775" i="5" s="1"/>
  <c r="B776" i="5"/>
  <c r="B777" i="5" l="1"/>
  <c r="C776" i="5"/>
  <c r="A776" i="5" s="1"/>
  <c r="B778" i="5" l="1"/>
  <c r="C777" i="5"/>
  <c r="A777" i="5" s="1"/>
  <c r="C778" i="5" l="1"/>
  <c r="A778" i="5" s="1"/>
  <c r="B779" i="5"/>
  <c r="C779" i="5" l="1"/>
  <c r="A779" i="5" s="1"/>
  <c r="B780" i="5"/>
  <c r="B781" i="5" l="1"/>
  <c r="C780" i="5"/>
  <c r="A780" i="5" s="1"/>
  <c r="B782" i="5" l="1"/>
  <c r="C781" i="5"/>
  <c r="A781" i="5" s="1"/>
  <c r="C782" i="5" l="1"/>
  <c r="A782" i="5" s="1"/>
  <c r="B783" i="5"/>
  <c r="C783" i="5" l="1"/>
  <c r="A783" i="5" s="1"/>
  <c r="B784" i="5"/>
  <c r="B785" i="5" l="1"/>
  <c r="C784" i="5"/>
  <c r="A784" i="5" s="1"/>
  <c r="B786" i="5" l="1"/>
  <c r="C785" i="5"/>
  <c r="A785" i="5" s="1"/>
  <c r="C786" i="5" l="1"/>
  <c r="A786" i="5" s="1"/>
  <c r="B787" i="5"/>
  <c r="C787" i="5" l="1"/>
  <c r="A787" i="5" s="1"/>
  <c r="B788" i="5"/>
  <c r="B789" i="5" l="1"/>
  <c r="C788" i="5"/>
  <c r="A788" i="5" s="1"/>
  <c r="B790" i="5" l="1"/>
  <c r="C789" i="5"/>
  <c r="A789" i="5" s="1"/>
  <c r="C790" i="5" l="1"/>
  <c r="A790" i="5" s="1"/>
  <c r="B791" i="5"/>
  <c r="C791" i="5" l="1"/>
  <c r="A791" i="5" s="1"/>
  <c r="B792" i="5"/>
  <c r="B793" i="5" l="1"/>
  <c r="C792" i="5"/>
  <c r="A792" i="5" s="1"/>
  <c r="B794" i="5" l="1"/>
  <c r="C793" i="5"/>
  <c r="A793" i="5" s="1"/>
  <c r="C794" i="5" l="1"/>
  <c r="A794" i="5" s="1"/>
  <c r="B795" i="5"/>
  <c r="C795" i="5" l="1"/>
  <c r="A795" i="5" s="1"/>
  <c r="B796" i="5"/>
  <c r="B797" i="5" l="1"/>
  <c r="C796" i="5"/>
  <c r="A796" i="5" s="1"/>
  <c r="B798" i="5" l="1"/>
  <c r="C797" i="5"/>
  <c r="A797" i="5" s="1"/>
  <c r="C798" i="5" l="1"/>
  <c r="A798" i="5" s="1"/>
  <c r="B799" i="5"/>
  <c r="C799" i="5" l="1"/>
  <c r="A799" i="5" s="1"/>
  <c r="B800" i="5"/>
  <c r="B801" i="5" l="1"/>
  <c r="C800" i="5"/>
  <c r="A800" i="5" s="1"/>
  <c r="B802" i="5" l="1"/>
  <c r="C801" i="5"/>
  <c r="A801" i="5" s="1"/>
  <c r="C802" i="5" l="1"/>
  <c r="A802" i="5" s="1"/>
  <c r="B803" i="5"/>
  <c r="C803" i="5" l="1"/>
  <c r="A803" i="5" s="1"/>
  <c r="B804" i="5"/>
  <c r="B805" i="5" l="1"/>
  <c r="C804" i="5"/>
  <c r="A804" i="5" s="1"/>
  <c r="B806" i="5" l="1"/>
  <c r="C805" i="5"/>
  <c r="A805" i="5" s="1"/>
  <c r="C806" i="5" l="1"/>
  <c r="A806" i="5" s="1"/>
  <c r="B807" i="5"/>
  <c r="C807" i="5" l="1"/>
  <c r="A807" i="5" s="1"/>
  <c r="B808" i="5"/>
  <c r="B809" i="5" l="1"/>
  <c r="C808" i="5"/>
  <c r="A808" i="5" s="1"/>
  <c r="B810" i="5" l="1"/>
  <c r="C809" i="5"/>
  <c r="A809" i="5" s="1"/>
  <c r="C810" i="5" l="1"/>
  <c r="A810" i="5" s="1"/>
  <c r="B811" i="5"/>
  <c r="C811" i="5" l="1"/>
  <c r="A811" i="5" s="1"/>
  <c r="B812" i="5"/>
  <c r="B813" i="5" l="1"/>
  <c r="C812" i="5"/>
  <c r="A812" i="5" s="1"/>
  <c r="B814" i="5" l="1"/>
  <c r="C813" i="5"/>
  <c r="A813" i="5" s="1"/>
  <c r="C814" i="5" l="1"/>
  <c r="A814" i="5" s="1"/>
  <c r="B815" i="5"/>
  <c r="C815" i="5" l="1"/>
  <c r="A815" i="5" s="1"/>
  <c r="B816" i="5"/>
  <c r="B817" i="5" l="1"/>
  <c r="C816" i="5"/>
  <c r="A816" i="5" s="1"/>
  <c r="B818" i="5" l="1"/>
  <c r="C817" i="5"/>
  <c r="A817" i="5" s="1"/>
  <c r="C818" i="5" l="1"/>
  <c r="A818" i="5" s="1"/>
  <c r="B819" i="5"/>
  <c r="C819" i="5" l="1"/>
  <c r="A819" i="5" s="1"/>
  <c r="B820" i="5"/>
  <c r="B821" i="5" l="1"/>
  <c r="C820" i="5"/>
  <c r="A820" i="5" s="1"/>
  <c r="B822" i="5" l="1"/>
  <c r="C821" i="5"/>
  <c r="A821" i="5" s="1"/>
  <c r="C822" i="5" l="1"/>
  <c r="A822" i="5" s="1"/>
  <c r="B823" i="5"/>
  <c r="C823" i="5" l="1"/>
  <c r="A823" i="5" s="1"/>
  <c r="B824" i="5"/>
  <c r="B825" i="5" l="1"/>
  <c r="C824" i="5"/>
  <c r="A824" i="5" s="1"/>
  <c r="B826" i="5" l="1"/>
  <c r="C825" i="5"/>
  <c r="A825" i="5" s="1"/>
  <c r="C826" i="5" l="1"/>
  <c r="A826" i="5" s="1"/>
  <c r="B827" i="5"/>
  <c r="C827" i="5" l="1"/>
  <c r="A827" i="5" s="1"/>
  <c r="B828" i="5"/>
  <c r="B829" i="5" l="1"/>
  <c r="C828" i="5"/>
  <c r="A828" i="5" s="1"/>
  <c r="B830" i="5" l="1"/>
  <c r="C829" i="5"/>
  <c r="A829" i="5" s="1"/>
  <c r="C830" i="5" l="1"/>
  <c r="A830" i="5" s="1"/>
  <c r="B831" i="5"/>
  <c r="C831" i="5" l="1"/>
  <c r="A831" i="5" s="1"/>
  <c r="B832" i="5"/>
  <c r="B833" i="5" l="1"/>
  <c r="C832" i="5"/>
  <c r="A832" i="5" s="1"/>
  <c r="B834" i="5" l="1"/>
  <c r="C833" i="5"/>
  <c r="A833" i="5" s="1"/>
  <c r="C834" i="5" l="1"/>
  <c r="A834" i="5" s="1"/>
  <c r="B835" i="5"/>
  <c r="C835" i="5" l="1"/>
  <c r="A835" i="5" s="1"/>
  <c r="B836" i="5"/>
  <c r="B837" i="5" l="1"/>
  <c r="C836" i="5"/>
  <c r="A836" i="5" s="1"/>
  <c r="B838" i="5" l="1"/>
  <c r="C837" i="5"/>
  <c r="A837" i="5" s="1"/>
  <c r="C838" i="5" l="1"/>
  <c r="A838" i="5" s="1"/>
  <c r="B839" i="5"/>
  <c r="C839" i="5" l="1"/>
  <c r="A839" i="5" s="1"/>
  <c r="B840" i="5"/>
  <c r="B841" i="5" l="1"/>
  <c r="C840" i="5"/>
  <c r="A840" i="5" s="1"/>
  <c r="B842" i="5" l="1"/>
  <c r="C841" i="5"/>
  <c r="A841" i="5" s="1"/>
  <c r="C842" i="5" l="1"/>
  <c r="A842" i="5" s="1"/>
  <c r="B843" i="5"/>
  <c r="C843" i="5" l="1"/>
  <c r="A843" i="5" s="1"/>
  <c r="B844" i="5"/>
  <c r="B845" i="5" l="1"/>
  <c r="C844" i="5"/>
  <c r="A844" i="5" s="1"/>
  <c r="B846" i="5" l="1"/>
  <c r="C845" i="5"/>
  <c r="A845" i="5" s="1"/>
  <c r="C846" i="5" l="1"/>
  <c r="A846" i="5" s="1"/>
  <c r="B847" i="5"/>
  <c r="C847" i="5" l="1"/>
  <c r="A847" i="5" s="1"/>
  <c r="B848" i="5"/>
  <c r="B849" i="5" l="1"/>
  <c r="C848" i="5"/>
  <c r="A848" i="5" s="1"/>
  <c r="B850" i="5" l="1"/>
  <c r="C849" i="5"/>
  <c r="A849" i="5" s="1"/>
  <c r="C850" i="5" l="1"/>
  <c r="A850" i="5" s="1"/>
  <c r="B851" i="5"/>
  <c r="C851" i="5" l="1"/>
  <c r="A851" i="5" s="1"/>
  <c r="B852" i="5"/>
  <c r="B853" i="5" l="1"/>
  <c r="C852" i="5"/>
  <c r="A852" i="5" s="1"/>
  <c r="B854" i="5" l="1"/>
  <c r="C853" i="5"/>
  <c r="A853" i="5" s="1"/>
  <c r="C854" i="5" l="1"/>
  <c r="A854" i="5" s="1"/>
  <c r="B855" i="5"/>
  <c r="C855" i="5" l="1"/>
  <c r="A855" i="5" s="1"/>
  <c r="B856" i="5"/>
  <c r="B857" i="5" l="1"/>
  <c r="C856" i="5"/>
  <c r="A856" i="5" s="1"/>
  <c r="B858" i="5" l="1"/>
  <c r="C857" i="5"/>
  <c r="A857" i="5" s="1"/>
  <c r="C858" i="5" l="1"/>
  <c r="A858" i="5" s="1"/>
  <c r="B859" i="5"/>
  <c r="C859" i="5" l="1"/>
  <c r="A859" i="5" s="1"/>
  <c r="B860" i="5"/>
  <c r="B861" i="5" l="1"/>
  <c r="C860" i="5"/>
  <c r="A860" i="5" s="1"/>
  <c r="B862" i="5" l="1"/>
  <c r="C861" i="5"/>
  <c r="A861" i="5" s="1"/>
  <c r="C862" i="5" l="1"/>
  <c r="A862" i="5" s="1"/>
  <c r="B863" i="5"/>
  <c r="C863" i="5" l="1"/>
  <c r="A863" i="5" s="1"/>
  <c r="B864" i="5"/>
  <c r="B865" i="5" l="1"/>
  <c r="C864" i="5"/>
  <c r="A864" i="5" s="1"/>
  <c r="B866" i="5" l="1"/>
  <c r="C865" i="5"/>
  <c r="A865" i="5" s="1"/>
  <c r="C866" i="5" l="1"/>
  <c r="A866" i="5" s="1"/>
  <c r="B867" i="5"/>
  <c r="C867" i="5" l="1"/>
  <c r="A867" i="5" s="1"/>
  <c r="B868" i="5"/>
  <c r="B869" i="5" l="1"/>
  <c r="C868" i="5"/>
  <c r="A868" i="5" s="1"/>
  <c r="B870" i="5" l="1"/>
  <c r="C869" i="5"/>
  <c r="A869" i="5" s="1"/>
  <c r="C870" i="5" l="1"/>
  <c r="A870" i="5" s="1"/>
  <c r="B871" i="5"/>
  <c r="C871" i="5" l="1"/>
  <c r="A871" i="5" s="1"/>
  <c r="B872" i="5"/>
  <c r="B873" i="5" l="1"/>
  <c r="C872" i="5"/>
  <c r="A872" i="5" s="1"/>
  <c r="B874" i="5" l="1"/>
  <c r="C873" i="5"/>
  <c r="A873" i="5" s="1"/>
  <c r="C874" i="5" l="1"/>
  <c r="A874" i="5" s="1"/>
  <c r="B875" i="5"/>
  <c r="C875" i="5" l="1"/>
  <c r="A875" i="5" s="1"/>
  <c r="B876" i="5"/>
  <c r="B877" i="5" l="1"/>
  <c r="C876" i="5"/>
  <c r="A876" i="5" s="1"/>
  <c r="B878" i="5" l="1"/>
  <c r="C877" i="5"/>
  <c r="A877" i="5" s="1"/>
  <c r="C878" i="5" l="1"/>
  <c r="A878" i="5" s="1"/>
  <c r="B879" i="5"/>
  <c r="C879" i="5" l="1"/>
  <c r="A879" i="5" s="1"/>
  <c r="B880" i="5"/>
  <c r="B881" i="5" l="1"/>
  <c r="C880" i="5"/>
  <c r="A880" i="5" s="1"/>
  <c r="B882" i="5" l="1"/>
  <c r="C881" i="5"/>
  <c r="A881" i="5" s="1"/>
  <c r="C882" i="5" l="1"/>
  <c r="A882" i="5" s="1"/>
  <c r="B883" i="5"/>
  <c r="C883" i="5" l="1"/>
  <c r="A883" i="5" s="1"/>
  <c r="B884" i="5"/>
  <c r="B885" i="5" l="1"/>
  <c r="C884" i="5"/>
  <c r="A884" i="5" s="1"/>
  <c r="B886" i="5" l="1"/>
  <c r="C885" i="5"/>
  <c r="A885" i="5" s="1"/>
  <c r="C886" i="5" l="1"/>
  <c r="A886" i="5" s="1"/>
  <c r="B887" i="5"/>
  <c r="C887" i="5" l="1"/>
  <c r="A887" i="5" s="1"/>
  <c r="B888" i="5"/>
  <c r="B889" i="5" l="1"/>
  <c r="C888" i="5"/>
  <c r="A888" i="5" s="1"/>
  <c r="B890" i="5" l="1"/>
  <c r="C889" i="5"/>
  <c r="A889" i="5" s="1"/>
  <c r="C890" i="5" l="1"/>
  <c r="A890" i="5" s="1"/>
  <c r="B891" i="5"/>
  <c r="C891" i="5" l="1"/>
  <c r="A891" i="5" s="1"/>
  <c r="B892" i="5"/>
  <c r="B893" i="5" l="1"/>
  <c r="C892" i="5"/>
  <c r="A892" i="5" s="1"/>
  <c r="B894" i="5" l="1"/>
  <c r="C893" i="5"/>
  <c r="A893" i="5" s="1"/>
  <c r="C894" i="5" l="1"/>
  <c r="A894" i="5" s="1"/>
  <c r="B895" i="5"/>
  <c r="C895" i="5" l="1"/>
  <c r="A895" i="5" s="1"/>
  <c r="B896" i="5"/>
  <c r="B897" i="5" l="1"/>
  <c r="C896" i="5"/>
  <c r="A896" i="5" s="1"/>
  <c r="B898" i="5" l="1"/>
  <c r="C897" i="5"/>
  <c r="A897" i="5" s="1"/>
  <c r="C898" i="5" l="1"/>
  <c r="A898" i="5" s="1"/>
  <c r="B899" i="5"/>
  <c r="C899" i="5" l="1"/>
  <c r="A899" i="5" s="1"/>
  <c r="B900" i="5"/>
  <c r="B901" i="5" l="1"/>
  <c r="C900" i="5"/>
  <c r="A900" i="5" s="1"/>
  <c r="B902" i="5" l="1"/>
  <c r="C901" i="5"/>
  <c r="A901" i="5" s="1"/>
  <c r="C902" i="5" l="1"/>
  <c r="A902" i="5" s="1"/>
  <c r="B903" i="5"/>
  <c r="C903" i="5" l="1"/>
  <c r="A903" i="5" s="1"/>
  <c r="B904" i="5"/>
  <c r="B905" i="5" l="1"/>
  <c r="C904" i="5"/>
  <c r="A904" i="5" s="1"/>
  <c r="B906" i="5" l="1"/>
  <c r="C905" i="5"/>
  <c r="A905" i="5" s="1"/>
  <c r="C906" i="5" l="1"/>
  <c r="A906" i="5" s="1"/>
  <c r="B907" i="5"/>
  <c r="C907" i="5" l="1"/>
  <c r="A907" i="5" s="1"/>
  <c r="B908" i="5"/>
  <c r="B909" i="5" l="1"/>
  <c r="C908" i="5"/>
  <c r="A908" i="5" s="1"/>
  <c r="B910" i="5" l="1"/>
  <c r="C909" i="5"/>
  <c r="A909" i="5" s="1"/>
  <c r="C910" i="5" l="1"/>
  <c r="A910" i="5" s="1"/>
  <c r="B911" i="5"/>
  <c r="C911" i="5" l="1"/>
  <c r="A911" i="5" s="1"/>
  <c r="B912" i="5"/>
  <c r="B913" i="5" l="1"/>
  <c r="C912" i="5"/>
  <c r="A912" i="5" s="1"/>
  <c r="B914" i="5" l="1"/>
  <c r="C913" i="5"/>
  <c r="A913" i="5" s="1"/>
  <c r="C914" i="5" l="1"/>
  <c r="A914" i="5" s="1"/>
  <c r="B915" i="5"/>
  <c r="C915" i="5" l="1"/>
  <c r="A915" i="5" s="1"/>
  <c r="B916" i="5"/>
  <c r="B917" i="5" l="1"/>
  <c r="C916" i="5"/>
  <c r="A916" i="5" s="1"/>
  <c r="B918" i="5" l="1"/>
  <c r="C917" i="5"/>
  <c r="A917" i="5" s="1"/>
  <c r="C918" i="5" l="1"/>
  <c r="A918" i="5" s="1"/>
  <c r="B919" i="5"/>
  <c r="C919" i="5" l="1"/>
  <c r="A919" i="5" s="1"/>
  <c r="B920" i="5"/>
  <c r="B921" i="5" l="1"/>
  <c r="C920" i="5"/>
  <c r="A920" i="5" s="1"/>
  <c r="B922" i="5" l="1"/>
  <c r="C921" i="5"/>
  <c r="A921" i="5" s="1"/>
  <c r="C922" i="5" l="1"/>
  <c r="A922" i="5" s="1"/>
  <c r="B923" i="5"/>
  <c r="C923" i="5" l="1"/>
  <c r="A923" i="5" s="1"/>
  <c r="B924" i="5"/>
  <c r="B925" i="5" l="1"/>
  <c r="C924" i="5"/>
  <c r="A924" i="5" s="1"/>
  <c r="B926" i="5" l="1"/>
  <c r="C925" i="5"/>
  <c r="A925" i="5" s="1"/>
  <c r="C926" i="5" l="1"/>
  <c r="A926" i="5" s="1"/>
  <c r="B927" i="5"/>
  <c r="C927" i="5" l="1"/>
  <c r="A927" i="5" s="1"/>
  <c r="B928" i="5"/>
  <c r="B929" i="5" l="1"/>
  <c r="C928" i="5"/>
  <c r="A928" i="5" s="1"/>
  <c r="B930" i="5" l="1"/>
  <c r="C929" i="5"/>
  <c r="A929" i="5" s="1"/>
  <c r="C930" i="5" l="1"/>
  <c r="A930" i="5" s="1"/>
  <c r="B931" i="5"/>
  <c r="C931" i="5" l="1"/>
  <c r="A931" i="5" s="1"/>
  <c r="B932" i="5"/>
  <c r="B933" i="5" l="1"/>
  <c r="C932" i="5"/>
  <c r="A932" i="5" s="1"/>
  <c r="B934" i="5" l="1"/>
  <c r="C933" i="5"/>
  <c r="A933" i="5" s="1"/>
  <c r="C934" i="5" l="1"/>
  <c r="A934" i="5" s="1"/>
  <c r="B935" i="5"/>
  <c r="C935" i="5" l="1"/>
  <c r="A935" i="5" s="1"/>
  <c r="B936" i="5"/>
  <c r="B937" i="5" l="1"/>
  <c r="C936" i="5"/>
  <c r="A936" i="5" s="1"/>
  <c r="B938" i="5" l="1"/>
  <c r="C937" i="5"/>
  <c r="A937" i="5" s="1"/>
  <c r="C938" i="5" l="1"/>
  <c r="A938" i="5" s="1"/>
  <c r="B939" i="5"/>
  <c r="C939" i="5" l="1"/>
  <c r="A939" i="5" s="1"/>
  <c r="B940" i="5"/>
  <c r="B941" i="5" l="1"/>
  <c r="C940" i="5"/>
  <c r="A940" i="5" s="1"/>
  <c r="B942" i="5" l="1"/>
  <c r="C941" i="5"/>
  <c r="A941" i="5" s="1"/>
  <c r="C942" i="5" l="1"/>
  <c r="A942" i="5" s="1"/>
  <c r="B943" i="5"/>
  <c r="C943" i="5" l="1"/>
  <c r="A943" i="5" s="1"/>
  <c r="B944" i="5"/>
  <c r="B945" i="5" l="1"/>
  <c r="C944" i="5"/>
  <c r="A944" i="5" s="1"/>
  <c r="B946" i="5" l="1"/>
  <c r="C945" i="5"/>
  <c r="A945" i="5" s="1"/>
  <c r="C946" i="5" l="1"/>
  <c r="A946" i="5" s="1"/>
  <c r="B947" i="5"/>
  <c r="C947" i="5" l="1"/>
  <c r="A947" i="5" s="1"/>
  <c r="B948" i="5"/>
  <c r="B949" i="5" l="1"/>
  <c r="C948" i="5"/>
  <c r="A948" i="5" s="1"/>
  <c r="B950" i="5" l="1"/>
  <c r="C949" i="5"/>
  <c r="A949" i="5" s="1"/>
  <c r="C950" i="5" l="1"/>
  <c r="A950" i="5" s="1"/>
  <c r="B951" i="5"/>
  <c r="C951" i="5" l="1"/>
  <c r="A951" i="5" s="1"/>
  <c r="B952" i="5"/>
  <c r="B953" i="5" l="1"/>
  <c r="C952" i="5"/>
  <c r="A952" i="5" s="1"/>
  <c r="B954" i="5" l="1"/>
  <c r="C953" i="5"/>
  <c r="A953" i="5" s="1"/>
  <c r="C954" i="5" l="1"/>
  <c r="A954" i="5" s="1"/>
  <c r="B955" i="5"/>
  <c r="C955" i="5" l="1"/>
  <c r="A955" i="5" s="1"/>
  <c r="B956" i="5"/>
  <c r="B957" i="5" l="1"/>
  <c r="C956" i="5"/>
  <c r="A956" i="5" s="1"/>
  <c r="B958" i="5" l="1"/>
  <c r="C957" i="5"/>
  <c r="A957" i="5" s="1"/>
  <c r="C958" i="5" l="1"/>
  <c r="A958" i="5" s="1"/>
  <c r="B959" i="5"/>
  <c r="C959" i="5" l="1"/>
  <c r="A959" i="5" s="1"/>
  <c r="B960" i="5"/>
  <c r="B961" i="5" l="1"/>
  <c r="C960" i="5"/>
  <c r="A960" i="5" s="1"/>
  <c r="B962" i="5" l="1"/>
  <c r="C961" i="5"/>
  <c r="A961" i="5" s="1"/>
  <c r="C962" i="5" l="1"/>
  <c r="A962" i="5" s="1"/>
  <c r="B963" i="5"/>
  <c r="C963" i="5" l="1"/>
  <c r="A963" i="5" s="1"/>
  <c r="B964" i="5"/>
  <c r="B965" i="5" l="1"/>
  <c r="C964" i="5"/>
  <c r="A964" i="5" s="1"/>
  <c r="B966" i="5" l="1"/>
  <c r="C965" i="5"/>
  <c r="A965" i="5" s="1"/>
  <c r="C966" i="5" l="1"/>
  <c r="A966" i="5" s="1"/>
  <c r="B967" i="5"/>
  <c r="C967" i="5" l="1"/>
  <c r="A967" i="5" s="1"/>
  <c r="B968" i="5"/>
  <c r="B969" i="5" l="1"/>
  <c r="C968" i="5"/>
  <c r="A968" i="5" s="1"/>
  <c r="B970" i="5" l="1"/>
  <c r="C969" i="5"/>
  <c r="A969" i="5" s="1"/>
  <c r="C970" i="5" l="1"/>
  <c r="A970" i="5" s="1"/>
  <c r="B971" i="5"/>
  <c r="C971" i="5" l="1"/>
  <c r="A971" i="5" s="1"/>
  <c r="B972" i="5"/>
  <c r="B973" i="5" l="1"/>
  <c r="C972" i="5"/>
  <c r="A972" i="5" s="1"/>
  <c r="B974" i="5" l="1"/>
  <c r="C973" i="5"/>
  <c r="A973" i="5" s="1"/>
  <c r="C974" i="5" l="1"/>
  <c r="A974" i="5" s="1"/>
  <c r="B975" i="5"/>
  <c r="C975" i="5" l="1"/>
  <c r="A975" i="5" s="1"/>
  <c r="B976" i="5"/>
  <c r="B977" i="5" l="1"/>
  <c r="C976" i="5"/>
  <c r="A976" i="5" s="1"/>
  <c r="B978" i="5" l="1"/>
  <c r="C977" i="5"/>
  <c r="A977" i="5" s="1"/>
  <c r="C978" i="5" l="1"/>
  <c r="A978" i="5" s="1"/>
  <c r="B979" i="5"/>
  <c r="C979" i="5" l="1"/>
  <c r="A979" i="5" s="1"/>
  <c r="B980" i="5"/>
  <c r="B981" i="5" l="1"/>
  <c r="C980" i="5"/>
  <c r="A980" i="5" s="1"/>
  <c r="B982" i="5" l="1"/>
  <c r="C981" i="5"/>
  <c r="A981" i="5" s="1"/>
  <c r="C982" i="5" l="1"/>
  <c r="A982" i="5" s="1"/>
  <c r="B983" i="5"/>
  <c r="C983" i="5" l="1"/>
  <c r="A983" i="5" s="1"/>
  <c r="B984" i="5"/>
  <c r="C984" i="5" l="1"/>
  <c r="A984" i="5" s="1"/>
  <c r="B985" i="5"/>
  <c r="B986" i="5" l="1"/>
  <c r="C985" i="5"/>
  <c r="A985" i="5" s="1"/>
  <c r="C986" i="5" l="1"/>
  <c r="A986" i="5" s="1"/>
  <c r="B987" i="5"/>
  <c r="C987" i="5" l="1"/>
  <c r="A987" i="5" s="1"/>
  <c r="B988" i="5"/>
  <c r="C988" i="5" l="1"/>
  <c r="A988" i="5" s="1"/>
  <c r="B989" i="5"/>
  <c r="B990" i="5" l="1"/>
  <c r="C989" i="5"/>
  <c r="A989" i="5" s="1"/>
  <c r="B991" i="5" l="1"/>
  <c r="C990" i="5"/>
  <c r="A990" i="5" s="1"/>
  <c r="C991" i="5" l="1"/>
  <c r="A991" i="5" s="1"/>
  <c r="B992" i="5"/>
  <c r="C992" i="5" l="1"/>
  <c r="A992" i="5" s="1"/>
  <c r="B993" i="5"/>
  <c r="B994" i="5" l="1"/>
  <c r="C993" i="5"/>
  <c r="A993" i="5" s="1"/>
  <c r="B995" i="5" l="1"/>
  <c r="C994" i="5"/>
  <c r="A994" i="5" s="1"/>
  <c r="C995" i="5" l="1"/>
  <c r="A995" i="5" s="1"/>
  <c r="B996" i="5"/>
  <c r="B997" i="5" l="1"/>
  <c r="C996" i="5"/>
  <c r="A996" i="5" s="1"/>
  <c r="B998" i="5" l="1"/>
  <c r="C997" i="5"/>
  <c r="A997" i="5" s="1"/>
  <c r="C998" i="5" l="1"/>
  <c r="A998" i="5" s="1"/>
  <c r="B999" i="5"/>
  <c r="C999" i="5" l="1"/>
  <c r="A999" i="5" s="1"/>
  <c r="B1000" i="5"/>
  <c r="C1000" i="5" l="1"/>
  <c r="A1000" i="5" s="1"/>
</calcChain>
</file>

<file path=xl/sharedStrings.xml><?xml version="1.0" encoding="utf-8"?>
<sst xmlns="http://schemas.openxmlformats.org/spreadsheetml/2006/main" count="1076" uniqueCount="270">
  <si>
    <t>TYPE OF HEAD</t>
  </si>
  <si>
    <t>POS</t>
  </si>
  <si>
    <t>%</t>
  </si>
  <si>
    <t>SALE</t>
  </si>
  <si>
    <t>INTER</t>
  </si>
  <si>
    <t>INTRA</t>
  </si>
  <si>
    <t>SERVICE</t>
  </si>
  <si>
    <t>HEAD</t>
  </si>
  <si>
    <t>PURCHASE</t>
  </si>
  <si>
    <t>IGST OUTPUT</t>
  </si>
  <si>
    <t>CGST OUTPUT</t>
  </si>
  <si>
    <t>SGST OUTPUT</t>
  </si>
  <si>
    <t>IGST INPUT</t>
  </si>
  <si>
    <t>CGST INPUT</t>
  </si>
  <si>
    <t>SGST INPUT</t>
  </si>
  <si>
    <t>DETAILS OF OW SUPPLY</t>
  </si>
  <si>
    <t>DETAILS OF IW SUPPLY</t>
  </si>
  <si>
    <t>TOTAL IW SUPPLY</t>
  </si>
  <si>
    <t>TOTAL OW SUPPLY</t>
  </si>
  <si>
    <t>Total</t>
  </si>
  <si>
    <t>3B PORTAL</t>
  </si>
  <si>
    <t>GSTR-1 PORTAL</t>
  </si>
  <si>
    <t>TALLY-3B</t>
  </si>
  <si>
    <t>TALLY-GSTR-1</t>
  </si>
  <si>
    <t>3B-GSTR-1</t>
  </si>
  <si>
    <t>GST OUTPUT</t>
  </si>
  <si>
    <t>GST INPUT</t>
  </si>
  <si>
    <t>OUTWARD SUPPLY</t>
  </si>
  <si>
    <t>TALLY</t>
  </si>
  <si>
    <t>TOTAL GST OUTPUT</t>
  </si>
  <si>
    <t>TOTAL GST INPUT</t>
  </si>
  <si>
    <t>Month</t>
  </si>
  <si>
    <t>GSTIN</t>
  </si>
  <si>
    <t>SUPPLY LIABLE TO RCM</t>
  </si>
  <si>
    <t>IGST OUTPUT RCM</t>
  </si>
  <si>
    <t>CGST OUTPUT RCM</t>
  </si>
  <si>
    <t>SGST OUTPUT RCM</t>
  </si>
  <si>
    <t>NON GST INTER IN-SUPPLY</t>
  </si>
  <si>
    <t>NON GST INTRA IN-SUPPLY</t>
  </si>
  <si>
    <t>Interest IGST</t>
  </si>
  <si>
    <t>Interest CGST</t>
  </si>
  <si>
    <t>Interest SGST</t>
  </si>
  <si>
    <t>LATE FEE IGST</t>
  </si>
  <si>
    <t>LATE FEE CGST</t>
  </si>
  <si>
    <t>LATE FEE SGST</t>
  </si>
  <si>
    <t>IGST PAYABLE</t>
  </si>
  <si>
    <t>PAID THROUGHT ITC IGST</t>
  </si>
  <si>
    <t>PAID THROUGHT ITC CGST</t>
  </si>
  <si>
    <t>PAID THROUGHT ITC SGST</t>
  </si>
  <si>
    <t>PAID THROUGHT ITC CESS</t>
  </si>
  <si>
    <t>TAX PAID IN CASH</t>
  </si>
  <si>
    <t>INTEREST PAID IN CASH</t>
  </si>
  <si>
    <t>LATE FEE PAID IN CASH</t>
  </si>
  <si>
    <t>CGST PAYABLE</t>
  </si>
  <si>
    <t>SGST PAYABLE</t>
  </si>
  <si>
    <t>IGST PAYABLE RCM</t>
  </si>
  <si>
    <t>CGST PAYABLE RCM</t>
  </si>
  <si>
    <t>SGST PAYABLE RCM</t>
  </si>
  <si>
    <t>FILED</t>
  </si>
  <si>
    <t>FORM</t>
  </si>
  <si>
    <t>LOOKUP</t>
  </si>
  <si>
    <t>Documents Issued</t>
  </si>
  <si>
    <t>HSN-WISE</t>
  </si>
  <si>
    <t>B2CS</t>
  </si>
  <si>
    <t>B2B INVOCE</t>
  </si>
  <si>
    <t>LOOK-UP</t>
  </si>
  <si>
    <t>MONTH</t>
  </si>
  <si>
    <t>No. of Records</t>
  </si>
  <si>
    <t>Total Invoice value</t>
  </si>
  <si>
    <t>Total Taxable value</t>
  </si>
  <si>
    <t>Total Integrated Tax</t>
  </si>
  <si>
    <t>Total Central Tax</t>
  </si>
  <si>
    <t>Total State/UT Tax</t>
  </si>
  <si>
    <t>Total Cess</t>
  </si>
  <si>
    <t>Documents Cancelled</t>
  </si>
  <si>
    <t>Net issued Documents</t>
  </si>
  <si>
    <t>IW SUPPLY FOR RCM</t>
  </si>
  <si>
    <t>TOTAL IW SUPPLY FOR RCM</t>
  </si>
  <si>
    <t>GST OUTPUT RCM</t>
  </si>
  <si>
    <t>TOTAL GST OUTPUT RCM</t>
  </si>
  <si>
    <t>Total Tax value</t>
  </si>
  <si>
    <t>Total IGST OUTPUT</t>
  </si>
  <si>
    <t>Total CGST OUTPUT</t>
  </si>
  <si>
    <t>Total SGST OUTPUT</t>
  </si>
  <si>
    <t>GSTR-2 PORTAL</t>
  </si>
  <si>
    <t>TALLY-GSTR-2</t>
  </si>
  <si>
    <t>3B-GSTR-2</t>
  </si>
  <si>
    <t>HSN-GSTR-1</t>
  </si>
  <si>
    <t>Particulars</t>
  </si>
  <si>
    <t>FINAL</t>
  </si>
  <si>
    <t>Form</t>
  </si>
  <si>
    <t>GSTR-1</t>
  </si>
  <si>
    <t>[See</t>
  </si>
  <si>
    <t>rule</t>
  </si>
  <si>
    <t>(59(1)]</t>
  </si>
  <si>
    <t>Details</t>
  </si>
  <si>
    <t>of</t>
  </si>
  <si>
    <t>outward</t>
  </si>
  <si>
    <t>supplies</t>
  </si>
  <si>
    <t>goods</t>
  </si>
  <si>
    <t>or</t>
  </si>
  <si>
    <t>services</t>
  </si>
  <si>
    <t>Year</t>
  </si>
  <si>
    <t>2017-18</t>
  </si>
  <si>
    <t>December</t>
  </si>
  <si>
    <t>08AJAPL8948H1ZU</t>
  </si>
  <si>
    <t>2(a).</t>
  </si>
  <si>
    <t>Legal</t>
  </si>
  <si>
    <t>name</t>
  </si>
  <si>
    <t>the</t>
  </si>
  <si>
    <t>registered</t>
  </si>
  <si>
    <t>person</t>
  </si>
  <si>
    <t>GOPAL</t>
  </si>
  <si>
    <t>LAL</t>
  </si>
  <si>
    <t>2(b).</t>
  </si>
  <si>
    <t>Trade</t>
  </si>
  <si>
    <t>name,</t>
  </si>
  <si>
    <t>if</t>
  </si>
  <si>
    <t>any</t>
  </si>
  <si>
    <t>AJMER</t>
  </si>
  <si>
    <t>ENTERPRISES</t>
  </si>
  <si>
    <t>3(a).</t>
  </si>
  <si>
    <t>Aggregate</t>
  </si>
  <si>
    <t>Turnover</t>
  </si>
  <si>
    <t>in</t>
  </si>
  <si>
    <t>preceding</t>
  </si>
  <si>
    <t>Financial</t>
  </si>
  <si>
    <t>3(b).</t>
  </si>
  <si>
    <t>-</t>
  </si>
  <si>
    <t>April</t>
  </si>
  <si>
    <t>to</t>
  </si>
  <si>
    <t>June,</t>
  </si>
  <si>
    <t>4A,</t>
  </si>
  <si>
    <t>4B,</t>
  </si>
  <si>
    <t>4C,</t>
  </si>
  <si>
    <t>6B,</t>
  </si>
  <si>
    <t>6C</t>
  </si>
  <si>
    <t>B2B</t>
  </si>
  <si>
    <t>Invoices</t>
  </si>
  <si>
    <t>No.</t>
  </si>
  <si>
    <t>Records</t>
  </si>
  <si>
    <t>Invoice</t>
  </si>
  <si>
    <t>value</t>
  </si>
  <si>
    <t>Taxable</t>
  </si>
  <si>
    <t>Integrated</t>
  </si>
  <si>
    <t>Tax</t>
  </si>
  <si>
    <t>Central</t>
  </si>
  <si>
    <t>State/UT</t>
  </si>
  <si>
    <t>Cess</t>
  </si>
  <si>
    <t>5A,</t>
  </si>
  <si>
    <t>5B</t>
  </si>
  <si>
    <t>B2C</t>
  </si>
  <si>
    <t>(Large)</t>
  </si>
  <si>
    <t>9B</t>
  </si>
  <si>
    <t>Credit</t>
  </si>
  <si>
    <t>/</t>
  </si>
  <si>
    <t>Debit</t>
  </si>
  <si>
    <t>Notes</t>
  </si>
  <si>
    <t>(Registered)</t>
  </si>
  <si>
    <t>(Unregistered)</t>
  </si>
  <si>
    <t>6A</t>
  </si>
  <si>
    <t>Exports</t>
  </si>
  <si>
    <t>(Others)</t>
  </si>
  <si>
    <t>Nil</t>
  </si>
  <si>
    <t>rated,</t>
  </si>
  <si>
    <t>exempted</t>
  </si>
  <si>
    <t>and</t>
  </si>
  <si>
    <t>non</t>
  </si>
  <si>
    <t>GST</t>
  </si>
  <si>
    <t>amount</t>
  </si>
  <si>
    <t>Exempted</t>
  </si>
  <si>
    <t>Non-GST</t>
  </si>
  <si>
    <t>Amount</t>
  </si>
  <si>
    <t>11A(1),</t>
  </si>
  <si>
    <t>11A(2)</t>
  </si>
  <si>
    <t>Liability</t>
  </si>
  <si>
    <t>(Advances</t>
  </si>
  <si>
    <t>Received)</t>
  </si>
  <si>
    <t>11B(1),</t>
  </si>
  <si>
    <t>11B(2)</t>
  </si>
  <si>
    <t>Adjustment</t>
  </si>
  <si>
    <t>Advances</t>
  </si>
  <si>
    <t>HSN-wise</t>
  </si>
  <si>
    <t>summary</t>
  </si>
  <si>
    <t>Documents</t>
  </si>
  <si>
    <t>Issued</t>
  </si>
  <si>
    <t>Cancelled</t>
  </si>
  <si>
    <t>Net</t>
  </si>
  <si>
    <t>issued</t>
  </si>
  <si>
    <t>9A</t>
  </si>
  <si>
    <t>Amended</t>
  </si>
  <si>
    <t>9C</t>
  </si>
  <si>
    <t>Credit/Debit</t>
  </si>
  <si>
    <t>B2C(Others)</t>
  </si>
  <si>
    <t>11A</t>
  </si>
  <si>
    <t>(Advance</t>
  </si>
  <si>
    <t>11B</t>
  </si>
  <si>
    <t>Amendment</t>
  </si>
  <si>
    <t>GSTR-3B</t>
  </si>
  <si>
    <t>61(5)]</t>
  </si>
  <si>
    <t>on</t>
  </si>
  <si>
    <t>reverse</t>
  </si>
  <si>
    <t>charge</t>
  </si>
  <si>
    <t>inward</t>
  </si>
  <si>
    <t>Nature</t>
  </si>
  <si>
    <t>Supplies</t>
  </si>
  <si>
    <t>(a)</t>
  </si>
  <si>
    <t>Outward</t>
  </si>
  <si>
    <t>taxable</t>
  </si>
  <si>
    <t>(other</t>
  </si>
  <si>
    <t>than</t>
  </si>
  <si>
    <t>zero</t>
  </si>
  <si>
    <t>nil</t>
  </si>
  <si>
    <t>rated</t>
  </si>
  <si>
    <t>exempted)</t>
  </si>
  <si>
    <t>(b)</t>
  </si>
  <si>
    <t>(zero</t>
  </si>
  <si>
    <t>rated)</t>
  </si>
  <si>
    <t>(c)</t>
  </si>
  <si>
    <t>Other</t>
  </si>
  <si>
    <t>(Nil</t>
  </si>
  <si>
    <t>(d)</t>
  </si>
  <si>
    <t>Inward</t>
  </si>
  <si>
    <t>(liable</t>
  </si>
  <si>
    <t>charge)</t>
  </si>
  <si>
    <t>(e)</t>
  </si>
  <si>
    <t>Inter-state</t>
  </si>
  <si>
    <t>made</t>
  </si>
  <si>
    <t>Unregistered</t>
  </si>
  <si>
    <t>Persons</t>
  </si>
  <si>
    <t>Composition</t>
  </si>
  <si>
    <t>UIN</t>
  </si>
  <si>
    <t>holders</t>
  </si>
  <si>
    <t>Eligible</t>
  </si>
  <si>
    <t>ITC</t>
  </si>
  <si>
    <t>(A)</t>
  </si>
  <si>
    <t>Available</t>
  </si>
  <si>
    <t>(B)</t>
  </si>
  <si>
    <t>Reversed</t>
  </si>
  <si>
    <t>(C)</t>
  </si>
  <si>
    <t>–</t>
  </si>
  <si>
    <t>(D)</t>
  </si>
  <si>
    <t>Ineligible</t>
  </si>
  <si>
    <t>Exempt,</t>
  </si>
  <si>
    <t>Non</t>
  </si>
  <si>
    <t>Intra-state</t>
  </si>
  <si>
    <t>From</t>
  </si>
  <si>
    <t>a</t>
  </si>
  <si>
    <t>supplier</t>
  </si>
  <si>
    <t>under</t>
  </si>
  <si>
    <t>composition</t>
  </si>
  <si>
    <t>scheme,</t>
  </si>
  <si>
    <t>Exempt</t>
  </si>
  <si>
    <t>supply</t>
  </si>
  <si>
    <t>Interest</t>
  </si>
  <si>
    <t>Late</t>
  </si>
  <si>
    <t>fee</t>
  </si>
  <si>
    <t>Payment</t>
  </si>
  <si>
    <t>tax</t>
  </si>
  <si>
    <t>Description</t>
  </si>
  <si>
    <t>payable</t>
  </si>
  <si>
    <t>paid</t>
  </si>
  <si>
    <t>through</t>
  </si>
  <si>
    <t>Tax/Cess</t>
  </si>
  <si>
    <t>cash</t>
  </si>
  <si>
    <t>Reverse</t>
  </si>
  <si>
    <t>6.2.</t>
  </si>
  <si>
    <t>TDS/TCS</t>
  </si>
  <si>
    <t>TDS</t>
  </si>
  <si>
    <t>TCS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</si>
</sst>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.00_ ;_ * \-#,##0.00_ ;_ * \-??_ ;_ @_ "/>
    <numFmt numFmtId="169" formatCode="_ * #,##0_ ;_ * \-#,##0_ ;_ * \-??_ ;_ @_ "/>
  </numFmts>
  <fonts count="13" x14ac:knownFonts="1">
    <font>
      <sz val="12"/>
      <color rgb="FF000000"/>
      <name val="Tw Cen MT"/>
      <family val="2"/>
      <charset val="1"/>
    </font>
    <font>
      <sz val="12"/>
      <color theme="1"/>
      <name val="Tw Cen MT"/>
      <family val="2"/>
    </font>
    <font>
      <sz val="12"/>
      <color theme="1"/>
      <name val="Tw Cen MT"/>
      <family val="2"/>
    </font>
    <font>
      <sz val="12"/>
      <color rgb="FF000000"/>
      <name val="Tw Cen MT"/>
      <family val="2"/>
      <charset val="1"/>
    </font>
    <font>
      <b/>
      <sz val="11"/>
      <color rgb="FF000000"/>
      <name val="Tw Cen MT"/>
      <family val="2"/>
      <charset val="1"/>
    </font>
    <font>
      <sz val="11"/>
      <color rgb="FF000000"/>
      <name val="Tw Cen MT"/>
      <family val="2"/>
      <charset val="1"/>
    </font>
    <font>
      <b/>
      <sz val="10"/>
      <color rgb="FF000000"/>
      <name val="Tw Cen MT"/>
      <family val="2"/>
      <charset val="1"/>
    </font>
    <font>
      <b/>
      <sz val="12"/>
      <color rgb="FF000000"/>
      <name val="Tw Cen MT"/>
      <family val="2"/>
    </font>
    <font>
      <b/>
      <sz val="10"/>
      <color rgb="FF000000"/>
      <name val="Tw Cen MT"/>
      <family val="2"/>
    </font>
    <font>
      <b/>
      <sz val="12"/>
      <color theme="1"/>
      <name val="Tw Cen MT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164" fontId="3" fillId="0" borderId="0" applyBorder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17" fontId="4" fillId="0" borderId="0" xfId="0" applyNumberFormat="1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/>
    <xf numFmtId="0" fontId="4" fillId="0" borderId="1" xfId="0" applyFont="1" applyBorder="1" applyAlignment="1"/>
    <xf numFmtId="164" fontId="5" fillId="0" borderId="1" xfId="1" applyFont="1" applyBorder="1" applyAlignment="1" applyProtection="1"/>
    <xf numFmtId="164" fontId="5" fillId="0" borderId="0" xfId="1" applyFont="1" applyBorder="1" applyAlignment="1" applyProtection="1"/>
    <xf numFmtId="164" fontId="4" fillId="0" borderId="2" xfId="1" applyFont="1" applyBorder="1" applyAlignment="1" applyProtection="1"/>
    <xf numFmtId="164" fontId="4" fillId="0" borderId="3" xfId="1" applyFont="1" applyBorder="1" applyAlignment="1" applyProtection="1"/>
    <xf numFmtId="164" fontId="4" fillId="0" borderId="1" xfId="1" applyFont="1" applyBorder="1" applyAlignment="1" applyProtection="1"/>
    <xf numFmtId="164" fontId="4" fillId="0" borderId="0" xfId="1" applyFont="1" applyBorder="1" applyAlignment="1" applyProtection="1"/>
    <xf numFmtId="0" fontId="5" fillId="0" borderId="0" xfId="0" applyFont="1" applyAlignment="1"/>
    <xf numFmtId="0" fontId="7" fillId="0" borderId="0" xfId="0" applyFont="1"/>
    <xf numFmtId="17" fontId="7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5" fillId="0" borderId="0" xfId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2"/>
    <xf numFmtId="0" fontId="2" fillId="0" borderId="0" xfId="2" applyAlignment="1">
      <alignment horizontal="left"/>
    </xf>
    <xf numFmtId="0" fontId="2" fillId="0" borderId="0" xfId="2" applyFill="1"/>
    <xf numFmtId="0" fontId="2" fillId="0" borderId="0" xfId="2" applyFill="1" applyAlignment="1">
      <alignment horizontal="left"/>
    </xf>
    <xf numFmtId="0" fontId="2" fillId="2" borderId="0" xfId="2" applyFill="1"/>
    <xf numFmtId="0" fontId="2" fillId="2" borderId="0" xfId="2" applyFill="1" applyAlignment="1">
      <alignment horizontal="left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10" fillId="0" borderId="0" xfId="2" applyFont="1" applyFill="1"/>
    <xf numFmtId="0" fontId="10" fillId="0" borderId="0" xfId="2" applyFont="1" applyFill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4" applyFill="1"/>
    <xf numFmtId="0" fontId="1" fillId="2" borderId="0" xfId="4" applyFill="1"/>
    <xf numFmtId="0" fontId="9" fillId="0" borderId="0" xfId="4" applyFont="1" applyFill="1" applyAlignment="1">
      <alignment horizontal="center" vertical="center"/>
    </xf>
    <xf numFmtId="0" fontId="11" fillId="0" borderId="0" xfId="4" applyFont="1" applyFill="1" applyAlignment="1">
      <alignment horizontal="center" vertical="center"/>
    </xf>
    <xf numFmtId="0" fontId="12" fillId="0" borderId="0" xfId="4" applyFont="1"/>
    <xf numFmtId="0" fontId="12" fillId="2" borderId="0" xfId="4" applyFont="1" applyFill="1" applyAlignment="1">
      <alignment horizontal="center" vertical="center"/>
    </xf>
    <xf numFmtId="0" fontId="11" fillId="2" borderId="0" xfId="4" applyFont="1" applyFill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2" fillId="2" borderId="0" xfId="4" applyFont="1" applyFill="1"/>
    <xf numFmtId="0" fontId="11" fillId="2" borderId="0" xfId="4" applyFont="1" applyFill="1"/>
    <xf numFmtId="0" fontId="4" fillId="0" borderId="7" xfId="0" applyFont="1" applyBorder="1" applyAlignment="1">
      <alignment horizontal="center" vertical="center"/>
    </xf>
    <xf numFmtId="0" fontId="1" fillId="0" borderId="0" xfId="2" applyFont="1" applyAlignment="1">
      <alignment horizontal="left"/>
    </xf>
    <xf numFmtId="0" fontId="12" fillId="3" borderId="0" xfId="4" applyFont="1" applyFill="1"/>
    <xf numFmtId="43" fontId="5" fillId="0" borderId="0" xfId="0" applyNumberFormat="1" applyFont="1"/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3" fillId="0" borderId="0" xfId="1"/>
    <xf numFmtId="169" fontId="3" fillId="0" borderId="0" xfId="1" applyNumberFormat="1"/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85" zoomScaleNormal="85" workbookViewId="0">
      <selection activeCell="H10" sqref="H10"/>
    </sheetView>
  </sheetViews>
  <sheetFormatPr defaultRowHeight="15.75" x14ac:dyDescent="0.25"/>
  <cols>
    <col min="1" max="1" width="17" bestFit="1" customWidth="1"/>
    <col min="2" max="2" width="6.33203125" bestFit="1" customWidth="1"/>
    <col min="3" max="3" width="6.88671875" bestFit="1" customWidth="1"/>
    <col min="4" max="4" width="6.33203125" bestFit="1" customWidth="1"/>
    <col min="5" max="9" width="9" bestFit="1" customWidth="1"/>
    <col min="10" max="10" width="11.44140625" style="55" bestFit="1" customWidth="1"/>
    <col min="11" max="13" width="9" bestFit="1" customWidth="1"/>
    <col min="14" max="14" width="11.44140625" bestFit="1" customWidth="1"/>
  </cols>
  <sheetData>
    <row r="1" spans="1:14" x14ac:dyDescent="0.25">
      <c r="A1" s="15" t="s">
        <v>27</v>
      </c>
      <c r="B1" s="14">
        <v>42826</v>
      </c>
      <c r="C1" s="14">
        <v>42856</v>
      </c>
      <c r="D1" s="14">
        <v>42887</v>
      </c>
      <c r="E1" s="14">
        <v>42917</v>
      </c>
      <c r="F1" s="14">
        <v>42948</v>
      </c>
      <c r="G1" s="14">
        <v>42979</v>
      </c>
      <c r="H1" s="14">
        <v>43009</v>
      </c>
      <c r="I1" s="14">
        <v>43040</v>
      </c>
      <c r="J1" s="14">
        <v>43070</v>
      </c>
      <c r="K1" s="14">
        <v>43101</v>
      </c>
      <c r="L1" s="14">
        <v>43132</v>
      </c>
      <c r="M1" s="14">
        <v>43160</v>
      </c>
      <c r="N1" s="14" t="s">
        <v>19</v>
      </c>
    </row>
    <row r="2" spans="1:14" s="55" customFormat="1" x14ac:dyDescent="0.25">
      <c r="A2" s="55" t="s">
        <v>22</v>
      </c>
      <c r="B2" s="56">
        <f>Tally!D14-Tally!E14</f>
        <v>0</v>
      </c>
      <c r="C2" s="56">
        <f>Tally!G14-Tally!H14</f>
        <v>0</v>
      </c>
      <c r="D2" s="56">
        <f>Tally!J14-Tally!K14</f>
        <v>0</v>
      </c>
      <c r="E2" s="56">
        <f>Tally!M14-Tally!N14</f>
        <v>0</v>
      </c>
      <c r="F2" s="56">
        <f>Tally!P14-Tally!Q14</f>
        <v>0</v>
      </c>
      <c r="G2" s="56">
        <f>Tally!S14-Tally!T14</f>
        <v>0</v>
      </c>
      <c r="H2" s="56">
        <f>Tally!V14-Tally!W14</f>
        <v>0</v>
      </c>
      <c r="I2" s="56">
        <f>Tally!Y14-Tally!Z14</f>
        <v>0</v>
      </c>
      <c r="J2" s="56">
        <f>Tally!AB14-Tally!AC14</f>
        <v>0.37000000011175871</v>
      </c>
      <c r="K2" s="56">
        <f>Tally!AE14-Tally!AF14</f>
        <v>0</v>
      </c>
      <c r="L2" s="56">
        <f>Tally!AH14-Tally!AI14</f>
        <v>0</v>
      </c>
      <c r="M2" s="56">
        <f>Tally!AK14-Tally!AL14</f>
        <v>0</v>
      </c>
      <c r="N2" s="56">
        <f>SUM(B2:M2)</f>
        <v>0.37000000011175871</v>
      </c>
    </row>
    <row r="3" spans="1:14" s="55" customFormat="1" x14ac:dyDescent="0.25">
      <c r="A3" s="55" t="s">
        <v>23</v>
      </c>
      <c r="B3" s="56">
        <f>Tally!D14-Tally!F14</f>
        <v>0</v>
      </c>
      <c r="C3" s="56">
        <f>Tally!G14-Tally!I14</f>
        <v>0</v>
      </c>
      <c r="D3" s="56">
        <f>Tally!J14-Tally!L14</f>
        <v>0</v>
      </c>
      <c r="E3" s="56">
        <f>Tally!M14-Tally!O14</f>
        <v>0</v>
      </c>
      <c r="F3" s="56">
        <f>Tally!P14-Tally!R14</f>
        <v>0</v>
      </c>
      <c r="G3" s="56">
        <f>Tally!S14-Tally!U14</f>
        <v>0</v>
      </c>
      <c r="H3" s="56">
        <f>Tally!V14-Tally!X14</f>
        <v>0</v>
      </c>
      <c r="I3" s="56">
        <f>Tally!Y14-Tally!AA14</f>
        <v>0</v>
      </c>
      <c r="J3" s="56">
        <f>Tally!AB14-Tally!AD14</f>
        <v>0</v>
      </c>
      <c r="K3" s="56">
        <f>Tally!AE14-Tally!AG14</f>
        <v>0</v>
      </c>
      <c r="L3" s="56">
        <f>Tally!AH14-Tally!AJ14</f>
        <v>0</v>
      </c>
      <c r="M3" s="56">
        <f>Tally!AK14-Tally!AM14</f>
        <v>0</v>
      </c>
      <c r="N3" s="56">
        <f t="shared" ref="N3:N4" si="0">SUM(B3:M3)</f>
        <v>0</v>
      </c>
    </row>
    <row r="4" spans="1:14" s="55" customFormat="1" x14ac:dyDescent="0.25">
      <c r="A4" s="55" t="s">
        <v>24</v>
      </c>
      <c r="B4" s="56">
        <f>Tally!E14-Tally!F14</f>
        <v>0</v>
      </c>
      <c r="C4" s="56">
        <f>Tally!H14-Tally!I14</f>
        <v>0</v>
      </c>
      <c r="D4" s="56">
        <f>Tally!K14-Tally!L14</f>
        <v>0</v>
      </c>
      <c r="E4" s="56">
        <f>Tally!N14-Tally!O14</f>
        <v>0</v>
      </c>
      <c r="F4" s="56">
        <f>Tally!Q14-Tally!R14</f>
        <v>0</v>
      </c>
      <c r="G4" s="56">
        <f>Tally!T14-Tally!U14</f>
        <v>0</v>
      </c>
      <c r="H4" s="56">
        <f>Tally!W14-Tally!X14</f>
        <v>0</v>
      </c>
      <c r="I4" s="56">
        <f>Tally!Z14-Tally!AA14</f>
        <v>0</v>
      </c>
      <c r="J4" s="56">
        <f>Tally!AC14-Tally!AD14</f>
        <v>-0.37000000011175871</v>
      </c>
      <c r="K4" s="56">
        <f>Tally!AF14-Tally!AG14</f>
        <v>0</v>
      </c>
      <c r="L4" s="56">
        <f>Tally!AI14-Tally!AJ14</f>
        <v>0</v>
      </c>
      <c r="M4" s="56">
        <f>Tally!AL14-Tally!AM14</f>
        <v>0</v>
      </c>
      <c r="N4" s="56">
        <f t="shared" si="0"/>
        <v>-0.37000000011175871</v>
      </c>
    </row>
    <row r="5" spans="1:14" s="55" customFormat="1" x14ac:dyDescent="0.25"/>
    <row r="6" spans="1:14" x14ac:dyDescent="0.25">
      <c r="A6" s="13" t="s">
        <v>25</v>
      </c>
      <c r="B6" s="14">
        <v>42826</v>
      </c>
      <c r="C6" s="14">
        <v>42856</v>
      </c>
      <c r="D6" s="14">
        <v>42887</v>
      </c>
      <c r="E6" s="14">
        <v>42917</v>
      </c>
      <c r="F6" s="14">
        <v>42948</v>
      </c>
      <c r="G6" s="14">
        <v>42979</v>
      </c>
      <c r="H6" s="14">
        <v>43009</v>
      </c>
      <c r="I6" s="14">
        <v>43040</v>
      </c>
      <c r="J6" s="14">
        <v>43070</v>
      </c>
      <c r="K6" s="14">
        <v>43101</v>
      </c>
      <c r="L6" s="14">
        <v>43132</v>
      </c>
      <c r="M6" s="14">
        <v>43160</v>
      </c>
      <c r="N6" s="14" t="s">
        <v>19</v>
      </c>
    </row>
    <row r="7" spans="1:14" s="55" customFormat="1" x14ac:dyDescent="0.25">
      <c r="A7" s="55" t="s">
        <v>22</v>
      </c>
      <c r="B7" s="56">
        <f>Tally!D45-Tally!E45</f>
        <v>0</v>
      </c>
      <c r="C7" s="56">
        <f>Tally!G45-Tally!H45</f>
        <v>0</v>
      </c>
      <c r="D7" s="56">
        <f>Tally!J45-Tally!K45</f>
        <v>0</v>
      </c>
      <c r="E7" s="56">
        <f>Tally!M45-Tally!N45</f>
        <v>0</v>
      </c>
      <c r="F7" s="56">
        <f>Tally!P45-Tally!Q45</f>
        <v>0</v>
      </c>
      <c r="G7" s="56">
        <f>Tally!S45-Tally!T45</f>
        <v>0</v>
      </c>
      <c r="H7" s="56">
        <f>Tally!V45-Tally!W45</f>
        <v>0</v>
      </c>
      <c r="I7" s="56">
        <f>Tally!Y45-Tally!Z45</f>
        <v>0</v>
      </c>
      <c r="J7" s="56">
        <f>Tally!AB45-Tally!AC45</f>
        <v>2.1137000000453554</v>
      </c>
      <c r="K7" s="56">
        <f>Tally!AE45-Tally!AF45</f>
        <v>0</v>
      </c>
      <c r="L7" s="56">
        <f>Tally!AH45-Tally!AI45</f>
        <v>0</v>
      </c>
      <c r="M7" s="56">
        <f>Tally!AK45-Tally!AL45</f>
        <v>0</v>
      </c>
      <c r="N7" s="56">
        <f t="shared" ref="N7:N9" si="1">SUM(B7:M7)</f>
        <v>2.1137000000453554</v>
      </c>
    </row>
    <row r="8" spans="1:14" s="55" customFormat="1" x14ac:dyDescent="0.25">
      <c r="A8" s="55" t="s">
        <v>23</v>
      </c>
      <c r="B8" s="56">
        <f>Tally!D45-Tally!F45</f>
        <v>0</v>
      </c>
      <c r="C8" s="56">
        <f>Tally!G45-Tally!I45</f>
        <v>0</v>
      </c>
      <c r="D8" s="56">
        <f>Tally!J45-Tally!L45</f>
        <v>0</v>
      </c>
      <c r="E8" s="56">
        <f>Tally!M45-Tally!O45</f>
        <v>0</v>
      </c>
      <c r="F8" s="56">
        <f>Tally!P45-Tally!R45</f>
        <v>0</v>
      </c>
      <c r="G8" s="56">
        <f>Tally!S45-Tally!U45</f>
        <v>0</v>
      </c>
      <c r="H8" s="56">
        <f>Tally!V45-Tally!X45</f>
        <v>0</v>
      </c>
      <c r="I8" s="56">
        <f>Tally!Y45-Tally!AA45</f>
        <v>0</v>
      </c>
      <c r="J8" s="56">
        <f>Tally!AB45-Tally!AD45</f>
        <v>-6.2999999499879777E-3</v>
      </c>
      <c r="K8" s="56">
        <f>Tally!AE45-Tally!AG45</f>
        <v>0</v>
      </c>
      <c r="L8" s="56">
        <f>Tally!AH45-Tally!AJ45</f>
        <v>0</v>
      </c>
      <c r="M8" s="56">
        <f>Tally!AK45-Tally!AM45</f>
        <v>0</v>
      </c>
      <c r="N8" s="56">
        <f t="shared" si="1"/>
        <v>-6.2999999499879777E-3</v>
      </c>
    </row>
    <row r="9" spans="1:14" s="55" customFormat="1" x14ac:dyDescent="0.25">
      <c r="A9" s="55" t="s">
        <v>24</v>
      </c>
      <c r="B9" s="56">
        <f>Tally!E45-Tally!F45</f>
        <v>0</v>
      </c>
      <c r="C9" s="56">
        <f>Tally!H45-Tally!I45</f>
        <v>0</v>
      </c>
      <c r="D9" s="56">
        <f>Tally!K45-Tally!L45</f>
        <v>0</v>
      </c>
      <c r="E9" s="56">
        <f>Tally!N45-Tally!O45</f>
        <v>0</v>
      </c>
      <c r="F9" s="56">
        <f>Tally!Q45-Tally!R45</f>
        <v>0</v>
      </c>
      <c r="G9" s="56">
        <f>Tally!T45-Tally!U45</f>
        <v>0</v>
      </c>
      <c r="H9" s="56">
        <f>Tally!W45-Tally!X45</f>
        <v>0</v>
      </c>
      <c r="I9" s="56">
        <f>Tally!Z45-Tally!AA45</f>
        <v>0</v>
      </c>
      <c r="J9" s="56">
        <f>Tally!AC45-Tally!AD45</f>
        <v>-2.1199999999953434</v>
      </c>
      <c r="K9" s="56">
        <f>Tally!AF45-Tally!AG45</f>
        <v>0</v>
      </c>
      <c r="L9" s="56">
        <f>Tally!AI45-Tally!AJ45</f>
        <v>0</v>
      </c>
      <c r="M9" s="56">
        <f>Tally!AL45-Tally!AM45</f>
        <v>0</v>
      </c>
      <c r="N9" s="56">
        <f t="shared" si="1"/>
        <v>-2.1199999999953434</v>
      </c>
    </row>
    <row r="11" spans="1:14" x14ac:dyDescent="0.25">
      <c r="A11" s="13" t="s">
        <v>26</v>
      </c>
      <c r="B11" s="14">
        <v>42826</v>
      </c>
      <c r="C11" s="14">
        <v>42856</v>
      </c>
      <c r="D11" s="14">
        <v>42887</v>
      </c>
      <c r="E11" s="14">
        <v>42917</v>
      </c>
      <c r="F11" s="14">
        <v>42948</v>
      </c>
      <c r="G11" s="14">
        <v>42979</v>
      </c>
      <c r="H11" s="14">
        <v>43009</v>
      </c>
      <c r="I11" s="14">
        <v>43040</v>
      </c>
      <c r="J11" s="14">
        <v>43070</v>
      </c>
      <c r="K11" s="14">
        <v>43101</v>
      </c>
      <c r="L11" s="14">
        <v>43132</v>
      </c>
      <c r="M11" s="14">
        <v>43160</v>
      </c>
      <c r="N11" s="14" t="s">
        <v>19</v>
      </c>
    </row>
    <row r="12" spans="1:14" s="55" customFormat="1" x14ac:dyDescent="0.25">
      <c r="A12" s="55" t="s">
        <v>22</v>
      </c>
      <c r="B12" s="56">
        <f>Tally!D57-Tally!E57</f>
        <v>0</v>
      </c>
      <c r="C12" s="56">
        <f>Tally!G57-Tally!H57</f>
        <v>0</v>
      </c>
      <c r="D12" s="56">
        <f>Tally!J57-Tally!K57</f>
        <v>0</v>
      </c>
      <c r="E12" s="56">
        <f>Tally!M57-Tally!N57</f>
        <v>0</v>
      </c>
      <c r="F12" s="56">
        <f>Tally!P57-Tally!Q57</f>
        <v>0</v>
      </c>
      <c r="G12" s="56">
        <f>Tally!S57-Tally!T57</f>
        <v>0</v>
      </c>
      <c r="H12" s="56">
        <f>Tally!V57-Tally!W57</f>
        <v>0</v>
      </c>
      <c r="I12" s="56">
        <f>Tally!Y57-Tally!Z57</f>
        <v>0</v>
      </c>
      <c r="J12" s="56">
        <f>Tally!AB57-Tally!AC57</f>
        <v>1.2272000000812113</v>
      </c>
      <c r="K12" s="56">
        <f>Tally!AE57-Tally!AF57</f>
        <v>0</v>
      </c>
      <c r="L12" s="56">
        <f>Tally!AH57-Tally!AI57</f>
        <v>0</v>
      </c>
      <c r="M12" s="56">
        <f>Tally!AK57-Tally!AL57</f>
        <v>0</v>
      </c>
      <c r="N12" s="56">
        <f t="shared" ref="N12:N14" si="2">SUM(B12:M12)</f>
        <v>1.2272000000812113</v>
      </c>
    </row>
    <row r="13" spans="1:14" s="55" customFormat="1" x14ac:dyDescent="0.25">
      <c r="A13" s="55" t="s">
        <v>85</v>
      </c>
      <c r="B13" s="56">
        <f>Tally!D57-Tally!F57</f>
        <v>0</v>
      </c>
      <c r="C13" s="56">
        <f>Tally!G57-Tally!I57</f>
        <v>0</v>
      </c>
      <c r="D13" s="56">
        <f>Tally!J57-Tally!L57</f>
        <v>0</v>
      </c>
      <c r="E13" s="56">
        <f>Tally!M57-Tally!O57</f>
        <v>0</v>
      </c>
      <c r="F13" s="56">
        <f>Tally!P57-Tally!R57</f>
        <v>0</v>
      </c>
      <c r="G13" s="56">
        <f>Tally!S57-Tally!U57</f>
        <v>0</v>
      </c>
      <c r="H13" s="56">
        <f>Tally!V57-Tally!X57</f>
        <v>0</v>
      </c>
      <c r="I13" s="56">
        <f>Tally!Y57-Tally!AA57</f>
        <v>0</v>
      </c>
      <c r="J13" s="56">
        <f>Tally!AB57-Tally!AD57</f>
        <v>599469.22720000008</v>
      </c>
      <c r="K13" s="56">
        <f>Tally!AE57-Tally!AG57</f>
        <v>0</v>
      </c>
      <c r="L13" s="56">
        <f>Tally!AH57-Tally!AJ57</f>
        <v>0</v>
      </c>
      <c r="M13" s="56">
        <f>Tally!AK57-Tally!AM57</f>
        <v>0</v>
      </c>
      <c r="N13" s="56">
        <f t="shared" si="2"/>
        <v>599469.22720000008</v>
      </c>
    </row>
    <row r="14" spans="1:14" s="55" customFormat="1" x14ac:dyDescent="0.25">
      <c r="A14" s="55" t="s">
        <v>86</v>
      </c>
      <c r="B14" s="56">
        <f>Tally!E57-Tally!F57</f>
        <v>0</v>
      </c>
      <c r="C14" s="56">
        <f>Tally!H57-Tally!I57</f>
        <v>0</v>
      </c>
      <c r="D14" s="56">
        <f>Tally!K57-Tally!L57</f>
        <v>0</v>
      </c>
      <c r="E14" s="56">
        <f>Tally!N57-Tally!O57</f>
        <v>0</v>
      </c>
      <c r="F14" s="56">
        <f>Tally!Q57-Tally!R57</f>
        <v>0</v>
      </c>
      <c r="G14" s="56">
        <f>Tally!T57-Tally!U57</f>
        <v>0</v>
      </c>
      <c r="H14" s="56">
        <f>Tally!W57-Tally!X57</f>
        <v>0</v>
      </c>
      <c r="I14" s="56">
        <f>Tally!Z57-Tally!AA57</f>
        <v>0</v>
      </c>
      <c r="J14" s="56">
        <f>Tally!AC57-Tally!AD57</f>
        <v>599468</v>
      </c>
      <c r="K14" s="56">
        <f>Tally!AF57-Tally!AG57</f>
        <v>0</v>
      </c>
      <c r="L14" s="56">
        <f>Tally!AI57-Tally!AJ57</f>
        <v>0</v>
      </c>
      <c r="M14" s="56">
        <f>Tally!AL57-Tally!AM57</f>
        <v>0</v>
      </c>
      <c r="N14" s="56">
        <f t="shared" si="2"/>
        <v>599468</v>
      </c>
    </row>
    <row r="16" spans="1:14" x14ac:dyDescent="0.25">
      <c r="A16" s="13" t="s">
        <v>87</v>
      </c>
      <c r="B16" s="14">
        <v>42826</v>
      </c>
      <c r="C16" s="14">
        <v>42856</v>
      </c>
      <c r="D16" s="14">
        <v>42887</v>
      </c>
      <c r="E16" s="14">
        <v>42917</v>
      </c>
      <c r="F16" s="14">
        <v>42948</v>
      </c>
      <c r="G16" s="14">
        <v>42979</v>
      </c>
      <c r="H16" s="14">
        <v>43009</v>
      </c>
      <c r="I16" s="14">
        <v>43040</v>
      </c>
      <c r="J16" s="14">
        <v>43070</v>
      </c>
      <c r="K16" s="14">
        <v>43101</v>
      </c>
      <c r="L16" s="14">
        <v>43132</v>
      </c>
      <c r="M16" s="14">
        <v>43160</v>
      </c>
      <c r="N16" s="14" t="s">
        <v>19</v>
      </c>
    </row>
    <row r="17" spans="1:14" s="55" customFormat="1" x14ac:dyDescent="0.25">
      <c r="A17" s="55" t="s">
        <v>80</v>
      </c>
      <c r="B17" s="56">
        <f>'GSTR-1 DATA'!C40-'GSTR-1 DATA'!C27</f>
        <v>0</v>
      </c>
      <c r="C17" s="56">
        <f>'GSTR-1 DATA'!D40-'GSTR-1 DATA'!D27</f>
        <v>0</v>
      </c>
      <c r="D17" s="56">
        <f>'GSTR-1 DATA'!E40-'GSTR-1 DATA'!E27</f>
        <v>0</v>
      </c>
      <c r="E17" s="56">
        <f>'GSTR-1 DATA'!F40-'GSTR-1 DATA'!F27</f>
        <v>0</v>
      </c>
      <c r="F17" s="56">
        <f>'GSTR-1 DATA'!G40-'GSTR-1 DATA'!G27</f>
        <v>0</v>
      </c>
      <c r="G17" s="56">
        <f>'GSTR-1 DATA'!H40-'GSTR-1 DATA'!H27</f>
        <v>0</v>
      </c>
      <c r="H17" s="56">
        <f>'GSTR-1 DATA'!I40-'GSTR-1 DATA'!I27</f>
        <v>0</v>
      </c>
      <c r="I17" s="56">
        <f>'GSTR-1 DATA'!J40-'GSTR-1 DATA'!J27</f>
        <v>0</v>
      </c>
      <c r="J17" s="56">
        <f>'GSTR-1 DATA'!K40-'GSTR-1 DATA'!K27</f>
        <v>0</v>
      </c>
      <c r="K17" s="56">
        <f>'GSTR-1 DATA'!L40-'GSTR-1 DATA'!L27</f>
        <v>0</v>
      </c>
      <c r="L17" s="56">
        <f>'GSTR-1 DATA'!M40-'GSTR-1 DATA'!M27</f>
        <v>0</v>
      </c>
      <c r="M17" s="56">
        <f>'GSTR-1 DATA'!N40-'GSTR-1 DATA'!N27</f>
        <v>0</v>
      </c>
      <c r="N17" s="56">
        <f>SUM(B17:M17)</f>
        <v>0</v>
      </c>
    </row>
    <row r="18" spans="1:14" s="55" customFormat="1" x14ac:dyDescent="0.25">
      <c r="A18" s="55" t="s">
        <v>81</v>
      </c>
      <c r="B18" s="56">
        <f>'GSTR-1 DATA'!C41-'GSTR-1 DATA'!C28</f>
        <v>0</v>
      </c>
      <c r="C18" s="56">
        <f>'GSTR-1 DATA'!D41-'GSTR-1 DATA'!D28</f>
        <v>0</v>
      </c>
      <c r="D18" s="56">
        <f>'GSTR-1 DATA'!E41-'GSTR-1 DATA'!E28</f>
        <v>0</v>
      </c>
      <c r="E18" s="56">
        <f>'GSTR-1 DATA'!F41-'GSTR-1 DATA'!F28</f>
        <v>0</v>
      </c>
      <c r="F18" s="56">
        <f>'GSTR-1 DATA'!G41-'GSTR-1 DATA'!G28</f>
        <v>0</v>
      </c>
      <c r="G18" s="56">
        <f>'GSTR-1 DATA'!H41-'GSTR-1 DATA'!H28</f>
        <v>0</v>
      </c>
      <c r="H18" s="56">
        <f>'GSTR-1 DATA'!I41-'GSTR-1 DATA'!I28</f>
        <v>0</v>
      </c>
      <c r="I18" s="56">
        <f>'GSTR-1 DATA'!J41-'GSTR-1 DATA'!J28</f>
        <v>0</v>
      </c>
      <c r="J18" s="56">
        <f>'GSTR-1 DATA'!K41-'GSTR-1 DATA'!K28</f>
        <v>0</v>
      </c>
      <c r="K18" s="56">
        <f>'GSTR-1 DATA'!L41-'GSTR-1 DATA'!L28</f>
        <v>0</v>
      </c>
      <c r="L18" s="56">
        <f>'GSTR-1 DATA'!M41-'GSTR-1 DATA'!M28</f>
        <v>0</v>
      </c>
      <c r="M18" s="56">
        <f>'GSTR-1 DATA'!N41-'GSTR-1 DATA'!N28</f>
        <v>0</v>
      </c>
      <c r="N18" s="56">
        <f t="shared" ref="N18:N20" si="3">SUM(B18:M18)</f>
        <v>0</v>
      </c>
    </row>
    <row r="19" spans="1:14" s="55" customFormat="1" x14ac:dyDescent="0.25">
      <c r="A19" s="55" t="s">
        <v>82</v>
      </c>
      <c r="B19" s="56">
        <f>'GSTR-1 DATA'!C42-'GSTR-1 DATA'!C29</f>
        <v>0</v>
      </c>
      <c r="C19" s="56">
        <f>'GSTR-1 DATA'!D42-'GSTR-1 DATA'!D29</f>
        <v>0</v>
      </c>
      <c r="D19" s="56">
        <f>'GSTR-1 DATA'!E42-'GSTR-1 DATA'!E29</f>
        <v>0</v>
      </c>
      <c r="E19" s="56">
        <f>'GSTR-1 DATA'!F42-'GSTR-1 DATA'!F29</f>
        <v>0</v>
      </c>
      <c r="F19" s="56">
        <f>'GSTR-1 DATA'!G42-'GSTR-1 DATA'!G29</f>
        <v>0</v>
      </c>
      <c r="G19" s="56">
        <f>'GSTR-1 DATA'!H42-'GSTR-1 DATA'!H29</f>
        <v>0</v>
      </c>
      <c r="H19" s="56">
        <f>'GSTR-1 DATA'!I42-'GSTR-1 DATA'!I29</f>
        <v>0</v>
      </c>
      <c r="I19" s="56">
        <f>'GSTR-1 DATA'!J42-'GSTR-1 DATA'!J29</f>
        <v>0</v>
      </c>
      <c r="J19" s="56">
        <f>'GSTR-1 DATA'!K42-'GSTR-1 DATA'!K29</f>
        <v>0.91999999998370185</v>
      </c>
      <c r="K19" s="56">
        <f>'GSTR-1 DATA'!L42-'GSTR-1 DATA'!L29</f>
        <v>0</v>
      </c>
      <c r="L19" s="56">
        <f>'GSTR-1 DATA'!M42-'GSTR-1 DATA'!M29</f>
        <v>0</v>
      </c>
      <c r="M19" s="56">
        <f>'GSTR-1 DATA'!N42-'GSTR-1 DATA'!N29</f>
        <v>0</v>
      </c>
      <c r="N19" s="56">
        <f t="shared" si="3"/>
        <v>0.91999999998370185</v>
      </c>
    </row>
    <row r="20" spans="1:14" s="55" customFormat="1" x14ac:dyDescent="0.25">
      <c r="A20" s="55" t="s">
        <v>83</v>
      </c>
      <c r="B20" s="56">
        <f>'GSTR-1 DATA'!C43-'GSTR-1 DATA'!C30</f>
        <v>0</v>
      </c>
      <c r="C20" s="56">
        <f>'GSTR-1 DATA'!D43-'GSTR-1 DATA'!D30</f>
        <v>0</v>
      </c>
      <c r="D20" s="56">
        <f>'GSTR-1 DATA'!E43-'GSTR-1 DATA'!E30</f>
        <v>0</v>
      </c>
      <c r="E20" s="56">
        <f>'GSTR-1 DATA'!F43-'GSTR-1 DATA'!F30</f>
        <v>0</v>
      </c>
      <c r="F20" s="56">
        <f>'GSTR-1 DATA'!G43-'GSTR-1 DATA'!G30</f>
        <v>0</v>
      </c>
      <c r="G20" s="56">
        <f>'GSTR-1 DATA'!H43-'GSTR-1 DATA'!H30</f>
        <v>0</v>
      </c>
      <c r="H20" s="56">
        <f>'GSTR-1 DATA'!I43-'GSTR-1 DATA'!I30</f>
        <v>0</v>
      </c>
      <c r="I20" s="56">
        <f>'GSTR-1 DATA'!J43-'GSTR-1 DATA'!J30</f>
        <v>0</v>
      </c>
      <c r="J20" s="56">
        <f>'GSTR-1 DATA'!K43-'GSTR-1 DATA'!K30</f>
        <v>0.91999999998370185</v>
      </c>
      <c r="K20" s="56">
        <f>'GSTR-1 DATA'!L43-'GSTR-1 DATA'!L30</f>
        <v>0</v>
      </c>
      <c r="L20" s="56">
        <f>'GSTR-1 DATA'!M43-'GSTR-1 DATA'!M30</f>
        <v>0</v>
      </c>
      <c r="M20" s="56">
        <f>'GSTR-1 DATA'!N43-'GSTR-1 DATA'!N30</f>
        <v>0</v>
      </c>
      <c r="N20" s="56">
        <f t="shared" si="3"/>
        <v>0.91999999998370185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58"/>
  <sheetViews>
    <sheetView view="pageBreakPreview" topLeftCell="A25" zoomScale="85" zoomScaleNormal="85" zoomScaleSheetLayoutView="85" workbookViewId="0">
      <selection activeCell="AE29" sqref="AE29"/>
    </sheetView>
  </sheetViews>
  <sheetFormatPr defaultRowHeight="14.25" outlineLevelRow="1" outlineLevelCol="1" x14ac:dyDescent="0.2"/>
  <cols>
    <col min="1" max="1" width="15" style="3" bestFit="1" customWidth="1"/>
    <col min="2" max="2" width="7.77734375" style="3" bestFit="1" customWidth="1"/>
    <col min="3" max="3" width="6.6640625" style="20" bestFit="1" customWidth="1"/>
    <col min="4" max="4" width="9.109375" style="3" bestFit="1" customWidth="1"/>
    <col min="5" max="5" width="12.44140625" style="3" hidden="1" customWidth="1" outlineLevel="1"/>
    <col min="6" max="6" width="15.6640625" style="3" hidden="1" customWidth="1" outlineLevel="1"/>
    <col min="7" max="7" width="9.109375" style="3" bestFit="1" customWidth="1" collapsed="1"/>
    <col min="8" max="8" width="12.44140625" style="3" hidden="1" customWidth="1" outlineLevel="1"/>
    <col min="9" max="9" width="15.6640625" style="3" hidden="1" customWidth="1" outlineLevel="1"/>
    <col min="10" max="10" width="9.109375" style="3" bestFit="1" customWidth="1" collapsed="1"/>
    <col min="11" max="11" width="12.44140625" style="3" hidden="1" customWidth="1" outlineLevel="1"/>
    <col min="12" max="12" width="15.6640625" style="3" hidden="1" customWidth="1" outlineLevel="1"/>
    <col min="13" max="13" width="9.109375" style="3" bestFit="1" customWidth="1" collapsed="1"/>
    <col min="14" max="14" width="12.44140625" style="3" hidden="1" customWidth="1" outlineLevel="1"/>
    <col min="15" max="15" width="15.6640625" style="3" hidden="1" customWidth="1" outlineLevel="1"/>
    <col min="16" max="16" width="9.109375" style="3" bestFit="1" customWidth="1" collapsed="1"/>
    <col min="17" max="17" width="12.44140625" style="3" hidden="1" customWidth="1" outlineLevel="1"/>
    <col min="18" max="18" width="15.6640625" style="3" hidden="1" customWidth="1" outlineLevel="1"/>
    <col min="19" max="19" width="9.109375" style="3" bestFit="1" customWidth="1" collapsed="1"/>
    <col min="20" max="20" width="12.44140625" style="3" hidden="1" customWidth="1" outlineLevel="1"/>
    <col min="21" max="21" width="15.6640625" style="3" hidden="1" customWidth="1" outlineLevel="1"/>
    <col min="22" max="22" width="9.109375" style="3" bestFit="1" customWidth="1" collapsed="1"/>
    <col min="23" max="23" width="12.44140625" style="3" hidden="1" customWidth="1" outlineLevel="1"/>
    <col min="24" max="24" width="15.6640625" style="3" hidden="1" customWidth="1" outlineLevel="1"/>
    <col min="25" max="25" width="9.109375" style="3" bestFit="1" customWidth="1" collapsed="1"/>
    <col min="26" max="26" width="12.44140625" style="3" hidden="1" customWidth="1" outlineLevel="1"/>
    <col min="27" max="27" width="15.6640625" style="3" hidden="1" customWidth="1" outlineLevel="1"/>
    <col min="28" max="28" width="11.109375" style="3" bestFit="1" customWidth="1" collapsed="1"/>
    <col min="29" max="29" width="12.44140625" style="3" hidden="1" customWidth="1" outlineLevel="1"/>
    <col min="30" max="30" width="15.6640625" style="3" hidden="1" customWidth="1" outlineLevel="1"/>
    <col min="31" max="31" width="9.109375" style="3" bestFit="1" customWidth="1" collapsed="1"/>
    <col min="32" max="32" width="12.44140625" style="3" hidden="1" customWidth="1" outlineLevel="1"/>
    <col min="33" max="33" width="15.6640625" style="3" hidden="1" customWidth="1" outlineLevel="1"/>
    <col min="34" max="34" width="9.109375" style="3" bestFit="1" customWidth="1" collapsed="1"/>
    <col min="35" max="35" width="12.44140625" style="3" hidden="1" customWidth="1" outlineLevel="1"/>
    <col min="36" max="36" width="15.6640625" style="3" hidden="1" customWidth="1" outlineLevel="1"/>
    <col min="37" max="37" width="9.109375" style="3" bestFit="1" customWidth="1" collapsed="1"/>
    <col min="38" max="38" width="12.44140625" style="3" hidden="1" customWidth="1" outlineLevel="1"/>
    <col min="39" max="39" width="15.6640625" style="3" hidden="1" customWidth="1" outlineLevel="1"/>
    <col min="40" max="40" width="9.6640625" style="3" customWidth="1" collapsed="1"/>
    <col min="41" max="1052" width="9.6640625" style="3" customWidth="1"/>
    <col min="1053" max="16384" width="8.88671875" style="3"/>
  </cols>
  <sheetData>
    <row r="1" spans="1:48" s="2" customFormat="1" ht="15.75" customHeight="1" x14ac:dyDescent="0.25">
      <c r="A1" s="1"/>
      <c r="B1" s="1"/>
      <c r="C1" s="1"/>
      <c r="D1" s="48">
        <v>42826</v>
      </c>
      <c r="E1" s="49"/>
      <c r="F1" s="50"/>
      <c r="G1" s="48">
        <v>42856</v>
      </c>
      <c r="H1" s="49"/>
      <c r="I1" s="50"/>
      <c r="J1" s="48">
        <v>42887</v>
      </c>
      <c r="K1" s="49"/>
      <c r="L1" s="50"/>
      <c r="M1" s="48">
        <v>42917</v>
      </c>
      <c r="N1" s="49"/>
      <c r="O1" s="50"/>
      <c r="P1" s="48">
        <v>42948</v>
      </c>
      <c r="Q1" s="49"/>
      <c r="R1" s="50"/>
      <c r="S1" s="48">
        <v>42979</v>
      </c>
      <c r="T1" s="49"/>
      <c r="U1" s="50"/>
      <c r="V1" s="48">
        <v>43009</v>
      </c>
      <c r="W1" s="49"/>
      <c r="X1" s="50"/>
      <c r="Y1" s="48">
        <v>43040</v>
      </c>
      <c r="Z1" s="49"/>
      <c r="AA1" s="50"/>
      <c r="AB1" s="48">
        <v>43070</v>
      </c>
      <c r="AC1" s="49"/>
      <c r="AD1" s="50"/>
      <c r="AE1" s="48">
        <v>43101</v>
      </c>
      <c r="AF1" s="49"/>
      <c r="AG1" s="50"/>
      <c r="AH1" s="48">
        <v>43132</v>
      </c>
      <c r="AI1" s="49"/>
      <c r="AJ1" s="50"/>
      <c r="AK1" s="48">
        <v>43160</v>
      </c>
      <c r="AL1" s="49"/>
      <c r="AM1" s="50"/>
    </row>
    <row r="2" spans="1:48" s="20" customFormat="1" x14ac:dyDescent="0.25">
      <c r="A2" s="16" t="s">
        <v>0</v>
      </c>
      <c r="B2" s="16" t="s">
        <v>1</v>
      </c>
      <c r="C2" s="16" t="s">
        <v>2</v>
      </c>
      <c r="D2" s="17" t="s">
        <v>28</v>
      </c>
      <c r="E2" s="18" t="s">
        <v>20</v>
      </c>
      <c r="F2" s="18" t="s">
        <v>21</v>
      </c>
      <c r="G2" s="17" t="s">
        <v>28</v>
      </c>
      <c r="H2" s="18" t="s">
        <v>20</v>
      </c>
      <c r="I2" s="18" t="s">
        <v>21</v>
      </c>
      <c r="J2" s="17" t="s">
        <v>28</v>
      </c>
      <c r="K2" s="18" t="s">
        <v>20</v>
      </c>
      <c r="L2" s="18" t="s">
        <v>21</v>
      </c>
      <c r="M2" s="17" t="s">
        <v>28</v>
      </c>
      <c r="N2" s="18" t="s">
        <v>20</v>
      </c>
      <c r="O2" s="18" t="s">
        <v>21</v>
      </c>
      <c r="P2" s="17" t="s">
        <v>28</v>
      </c>
      <c r="Q2" s="18" t="s">
        <v>20</v>
      </c>
      <c r="R2" s="18" t="s">
        <v>21</v>
      </c>
      <c r="S2" s="17" t="s">
        <v>28</v>
      </c>
      <c r="T2" s="18" t="s">
        <v>20</v>
      </c>
      <c r="U2" s="18" t="s">
        <v>21</v>
      </c>
      <c r="V2" s="17" t="s">
        <v>28</v>
      </c>
      <c r="W2" s="18" t="s">
        <v>20</v>
      </c>
      <c r="X2" s="18" t="s">
        <v>21</v>
      </c>
      <c r="Y2" s="17" t="s">
        <v>28</v>
      </c>
      <c r="Z2" s="18" t="s">
        <v>20</v>
      </c>
      <c r="AA2" s="18" t="s">
        <v>21</v>
      </c>
      <c r="AB2" s="17" t="s">
        <v>28</v>
      </c>
      <c r="AC2" s="18" t="s">
        <v>20</v>
      </c>
      <c r="AD2" s="18" t="s">
        <v>21</v>
      </c>
      <c r="AE2" s="17" t="s">
        <v>28</v>
      </c>
      <c r="AF2" s="18" t="s">
        <v>20</v>
      </c>
      <c r="AG2" s="18" t="s">
        <v>21</v>
      </c>
      <c r="AH2" s="17" t="s">
        <v>28</v>
      </c>
      <c r="AI2" s="18" t="s">
        <v>20</v>
      </c>
      <c r="AJ2" s="18" t="s">
        <v>21</v>
      </c>
      <c r="AK2" s="17" t="s">
        <v>28</v>
      </c>
      <c r="AL2" s="18" t="s">
        <v>20</v>
      </c>
      <c r="AM2" s="18" t="s">
        <v>21</v>
      </c>
    </row>
    <row r="3" spans="1:48" x14ac:dyDescent="0.2">
      <c r="A3" s="46" t="s">
        <v>15</v>
      </c>
      <c r="B3" s="46"/>
      <c r="C3" s="47"/>
      <c r="D3" s="5"/>
      <c r="E3" s="4"/>
      <c r="F3" s="4"/>
      <c r="G3" s="5"/>
      <c r="H3" s="4"/>
      <c r="I3" s="4"/>
      <c r="J3" s="5"/>
      <c r="K3" s="4"/>
      <c r="L3" s="4"/>
      <c r="M3" s="5"/>
      <c r="N3" s="4"/>
      <c r="O3" s="4"/>
      <c r="P3" s="5"/>
      <c r="Q3" s="4"/>
      <c r="R3" s="4"/>
      <c r="S3" s="5"/>
      <c r="T3" s="4"/>
      <c r="U3" s="4"/>
      <c r="V3" s="5"/>
      <c r="W3" s="4"/>
      <c r="X3" s="4"/>
      <c r="Y3" s="5"/>
      <c r="Z3" s="4"/>
      <c r="AA3" s="4"/>
      <c r="AB3" s="5"/>
      <c r="AC3" s="4"/>
      <c r="AD3" s="4"/>
      <c r="AE3" s="5"/>
      <c r="AF3" s="4"/>
      <c r="AG3" s="4"/>
      <c r="AH3" s="5"/>
      <c r="AI3" s="4"/>
      <c r="AJ3" s="4"/>
      <c r="AK3" s="5"/>
      <c r="AL3" s="4"/>
      <c r="AM3" s="4"/>
    </row>
    <row r="4" spans="1:48" outlineLevel="1" x14ac:dyDescent="0.2">
      <c r="A4" s="3" t="s">
        <v>3</v>
      </c>
      <c r="B4" s="3" t="s">
        <v>4</v>
      </c>
      <c r="C4" s="20">
        <v>5</v>
      </c>
      <c r="D4" s="6"/>
      <c r="E4" s="7"/>
      <c r="F4" s="7"/>
      <c r="G4" s="6"/>
      <c r="H4" s="7"/>
      <c r="I4" s="7"/>
      <c r="J4" s="6"/>
      <c r="K4" s="7"/>
      <c r="L4" s="7"/>
      <c r="M4" s="6"/>
      <c r="N4" s="7"/>
      <c r="O4" s="7"/>
      <c r="P4" s="6"/>
      <c r="Q4" s="7"/>
      <c r="R4" s="7"/>
      <c r="S4" s="6"/>
      <c r="T4" s="7"/>
      <c r="U4" s="7"/>
      <c r="V4" s="6"/>
      <c r="W4" s="7"/>
      <c r="X4" s="7"/>
      <c r="Y4" s="6"/>
      <c r="Z4" s="7"/>
      <c r="AA4" s="7"/>
      <c r="AB4" s="6"/>
      <c r="AC4" s="7"/>
      <c r="AD4" s="7"/>
      <c r="AE4" s="6"/>
      <c r="AF4" s="7"/>
      <c r="AG4" s="7"/>
      <c r="AH4" s="6"/>
      <c r="AI4" s="7"/>
      <c r="AJ4" s="7"/>
      <c r="AK4" s="6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</row>
    <row r="5" spans="1:48" outlineLevel="1" x14ac:dyDescent="0.2">
      <c r="A5" s="3" t="s">
        <v>3</v>
      </c>
      <c r="B5" s="3" t="s">
        <v>4</v>
      </c>
      <c r="C5" s="20">
        <v>12</v>
      </c>
      <c r="D5" s="6"/>
      <c r="E5" s="7"/>
      <c r="F5" s="7"/>
      <c r="G5" s="6"/>
      <c r="H5" s="7"/>
      <c r="I5" s="7"/>
      <c r="J5" s="6"/>
      <c r="K5" s="7"/>
      <c r="L5" s="7"/>
      <c r="M5" s="6"/>
      <c r="N5" s="7"/>
      <c r="O5" s="7"/>
      <c r="P5" s="6"/>
      <c r="Q5" s="7"/>
      <c r="R5" s="7"/>
      <c r="S5" s="6"/>
      <c r="T5" s="7"/>
      <c r="U5" s="7"/>
      <c r="V5" s="6"/>
      <c r="W5" s="7"/>
      <c r="X5" s="7"/>
      <c r="Y5" s="6"/>
      <c r="Z5" s="7"/>
      <c r="AA5" s="7"/>
      <c r="AB5" s="6"/>
      <c r="AC5" s="7"/>
      <c r="AD5" s="7"/>
      <c r="AE5" s="6"/>
      <c r="AF5" s="7"/>
      <c r="AG5" s="7"/>
      <c r="AH5" s="6"/>
      <c r="AI5" s="7"/>
      <c r="AJ5" s="7"/>
      <c r="AK5" s="6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</row>
    <row r="6" spans="1:48" outlineLevel="1" x14ac:dyDescent="0.2">
      <c r="A6" s="3" t="s">
        <v>3</v>
      </c>
      <c r="B6" s="3" t="s">
        <v>4</v>
      </c>
      <c r="C6" s="20">
        <v>18</v>
      </c>
      <c r="D6" s="6"/>
      <c r="E6" s="7"/>
      <c r="F6" s="7"/>
      <c r="G6" s="6"/>
      <c r="H6" s="7"/>
      <c r="I6" s="7"/>
      <c r="J6" s="6"/>
      <c r="K6" s="7"/>
      <c r="L6" s="7"/>
      <c r="M6" s="6"/>
      <c r="N6" s="7"/>
      <c r="O6" s="7"/>
      <c r="P6" s="6"/>
      <c r="Q6" s="7"/>
      <c r="R6" s="7"/>
      <c r="S6" s="6"/>
      <c r="T6" s="7"/>
      <c r="U6" s="7"/>
      <c r="V6" s="6"/>
      <c r="W6" s="7"/>
      <c r="X6" s="7"/>
      <c r="Y6" s="6"/>
      <c r="Z6" s="7"/>
      <c r="AA6" s="7"/>
      <c r="AB6" s="6"/>
      <c r="AC6" s="7"/>
      <c r="AD6" s="7"/>
      <c r="AE6" s="6"/>
      <c r="AF6" s="7"/>
      <c r="AG6" s="7"/>
      <c r="AH6" s="6"/>
      <c r="AI6" s="7"/>
      <c r="AJ6" s="7"/>
      <c r="AK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outlineLevel="1" x14ac:dyDescent="0.2">
      <c r="A7" s="3" t="s">
        <v>3</v>
      </c>
      <c r="B7" s="3" t="s">
        <v>4</v>
      </c>
      <c r="C7" s="20">
        <v>28</v>
      </c>
      <c r="D7" s="6"/>
      <c r="E7" s="7"/>
      <c r="F7" s="7"/>
      <c r="G7" s="6"/>
      <c r="H7" s="7"/>
      <c r="I7" s="7"/>
      <c r="J7" s="6"/>
      <c r="K7" s="7"/>
      <c r="L7" s="7"/>
      <c r="M7" s="6"/>
      <c r="N7" s="7"/>
      <c r="O7" s="7"/>
      <c r="P7" s="6"/>
      <c r="Q7" s="7"/>
      <c r="R7" s="7"/>
      <c r="S7" s="6"/>
      <c r="T7" s="7"/>
      <c r="U7" s="7"/>
      <c r="V7" s="6"/>
      <c r="W7" s="7"/>
      <c r="X7" s="7"/>
      <c r="Y7" s="6"/>
      <c r="Z7" s="7"/>
      <c r="AA7" s="7"/>
      <c r="AB7" s="6"/>
      <c r="AC7" s="7"/>
      <c r="AD7" s="7"/>
      <c r="AE7" s="6"/>
      <c r="AF7" s="7"/>
      <c r="AG7" s="7"/>
      <c r="AH7" s="6"/>
      <c r="AI7" s="7"/>
      <c r="AJ7" s="7"/>
      <c r="AK7" s="6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48" outlineLevel="1" x14ac:dyDescent="0.2">
      <c r="A8" s="3" t="s">
        <v>6</v>
      </c>
      <c r="B8" s="3" t="s">
        <v>4</v>
      </c>
      <c r="C8" s="20">
        <v>18</v>
      </c>
      <c r="D8" s="6"/>
      <c r="E8" s="7"/>
      <c r="F8" s="7"/>
      <c r="G8" s="6"/>
      <c r="H8" s="7"/>
      <c r="I8" s="7"/>
      <c r="J8" s="6"/>
      <c r="K8" s="7"/>
      <c r="L8" s="7"/>
      <c r="M8" s="6"/>
      <c r="N8" s="7"/>
      <c r="O8" s="7"/>
      <c r="P8" s="6"/>
      <c r="Q8" s="7"/>
      <c r="R8" s="7"/>
      <c r="S8" s="6"/>
      <c r="T8" s="7"/>
      <c r="U8" s="7"/>
      <c r="V8" s="6"/>
      <c r="W8" s="7"/>
      <c r="X8" s="7"/>
      <c r="Y8" s="6"/>
      <c r="Z8" s="7"/>
      <c r="AA8" s="7"/>
      <c r="AB8" s="6"/>
      <c r="AC8" s="7"/>
      <c r="AD8" s="7"/>
      <c r="AE8" s="6"/>
      <c r="AF8" s="7"/>
      <c r="AG8" s="7"/>
      <c r="AH8" s="6"/>
      <c r="AI8" s="7"/>
      <c r="AJ8" s="7"/>
      <c r="AK8" s="6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outlineLevel="1" x14ac:dyDescent="0.2">
      <c r="A9" s="3" t="s">
        <v>3</v>
      </c>
      <c r="B9" s="3" t="s">
        <v>5</v>
      </c>
      <c r="C9" s="20">
        <v>5</v>
      </c>
      <c r="D9" s="6"/>
      <c r="E9" s="7"/>
      <c r="F9" s="7"/>
      <c r="G9" s="6"/>
      <c r="H9" s="7"/>
      <c r="I9" s="7"/>
      <c r="J9" s="6"/>
      <c r="K9" s="7"/>
      <c r="L9" s="7"/>
      <c r="M9" s="6"/>
      <c r="N9" s="7"/>
      <c r="O9" s="7"/>
      <c r="P9" s="6"/>
      <c r="Q9" s="7"/>
      <c r="R9" s="7"/>
      <c r="S9" s="6"/>
      <c r="T9" s="7"/>
      <c r="U9" s="7"/>
      <c r="V9" s="6"/>
      <c r="W9" s="7"/>
      <c r="X9" s="7"/>
      <c r="Y9" s="6"/>
      <c r="Z9" s="7"/>
      <c r="AA9" s="7"/>
      <c r="AB9" s="6">
        <v>332944.25</v>
      </c>
      <c r="AC9" s="7"/>
      <c r="AD9" s="7"/>
      <c r="AE9" s="6"/>
      <c r="AF9" s="7"/>
      <c r="AG9" s="7"/>
      <c r="AH9" s="6"/>
      <c r="AI9" s="7"/>
      <c r="AJ9" s="7"/>
      <c r="AK9" s="6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48" outlineLevel="1" x14ac:dyDescent="0.2">
      <c r="A10" s="3" t="s">
        <v>3</v>
      </c>
      <c r="B10" s="3" t="s">
        <v>5</v>
      </c>
      <c r="C10" s="20">
        <v>12</v>
      </c>
      <c r="D10" s="6"/>
      <c r="E10" s="7"/>
      <c r="F10" s="7"/>
      <c r="G10" s="6"/>
      <c r="H10" s="7"/>
      <c r="I10" s="7"/>
      <c r="J10" s="6"/>
      <c r="K10" s="7"/>
      <c r="L10" s="7"/>
      <c r="M10" s="6"/>
      <c r="N10" s="7"/>
      <c r="O10" s="7"/>
      <c r="P10" s="6"/>
      <c r="Q10" s="7"/>
      <c r="R10" s="7"/>
      <c r="S10" s="6"/>
      <c r="T10" s="7"/>
      <c r="U10" s="7"/>
      <c r="V10" s="6"/>
      <c r="W10" s="7"/>
      <c r="X10" s="7"/>
      <c r="Y10" s="6"/>
      <c r="Z10" s="7"/>
      <c r="AA10" s="7"/>
      <c r="AB10" s="6">
        <v>240011.54</v>
      </c>
      <c r="AC10" s="7"/>
      <c r="AD10" s="7"/>
      <c r="AE10" s="6"/>
      <c r="AF10" s="7"/>
      <c r="AG10" s="7"/>
      <c r="AH10" s="6"/>
      <c r="AI10" s="7"/>
      <c r="AJ10" s="7"/>
      <c r="AK10" s="6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outlineLevel="1" x14ac:dyDescent="0.2">
      <c r="A11" s="3" t="s">
        <v>3</v>
      </c>
      <c r="B11" s="3" t="s">
        <v>5</v>
      </c>
      <c r="C11" s="20">
        <v>18</v>
      </c>
      <c r="D11" s="6"/>
      <c r="E11" s="7"/>
      <c r="F11" s="7"/>
      <c r="G11" s="6"/>
      <c r="H11" s="7"/>
      <c r="I11" s="7"/>
      <c r="J11" s="6"/>
      <c r="K11" s="7"/>
      <c r="L11" s="7"/>
      <c r="M11" s="6"/>
      <c r="N11" s="7"/>
      <c r="O11" s="7"/>
      <c r="P11" s="6"/>
      <c r="Q11" s="7"/>
      <c r="R11" s="7"/>
      <c r="S11" s="6"/>
      <c r="T11" s="7"/>
      <c r="U11" s="7"/>
      <c r="V11" s="6"/>
      <c r="W11" s="7"/>
      <c r="X11" s="7"/>
      <c r="Y11" s="6"/>
      <c r="Z11" s="7"/>
      <c r="AA11" s="7"/>
      <c r="AB11" s="6">
        <v>2140330.06</v>
      </c>
      <c r="AC11" s="7"/>
      <c r="AD11" s="7"/>
      <c r="AE11" s="6"/>
      <c r="AF11" s="7"/>
      <c r="AG11" s="7"/>
      <c r="AH11" s="6"/>
      <c r="AI11" s="7"/>
      <c r="AJ11" s="7"/>
      <c r="AK11" s="6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1:48" outlineLevel="1" x14ac:dyDescent="0.2">
      <c r="A12" s="3" t="s">
        <v>3</v>
      </c>
      <c r="B12" s="3" t="s">
        <v>5</v>
      </c>
      <c r="C12" s="20">
        <v>28</v>
      </c>
      <c r="D12" s="6"/>
      <c r="E12" s="7"/>
      <c r="F12" s="7"/>
      <c r="G12" s="6"/>
      <c r="H12" s="7"/>
      <c r="I12" s="7"/>
      <c r="J12" s="6"/>
      <c r="K12" s="7"/>
      <c r="L12" s="7"/>
      <c r="M12" s="6"/>
      <c r="N12" s="7"/>
      <c r="O12" s="7"/>
      <c r="P12" s="6"/>
      <c r="Q12" s="7"/>
      <c r="R12" s="7"/>
      <c r="S12" s="6"/>
      <c r="T12" s="7"/>
      <c r="U12" s="7"/>
      <c r="V12" s="6"/>
      <c r="W12" s="7"/>
      <c r="X12" s="7"/>
      <c r="Y12" s="6"/>
      <c r="Z12" s="7"/>
      <c r="AA12" s="7"/>
      <c r="AB12" s="6">
        <v>-10730.48</v>
      </c>
      <c r="AC12" s="7"/>
      <c r="AD12" s="7"/>
      <c r="AE12" s="6"/>
      <c r="AF12" s="7"/>
      <c r="AG12" s="7"/>
      <c r="AH12" s="6"/>
      <c r="AI12" s="7"/>
      <c r="AJ12" s="7"/>
      <c r="AK12" s="6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48" ht="15" outlineLevel="1" thickBot="1" x14ac:dyDescent="0.25">
      <c r="A13" s="3" t="s">
        <v>6</v>
      </c>
      <c r="B13" s="3" t="s">
        <v>5</v>
      </c>
      <c r="C13" s="20">
        <v>18</v>
      </c>
      <c r="D13" s="6"/>
      <c r="E13" s="7"/>
      <c r="F13" s="7"/>
      <c r="G13" s="6"/>
      <c r="H13" s="7"/>
      <c r="I13" s="7"/>
      <c r="J13" s="6"/>
      <c r="K13" s="7"/>
      <c r="L13" s="7"/>
      <c r="M13" s="6"/>
      <c r="N13" s="7"/>
      <c r="O13" s="7"/>
      <c r="P13" s="6"/>
      <c r="Q13" s="7"/>
      <c r="R13" s="7"/>
      <c r="S13" s="6"/>
      <c r="T13" s="7"/>
      <c r="U13" s="7"/>
      <c r="V13" s="6"/>
      <c r="W13" s="7"/>
      <c r="X13" s="7"/>
      <c r="Y13" s="6"/>
      <c r="Z13" s="7"/>
      <c r="AA13" s="7"/>
      <c r="AB13" s="6">
        <v>8848</v>
      </c>
      <c r="AC13" s="7"/>
      <c r="AD13" s="7"/>
      <c r="AE13" s="6"/>
      <c r="AF13" s="7"/>
      <c r="AG13" s="7"/>
      <c r="AH13" s="6"/>
      <c r="AI13" s="7"/>
      <c r="AJ13" s="7"/>
      <c r="AK13" s="6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ht="15" thickBot="1" x14ac:dyDescent="0.25">
      <c r="A14" s="46" t="s">
        <v>18</v>
      </c>
      <c r="B14" s="46"/>
      <c r="C14" s="47"/>
      <c r="D14" s="8">
        <f>SUM(D4:D13)</f>
        <v>0</v>
      </c>
      <c r="E14" s="9">
        <f>'3B REPORT'!C5</f>
        <v>0</v>
      </c>
      <c r="F14" s="9">
        <f>'GSTR-1 DATA'!C40</f>
        <v>0</v>
      </c>
      <c r="G14" s="8">
        <f t="shared" ref="G14" si="0">SUM(G4:G13)</f>
        <v>0</v>
      </c>
      <c r="H14" s="9">
        <f>'3B REPORT'!D5</f>
        <v>0</v>
      </c>
      <c r="I14" s="9">
        <f>'GSTR-1 DATA'!D40</f>
        <v>0</v>
      </c>
      <c r="J14" s="8">
        <f t="shared" ref="J14" si="1">SUM(J4:J13)</f>
        <v>0</v>
      </c>
      <c r="K14" s="9">
        <f>'3B REPORT'!E5</f>
        <v>0</v>
      </c>
      <c r="L14" s="9">
        <f>'GSTR-1 DATA'!E40</f>
        <v>0</v>
      </c>
      <c r="M14" s="8">
        <f t="shared" ref="M14:AK14" si="2">SUM(M4:M13)</f>
        <v>0</v>
      </c>
      <c r="N14" s="9">
        <f>'3B REPORT'!F5</f>
        <v>0</v>
      </c>
      <c r="O14" s="9">
        <f>'GSTR-1 DATA'!F40</f>
        <v>0</v>
      </c>
      <c r="P14" s="8">
        <f t="shared" si="2"/>
        <v>0</v>
      </c>
      <c r="Q14" s="9">
        <f>'3B REPORT'!G5</f>
        <v>0</v>
      </c>
      <c r="R14" s="9">
        <f>'GSTR-1 DATA'!G40</f>
        <v>0</v>
      </c>
      <c r="S14" s="8">
        <f t="shared" ref="S14" si="3">SUM(S4:S13)</f>
        <v>0</v>
      </c>
      <c r="T14" s="9">
        <f>'3B REPORT'!H5</f>
        <v>0</v>
      </c>
      <c r="U14" s="9">
        <f>'GSTR-1 DATA'!H40</f>
        <v>0</v>
      </c>
      <c r="V14" s="8">
        <f t="shared" ref="V14" si="4">SUM(V4:V13)</f>
        <v>0</v>
      </c>
      <c r="W14" s="9">
        <f>'3B REPORT'!I5</f>
        <v>0</v>
      </c>
      <c r="X14" s="9">
        <f>'GSTR-1 DATA'!I40</f>
        <v>0</v>
      </c>
      <c r="Y14" s="8">
        <f t="shared" ref="Y14" si="5">SUM(Y4:Y13)</f>
        <v>0</v>
      </c>
      <c r="Z14" s="9">
        <f>'3B REPORT'!J5</f>
        <v>0</v>
      </c>
      <c r="AA14" s="9">
        <f>'GSTR-1 DATA'!J40</f>
        <v>0</v>
      </c>
      <c r="AB14" s="8">
        <f t="shared" ref="AB14" si="6">SUM(AB4:AB13)</f>
        <v>2711403.37</v>
      </c>
      <c r="AC14" s="9">
        <f>'3B REPORT'!K5</f>
        <v>2711403</v>
      </c>
      <c r="AD14" s="9">
        <f>'GSTR-1 DATA'!K40</f>
        <v>2711403.37</v>
      </c>
      <c r="AE14" s="8">
        <f t="shared" ref="AE14" si="7">SUM(AE4:AE13)</f>
        <v>0</v>
      </c>
      <c r="AF14" s="9">
        <f>'3B REPORT'!L5</f>
        <v>0</v>
      </c>
      <c r="AG14" s="9">
        <f>'GSTR-1 DATA'!L40</f>
        <v>0</v>
      </c>
      <c r="AH14" s="8">
        <f t="shared" ref="AH14" si="8">SUM(AH4:AH13)</f>
        <v>0</v>
      </c>
      <c r="AI14" s="9">
        <f>'3B REPORT'!M5</f>
        <v>0</v>
      </c>
      <c r="AJ14" s="9">
        <f>'GSTR-1 DATA'!M40</f>
        <v>0</v>
      </c>
      <c r="AK14" s="8">
        <f t="shared" si="2"/>
        <v>0</v>
      </c>
      <c r="AL14" s="9">
        <f>'3B REPORT'!N5</f>
        <v>0</v>
      </c>
      <c r="AM14" s="9">
        <f>'GSTR-1 DATA'!N40</f>
        <v>0</v>
      </c>
      <c r="AN14" s="7"/>
      <c r="AO14" s="7"/>
      <c r="AP14" s="7"/>
      <c r="AQ14" s="7"/>
      <c r="AR14" s="7"/>
      <c r="AS14" s="7"/>
      <c r="AT14" s="7"/>
      <c r="AU14" s="7"/>
      <c r="AV14" s="7"/>
    </row>
    <row r="15" spans="1:48" x14ac:dyDescent="0.2">
      <c r="A15" s="31"/>
      <c r="B15" s="31"/>
      <c r="C15" s="18"/>
      <c r="D15" s="10"/>
      <c r="E15" s="11"/>
      <c r="F15" s="11"/>
      <c r="G15" s="10"/>
      <c r="H15" s="11"/>
      <c r="I15" s="11"/>
      <c r="J15" s="10"/>
      <c r="K15" s="11"/>
      <c r="L15" s="11"/>
      <c r="M15" s="10"/>
      <c r="N15" s="11"/>
      <c r="O15" s="11"/>
      <c r="P15" s="10"/>
      <c r="Q15" s="11"/>
      <c r="R15" s="11"/>
      <c r="S15" s="10"/>
      <c r="T15" s="11"/>
      <c r="U15" s="11"/>
      <c r="V15" s="10"/>
      <c r="W15" s="11"/>
      <c r="X15" s="11"/>
      <c r="Y15" s="10"/>
      <c r="Z15" s="11"/>
      <c r="AA15" s="11"/>
      <c r="AB15" s="10"/>
      <c r="AC15" s="11"/>
      <c r="AD15" s="11"/>
      <c r="AE15" s="10"/>
      <c r="AF15" s="11"/>
      <c r="AG15" s="11"/>
      <c r="AH15" s="10"/>
      <c r="AI15" s="11"/>
      <c r="AJ15" s="11"/>
      <c r="AK15" s="10"/>
      <c r="AL15" s="11"/>
      <c r="AM15" s="11"/>
      <c r="AN15" s="7"/>
      <c r="AO15" s="7"/>
      <c r="AP15" s="7"/>
      <c r="AQ15" s="7"/>
      <c r="AR15" s="7"/>
      <c r="AS15" s="7"/>
      <c r="AT15" s="7"/>
      <c r="AU15" s="7"/>
      <c r="AV15" s="7"/>
    </row>
    <row r="16" spans="1:48" x14ac:dyDescent="0.2">
      <c r="A16" s="53" t="s">
        <v>76</v>
      </c>
      <c r="B16" s="53"/>
      <c r="C16" s="54"/>
      <c r="D16" s="17" t="s">
        <v>28</v>
      </c>
      <c r="E16" s="18" t="s">
        <v>20</v>
      </c>
      <c r="F16" s="18"/>
      <c r="G16" s="17" t="s">
        <v>28</v>
      </c>
      <c r="H16" s="18" t="s">
        <v>20</v>
      </c>
      <c r="I16" s="18"/>
      <c r="J16" s="17" t="s">
        <v>28</v>
      </c>
      <c r="K16" s="18" t="s">
        <v>20</v>
      </c>
      <c r="L16" s="18"/>
      <c r="M16" s="17" t="s">
        <v>28</v>
      </c>
      <c r="N16" s="18" t="s">
        <v>20</v>
      </c>
      <c r="O16" s="18"/>
      <c r="P16" s="17" t="s">
        <v>28</v>
      </c>
      <c r="Q16" s="18" t="s">
        <v>20</v>
      </c>
      <c r="R16" s="18"/>
      <c r="S16" s="17" t="s">
        <v>28</v>
      </c>
      <c r="T16" s="18" t="s">
        <v>20</v>
      </c>
      <c r="U16" s="18"/>
      <c r="V16" s="17" t="s">
        <v>28</v>
      </c>
      <c r="W16" s="18" t="s">
        <v>20</v>
      </c>
      <c r="X16" s="18"/>
      <c r="Y16" s="17" t="s">
        <v>28</v>
      </c>
      <c r="Z16" s="18" t="s">
        <v>20</v>
      </c>
      <c r="AA16" s="18"/>
      <c r="AB16" s="17" t="s">
        <v>28</v>
      </c>
      <c r="AC16" s="18" t="s">
        <v>20</v>
      </c>
      <c r="AD16" s="18"/>
      <c r="AE16" s="17" t="s">
        <v>28</v>
      </c>
      <c r="AF16" s="18" t="s">
        <v>20</v>
      </c>
      <c r="AG16" s="18"/>
      <c r="AH16" s="17" t="s">
        <v>28</v>
      </c>
      <c r="AI16" s="18" t="s">
        <v>20</v>
      </c>
      <c r="AJ16" s="18"/>
      <c r="AK16" s="17" t="s">
        <v>28</v>
      </c>
      <c r="AL16" s="18" t="s">
        <v>20</v>
      </c>
      <c r="AM16" s="18"/>
      <c r="AN16" s="7"/>
      <c r="AO16" s="7"/>
      <c r="AP16" s="7"/>
      <c r="AQ16" s="7"/>
      <c r="AR16" s="7"/>
      <c r="AS16" s="7"/>
      <c r="AT16" s="7"/>
      <c r="AU16" s="7"/>
      <c r="AV16" s="7"/>
    </row>
    <row r="17" spans="1:48" outlineLevel="1" x14ac:dyDescent="0.2">
      <c r="B17" s="3" t="s">
        <v>4</v>
      </c>
      <c r="C17" s="20">
        <v>5</v>
      </c>
      <c r="D17" s="6"/>
      <c r="E17" s="7"/>
      <c r="F17" s="7"/>
      <c r="G17" s="6"/>
      <c r="H17" s="7"/>
      <c r="I17" s="7"/>
      <c r="J17" s="6"/>
      <c r="K17" s="7"/>
      <c r="L17" s="7"/>
      <c r="M17" s="6"/>
      <c r="N17" s="7"/>
      <c r="O17" s="7"/>
      <c r="P17" s="6"/>
      <c r="Q17" s="7"/>
      <c r="R17" s="7"/>
      <c r="S17" s="6"/>
      <c r="T17" s="7"/>
      <c r="U17" s="7"/>
      <c r="V17" s="6"/>
      <c r="W17" s="7"/>
      <c r="X17" s="7"/>
      <c r="Y17" s="6"/>
      <c r="Z17" s="7"/>
      <c r="AA17" s="7"/>
      <c r="AB17" s="6">
        <v>745.76</v>
      </c>
      <c r="AC17" s="7"/>
      <c r="AD17" s="7"/>
      <c r="AE17" s="6"/>
      <c r="AF17" s="7"/>
      <c r="AG17" s="7"/>
      <c r="AH17" s="6"/>
      <c r="AI17" s="7"/>
      <c r="AJ17" s="7"/>
      <c r="AK17" s="6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</row>
    <row r="18" spans="1:48" outlineLevel="1" x14ac:dyDescent="0.2">
      <c r="B18" s="3" t="s">
        <v>4</v>
      </c>
      <c r="C18" s="20">
        <v>12</v>
      </c>
      <c r="D18" s="6"/>
      <c r="E18" s="7"/>
      <c r="F18" s="7"/>
      <c r="G18" s="6"/>
      <c r="H18" s="7"/>
      <c r="I18" s="7"/>
      <c r="J18" s="6"/>
      <c r="K18" s="7"/>
      <c r="L18" s="7"/>
      <c r="M18" s="6"/>
      <c r="N18" s="7"/>
      <c r="O18" s="7"/>
      <c r="P18" s="6"/>
      <c r="Q18" s="7"/>
      <c r="R18" s="7"/>
      <c r="S18" s="6"/>
      <c r="T18" s="7"/>
      <c r="U18" s="7"/>
      <c r="V18" s="6"/>
      <c r="W18" s="7"/>
      <c r="X18" s="7"/>
      <c r="Y18" s="6"/>
      <c r="Z18" s="7"/>
      <c r="AA18" s="7"/>
      <c r="AB18" s="6"/>
      <c r="AC18" s="7"/>
      <c r="AD18" s="7"/>
      <c r="AE18" s="6"/>
      <c r="AF18" s="7"/>
      <c r="AG18" s="7"/>
      <c r="AH18" s="6"/>
      <c r="AI18" s="7"/>
      <c r="AJ18" s="7"/>
      <c r="AK18" s="6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1:48" outlineLevel="1" x14ac:dyDescent="0.2">
      <c r="B19" s="3" t="s">
        <v>4</v>
      </c>
      <c r="C19" s="20">
        <v>18</v>
      </c>
      <c r="D19" s="6"/>
      <c r="E19" s="7"/>
      <c r="F19" s="7"/>
      <c r="G19" s="6"/>
      <c r="H19" s="7"/>
      <c r="I19" s="7"/>
      <c r="J19" s="6"/>
      <c r="K19" s="7"/>
      <c r="L19" s="7"/>
      <c r="M19" s="6"/>
      <c r="N19" s="7"/>
      <c r="O19" s="7"/>
      <c r="P19" s="6"/>
      <c r="Q19" s="7"/>
      <c r="R19" s="7"/>
      <c r="S19" s="6"/>
      <c r="T19" s="7"/>
      <c r="U19" s="7"/>
      <c r="V19" s="6"/>
      <c r="W19" s="7"/>
      <c r="X19" s="7"/>
      <c r="Y19" s="6"/>
      <c r="Z19" s="7"/>
      <c r="AA19" s="7"/>
      <c r="AB19" s="6">
        <v>783.92</v>
      </c>
      <c r="AC19" s="7"/>
      <c r="AD19" s="7"/>
      <c r="AE19" s="6"/>
      <c r="AF19" s="7"/>
      <c r="AG19" s="7"/>
      <c r="AH19" s="6"/>
      <c r="AI19" s="7"/>
      <c r="AJ19" s="7"/>
      <c r="AK19" s="6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outlineLevel="1" x14ac:dyDescent="0.2">
      <c r="B20" s="3" t="s">
        <v>4</v>
      </c>
      <c r="C20" s="20">
        <v>28</v>
      </c>
      <c r="D20" s="6"/>
      <c r="E20" s="7"/>
      <c r="F20" s="7"/>
      <c r="G20" s="6"/>
      <c r="H20" s="7"/>
      <c r="I20" s="7"/>
      <c r="J20" s="6"/>
      <c r="K20" s="7"/>
      <c r="L20" s="7"/>
      <c r="M20" s="6"/>
      <c r="N20" s="7"/>
      <c r="O20" s="7"/>
      <c r="P20" s="6"/>
      <c r="Q20" s="7"/>
      <c r="R20" s="7"/>
      <c r="S20" s="6"/>
      <c r="T20" s="7"/>
      <c r="U20" s="7"/>
      <c r="V20" s="6"/>
      <c r="W20" s="7"/>
      <c r="X20" s="7"/>
      <c r="Y20" s="6"/>
      <c r="Z20" s="7"/>
      <c r="AA20" s="7"/>
      <c r="AB20" s="6"/>
      <c r="AC20" s="7"/>
      <c r="AD20" s="7"/>
      <c r="AE20" s="6"/>
      <c r="AF20" s="7"/>
      <c r="AG20" s="7"/>
      <c r="AH20" s="6"/>
      <c r="AI20" s="7"/>
      <c r="AJ20" s="7"/>
      <c r="AK20" s="6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outlineLevel="1" x14ac:dyDescent="0.2">
      <c r="B21" s="3" t="s">
        <v>5</v>
      </c>
      <c r="C21" s="20">
        <v>5</v>
      </c>
      <c r="D21" s="6"/>
      <c r="E21" s="7"/>
      <c r="F21" s="7"/>
      <c r="G21" s="6"/>
      <c r="H21" s="7"/>
      <c r="I21" s="7"/>
      <c r="J21" s="6"/>
      <c r="K21" s="7"/>
      <c r="L21" s="7"/>
      <c r="M21" s="6"/>
      <c r="N21" s="7"/>
      <c r="O21" s="7"/>
      <c r="P21" s="6"/>
      <c r="Q21" s="7"/>
      <c r="R21" s="7"/>
      <c r="S21" s="6"/>
      <c r="T21" s="7"/>
      <c r="U21" s="7"/>
      <c r="V21" s="6"/>
      <c r="W21" s="7"/>
      <c r="X21" s="7"/>
      <c r="Y21" s="6"/>
      <c r="Z21" s="7"/>
      <c r="AA21" s="7"/>
      <c r="AB21" s="6">
        <v>506402.76</v>
      </c>
      <c r="AC21" s="7"/>
      <c r="AD21" s="7"/>
      <c r="AE21" s="6"/>
      <c r="AF21" s="7"/>
      <c r="AG21" s="7"/>
      <c r="AH21" s="6"/>
      <c r="AI21" s="7"/>
      <c r="AJ21" s="7"/>
      <c r="AK21" s="6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</row>
    <row r="22" spans="1:48" outlineLevel="1" x14ac:dyDescent="0.2">
      <c r="B22" s="3" t="s">
        <v>5</v>
      </c>
      <c r="C22" s="20">
        <v>12</v>
      </c>
      <c r="D22" s="6"/>
      <c r="E22" s="7"/>
      <c r="F22" s="7"/>
      <c r="G22" s="6"/>
      <c r="H22" s="7"/>
      <c r="I22" s="7"/>
      <c r="J22" s="6"/>
      <c r="K22" s="7"/>
      <c r="L22" s="7"/>
      <c r="M22" s="6"/>
      <c r="N22" s="7"/>
      <c r="O22" s="7"/>
      <c r="P22" s="6"/>
      <c r="Q22" s="7"/>
      <c r="R22" s="7"/>
      <c r="S22" s="6"/>
      <c r="T22" s="7"/>
      <c r="U22" s="7"/>
      <c r="V22" s="6"/>
      <c r="W22" s="7"/>
      <c r="X22" s="7"/>
      <c r="Y22" s="6"/>
      <c r="Z22" s="7"/>
      <c r="AA22" s="7"/>
      <c r="AB22" s="6">
        <v>335530.15000000002</v>
      </c>
      <c r="AC22" s="7"/>
      <c r="AD22" s="7"/>
      <c r="AE22" s="6"/>
      <c r="AF22" s="7"/>
      <c r="AG22" s="7"/>
      <c r="AH22" s="6"/>
      <c r="AI22" s="7"/>
      <c r="AJ22" s="7"/>
      <c r="AK22" s="6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outlineLevel="1" x14ac:dyDescent="0.2">
      <c r="B23" s="3" t="s">
        <v>5</v>
      </c>
      <c r="C23" s="20">
        <v>18</v>
      </c>
      <c r="D23" s="6"/>
      <c r="E23" s="7"/>
      <c r="F23" s="7"/>
      <c r="G23" s="6"/>
      <c r="H23" s="7"/>
      <c r="I23" s="7"/>
      <c r="J23" s="6"/>
      <c r="K23" s="7"/>
      <c r="L23" s="7"/>
      <c r="M23" s="6"/>
      <c r="N23" s="7"/>
      <c r="O23" s="7"/>
      <c r="P23" s="6"/>
      <c r="Q23" s="7"/>
      <c r="R23" s="7"/>
      <c r="S23" s="6"/>
      <c r="T23" s="7"/>
      <c r="U23" s="7"/>
      <c r="V23" s="6"/>
      <c r="W23" s="7"/>
      <c r="X23" s="7"/>
      <c r="Y23" s="6"/>
      <c r="Z23" s="7"/>
      <c r="AA23" s="7"/>
      <c r="AB23" s="6">
        <v>2965039.32</v>
      </c>
      <c r="AC23" s="7"/>
      <c r="AD23" s="7"/>
      <c r="AE23" s="6"/>
      <c r="AF23" s="7"/>
      <c r="AG23" s="7"/>
      <c r="AH23" s="6"/>
      <c r="AI23" s="7"/>
      <c r="AJ23" s="7"/>
      <c r="AK23" s="6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ht="15" outlineLevel="1" thickBot="1" x14ac:dyDescent="0.25">
      <c r="B24" s="3" t="s">
        <v>5</v>
      </c>
      <c r="C24" s="20">
        <v>28</v>
      </c>
      <c r="D24" s="6"/>
      <c r="E24" s="7"/>
      <c r="F24" s="7"/>
      <c r="G24" s="6"/>
      <c r="H24" s="7"/>
      <c r="I24" s="7"/>
      <c r="J24" s="6"/>
      <c r="K24" s="7"/>
      <c r="L24" s="7"/>
      <c r="M24" s="6"/>
      <c r="N24" s="7"/>
      <c r="O24" s="7"/>
      <c r="P24" s="6"/>
      <c r="Q24" s="7"/>
      <c r="R24" s="7"/>
      <c r="S24" s="6"/>
      <c r="T24" s="7"/>
      <c r="U24" s="7"/>
      <c r="V24" s="6"/>
      <c r="W24" s="7"/>
      <c r="X24" s="7"/>
      <c r="Y24" s="6"/>
      <c r="Z24" s="7"/>
      <c r="AA24" s="7"/>
      <c r="AB24" s="6"/>
      <c r="AC24" s="7"/>
      <c r="AD24" s="7"/>
      <c r="AE24" s="6"/>
      <c r="AF24" s="7"/>
      <c r="AG24" s="7"/>
      <c r="AH24" s="6"/>
      <c r="AI24" s="7"/>
      <c r="AJ24" s="7"/>
      <c r="AK24" s="6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</row>
    <row r="25" spans="1:48" ht="15" thickBot="1" x14ac:dyDescent="0.25">
      <c r="A25" s="46" t="s">
        <v>77</v>
      </c>
      <c r="B25" s="46"/>
      <c r="C25" s="47"/>
      <c r="D25" s="8">
        <f>SUM(D17:D24)</f>
        <v>0</v>
      </c>
      <c r="E25" s="9">
        <f>'3B REPORT'!C10</f>
        <v>0</v>
      </c>
      <c r="F25" s="9"/>
      <c r="G25" s="8">
        <f>SUM(G17:G24)</f>
        <v>0</v>
      </c>
      <c r="H25" s="9">
        <f>'3B REPORT'!D10</f>
        <v>0</v>
      </c>
      <c r="I25" s="9"/>
      <c r="J25" s="8">
        <f>SUM(J17:J24)</f>
        <v>0</v>
      </c>
      <c r="K25" s="9">
        <f>'3B REPORT'!E10</f>
        <v>0</v>
      </c>
      <c r="L25" s="9"/>
      <c r="M25" s="8">
        <f>SUM(M17:M24)</f>
        <v>0</v>
      </c>
      <c r="N25" s="9">
        <f>'3B REPORT'!F10</f>
        <v>0</v>
      </c>
      <c r="O25" s="9"/>
      <c r="P25" s="8">
        <f>SUM(P17:P24)</f>
        <v>0</v>
      </c>
      <c r="Q25" s="9">
        <f>'3B REPORT'!G10</f>
        <v>0</v>
      </c>
      <c r="R25" s="9"/>
      <c r="S25" s="8">
        <f>SUM(S17:S24)</f>
        <v>0</v>
      </c>
      <c r="T25" s="9">
        <f>'3B REPORT'!H10</f>
        <v>0</v>
      </c>
      <c r="U25" s="9"/>
      <c r="V25" s="8">
        <f>SUM(V17:V24)</f>
        <v>0</v>
      </c>
      <c r="W25" s="9">
        <f>'3B REPORT'!I10</f>
        <v>0</v>
      </c>
      <c r="X25" s="9"/>
      <c r="Y25" s="8">
        <f>SUM(Y17:Y24)</f>
        <v>0</v>
      </c>
      <c r="Z25" s="9">
        <f>'3B REPORT'!J10</f>
        <v>0</v>
      </c>
      <c r="AA25" s="9"/>
      <c r="AB25" s="8">
        <f>SUM(AB17:AB24)</f>
        <v>3808501.91</v>
      </c>
      <c r="AC25" s="9">
        <f>'3B REPORT'!K10</f>
        <v>0</v>
      </c>
      <c r="AD25" s="9"/>
      <c r="AE25" s="8">
        <f>SUM(AE17:AE24)</f>
        <v>0</v>
      </c>
      <c r="AF25" s="9">
        <f>'3B REPORT'!L10</f>
        <v>0</v>
      </c>
      <c r="AG25" s="9"/>
      <c r="AH25" s="8">
        <f>SUM(AH17:AH24)</f>
        <v>0</v>
      </c>
      <c r="AI25" s="9">
        <f>'3B REPORT'!M10</f>
        <v>0</v>
      </c>
      <c r="AJ25" s="9"/>
      <c r="AK25" s="8">
        <f>SUM(AK17:AK24)</f>
        <v>0</v>
      </c>
      <c r="AL25" s="9">
        <f>'3B REPORT'!N10</f>
        <v>0</v>
      </c>
      <c r="AM25" s="9"/>
      <c r="AN25" s="7"/>
      <c r="AO25" s="7"/>
      <c r="AP25" s="7"/>
      <c r="AQ25" s="7"/>
      <c r="AR25" s="7"/>
      <c r="AS25" s="7"/>
      <c r="AT25" s="7"/>
      <c r="AU25" s="7"/>
      <c r="AV25" s="7"/>
    </row>
    <row r="26" spans="1:48" x14ac:dyDescent="0.2">
      <c r="A26" s="31"/>
      <c r="B26" s="31"/>
      <c r="C26" s="18"/>
      <c r="D26" s="10"/>
      <c r="E26" s="11"/>
      <c r="F26" s="11"/>
      <c r="G26" s="10"/>
      <c r="H26" s="11"/>
      <c r="I26" s="11"/>
      <c r="J26" s="10"/>
      <c r="K26" s="11"/>
      <c r="L26" s="11"/>
      <c r="M26" s="10"/>
      <c r="N26" s="11"/>
      <c r="O26" s="11"/>
      <c r="P26" s="10"/>
      <c r="Q26" s="11"/>
      <c r="R26" s="11"/>
      <c r="S26" s="10"/>
      <c r="T26" s="11"/>
      <c r="U26" s="11"/>
      <c r="V26" s="10"/>
      <c r="W26" s="11"/>
      <c r="X26" s="11"/>
      <c r="Y26" s="10"/>
      <c r="Z26" s="11"/>
      <c r="AA26" s="11"/>
      <c r="AB26" s="10"/>
      <c r="AC26" s="11"/>
      <c r="AD26" s="11"/>
      <c r="AE26" s="10"/>
      <c r="AF26" s="11"/>
      <c r="AG26" s="11"/>
      <c r="AH26" s="10"/>
      <c r="AI26" s="11"/>
      <c r="AJ26" s="11"/>
      <c r="AK26" s="10"/>
      <c r="AL26" s="11"/>
      <c r="AM26" s="11"/>
      <c r="AN26" s="7"/>
      <c r="AO26" s="7"/>
      <c r="AP26" s="7"/>
      <c r="AQ26" s="7"/>
      <c r="AR26" s="7"/>
      <c r="AS26" s="7"/>
      <c r="AT26" s="7"/>
      <c r="AU26" s="7"/>
      <c r="AV26" s="7"/>
    </row>
    <row r="27" spans="1:48" x14ac:dyDescent="0.2">
      <c r="A27" s="51" t="s">
        <v>16</v>
      </c>
      <c r="B27" s="51"/>
      <c r="C27" s="52"/>
      <c r="D27" s="10"/>
      <c r="E27" s="11"/>
      <c r="F27" s="11"/>
      <c r="G27" s="10"/>
      <c r="H27" s="11"/>
      <c r="I27" s="11"/>
      <c r="J27" s="10"/>
      <c r="K27" s="11"/>
      <c r="L27" s="11"/>
      <c r="M27" s="10"/>
      <c r="N27" s="11"/>
      <c r="O27" s="11"/>
      <c r="P27" s="10"/>
      <c r="Q27" s="11"/>
      <c r="R27" s="11"/>
      <c r="S27" s="10"/>
      <c r="T27" s="11"/>
      <c r="U27" s="11"/>
      <c r="V27" s="10"/>
      <c r="W27" s="11"/>
      <c r="X27" s="11"/>
      <c r="Y27" s="10"/>
      <c r="Z27" s="11"/>
      <c r="AA27" s="11"/>
      <c r="AB27" s="10"/>
      <c r="AC27" s="11"/>
      <c r="AD27" s="11"/>
      <c r="AE27" s="10"/>
      <c r="AF27" s="11"/>
      <c r="AG27" s="11"/>
      <c r="AH27" s="10"/>
      <c r="AI27" s="11"/>
      <c r="AJ27" s="11"/>
      <c r="AK27" s="10"/>
      <c r="AL27" s="11"/>
      <c r="AM27" s="11"/>
      <c r="AN27" s="7"/>
      <c r="AO27" s="7"/>
      <c r="AP27" s="7"/>
      <c r="AQ27" s="7"/>
      <c r="AR27" s="7"/>
      <c r="AS27" s="7"/>
      <c r="AT27" s="7"/>
      <c r="AU27" s="7"/>
      <c r="AV27" s="7"/>
    </row>
    <row r="28" spans="1:48" s="20" customFormat="1" outlineLevel="1" x14ac:dyDescent="0.25">
      <c r="A28" s="16" t="s">
        <v>7</v>
      </c>
      <c r="B28" s="16" t="s">
        <v>1</v>
      </c>
      <c r="C28" s="16" t="s">
        <v>2</v>
      </c>
      <c r="D28" s="17" t="s">
        <v>28</v>
      </c>
      <c r="E28" s="18" t="s">
        <v>20</v>
      </c>
      <c r="F28" s="18" t="s">
        <v>84</v>
      </c>
      <c r="G28" s="17" t="s">
        <v>28</v>
      </c>
      <c r="H28" s="18" t="s">
        <v>20</v>
      </c>
      <c r="I28" s="18" t="s">
        <v>84</v>
      </c>
      <c r="J28" s="17" t="s">
        <v>28</v>
      </c>
      <c r="K28" s="18" t="s">
        <v>20</v>
      </c>
      <c r="L28" s="18" t="s">
        <v>84</v>
      </c>
      <c r="M28" s="17" t="s">
        <v>28</v>
      </c>
      <c r="N28" s="18" t="s">
        <v>20</v>
      </c>
      <c r="O28" s="18" t="s">
        <v>84</v>
      </c>
      <c r="P28" s="17" t="s">
        <v>28</v>
      </c>
      <c r="Q28" s="18" t="s">
        <v>20</v>
      </c>
      <c r="R28" s="18" t="s">
        <v>84</v>
      </c>
      <c r="S28" s="17" t="s">
        <v>28</v>
      </c>
      <c r="T28" s="18" t="s">
        <v>20</v>
      </c>
      <c r="U28" s="18" t="s">
        <v>84</v>
      </c>
      <c r="V28" s="17" t="s">
        <v>28</v>
      </c>
      <c r="W28" s="18" t="s">
        <v>20</v>
      </c>
      <c r="X28" s="18" t="s">
        <v>84</v>
      </c>
      <c r="Y28" s="17" t="s">
        <v>28</v>
      </c>
      <c r="Z28" s="18" t="s">
        <v>20</v>
      </c>
      <c r="AA28" s="18" t="s">
        <v>84</v>
      </c>
      <c r="AB28" s="17" t="s">
        <v>28</v>
      </c>
      <c r="AC28" s="18" t="s">
        <v>20</v>
      </c>
      <c r="AD28" s="18" t="s">
        <v>84</v>
      </c>
      <c r="AE28" s="17" t="s">
        <v>28</v>
      </c>
      <c r="AF28" s="18" t="s">
        <v>20</v>
      </c>
      <c r="AG28" s="18" t="s">
        <v>84</v>
      </c>
      <c r="AH28" s="17" t="s">
        <v>28</v>
      </c>
      <c r="AI28" s="18" t="s">
        <v>20</v>
      </c>
      <c r="AJ28" s="18" t="s">
        <v>84</v>
      </c>
      <c r="AK28" s="17" t="s">
        <v>28</v>
      </c>
      <c r="AL28" s="18" t="s">
        <v>20</v>
      </c>
      <c r="AM28" s="18" t="s">
        <v>84</v>
      </c>
      <c r="AN28" s="19"/>
      <c r="AO28" s="19"/>
      <c r="AP28" s="19"/>
      <c r="AQ28" s="19"/>
      <c r="AR28" s="19"/>
      <c r="AS28" s="19"/>
      <c r="AT28" s="19"/>
      <c r="AU28" s="19"/>
      <c r="AV28" s="19"/>
    </row>
    <row r="29" spans="1:48" outlineLevel="1" x14ac:dyDescent="0.2">
      <c r="A29" s="3" t="s">
        <v>8</v>
      </c>
      <c r="B29" s="3" t="s">
        <v>4</v>
      </c>
      <c r="C29" s="20">
        <v>5</v>
      </c>
      <c r="D29" s="6"/>
      <c r="E29" s="7"/>
      <c r="F29" s="7"/>
      <c r="G29" s="6"/>
      <c r="H29" s="7"/>
      <c r="I29" s="7"/>
      <c r="J29" s="6"/>
      <c r="K29" s="7"/>
      <c r="L29" s="7"/>
      <c r="M29" s="6"/>
      <c r="N29" s="7"/>
      <c r="O29" s="7"/>
      <c r="P29" s="6"/>
      <c r="Q29" s="7"/>
      <c r="R29" s="7"/>
      <c r="S29" s="6"/>
      <c r="T29" s="7"/>
      <c r="U29" s="7"/>
      <c r="V29" s="6"/>
      <c r="W29" s="7"/>
      <c r="X29" s="7"/>
      <c r="Y29" s="6"/>
      <c r="Z29" s="7"/>
      <c r="AA29" s="7"/>
      <c r="AB29" s="6">
        <v>745.76</v>
      </c>
      <c r="AC29" s="7"/>
      <c r="AD29" s="7"/>
      <c r="AE29" s="6"/>
      <c r="AF29" s="7"/>
      <c r="AG29" s="7"/>
      <c r="AH29" s="6"/>
      <c r="AI29" s="7"/>
      <c r="AJ29" s="7"/>
      <c r="AK29" s="6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</row>
    <row r="30" spans="1:48" outlineLevel="1" x14ac:dyDescent="0.2">
      <c r="A30" s="3" t="s">
        <v>8</v>
      </c>
      <c r="B30" s="3" t="s">
        <v>4</v>
      </c>
      <c r="C30" s="20">
        <v>12</v>
      </c>
      <c r="D30" s="6"/>
      <c r="E30" s="7"/>
      <c r="F30" s="7"/>
      <c r="G30" s="6"/>
      <c r="H30" s="7"/>
      <c r="I30" s="7"/>
      <c r="J30" s="6"/>
      <c r="K30" s="7"/>
      <c r="L30" s="7"/>
      <c r="M30" s="6"/>
      <c r="N30" s="7"/>
      <c r="O30" s="7"/>
      <c r="P30" s="6"/>
      <c r="Q30" s="7"/>
      <c r="R30" s="7"/>
      <c r="S30" s="6"/>
      <c r="T30" s="7"/>
      <c r="U30" s="7"/>
      <c r="V30" s="6"/>
      <c r="W30" s="7"/>
      <c r="X30" s="7"/>
      <c r="Y30" s="6"/>
      <c r="Z30" s="7"/>
      <c r="AA30" s="7"/>
      <c r="AB30" s="6"/>
      <c r="AC30" s="7"/>
      <c r="AD30" s="7"/>
      <c r="AE30" s="6"/>
      <c r="AF30" s="7"/>
      <c r="AG30" s="7"/>
      <c r="AH30" s="6"/>
      <c r="AI30" s="7"/>
      <c r="AJ30" s="7"/>
      <c r="AK30" s="6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</row>
    <row r="31" spans="1:48" outlineLevel="1" x14ac:dyDescent="0.2">
      <c r="A31" s="3" t="s">
        <v>8</v>
      </c>
      <c r="B31" s="3" t="s">
        <v>4</v>
      </c>
      <c r="C31" s="20">
        <v>18</v>
      </c>
      <c r="D31" s="6"/>
      <c r="E31" s="7"/>
      <c r="F31" s="7"/>
      <c r="G31" s="6"/>
      <c r="H31" s="7"/>
      <c r="I31" s="7"/>
      <c r="J31" s="6"/>
      <c r="K31" s="7"/>
      <c r="L31" s="7"/>
      <c r="M31" s="6"/>
      <c r="N31" s="7"/>
      <c r="O31" s="7"/>
      <c r="P31" s="6"/>
      <c r="Q31" s="7"/>
      <c r="R31" s="7"/>
      <c r="S31" s="6"/>
      <c r="T31" s="7"/>
      <c r="U31" s="7"/>
      <c r="V31" s="6"/>
      <c r="W31" s="7"/>
      <c r="X31" s="7"/>
      <c r="Y31" s="6"/>
      <c r="Z31" s="7"/>
      <c r="AA31" s="7"/>
      <c r="AB31" s="6">
        <v>783.92</v>
      </c>
      <c r="AC31" s="7"/>
      <c r="AD31" s="7"/>
      <c r="AE31" s="6"/>
      <c r="AF31" s="7"/>
      <c r="AG31" s="7"/>
      <c r="AH31" s="6"/>
      <c r="AI31" s="7"/>
      <c r="AJ31" s="7"/>
      <c r="AK31" s="6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</row>
    <row r="32" spans="1:48" outlineLevel="1" x14ac:dyDescent="0.2">
      <c r="A32" s="3" t="s">
        <v>8</v>
      </c>
      <c r="B32" s="3" t="s">
        <v>4</v>
      </c>
      <c r="C32" s="20">
        <v>28</v>
      </c>
      <c r="D32" s="6"/>
      <c r="E32" s="7"/>
      <c r="F32" s="7"/>
      <c r="G32" s="6"/>
      <c r="H32" s="7"/>
      <c r="I32" s="7"/>
      <c r="J32" s="6"/>
      <c r="K32" s="7"/>
      <c r="L32" s="7"/>
      <c r="M32" s="6"/>
      <c r="N32" s="7"/>
      <c r="O32" s="7"/>
      <c r="P32" s="6"/>
      <c r="Q32" s="7"/>
      <c r="R32" s="7"/>
      <c r="S32" s="6"/>
      <c r="T32" s="7"/>
      <c r="U32" s="7"/>
      <c r="V32" s="6"/>
      <c r="W32" s="7"/>
      <c r="X32" s="7"/>
      <c r="Y32" s="6"/>
      <c r="Z32" s="7"/>
      <c r="AA32" s="7"/>
      <c r="AB32" s="6"/>
      <c r="AC32" s="7"/>
      <c r="AD32" s="7"/>
      <c r="AE32" s="6"/>
      <c r="AF32" s="7"/>
      <c r="AG32" s="7"/>
      <c r="AH32" s="6"/>
      <c r="AI32" s="7"/>
      <c r="AJ32" s="7"/>
      <c r="AK32" s="6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</row>
    <row r="33" spans="1:48" outlineLevel="1" x14ac:dyDescent="0.2">
      <c r="A33" s="3" t="s">
        <v>6</v>
      </c>
      <c r="B33" s="3" t="s">
        <v>4</v>
      </c>
      <c r="C33" s="20">
        <v>18</v>
      </c>
      <c r="D33" s="6"/>
      <c r="E33" s="7"/>
      <c r="F33" s="7"/>
      <c r="G33" s="6"/>
      <c r="H33" s="7"/>
      <c r="I33" s="7"/>
      <c r="J33" s="6"/>
      <c r="K33" s="7"/>
      <c r="L33" s="7"/>
      <c r="M33" s="6"/>
      <c r="N33" s="7"/>
      <c r="O33" s="7"/>
      <c r="P33" s="6"/>
      <c r="Q33" s="7"/>
      <c r="R33" s="7"/>
      <c r="S33" s="6"/>
      <c r="T33" s="7"/>
      <c r="U33" s="7"/>
      <c r="V33" s="6"/>
      <c r="W33" s="7"/>
      <c r="X33" s="7"/>
      <c r="Y33" s="6"/>
      <c r="Z33" s="7"/>
      <c r="AA33" s="7"/>
      <c r="AB33" s="6"/>
      <c r="AC33" s="7"/>
      <c r="AD33" s="7"/>
      <c r="AE33" s="6"/>
      <c r="AF33" s="7"/>
      <c r="AG33" s="7"/>
      <c r="AH33" s="6"/>
      <c r="AI33" s="7"/>
      <c r="AJ33" s="7"/>
      <c r="AK33" s="6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</row>
    <row r="34" spans="1:48" outlineLevel="1" x14ac:dyDescent="0.2">
      <c r="A34" s="3" t="s">
        <v>8</v>
      </c>
      <c r="B34" s="3" t="s">
        <v>5</v>
      </c>
      <c r="C34" s="20">
        <v>5</v>
      </c>
      <c r="D34" s="6"/>
      <c r="E34" s="7"/>
      <c r="F34" s="7"/>
      <c r="G34" s="6"/>
      <c r="H34" s="7"/>
      <c r="I34" s="7"/>
      <c r="J34" s="6"/>
      <c r="K34" s="7"/>
      <c r="L34" s="7"/>
      <c r="M34" s="6"/>
      <c r="N34" s="7"/>
      <c r="O34" s="7"/>
      <c r="P34" s="6"/>
      <c r="Q34" s="7"/>
      <c r="R34" s="7"/>
      <c r="S34" s="6"/>
      <c r="T34" s="7"/>
      <c r="U34" s="7"/>
      <c r="V34" s="6"/>
      <c r="W34" s="7"/>
      <c r="X34" s="7"/>
      <c r="Y34" s="6"/>
      <c r="Z34" s="7"/>
      <c r="AA34" s="7"/>
      <c r="AB34" s="6">
        <v>506402.76</v>
      </c>
      <c r="AC34" s="7"/>
      <c r="AD34" s="7"/>
      <c r="AE34" s="6"/>
      <c r="AF34" s="7"/>
      <c r="AG34" s="7"/>
      <c r="AH34" s="6"/>
      <c r="AI34" s="7"/>
      <c r="AJ34" s="7"/>
      <c r="AK34" s="6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</row>
    <row r="35" spans="1:48" outlineLevel="1" x14ac:dyDescent="0.2">
      <c r="A35" s="3" t="s">
        <v>8</v>
      </c>
      <c r="B35" s="3" t="s">
        <v>5</v>
      </c>
      <c r="C35" s="20">
        <v>12</v>
      </c>
      <c r="D35" s="6"/>
      <c r="E35" s="7"/>
      <c r="F35" s="7"/>
      <c r="G35" s="6"/>
      <c r="H35" s="7"/>
      <c r="I35" s="7"/>
      <c r="J35" s="6"/>
      <c r="K35" s="7"/>
      <c r="L35" s="7"/>
      <c r="M35" s="6"/>
      <c r="N35" s="7"/>
      <c r="O35" s="7"/>
      <c r="P35" s="6"/>
      <c r="Q35" s="7"/>
      <c r="R35" s="7"/>
      <c r="S35" s="6"/>
      <c r="T35" s="7"/>
      <c r="U35" s="7"/>
      <c r="V35" s="6"/>
      <c r="W35" s="7"/>
      <c r="X35" s="7"/>
      <c r="Y35" s="6"/>
      <c r="Z35" s="7"/>
      <c r="AA35" s="7"/>
      <c r="AB35" s="6">
        <v>335530.15000000002</v>
      </c>
      <c r="AC35" s="7"/>
      <c r="AD35" s="7"/>
      <c r="AE35" s="6"/>
      <c r="AF35" s="7"/>
      <c r="AG35" s="7"/>
      <c r="AH35" s="6"/>
      <c r="AI35" s="7"/>
      <c r="AJ35" s="7"/>
      <c r="AK35" s="6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</row>
    <row r="36" spans="1:48" outlineLevel="1" x14ac:dyDescent="0.2">
      <c r="A36" s="3" t="s">
        <v>8</v>
      </c>
      <c r="B36" s="3" t="s">
        <v>5</v>
      </c>
      <c r="C36" s="20">
        <v>18</v>
      </c>
      <c r="D36" s="6"/>
      <c r="E36" s="7"/>
      <c r="F36" s="7"/>
      <c r="G36" s="6"/>
      <c r="H36" s="7"/>
      <c r="I36" s="7"/>
      <c r="J36" s="6"/>
      <c r="K36" s="7"/>
      <c r="L36" s="7"/>
      <c r="M36" s="6"/>
      <c r="N36" s="7"/>
      <c r="O36" s="7"/>
      <c r="P36" s="6"/>
      <c r="Q36" s="7"/>
      <c r="R36" s="7"/>
      <c r="S36" s="6"/>
      <c r="T36" s="7"/>
      <c r="U36" s="7"/>
      <c r="V36" s="6"/>
      <c r="W36" s="7"/>
      <c r="X36" s="7"/>
      <c r="Y36" s="6"/>
      <c r="Z36" s="7"/>
      <c r="AA36" s="7"/>
      <c r="AB36" s="6">
        <v>2965039.32</v>
      </c>
      <c r="AC36" s="7"/>
      <c r="AD36" s="7"/>
      <c r="AE36" s="6"/>
      <c r="AF36" s="7"/>
      <c r="AG36" s="7"/>
      <c r="AH36" s="6"/>
      <c r="AI36" s="7"/>
      <c r="AJ36" s="7"/>
      <c r="AK36" s="6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</row>
    <row r="37" spans="1:48" outlineLevel="1" x14ac:dyDescent="0.2">
      <c r="A37" s="3" t="s">
        <v>8</v>
      </c>
      <c r="B37" s="3" t="s">
        <v>5</v>
      </c>
      <c r="C37" s="20">
        <v>28</v>
      </c>
      <c r="D37" s="6"/>
      <c r="E37" s="7"/>
      <c r="F37" s="7"/>
      <c r="G37" s="6"/>
      <c r="H37" s="7"/>
      <c r="I37" s="7"/>
      <c r="J37" s="6"/>
      <c r="K37" s="7"/>
      <c r="L37" s="7"/>
      <c r="M37" s="6"/>
      <c r="N37" s="7"/>
      <c r="O37" s="7"/>
      <c r="P37" s="6"/>
      <c r="Q37" s="7"/>
      <c r="R37" s="7"/>
      <c r="S37" s="6"/>
      <c r="T37" s="7"/>
      <c r="U37" s="7"/>
      <c r="V37" s="6"/>
      <c r="W37" s="7"/>
      <c r="X37" s="7"/>
      <c r="Y37" s="6"/>
      <c r="Z37" s="7"/>
      <c r="AA37" s="7"/>
      <c r="AB37" s="6"/>
      <c r="AC37" s="7"/>
      <c r="AD37" s="7"/>
      <c r="AE37" s="6"/>
      <c r="AF37" s="7"/>
      <c r="AG37" s="7"/>
      <c r="AH37" s="6"/>
      <c r="AI37" s="7"/>
      <c r="AJ37" s="7"/>
      <c r="AK37" s="6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</row>
    <row r="38" spans="1:48" ht="15" outlineLevel="1" thickBot="1" x14ac:dyDescent="0.25">
      <c r="A38" s="3" t="s">
        <v>6</v>
      </c>
      <c r="B38" s="3" t="s">
        <v>5</v>
      </c>
      <c r="C38" s="20">
        <v>18</v>
      </c>
      <c r="D38" s="6"/>
      <c r="E38" s="7"/>
      <c r="F38" s="7"/>
      <c r="G38" s="6"/>
      <c r="H38" s="7"/>
      <c r="I38" s="7"/>
      <c r="J38" s="6"/>
      <c r="K38" s="7"/>
      <c r="L38" s="7"/>
      <c r="M38" s="6"/>
      <c r="N38" s="7"/>
      <c r="O38" s="7"/>
      <c r="P38" s="6"/>
      <c r="Q38" s="7"/>
      <c r="R38" s="7"/>
      <c r="S38" s="6"/>
      <c r="T38" s="7"/>
      <c r="U38" s="7"/>
      <c r="V38" s="6"/>
      <c r="W38" s="7"/>
      <c r="X38" s="7"/>
      <c r="Y38" s="6"/>
      <c r="Z38" s="7"/>
      <c r="AA38" s="7"/>
      <c r="AB38" s="6"/>
      <c r="AC38" s="7"/>
      <c r="AD38" s="7"/>
      <c r="AE38" s="6"/>
      <c r="AF38" s="7"/>
      <c r="AG38" s="7"/>
      <c r="AH38" s="6"/>
      <c r="AI38" s="7"/>
      <c r="AJ38" s="7"/>
      <c r="AK38" s="6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</row>
    <row r="39" spans="1:48" ht="15" thickBot="1" x14ac:dyDescent="0.25">
      <c r="A39" s="46" t="s">
        <v>17</v>
      </c>
      <c r="B39" s="46"/>
      <c r="C39" s="47"/>
      <c r="D39" s="8">
        <f>SUM(D29:D38)</f>
        <v>0</v>
      </c>
      <c r="E39" s="9"/>
      <c r="F39" s="9"/>
      <c r="G39" s="8">
        <f>SUM(G29:G38)</f>
        <v>0</v>
      </c>
      <c r="H39" s="9"/>
      <c r="I39" s="9"/>
      <c r="J39" s="8">
        <f>SUM(J29:J38)</f>
        <v>0</v>
      </c>
      <c r="K39" s="9"/>
      <c r="L39" s="9"/>
      <c r="M39" s="8">
        <f>SUM(M29:M38)</f>
        <v>0</v>
      </c>
      <c r="N39" s="9"/>
      <c r="O39" s="9"/>
      <c r="P39" s="8">
        <f>SUM(P29:P38)</f>
        <v>0</v>
      </c>
      <c r="Q39" s="9"/>
      <c r="R39" s="9"/>
      <c r="S39" s="8">
        <f>SUM(S29:S38)</f>
        <v>0</v>
      </c>
      <c r="T39" s="9"/>
      <c r="U39" s="9"/>
      <c r="V39" s="8">
        <f>SUM(V29:V38)</f>
        <v>0</v>
      </c>
      <c r="W39" s="9"/>
      <c r="X39" s="9"/>
      <c r="Y39" s="8">
        <f>SUM(Y29:Y38)</f>
        <v>0</v>
      </c>
      <c r="Z39" s="9"/>
      <c r="AA39" s="9"/>
      <c r="AB39" s="8">
        <f>SUM(AB29:AB38)</f>
        <v>3808501.91</v>
      </c>
      <c r="AC39" s="9"/>
      <c r="AD39" s="9"/>
      <c r="AE39" s="8">
        <f>SUM(AE29:AE38)</f>
        <v>0</v>
      </c>
      <c r="AF39" s="9"/>
      <c r="AG39" s="9"/>
      <c r="AH39" s="8">
        <f>SUM(AH29:AH38)</f>
        <v>0</v>
      </c>
      <c r="AI39" s="9"/>
      <c r="AJ39" s="9"/>
      <c r="AK39" s="8">
        <f>SUM(AK29:AK38)</f>
        <v>0</v>
      </c>
      <c r="AL39" s="9"/>
      <c r="AM39" s="9"/>
      <c r="AN39" s="7"/>
      <c r="AO39" s="7"/>
      <c r="AP39" s="7"/>
      <c r="AQ39" s="7"/>
      <c r="AR39" s="7"/>
      <c r="AS39" s="7"/>
      <c r="AT39" s="7"/>
      <c r="AU39" s="7"/>
      <c r="AV39" s="7"/>
    </row>
    <row r="40" spans="1:48" x14ac:dyDescent="0.2">
      <c r="D40" s="6"/>
      <c r="E40" s="7"/>
      <c r="F40" s="7"/>
      <c r="G40" s="6"/>
      <c r="H40" s="7"/>
      <c r="I40" s="7"/>
      <c r="J40" s="6"/>
      <c r="K40" s="7"/>
      <c r="L40" s="7"/>
      <c r="M40" s="6"/>
      <c r="N40" s="7"/>
      <c r="O40" s="7"/>
      <c r="P40" s="6"/>
      <c r="Q40" s="7"/>
      <c r="R40" s="7"/>
      <c r="S40" s="6"/>
      <c r="T40" s="7"/>
      <c r="U40" s="7"/>
      <c r="V40" s="6"/>
      <c r="W40" s="7"/>
      <c r="X40" s="7"/>
      <c r="Y40" s="6"/>
      <c r="Z40" s="7"/>
      <c r="AA40" s="7"/>
      <c r="AB40" s="6"/>
      <c r="AC40" s="7"/>
      <c r="AD40" s="7"/>
      <c r="AE40" s="6"/>
      <c r="AF40" s="7"/>
      <c r="AG40" s="7"/>
      <c r="AH40" s="6"/>
      <c r="AI40" s="7"/>
      <c r="AJ40" s="7"/>
      <c r="AK40" s="6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</row>
    <row r="41" spans="1:48" outlineLevel="1" x14ac:dyDescent="0.2">
      <c r="A41" s="46" t="s">
        <v>25</v>
      </c>
      <c r="B41" s="46"/>
      <c r="C41" s="47"/>
      <c r="D41" s="10"/>
      <c r="E41" s="11"/>
      <c r="F41" s="11"/>
      <c r="G41" s="10"/>
      <c r="H41" s="11"/>
      <c r="I41" s="11"/>
      <c r="J41" s="10"/>
      <c r="K41" s="11"/>
      <c r="L41" s="11"/>
      <c r="M41" s="10"/>
      <c r="N41" s="11"/>
      <c r="O41" s="11"/>
      <c r="P41" s="10"/>
      <c r="Q41" s="11"/>
      <c r="R41" s="11"/>
      <c r="S41" s="6"/>
      <c r="T41" s="7"/>
      <c r="U41" s="7"/>
      <c r="V41" s="6"/>
      <c r="W41" s="7"/>
      <c r="X41" s="7"/>
      <c r="Y41" s="6"/>
      <c r="Z41" s="7"/>
      <c r="AA41" s="7"/>
      <c r="AB41" s="6"/>
      <c r="AC41" s="7"/>
      <c r="AD41" s="7"/>
      <c r="AE41" s="6"/>
      <c r="AF41" s="7"/>
      <c r="AG41" s="7"/>
      <c r="AH41" s="6"/>
      <c r="AI41" s="7"/>
      <c r="AJ41" s="7"/>
      <c r="AK41" s="6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</row>
    <row r="42" spans="1:48" outlineLevel="1" x14ac:dyDescent="0.2">
      <c r="A42" s="3" t="s">
        <v>9</v>
      </c>
      <c r="D42" s="6">
        <f>SUMPRODUCT(D4:D8,$C$4:$C$8%)</f>
        <v>0</v>
      </c>
      <c r="E42" s="3">
        <f>'3B REPORT'!C6</f>
        <v>0</v>
      </c>
      <c r="F42" s="7">
        <f>'GSTR-1 DATA'!C41</f>
        <v>0</v>
      </c>
      <c r="G42" s="6">
        <f>SUMPRODUCT(G4:G8,$C$4:$C$8%)</f>
        <v>0</v>
      </c>
      <c r="H42" s="3">
        <f>'3B REPORT'!D6</f>
        <v>0</v>
      </c>
      <c r="I42" s="7">
        <f>'GSTR-1 DATA'!D41</f>
        <v>0</v>
      </c>
      <c r="J42" s="6">
        <f>SUMPRODUCT(J4:J8,$C$4:$C$8%)</f>
        <v>0</v>
      </c>
      <c r="K42" s="3">
        <f>'3B REPORT'!E6</f>
        <v>0</v>
      </c>
      <c r="L42" s="7">
        <f>'GSTR-1 DATA'!E41</f>
        <v>0</v>
      </c>
      <c r="M42" s="6">
        <f>SUMPRODUCT(M4:M8,$C$4:$C$8%)</f>
        <v>0</v>
      </c>
      <c r="N42" s="45">
        <f>'3B REPORT'!F6</f>
        <v>0</v>
      </c>
      <c r="O42" s="7">
        <f>'GSTR-1 DATA'!F41</f>
        <v>0</v>
      </c>
      <c r="P42" s="6">
        <f>SUMPRODUCT(P4:P8,$C$4:$C$8%)</f>
        <v>0</v>
      </c>
      <c r="Q42" s="45">
        <f>'3B REPORT'!G6</f>
        <v>0</v>
      </c>
      <c r="R42" s="7">
        <f>'GSTR-1 DATA'!G41</f>
        <v>0</v>
      </c>
      <c r="S42" s="6">
        <f>SUMPRODUCT(S4:S8,$C$4:$C$8%)</f>
        <v>0</v>
      </c>
      <c r="T42" s="45">
        <f>'3B REPORT'!H6</f>
        <v>0</v>
      </c>
      <c r="U42" s="7">
        <f>'GSTR-1 DATA'!H41</f>
        <v>0</v>
      </c>
      <c r="V42" s="6">
        <f>SUMPRODUCT(V4:V8,$C$4:$C$8%)</f>
        <v>0</v>
      </c>
      <c r="W42" s="45">
        <f>'3B REPORT'!I6</f>
        <v>0</v>
      </c>
      <c r="X42" s="7">
        <f>'GSTR-1 DATA'!I41</f>
        <v>0</v>
      </c>
      <c r="Y42" s="6">
        <f>SUMPRODUCT(Y4:Y8,$C$4:$C$8%)</f>
        <v>0</v>
      </c>
      <c r="Z42" s="45">
        <f>'3B REPORT'!J6</f>
        <v>0</v>
      </c>
      <c r="AA42" s="7">
        <f>'GSTR-1 DATA'!J41</f>
        <v>0</v>
      </c>
      <c r="AB42" s="6">
        <f>SUMPRODUCT(AB4:AB8,$C$4:$C$8%)</f>
        <v>0</v>
      </c>
      <c r="AC42" s="45">
        <f>'3B REPORT'!K6</f>
        <v>0</v>
      </c>
      <c r="AD42" s="7">
        <f>'GSTR-1 DATA'!K41</f>
        <v>0</v>
      </c>
      <c r="AE42" s="6">
        <f>SUMPRODUCT(AE4:AE8,$C$4:$C$8%)</f>
        <v>0</v>
      </c>
      <c r="AF42" s="45">
        <f>'3B REPORT'!L6</f>
        <v>0</v>
      </c>
      <c r="AG42" s="7">
        <f>'GSTR-1 DATA'!L41</f>
        <v>0</v>
      </c>
      <c r="AH42" s="6">
        <f>SUMPRODUCT(AH4:AH8,$C$4:$C$8%)</f>
        <v>0</v>
      </c>
      <c r="AI42" s="45">
        <f>'3B REPORT'!M6</f>
        <v>0</v>
      </c>
      <c r="AJ42" s="7">
        <f>'GSTR-1 DATA'!M41</f>
        <v>0</v>
      </c>
      <c r="AK42" s="6">
        <f>SUMPRODUCT(AK4:AK8,$C$4:$C$8%)</f>
        <v>0</v>
      </c>
      <c r="AL42" s="45">
        <f>'3B REPORT'!N6</f>
        <v>0</v>
      </c>
      <c r="AM42" s="7">
        <f>'GSTR-1 DATA'!N41</f>
        <v>0</v>
      </c>
      <c r="AN42" s="7"/>
      <c r="AO42" s="7"/>
      <c r="AP42" s="7"/>
      <c r="AQ42" s="7"/>
      <c r="AR42" s="7"/>
      <c r="AS42" s="7"/>
      <c r="AT42" s="7"/>
      <c r="AU42" s="7"/>
      <c r="AV42" s="7"/>
    </row>
    <row r="43" spans="1:48" outlineLevel="1" x14ac:dyDescent="0.2">
      <c r="A43" s="3" t="s">
        <v>10</v>
      </c>
      <c r="D43" s="6">
        <f>SUMPRODUCT(D9:D13,$C$9:$C$13%)/2</f>
        <v>0</v>
      </c>
      <c r="E43" s="3">
        <f>'3B REPORT'!C7</f>
        <v>0</v>
      </c>
      <c r="F43" s="7">
        <f>'GSTR-1 DATA'!C42</f>
        <v>0</v>
      </c>
      <c r="G43" s="6">
        <f>SUMPRODUCT(G9:G13,$C$9:$C$13%)/2</f>
        <v>0</v>
      </c>
      <c r="H43" s="3">
        <f>'3B REPORT'!D7</f>
        <v>0</v>
      </c>
      <c r="I43" s="7">
        <f>'GSTR-1 DATA'!D42</f>
        <v>0</v>
      </c>
      <c r="J43" s="6">
        <f>SUMPRODUCT(J9:J13,$C$9:$C$13%)/2</f>
        <v>0</v>
      </c>
      <c r="K43" s="3">
        <f>'3B REPORT'!E7</f>
        <v>0</v>
      </c>
      <c r="L43" s="7">
        <f>'GSTR-1 DATA'!E42</f>
        <v>0</v>
      </c>
      <c r="M43" s="6">
        <f>SUMPRODUCT(M9:M13,$C$9:$C$13%)/2</f>
        <v>0</v>
      </c>
      <c r="N43" s="45">
        <f>'3B REPORT'!F7</f>
        <v>0</v>
      </c>
      <c r="O43" s="7">
        <f>'GSTR-1 DATA'!F42</f>
        <v>0</v>
      </c>
      <c r="P43" s="6">
        <f>SUMPRODUCT(P9:P13,$C$9:$C$13%)/2</f>
        <v>0</v>
      </c>
      <c r="Q43" s="45">
        <f>'3B REPORT'!G7</f>
        <v>0</v>
      </c>
      <c r="R43" s="7">
        <f>'GSTR-1 DATA'!G42</f>
        <v>0</v>
      </c>
      <c r="S43" s="6">
        <f>SUMPRODUCT(S9:S13,$C$9:$C$13%)/2</f>
        <v>0</v>
      </c>
      <c r="T43" s="45">
        <f>'3B REPORT'!H7</f>
        <v>0</v>
      </c>
      <c r="U43" s="7">
        <f>'GSTR-1 DATA'!H42</f>
        <v>0</v>
      </c>
      <c r="V43" s="6">
        <f>SUMPRODUCT(V9:V13,$C$9:$C$13%)/2</f>
        <v>0</v>
      </c>
      <c r="W43" s="45">
        <f>'3B REPORT'!I7</f>
        <v>0</v>
      </c>
      <c r="X43" s="7">
        <f>'GSTR-1 DATA'!I42</f>
        <v>0</v>
      </c>
      <c r="Y43" s="6">
        <f>SUMPRODUCT(Y9:Y13,$C$9:$C$13%)/2</f>
        <v>0</v>
      </c>
      <c r="Z43" s="45">
        <f>'3B REPORT'!J7</f>
        <v>0</v>
      </c>
      <c r="AA43" s="7">
        <f>'GSTR-1 DATA'!J42</f>
        <v>0</v>
      </c>
      <c r="AB43" s="6">
        <f>SUMPRODUCT(AB9:AB13,$C$9:$C$13%)/2</f>
        <v>214648.05685000002</v>
      </c>
      <c r="AC43" s="45">
        <f>'3B REPORT'!K7</f>
        <v>214647</v>
      </c>
      <c r="AD43" s="7">
        <f>'GSTR-1 DATA'!K42</f>
        <v>214648.06</v>
      </c>
      <c r="AE43" s="6">
        <f>SUMPRODUCT(AE9:AE13,$C$9:$C$13%)/2</f>
        <v>0</v>
      </c>
      <c r="AF43" s="45">
        <f>'3B REPORT'!L7</f>
        <v>0</v>
      </c>
      <c r="AG43" s="7">
        <f>'GSTR-1 DATA'!L42</f>
        <v>0</v>
      </c>
      <c r="AH43" s="6">
        <f>SUMPRODUCT(AH9:AH13,$C$9:$C$13%)/2</f>
        <v>0</v>
      </c>
      <c r="AI43" s="45">
        <f>'3B REPORT'!M7</f>
        <v>0</v>
      </c>
      <c r="AJ43" s="7">
        <f>'GSTR-1 DATA'!M42</f>
        <v>0</v>
      </c>
      <c r="AK43" s="6">
        <f>SUMPRODUCT(AK9:AK13,$C$9:$C$13%)/2</f>
        <v>0</v>
      </c>
      <c r="AL43" s="45">
        <f>'3B REPORT'!N7</f>
        <v>0</v>
      </c>
      <c r="AM43" s="7">
        <f>'GSTR-1 DATA'!N42</f>
        <v>0</v>
      </c>
      <c r="AN43" s="7"/>
      <c r="AO43" s="7"/>
      <c r="AP43" s="7"/>
      <c r="AQ43" s="7"/>
      <c r="AR43" s="7"/>
      <c r="AS43" s="7"/>
      <c r="AT43" s="7"/>
      <c r="AU43" s="7"/>
      <c r="AV43" s="7"/>
    </row>
    <row r="44" spans="1:48" ht="15" outlineLevel="1" thickBot="1" x14ac:dyDescent="0.25">
      <c r="A44" s="3" t="s">
        <v>11</v>
      </c>
      <c r="D44" s="6">
        <f>D43</f>
        <v>0</v>
      </c>
      <c r="E44" s="3">
        <f>'3B REPORT'!C8</f>
        <v>0</v>
      </c>
      <c r="F44" s="7">
        <f>'GSTR-1 DATA'!C43</f>
        <v>0</v>
      </c>
      <c r="G44" s="6">
        <f>G43</f>
        <v>0</v>
      </c>
      <c r="H44" s="3">
        <f>'3B REPORT'!D8</f>
        <v>0</v>
      </c>
      <c r="I44" s="7">
        <f>'GSTR-1 DATA'!D43</f>
        <v>0</v>
      </c>
      <c r="J44" s="6">
        <f>J43</f>
        <v>0</v>
      </c>
      <c r="K44" s="3">
        <f>'3B REPORT'!E8</f>
        <v>0</v>
      </c>
      <c r="L44" s="7">
        <f>'GSTR-1 DATA'!E43</f>
        <v>0</v>
      </c>
      <c r="M44" s="6">
        <f>M43</f>
        <v>0</v>
      </c>
      <c r="N44" s="45">
        <f>'3B REPORT'!F8</f>
        <v>0</v>
      </c>
      <c r="O44" s="7">
        <f>'GSTR-1 DATA'!F43</f>
        <v>0</v>
      </c>
      <c r="P44" s="6">
        <f>P43</f>
        <v>0</v>
      </c>
      <c r="Q44" s="45">
        <f>'3B REPORT'!G8</f>
        <v>0</v>
      </c>
      <c r="R44" s="7">
        <f>'GSTR-1 DATA'!G43</f>
        <v>0</v>
      </c>
      <c r="S44" s="6">
        <f>S43</f>
        <v>0</v>
      </c>
      <c r="T44" s="45">
        <f>'3B REPORT'!H8</f>
        <v>0</v>
      </c>
      <c r="U44" s="7">
        <f>'GSTR-1 DATA'!H43</f>
        <v>0</v>
      </c>
      <c r="V44" s="6">
        <f>V43</f>
        <v>0</v>
      </c>
      <c r="W44" s="45">
        <f>'3B REPORT'!I8</f>
        <v>0</v>
      </c>
      <c r="X44" s="7">
        <f>'GSTR-1 DATA'!I43</f>
        <v>0</v>
      </c>
      <c r="Y44" s="6">
        <f>Y43</f>
        <v>0</v>
      </c>
      <c r="Z44" s="45">
        <f>'3B REPORT'!J8</f>
        <v>0</v>
      </c>
      <c r="AA44" s="7">
        <f>'GSTR-1 DATA'!J43</f>
        <v>0</v>
      </c>
      <c r="AB44" s="6">
        <f>AB43</f>
        <v>214648.05685000002</v>
      </c>
      <c r="AC44" s="45">
        <f>'3B REPORT'!K8</f>
        <v>214647</v>
      </c>
      <c r="AD44" s="7">
        <f>'GSTR-1 DATA'!K43</f>
        <v>214648.06</v>
      </c>
      <c r="AE44" s="6">
        <f>AE43</f>
        <v>0</v>
      </c>
      <c r="AF44" s="45">
        <f>'3B REPORT'!L8</f>
        <v>0</v>
      </c>
      <c r="AG44" s="7">
        <f>'GSTR-1 DATA'!L43</f>
        <v>0</v>
      </c>
      <c r="AH44" s="6">
        <f>AH43</f>
        <v>0</v>
      </c>
      <c r="AI44" s="45">
        <f>'3B REPORT'!M8</f>
        <v>0</v>
      </c>
      <c r="AJ44" s="7">
        <f>'GSTR-1 DATA'!M43</f>
        <v>0</v>
      </c>
      <c r="AK44" s="6">
        <f>AK43</f>
        <v>0</v>
      </c>
      <c r="AL44" s="45">
        <f>'3B REPORT'!N8</f>
        <v>0</v>
      </c>
      <c r="AM44" s="7">
        <f>'GSTR-1 DATA'!N43</f>
        <v>0</v>
      </c>
      <c r="AN44" s="7"/>
      <c r="AO44" s="7"/>
      <c r="AP44" s="7"/>
      <c r="AQ44" s="7"/>
      <c r="AR44" s="7"/>
      <c r="AS44" s="7"/>
      <c r="AT44" s="7"/>
      <c r="AU44" s="7"/>
      <c r="AV44" s="7"/>
    </row>
    <row r="45" spans="1:48" ht="15" thickBot="1" x14ac:dyDescent="0.25">
      <c r="A45" s="46" t="s">
        <v>29</v>
      </c>
      <c r="B45" s="46"/>
      <c r="C45" s="47"/>
      <c r="D45" s="8">
        <f>SUM(D42:D44)</f>
        <v>0</v>
      </c>
      <c r="E45" s="9">
        <f t="shared" ref="E45:AM45" si="9">SUM(E42:E44)</f>
        <v>0</v>
      </c>
      <c r="F45" s="9">
        <f t="shared" si="9"/>
        <v>0</v>
      </c>
      <c r="G45" s="8">
        <f>SUM(G42:G44)</f>
        <v>0</v>
      </c>
      <c r="H45" s="9">
        <f t="shared" si="9"/>
        <v>0</v>
      </c>
      <c r="I45" s="9">
        <f t="shared" si="9"/>
        <v>0</v>
      </c>
      <c r="J45" s="8">
        <f>SUM(J42:J44)</f>
        <v>0</v>
      </c>
      <c r="K45" s="9">
        <f t="shared" si="9"/>
        <v>0</v>
      </c>
      <c r="L45" s="9">
        <f t="shared" si="9"/>
        <v>0</v>
      </c>
      <c r="M45" s="8">
        <f>SUM(M42:M44)</f>
        <v>0</v>
      </c>
      <c r="N45" s="9">
        <f t="shared" si="9"/>
        <v>0</v>
      </c>
      <c r="O45" s="9">
        <f t="shared" si="9"/>
        <v>0</v>
      </c>
      <c r="P45" s="8">
        <f>SUM(P42:P44)</f>
        <v>0</v>
      </c>
      <c r="Q45" s="9">
        <f t="shared" si="9"/>
        <v>0</v>
      </c>
      <c r="R45" s="9">
        <f t="shared" si="9"/>
        <v>0</v>
      </c>
      <c r="S45" s="8">
        <f>SUM(S42:S44)</f>
        <v>0</v>
      </c>
      <c r="T45" s="9">
        <f t="shared" si="9"/>
        <v>0</v>
      </c>
      <c r="U45" s="9">
        <f t="shared" si="9"/>
        <v>0</v>
      </c>
      <c r="V45" s="8">
        <f>SUM(V42:V44)</f>
        <v>0</v>
      </c>
      <c r="W45" s="9">
        <f t="shared" si="9"/>
        <v>0</v>
      </c>
      <c r="X45" s="9">
        <f t="shared" si="9"/>
        <v>0</v>
      </c>
      <c r="Y45" s="8">
        <f>SUM(Y42:Y44)</f>
        <v>0</v>
      </c>
      <c r="Z45" s="9">
        <f t="shared" si="9"/>
        <v>0</v>
      </c>
      <c r="AA45" s="9">
        <f t="shared" si="9"/>
        <v>0</v>
      </c>
      <c r="AB45" s="8">
        <f>SUM(AB42:AB44)</f>
        <v>429296.11370000005</v>
      </c>
      <c r="AC45" s="9">
        <f t="shared" si="9"/>
        <v>429294</v>
      </c>
      <c r="AD45" s="9">
        <f t="shared" si="9"/>
        <v>429296.12</v>
      </c>
      <c r="AE45" s="8">
        <f>SUM(AE42:AE44)</f>
        <v>0</v>
      </c>
      <c r="AF45" s="9">
        <f t="shared" si="9"/>
        <v>0</v>
      </c>
      <c r="AG45" s="9">
        <f t="shared" si="9"/>
        <v>0</v>
      </c>
      <c r="AH45" s="8">
        <f>SUM(AH42:AH44)</f>
        <v>0</v>
      </c>
      <c r="AI45" s="9">
        <f t="shared" si="9"/>
        <v>0</v>
      </c>
      <c r="AJ45" s="9">
        <f t="shared" si="9"/>
        <v>0</v>
      </c>
      <c r="AK45" s="8">
        <f>SUM(AK42:AK44)</f>
        <v>0</v>
      </c>
      <c r="AL45" s="9">
        <f t="shared" si="9"/>
        <v>0</v>
      </c>
      <c r="AM45" s="9">
        <f t="shared" si="9"/>
        <v>0</v>
      </c>
      <c r="AN45" s="7"/>
      <c r="AO45" s="7"/>
      <c r="AP45" s="7"/>
      <c r="AQ45" s="7"/>
      <c r="AR45" s="7"/>
      <c r="AS45" s="7"/>
      <c r="AT45" s="7"/>
      <c r="AU45" s="7"/>
      <c r="AV45" s="7"/>
    </row>
    <row r="46" spans="1:48" x14ac:dyDescent="0.2">
      <c r="A46" s="31"/>
      <c r="B46" s="31"/>
      <c r="C46" s="42"/>
      <c r="D46" s="10"/>
      <c r="E46" s="11"/>
      <c r="F46" s="11"/>
      <c r="G46" s="10"/>
      <c r="H46" s="11"/>
      <c r="I46" s="11"/>
      <c r="J46" s="10"/>
      <c r="K46" s="11"/>
      <c r="L46" s="11"/>
      <c r="M46" s="10"/>
      <c r="N46" s="11"/>
      <c r="O46" s="11"/>
      <c r="P46" s="10"/>
      <c r="Q46" s="11"/>
      <c r="R46" s="11"/>
      <c r="S46" s="10"/>
      <c r="T46" s="11"/>
      <c r="U46" s="11"/>
      <c r="V46" s="10"/>
      <c r="W46" s="11"/>
      <c r="X46" s="11"/>
      <c r="Y46" s="10"/>
      <c r="Z46" s="11"/>
      <c r="AA46" s="11"/>
      <c r="AB46" s="10"/>
      <c r="AC46" s="11"/>
      <c r="AD46" s="11"/>
      <c r="AE46" s="10"/>
      <c r="AF46" s="11"/>
      <c r="AG46" s="11"/>
      <c r="AH46" s="10"/>
      <c r="AI46" s="11"/>
      <c r="AJ46" s="11"/>
      <c r="AK46" s="10"/>
      <c r="AL46" s="11"/>
      <c r="AM46" s="11"/>
      <c r="AN46" s="7"/>
      <c r="AO46" s="7"/>
      <c r="AP46" s="7"/>
      <c r="AQ46" s="7"/>
      <c r="AR46" s="7"/>
      <c r="AS46" s="7"/>
      <c r="AT46" s="7"/>
      <c r="AU46" s="7"/>
      <c r="AV46" s="7"/>
    </row>
    <row r="47" spans="1:48" outlineLevel="1" x14ac:dyDescent="0.2">
      <c r="A47" s="46" t="s">
        <v>78</v>
      </c>
      <c r="B47" s="46"/>
      <c r="C47" s="47"/>
      <c r="D47" s="10"/>
      <c r="E47" s="11"/>
      <c r="F47" s="11"/>
      <c r="G47" s="10"/>
      <c r="H47" s="11"/>
      <c r="I47" s="11"/>
      <c r="J47" s="10"/>
      <c r="K47" s="11"/>
      <c r="L47" s="11"/>
      <c r="M47" s="10"/>
      <c r="N47" s="11"/>
      <c r="O47" s="11"/>
      <c r="P47" s="10"/>
      <c r="Q47" s="11"/>
      <c r="R47" s="11"/>
      <c r="S47" s="10"/>
      <c r="T47" s="7"/>
      <c r="U47" s="7"/>
      <c r="V47" s="10"/>
      <c r="W47" s="7"/>
      <c r="X47" s="7"/>
      <c r="Y47" s="10"/>
      <c r="Z47" s="7"/>
      <c r="AA47" s="7"/>
      <c r="AB47" s="10"/>
      <c r="AC47" s="7"/>
      <c r="AD47" s="7"/>
      <c r="AE47" s="10"/>
      <c r="AF47" s="7"/>
      <c r="AG47" s="7"/>
      <c r="AH47" s="10"/>
      <c r="AI47" s="7"/>
      <c r="AJ47" s="7"/>
      <c r="AK47" s="10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</row>
    <row r="48" spans="1:48" outlineLevel="1" x14ac:dyDescent="0.2">
      <c r="A48" s="3" t="s">
        <v>34</v>
      </c>
      <c r="D48" s="6">
        <f>SUMPRODUCT(D17:D20,$C$17:$C$20%)</f>
        <v>0</v>
      </c>
      <c r="E48" s="3">
        <f>'3B REPORT'!C11</f>
        <v>0</v>
      </c>
      <c r="F48" s="7"/>
      <c r="G48" s="6">
        <f>SUMPRODUCT(G17:G20,$C$17:$C$20%)</f>
        <v>0</v>
      </c>
      <c r="H48" s="3">
        <f>'3B REPORT'!D11</f>
        <v>0</v>
      </c>
      <c r="I48" s="7"/>
      <c r="J48" s="6">
        <f>SUMPRODUCT(J17:J20,$C$17:$C$20%)</f>
        <v>0</v>
      </c>
      <c r="K48" s="3">
        <f>'3B REPORT'!E11</f>
        <v>0</v>
      </c>
      <c r="L48" s="7"/>
      <c r="M48" s="6">
        <f>SUMPRODUCT(M17:M20,$C$17:$C$20%)</f>
        <v>0</v>
      </c>
      <c r="N48" s="45">
        <f>'3B REPORT'!F11</f>
        <v>0</v>
      </c>
      <c r="O48" s="7"/>
      <c r="P48" s="6">
        <f>SUMPRODUCT(P17:P20,$C$17:$C$20%)</f>
        <v>0</v>
      </c>
      <c r="Q48" s="45">
        <f>'3B REPORT'!G11</f>
        <v>0</v>
      </c>
      <c r="R48" s="7"/>
      <c r="S48" s="6">
        <f>SUMPRODUCT(S17:S20,$C$17:$C$20%)</f>
        <v>0</v>
      </c>
      <c r="T48" s="45">
        <f>'3B REPORT'!H11</f>
        <v>0</v>
      </c>
      <c r="U48" s="7"/>
      <c r="V48" s="6">
        <f>SUMPRODUCT(V17:V20,$C$17:$C$20%)</f>
        <v>0</v>
      </c>
      <c r="W48" s="45">
        <f>'3B REPORT'!I11</f>
        <v>0</v>
      </c>
      <c r="X48" s="7"/>
      <c r="Y48" s="6">
        <f>SUMPRODUCT(Y17:Y20,$C$17:$C$20%)</f>
        <v>0</v>
      </c>
      <c r="Z48" s="45">
        <f>'3B REPORT'!J11</f>
        <v>0</v>
      </c>
      <c r="AA48" s="7"/>
      <c r="AB48" s="6">
        <f>SUMPRODUCT(AB17:AB20,$C$17:$C$20%)</f>
        <v>178.39359999999999</v>
      </c>
      <c r="AC48" s="45">
        <f>'3B REPORT'!K11</f>
        <v>0</v>
      </c>
      <c r="AD48" s="7"/>
      <c r="AE48" s="6">
        <f>SUMPRODUCT(AE17:AE20,$C$17:$C$20%)</f>
        <v>0</v>
      </c>
      <c r="AF48" s="45">
        <f>'3B REPORT'!L11</f>
        <v>0</v>
      </c>
      <c r="AG48" s="7"/>
      <c r="AH48" s="6">
        <f>SUMPRODUCT(AH17:AH20,$C$17:$C$20%)</f>
        <v>0</v>
      </c>
      <c r="AI48" s="45">
        <f>'3B REPORT'!M11</f>
        <v>0</v>
      </c>
      <c r="AJ48" s="7"/>
      <c r="AK48" s="6">
        <f>SUMPRODUCT(AK17:AK20,$C$17:$C$20%)</f>
        <v>0</v>
      </c>
      <c r="AL48" s="45">
        <f>'3B REPORT'!N11</f>
        <v>0</v>
      </c>
      <c r="AM48" s="7"/>
      <c r="AN48" s="7"/>
      <c r="AO48" s="7"/>
      <c r="AP48" s="7"/>
      <c r="AQ48" s="7"/>
      <c r="AR48" s="7"/>
      <c r="AS48" s="7"/>
      <c r="AT48" s="7"/>
      <c r="AU48" s="7"/>
      <c r="AV48" s="7"/>
    </row>
    <row r="49" spans="1:48" outlineLevel="1" x14ac:dyDescent="0.2">
      <c r="A49" s="3" t="s">
        <v>35</v>
      </c>
      <c r="D49" s="6">
        <f>SUMPRODUCT(D21:D24,$C$21:$C$24%)/2</f>
        <v>0</v>
      </c>
      <c r="E49" s="3">
        <f>'3B REPORT'!C12</f>
        <v>0</v>
      </c>
      <c r="F49" s="7"/>
      <c r="G49" s="6">
        <f>SUMPRODUCT(G21:G24,$C$21:$C$24%)/2</f>
        <v>0</v>
      </c>
      <c r="H49" s="3">
        <f>'3B REPORT'!D12</f>
        <v>0</v>
      </c>
      <c r="I49" s="7"/>
      <c r="J49" s="6">
        <f>SUMPRODUCT(J21:J24,$C$21:$C$24%)/2</f>
        <v>0</v>
      </c>
      <c r="K49" s="3">
        <f>'3B REPORT'!E12</f>
        <v>0</v>
      </c>
      <c r="L49" s="7"/>
      <c r="M49" s="6">
        <f>SUMPRODUCT(M21:M24,$C$21:$C$24%)/2</f>
        <v>0</v>
      </c>
      <c r="N49" s="45">
        <f>'3B REPORT'!F12</f>
        <v>0</v>
      </c>
      <c r="O49" s="7"/>
      <c r="P49" s="6">
        <f>SUMPRODUCT(P21:P24,$C$21:$C$24%)/2</f>
        <v>0</v>
      </c>
      <c r="Q49" s="45">
        <f>'3B REPORT'!G12</f>
        <v>0</v>
      </c>
      <c r="R49" s="7"/>
      <c r="S49" s="6">
        <f>SUMPRODUCT(S21:S24,$C$21:$C$24%)/2</f>
        <v>0</v>
      </c>
      <c r="T49" s="45">
        <f>'3B REPORT'!H12</f>
        <v>0</v>
      </c>
      <c r="U49" s="7"/>
      <c r="V49" s="6">
        <f>SUMPRODUCT(V21:V24,$C$21:$C$24%)/2</f>
        <v>0</v>
      </c>
      <c r="W49" s="45">
        <f>'3B REPORT'!I12</f>
        <v>0</v>
      </c>
      <c r="X49" s="7"/>
      <c r="Y49" s="6">
        <f>SUMPRODUCT(Y21:Y24,$C$21:$C$24%)/2</f>
        <v>0</v>
      </c>
      <c r="Z49" s="45">
        <f>'3B REPORT'!J12</f>
        <v>0</v>
      </c>
      <c r="AA49" s="7"/>
      <c r="AB49" s="6">
        <f>SUMPRODUCT(AB21:AB24,$C$21:$C$24%)/2</f>
        <v>299645.41680000001</v>
      </c>
      <c r="AC49" s="45">
        <f>'3B REPORT'!K12</f>
        <v>0</v>
      </c>
      <c r="AD49" s="7"/>
      <c r="AE49" s="6">
        <f>SUMPRODUCT(AE21:AE24,$C$21:$C$24%)/2</f>
        <v>0</v>
      </c>
      <c r="AF49" s="45">
        <f>'3B REPORT'!L12</f>
        <v>0</v>
      </c>
      <c r="AG49" s="7"/>
      <c r="AH49" s="6">
        <f>SUMPRODUCT(AH21:AH24,$C$21:$C$24%)/2</f>
        <v>0</v>
      </c>
      <c r="AI49" s="45">
        <f>'3B REPORT'!M12</f>
        <v>0</v>
      </c>
      <c r="AJ49" s="7"/>
      <c r="AK49" s="6">
        <f>SUMPRODUCT(AK21:AK24,$C$21:$C$24%)/2</f>
        <v>0</v>
      </c>
      <c r="AL49" s="45">
        <f>'3B REPORT'!N12</f>
        <v>0</v>
      </c>
      <c r="AM49" s="7"/>
      <c r="AN49" s="7"/>
      <c r="AO49" s="7"/>
      <c r="AP49" s="7"/>
      <c r="AQ49" s="7"/>
      <c r="AR49" s="7"/>
      <c r="AS49" s="7"/>
      <c r="AT49" s="7"/>
      <c r="AU49" s="7"/>
      <c r="AV49" s="7"/>
    </row>
    <row r="50" spans="1:48" ht="15" outlineLevel="1" thickBot="1" x14ac:dyDescent="0.25">
      <c r="A50" s="3" t="s">
        <v>36</v>
      </c>
      <c r="D50" s="6">
        <f>D49</f>
        <v>0</v>
      </c>
      <c r="E50" s="3">
        <f>'3B REPORT'!C13</f>
        <v>0</v>
      </c>
      <c r="F50" s="7"/>
      <c r="G50" s="6">
        <f>G49</f>
        <v>0</v>
      </c>
      <c r="H50" s="3">
        <f>'3B REPORT'!D13</f>
        <v>0</v>
      </c>
      <c r="I50" s="7"/>
      <c r="J50" s="6">
        <f>J49</f>
        <v>0</v>
      </c>
      <c r="K50" s="3">
        <f>'3B REPORT'!E13</f>
        <v>0</v>
      </c>
      <c r="L50" s="7"/>
      <c r="M50" s="6">
        <f>M49</f>
        <v>0</v>
      </c>
      <c r="N50" s="45">
        <f>'3B REPORT'!F13</f>
        <v>0</v>
      </c>
      <c r="O50" s="7"/>
      <c r="P50" s="6">
        <f>P49</f>
        <v>0</v>
      </c>
      <c r="Q50" s="45">
        <f>'3B REPORT'!G13</f>
        <v>0</v>
      </c>
      <c r="R50" s="7"/>
      <c r="S50" s="6">
        <f>S49</f>
        <v>0</v>
      </c>
      <c r="T50" s="45">
        <f>'3B REPORT'!H13</f>
        <v>0</v>
      </c>
      <c r="U50" s="7"/>
      <c r="V50" s="6">
        <f>V49</f>
        <v>0</v>
      </c>
      <c r="W50" s="45">
        <f>'3B REPORT'!I13</f>
        <v>0</v>
      </c>
      <c r="X50" s="7"/>
      <c r="Y50" s="6">
        <f>Y49</f>
        <v>0</v>
      </c>
      <c r="Z50" s="45">
        <f>'3B REPORT'!J13</f>
        <v>0</v>
      </c>
      <c r="AA50" s="7"/>
      <c r="AB50" s="6">
        <f>AB49</f>
        <v>299645.41680000001</v>
      </c>
      <c r="AC50" s="45">
        <f>'3B REPORT'!K13</f>
        <v>0</v>
      </c>
      <c r="AD50" s="7"/>
      <c r="AE50" s="6">
        <f>AE49</f>
        <v>0</v>
      </c>
      <c r="AF50" s="45">
        <f>'3B REPORT'!L13</f>
        <v>0</v>
      </c>
      <c r="AG50" s="7"/>
      <c r="AH50" s="6">
        <f>AH49</f>
        <v>0</v>
      </c>
      <c r="AI50" s="45">
        <f>'3B REPORT'!M13</f>
        <v>0</v>
      </c>
      <c r="AJ50" s="7"/>
      <c r="AK50" s="6">
        <f>AK49</f>
        <v>0</v>
      </c>
      <c r="AL50" s="45">
        <f>'3B REPORT'!N13</f>
        <v>0</v>
      </c>
      <c r="AM50" s="7"/>
      <c r="AN50" s="7"/>
      <c r="AO50" s="7"/>
      <c r="AP50" s="7"/>
      <c r="AQ50" s="7"/>
      <c r="AR50" s="7"/>
      <c r="AS50" s="7"/>
      <c r="AT50" s="7"/>
      <c r="AU50" s="7"/>
      <c r="AV50" s="7"/>
    </row>
    <row r="51" spans="1:48" ht="15" thickBot="1" x14ac:dyDescent="0.25">
      <c r="A51" s="46" t="s">
        <v>79</v>
      </c>
      <c r="B51" s="46"/>
      <c r="C51" s="47"/>
      <c r="D51" s="8">
        <f>SUM(D48:D50)</f>
        <v>0</v>
      </c>
      <c r="E51" s="9">
        <f t="shared" ref="E51:AL51" si="10">SUM(E48:E50)</f>
        <v>0</v>
      </c>
      <c r="F51" s="9"/>
      <c r="G51" s="8">
        <f>SUM(G48:G50)</f>
        <v>0</v>
      </c>
      <c r="H51" s="9">
        <f t="shared" si="10"/>
        <v>0</v>
      </c>
      <c r="I51" s="9"/>
      <c r="J51" s="8">
        <f>SUM(J48:J50)</f>
        <v>0</v>
      </c>
      <c r="K51" s="9">
        <f t="shared" si="10"/>
        <v>0</v>
      </c>
      <c r="L51" s="9"/>
      <c r="M51" s="8">
        <f>SUM(M48:M50)</f>
        <v>0</v>
      </c>
      <c r="N51" s="9">
        <f t="shared" si="10"/>
        <v>0</v>
      </c>
      <c r="O51" s="9"/>
      <c r="P51" s="8">
        <f>SUM(P48:P50)</f>
        <v>0</v>
      </c>
      <c r="Q51" s="9">
        <f t="shared" si="10"/>
        <v>0</v>
      </c>
      <c r="R51" s="9"/>
      <c r="S51" s="8">
        <f>SUM(S48:S50)</f>
        <v>0</v>
      </c>
      <c r="T51" s="9">
        <f t="shared" si="10"/>
        <v>0</v>
      </c>
      <c r="U51" s="9"/>
      <c r="V51" s="8">
        <f>SUM(V48:V50)</f>
        <v>0</v>
      </c>
      <c r="W51" s="9">
        <f t="shared" si="10"/>
        <v>0</v>
      </c>
      <c r="X51" s="9"/>
      <c r="Y51" s="8">
        <f>SUM(Y48:Y50)</f>
        <v>0</v>
      </c>
      <c r="Z51" s="9">
        <f t="shared" si="10"/>
        <v>0</v>
      </c>
      <c r="AA51" s="9"/>
      <c r="AB51" s="8">
        <f>SUM(AB48:AB50)</f>
        <v>599469.22720000008</v>
      </c>
      <c r="AC51" s="9">
        <f t="shared" si="10"/>
        <v>0</v>
      </c>
      <c r="AD51" s="9"/>
      <c r="AE51" s="8">
        <f>SUM(AE48:AE50)</f>
        <v>0</v>
      </c>
      <c r="AF51" s="9">
        <f t="shared" si="10"/>
        <v>0</v>
      </c>
      <c r="AG51" s="9"/>
      <c r="AH51" s="8">
        <f>SUM(AH48:AH50)</f>
        <v>0</v>
      </c>
      <c r="AI51" s="9">
        <f t="shared" si="10"/>
        <v>0</v>
      </c>
      <c r="AJ51" s="9"/>
      <c r="AK51" s="8">
        <f>SUM(AK48:AK50)</f>
        <v>0</v>
      </c>
      <c r="AL51" s="9">
        <f t="shared" si="10"/>
        <v>0</v>
      </c>
      <c r="AM51" s="9"/>
      <c r="AN51" s="7"/>
      <c r="AO51" s="7"/>
      <c r="AP51" s="7"/>
      <c r="AQ51" s="7"/>
      <c r="AR51" s="7"/>
      <c r="AS51" s="7"/>
      <c r="AT51" s="7"/>
      <c r="AU51" s="7"/>
      <c r="AV51" s="7"/>
    </row>
    <row r="52" spans="1:48" x14ac:dyDescent="0.2">
      <c r="A52" s="31"/>
      <c r="B52" s="31"/>
      <c r="C52" s="42"/>
      <c r="D52" s="10"/>
      <c r="E52" s="11"/>
      <c r="F52" s="11"/>
      <c r="G52" s="10"/>
      <c r="H52" s="11"/>
      <c r="I52" s="11"/>
      <c r="J52" s="10"/>
      <c r="K52" s="11"/>
      <c r="L52" s="11"/>
      <c r="M52" s="10"/>
      <c r="N52" s="11"/>
      <c r="O52" s="11"/>
      <c r="P52" s="10"/>
      <c r="Q52" s="11"/>
      <c r="R52" s="11"/>
      <c r="S52" s="10"/>
      <c r="T52" s="11"/>
      <c r="U52" s="11"/>
      <c r="V52" s="10"/>
      <c r="W52" s="11"/>
      <c r="X52" s="11"/>
      <c r="Y52" s="10"/>
      <c r="Z52" s="11"/>
      <c r="AA52" s="11"/>
      <c r="AB52" s="10"/>
      <c r="AC52" s="11"/>
      <c r="AD52" s="11"/>
      <c r="AE52" s="10"/>
      <c r="AF52" s="11"/>
      <c r="AG52" s="11"/>
      <c r="AH52" s="10"/>
      <c r="AI52" s="11"/>
      <c r="AJ52" s="11"/>
      <c r="AK52" s="10"/>
      <c r="AL52" s="11"/>
      <c r="AM52" s="11"/>
      <c r="AN52" s="7"/>
      <c r="AO52" s="7"/>
      <c r="AP52" s="7"/>
      <c r="AQ52" s="7"/>
      <c r="AR52" s="7"/>
      <c r="AS52" s="7"/>
      <c r="AT52" s="7"/>
      <c r="AU52" s="7"/>
      <c r="AV52" s="7"/>
    </row>
    <row r="53" spans="1:48" outlineLevel="1" x14ac:dyDescent="0.2">
      <c r="A53" s="46" t="s">
        <v>26</v>
      </c>
      <c r="B53" s="46"/>
      <c r="C53" s="47"/>
      <c r="D53" s="10"/>
      <c r="E53" s="11"/>
      <c r="F53" s="11"/>
      <c r="G53" s="10"/>
      <c r="H53" s="11"/>
      <c r="I53" s="11"/>
      <c r="J53" s="10"/>
      <c r="K53" s="11"/>
      <c r="L53" s="11"/>
      <c r="M53" s="10"/>
      <c r="N53" s="11"/>
      <c r="O53" s="11"/>
      <c r="P53" s="10"/>
      <c r="Q53" s="11"/>
      <c r="R53" s="11"/>
      <c r="S53" s="10"/>
      <c r="T53" s="7"/>
      <c r="U53" s="7"/>
      <c r="V53" s="10"/>
      <c r="W53" s="7"/>
      <c r="X53" s="7"/>
      <c r="Y53" s="10"/>
      <c r="Z53" s="7"/>
      <c r="AA53" s="7"/>
      <c r="AB53" s="10"/>
      <c r="AC53" s="7"/>
      <c r="AD53" s="7"/>
      <c r="AE53" s="10"/>
      <c r="AF53" s="7"/>
      <c r="AG53" s="7"/>
      <c r="AH53" s="10"/>
      <c r="AI53" s="7"/>
      <c r="AJ53" s="7"/>
      <c r="AK53" s="10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</row>
    <row r="54" spans="1:48" outlineLevel="1" x14ac:dyDescent="0.2">
      <c r="A54" s="3" t="s">
        <v>12</v>
      </c>
      <c r="D54" s="6">
        <f>SUMPRODUCT(D29:D33,$C$29:$C$33%)</f>
        <v>0</v>
      </c>
      <c r="E54" s="7">
        <f>'3B REPORT'!C15</f>
        <v>0</v>
      </c>
      <c r="F54" s="7"/>
      <c r="G54" s="6">
        <f>SUMPRODUCT(G29:G33,$C$29:$C$33%)</f>
        <v>0</v>
      </c>
      <c r="H54" s="7">
        <f>'3B REPORT'!D15</f>
        <v>0</v>
      </c>
      <c r="I54" s="7"/>
      <c r="J54" s="6">
        <f>SUMPRODUCT(J29:J33,$C$29:$C$33%)</f>
        <v>0</v>
      </c>
      <c r="K54" s="7">
        <f>'3B REPORT'!E15</f>
        <v>0</v>
      </c>
      <c r="L54" s="7"/>
      <c r="M54" s="6">
        <f>SUMPRODUCT(M29:M33,$C$29:$C$33%)</f>
        <v>0</v>
      </c>
      <c r="N54" s="7">
        <f>'3B REPORT'!F15</f>
        <v>0</v>
      </c>
      <c r="O54" s="7"/>
      <c r="P54" s="6">
        <f>SUMPRODUCT(P29:P33,$C$29:$C$33%)</f>
        <v>0</v>
      </c>
      <c r="Q54" s="7">
        <f>'3B REPORT'!G15</f>
        <v>0</v>
      </c>
      <c r="R54" s="7"/>
      <c r="S54" s="6">
        <f>SUMPRODUCT(S29:S33,$C$29:$C$33%)</f>
        <v>0</v>
      </c>
      <c r="T54" s="7">
        <f>'3B REPORT'!H15</f>
        <v>0</v>
      </c>
      <c r="U54" s="7"/>
      <c r="V54" s="6">
        <f>SUMPRODUCT(V29:V33,$C$29:$C$33%)</f>
        <v>0</v>
      </c>
      <c r="W54" s="7">
        <f>'3B REPORT'!I15</f>
        <v>0</v>
      </c>
      <c r="X54" s="7"/>
      <c r="Y54" s="6">
        <f>SUMPRODUCT(Y29:Y33,$C$29:$C$33%)</f>
        <v>0</v>
      </c>
      <c r="Z54" s="7">
        <f>'3B REPORT'!J15</f>
        <v>0</v>
      </c>
      <c r="AA54" s="7"/>
      <c r="AB54" s="6">
        <f>SUMPRODUCT(AB29:AB33,$C$29:$C$33%)</f>
        <v>178.39359999999999</v>
      </c>
      <c r="AC54" s="7">
        <f>'3B REPORT'!K15</f>
        <v>178</v>
      </c>
      <c r="AD54" s="7"/>
      <c r="AE54" s="6">
        <f>SUMPRODUCT(AE29:AE33,$C$29:$C$33%)</f>
        <v>0</v>
      </c>
      <c r="AF54" s="7">
        <f>'3B REPORT'!L15</f>
        <v>0</v>
      </c>
      <c r="AG54" s="7"/>
      <c r="AH54" s="6">
        <f>SUMPRODUCT(AH29:AH33,$C$29:$C$33%)</f>
        <v>0</v>
      </c>
      <c r="AI54" s="7">
        <f>'3B REPORT'!M15</f>
        <v>0</v>
      </c>
      <c r="AJ54" s="7"/>
      <c r="AK54" s="6">
        <f>SUMPRODUCT(AK29:AK33,$C$29:$C$33%)</f>
        <v>0</v>
      </c>
      <c r="AL54" s="7">
        <f>'3B REPORT'!N15</f>
        <v>0</v>
      </c>
      <c r="AM54" s="7"/>
      <c r="AN54" s="7"/>
      <c r="AO54" s="7"/>
      <c r="AP54" s="7"/>
      <c r="AQ54" s="7"/>
      <c r="AR54" s="7"/>
      <c r="AS54" s="7"/>
      <c r="AT54" s="7"/>
      <c r="AU54" s="7"/>
      <c r="AV54" s="7"/>
    </row>
    <row r="55" spans="1:48" outlineLevel="1" x14ac:dyDescent="0.2">
      <c r="A55" s="3" t="s">
        <v>13</v>
      </c>
      <c r="D55" s="6">
        <f>SUMPRODUCT(D34:D38,$C$34:$C$38%)/2</f>
        <v>0</v>
      </c>
      <c r="E55" s="7">
        <f>'3B REPORT'!C16</f>
        <v>0</v>
      </c>
      <c r="F55" s="7"/>
      <c r="G55" s="6">
        <f>SUMPRODUCT(G34:G38,$C$34:$C$38%)/2</f>
        <v>0</v>
      </c>
      <c r="H55" s="7">
        <f>'3B REPORT'!D16</f>
        <v>0</v>
      </c>
      <c r="I55" s="7"/>
      <c r="J55" s="6">
        <f>SUMPRODUCT(J34:J38,$C$34:$C$38%)/2</f>
        <v>0</v>
      </c>
      <c r="K55" s="7">
        <f>'3B REPORT'!E16</f>
        <v>0</v>
      </c>
      <c r="L55" s="7"/>
      <c r="M55" s="6">
        <f>SUMPRODUCT(M34:M38,$C$34:$C$38%)/2</f>
        <v>0</v>
      </c>
      <c r="N55" s="7">
        <f>'3B REPORT'!F16</f>
        <v>0</v>
      </c>
      <c r="O55" s="7"/>
      <c r="P55" s="6">
        <f>SUMPRODUCT(P34:P38,$C$34:$C$38%)/2</f>
        <v>0</v>
      </c>
      <c r="Q55" s="7">
        <f>'3B REPORT'!G16</f>
        <v>0</v>
      </c>
      <c r="R55" s="7"/>
      <c r="S55" s="6">
        <f>SUMPRODUCT(S34:S38,$C$34:$C$38%)/2</f>
        <v>0</v>
      </c>
      <c r="T55" s="7">
        <f>'3B REPORT'!H16</f>
        <v>0</v>
      </c>
      <c r="U55" s="7"/>
      <c r="V55" s="6">
        <f>SUMPRODUCT(V34:V38,$C$34:$C$38%)/2</f>
        <v>0</v>
      </c>
      <c r="W55" s="7">
        <f>'3B REPORT'!I16</f>
        <v>0</v>
      </c>
      <c r="X55" s="7"/>
      <c r="Y55" s="6">
        <f>SUMPRODUCT(Y34:Y38,$C$34:$C$38%)/2</f>
        <v>0</v>
      </c>
      <c r="Z55" s="7">
        <f>'3B REPORT'!J16</f>
        <v>0</v>
      </c>
      <c r="AA55" s="7"/>
      <c r="AB55" s="6">
        <f>SUMPRODUCT(AB34:AB38,$C$34:$C$38%)/2</f>
        <v>299645.41680000001</v>
      </c>
      <c r="AC55" s="7">
        <f>'3B REPORT'!K16</f>
        <v>299645</v>
      </c>
      <c r="AD55" s="7"/>
      <c r="AE55" s="6">
        <f>SUMPRODUCT(AE34:AE38,$C$34:$C$38%)/2</f>
        <v>0</v>
      </c>
      <c r="AF55" s="7">
        <f>'3B REPORT'!L16</f>
        <v>0</v>
      </c>
      <c r="AG55" s="7"/>
      <c r="AH55" s="6">
        <f>SUMPRODUCT(AH34:AH38,$C$34:$C$38%)/2</f>
        <v>0</v>
      </c>
      <c r="AI55" s="7">
        <f>'3B REPORT'!M16</f>
        <v>0</v>
      </c>
      <c r="AJ55" s="7"/>
      <c r="AK55" s="6">
        <f>SUMPRODUCT(AK34:AK38,$C$34:$C$38%)/2</f>
        <v>0</v>
      </c>
      <c r="AL55" s="7">
        <f>'3B REPORT'!N16</f>
        <v>0</v>
      </c>
      <c r="AM55" s="7"/>
      <c r="AN55" s="7"/>
      <c r="AO55" s="7"/>
      <c r="AP55" s="7"/>
      <c r="AQ55" s="7"/>
      <c r="AR55" s="7"/>
      <c r="AS55" s="7"/>
      <c r="AT55" s="7"/>
      <c r="AU55" s="7"/>
      <c r="AV55" s="7"/>
    </row>
    <row r="56" spans="1:48" ht="15" outlineLevel="1" thickBot="1" x14ac:dyDescent="0.25">
      <c r="A56" s="3" t="s">
        <v>14</v>
      </c>
      <c r="D56" s="6">
        <f>D55</f>
        <v>0</v>
      </c>
      <c r="E56" s="7">
        <f>'3B REPORT'!C17</f>
        <v>0</v>
      </c>
      <c r="F56" s="7"/>
      <c r="G56" s="6">
        <f>G55</f>
        <v>0</v>
      </c>
      <c r="H56" s="7">
        <f>'3B REPORT'!D17</f>
        <v>0</v>
      </c>
      <c r="I56" s="7"/>
      <c r="J56" s="6">
        <f>J55</f>
        <v>0</v>
      </c>
      <c r="K56" s="7">
        <f>'3B REPORT'!E17</f>
        <v>0</v>
      </c>
      <c r="L56" s="7"/>
      <c r="M56" s="6">
        <f>M55</f>
        <v>0</v>
      </c>
      <c r="N56" s="7">
        <f>'3B REPORT'!F17</f>
        <v>0</v>
      </c>
      <c r="O56" s="7"/>
      <c r="P56" s="6">
        <f>P55</f>
        <v>0</v>
      </c>
      <c r="Q56" s="7">
        <f>'3B REPORT'!G17</f>
        <v>0</v>
      </c>
      <c r="R56" s="7"/>
      <c r="S56" s="6">
        <f>S55</f>
        <v>0</v>
      </c>
      <c r="T56" s="7">
        <f>'3B REPORT'!H17</f>
        <v>0</v>
      </c>
      <c r="U56" s="7"/>
      <c r="V56" s="6">
        <f>V55</f>
        <v>0</v>
      </c>
      <c r="W56" s="7">
        <f>'3B REPORT'!I17</f>
        <v>0</v>
      </c>
      <c r="X56" s="7"/>
      <c r="Y56" s="6">
        <f>Y55</f>
        <v>0</v>
      </c>
      <c r="Z56" s="7">
        <f>'3B REPORT'!J17</f>
        <v>0</v>
      </c>
      <c r="AA56" s="7"/>
      <c r="AB56" s="6">
        <f>AB55</f>
        <v>299645.41680000001</v>
      </c>
      <c r="AC56" s="7">
        <f>'3B REPORT'!K17</f>
        <v>299645</v>
      </c>
      <c r="AD56" s="7"/>
      <c r="AE56" s="6">
        <f>AE55</f>
        <v>0</v>
      </c>
      <c r="AF56" s="7">
        <f>'3B REPORT'!L17</f>
        <v>0</v>
      </c>
      <c r="AG56" s="7"/>
      <c r="AH56" s="6">
        <f>AH55</f>
        <v>0</v>
      </c>
      <c r="AI56" s="7">
        <f>'3B REPORT'!M17</f>
        <v>0</v>
      </c>
      <c r="AJ56" s="7"/>
      <c r="AK56" s="6">
        <f>AK55</f>
        <v>0</v>
      </c>
      <c r="AL56" s="7">
        <f>'3B REPORT'!N17</f>
        <v>0</v>
      </c>
      <c r="AM56" s="7"/>
      <c r="AN56" s="7"/>
      <c r="AO56" s="7"/>
      <c r="AP56" s="7"/>
      <c r="AQ56" s="7"/>
      <c r="AR56" s="7"/>
      <c r="AS56" s="7"/>
      <c r="AT56" s="7"/>
      <c r="AU56" s="7"/>
      <c r="AV56" s="7"/>
    </row>
    <row r="57" spans="1:48" ht="15" thickBot="1" x14ac:dyDescent="0.25">
      <c r="A57" s="46" t="s">
        <v>30</v>
      </c>
      <c r="B57" s="46"/>
      <c r="C57" s="47"/>
      <c r="D57" s="8">
        <f>SUM(D54:D56)</f>
        <v>0</v>
      </c>
      <c r="E57" s="9">
        <f t="shared" ref="E57" si="11">SUM(E54:E56)</f>
        <v>0</v>
      </c>
      <c r="F57" s="9">
        <f t="shared" ref="F57" si="12">SUM(F54:F56)</f>
        <v>0</v>
      </c>
      <c r="G57" s="8">
        <f>SUM(G54:G56)</f>
        <v>0</v>
      </c>
      <c r="H57" s="9">
        <f t="shared" ref="H57" si="13">SUM(H54:H56)</f>
        <v>0</v>
      </c>
      <c r="I57" s="9">
        <f t="shared" ref="I57" si="14">SUM(I54:I56)</f>
        <v>0</v>
      </c>
      <c r="J57" s="8">
        <f>SUM(J54:J56)</f>
        <v>0</v>
      </c>
      <c r="K57" s="9">
        <f t="shared" ref="K57" si="15">SUM(K54:K56)</f>
        <v>0</v>
      </c>
      <c r="L57" s="9">
        <f t="shared" ref="L57" si="16">SUM(L54:L56)</f>
        <v>0</v>
      </c>
      <c r="M57" s="8">
        <f>SUM(M54:M56)</f>
        <v>0</v>
      </c>
      <c r="N57" s="9">
        <f t="shared" ref="N57" si="17">SUM(N54:N56)</f>
        <v>0</v>
      </c>
      <c r="O57" s="9">
        <f t="shared" ref="O57" si="18">SUM(O54:O56)</f>
        <v>0</v>
      </c>
      <c r="P57" s="8">
        <f>SUM(P54:P56)</f>
        <v>0</v>
      </c>
      <c r="Q57" s="9">
        <f t="shared" ref="Q57" si="19">SUM(Q54:Q56)</f>
        <v>0</v>
      </c>
      <c r="R57" s="9">
        <f t="shared" ref="R57" si="20">SUM(R54:R56)</f>
        <v>0</v>
      </c>
      <c r="S57" s="8">
        <f>SUM(S54:S56)</f>
        <v>0</v>
      </c>
      <c r="T57" s="9">
        <f t="shared" ref="T57" si="21">SUM(T54:T56)</f>
        <v>0</v>
      </c>
      <c r="U57" s="9">
        <f t="shared" ref="U57" si="22">SUM(U54:U56)</f>
        <v>0</v>
      </c>
      <c r="V57" s="8">
        <f>SUM(V54:V56)</f>
        <v>0</v>
      </c>
      <c r="W57" s="9">
        <f t="shared" ref="W57" si="23">SUM(W54:W56)</f>
        <v>0</v>
      </c>
      <c r="X57" s="9">
        <f t="shared" ref="X57" si="24">SUM(X54:X56)</f>
        <v>0</v>
      </c>
      <c r="Y57" s="8">
        <f>SUM(Y54:Y56)</f>
        <v>0</v>
      </c>
      <c r="Z57" s="9">
        <f t="shared" ref="Z57" si="25">SUM(Z54:Z56)</f>
        <v>0</v>
      </c>
      <c r="AA57" s="9">
        <f t="shared" ref="AA57" si="26">SUM(AA54:AA56)</f>
        <v>0</v>
      </c>
      <c r="AB57" s="8">
        <f>SUM(AB54:AB56)</f>
        <v>599469.22720000008</v>
      </c>
      <c r="AC57" s="9">
        <f t="shared" ref="AC57" si="27">SUM(AC54:AC56)</f>
        <v>599468</v>
      </c>
      <c r="AD57" s="9">
        <f t="shared" ref="AD57" si="28">SUM(AD54:AD56)</f>
        <v>0</v>
      </c>
      <c r="AE57" s="8">
        <f>SUM(AE54:AE56)</f>
        <v>0</v>
      </c>
      <c r="AF57" s="9">
        <f t="shared" ref="AF57" si="29">SUM(AF54:AF56)</f>
        <v>0</v>
      </c>
      <c r="AG57" s="9">
        <f t="shared" ref="AG57" si="30">SUM(AG54:AG56)</f>
        <v>0</v>
      </c>
      <c r="AH57" s="8">
        <f>SUM(AH54:AH56)</f>
        <v>0</v>
      </c>
      <c r="AI57" s="9">
        <f t="shared" ref="AI57" si="31">SUM(AI54:AI56)</f>
        <v>0</v>
      </c>
      <c r="AJ57" s="9">
        <f t="shared" ref="AJ57" si="32">SUM(AJ54:AJ56)</f>
        <v>0</v>
      </c>
      <c r="AK57" s="8">
        <f>SUM(AK54:AK56)</f>
        <v>0</v>
      </c>
      <c r="AL57" s="9">
        <f t="shared" ref="AL57" si="33">SUM(AL54:AL56)</f>
        <v>0</v>
      </c>
      <c r="AM57" s="9">
        <f t="shared" ref="AM57" si="34">SUM(AM54:AM56)</f>
        <v>0</v>
      </c>
      <c r="AN57" s="7"/>
      <c r="AO57" s="7"/>
      <c r="AP57" s="7"/>
      <c r="AQ57" s="7"/>
      <c r="AR57" s="7"/>
      <c r="AS57" s="7"/>
      <c r="AT57" s="7"/>
      <c r="AU57" s="7"/>
      <c r="AV57" s="7"/>
    </row>
    <row r="58" spans="1:48" x14ac:dyDescent="0.2">
      <c r="A58" s="12"/>
      <c r="B58" s="12"/>
    </row>
  </sheetData>
  <autoFilter ref="A2:AM57" xr:uid="{00000000-0009-0000-0000-000001000000}"/>
  <mergeCells count="24">
    <mergeCell ref="A25:C25"/>
    <mergeCell ref="A16:C16"/>
    <mergeCell ref="A47:C47"/>
    <mergeCell ref="A51:C51"/>
    <mergeCell ref="AH1:AJ1"/>
    <mergeCell ref="A39:C39"/>
    <mergeCell ref="A41:C41"/>
    <mergeCell ref="A45:C45"/>
    <mergeCell ref="A53:C53"/>
    <mergeCell ref="A57:C57"/>
    <mergeCell ref="AK1:AM1"/>
    <mergeCell ref="A3:C3"/>
    <mergeCell ref="A14:C14"/>
    <mergeCell ref="A27:C27"/>
    <mergeCell ref="S1:U1"/>
    <mergeCell ref="V1:X1"/>
    <mergeCell ref="Y1:AA1"/>
    <mergeCell ref="AB1:AD1"/>
    <mergeCell ref="AE1:AG1"/>
    <mergeCell ref="D1:F1"/>
    <mergeCell ref="G1:I1"/>
    <mergeCell ref="J1:L1"/>
    <mergeCell ref="M1:O1"/>
    <mergeCell ref="P1:R1"/>
  </mergeCells>
  <pageMargins left="0.23622047244094491" right="0.23622047244094491" top="0.6692913385826772" bottom="0.35433070866141736" header="0.31496062992125984" footer="0.31496062992125984"/>
  <pageSetup paperSize="9" scale="67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2"/>
  <sheetViews>
    <sheetView view="pageBreakPreview" zoomScale="70" zoomScaleNormal="70" zoomScaleSheetLayoutView="70" workbookViewId="0">
      <selection activeCell="N1" sqref="N1"/>
    </sheetView>
  </sheetViews>
  <sheetFormatPr defaultRowHeight="15.75" x14ac:dyDescent="0.25"/>
  <cols>
    <col min="1" max="1" width="2.6640625" style="29" bestFit="1" customWidth="1"/>
    <col min="2" max="2" width="21.33203125" style="29" bestFit="1" customWidth="1"/>
    <col min="3" max="14" width="14.21875" style="29" bestFit="1" customWidth="1"/>
    <col min="15" max="16384" width="8.88671875" style="29"/>
  </cols>
  <sheetData>
    <row r="1" spans="1:14" x14ac:dyDescent="0.25">
      <c r="B1" s="29" t="s">
        <v>88</v>
      </c>
      <c r="C1" s="30">
        <v>0</v>
      </c>
      <c r="D1" s="30">
        <v>0</v>
      </c>
      <c r="E1" s="30">
        <v>0</v>
      </c>
      <c r="F1" s="30">
        <v>0</v>
      </c>
      <c r="G1" s="30">
        <v>2</v>
      </c>
      <c r="H1" s="30">
        <v>3</v>
      </c>
      <c r="I1" s="30">
        <v>4</v>
      </c>
      <c r="J1" s="30">
        <v>5</v>
      </c>
      <c r="K1" s="30">
        <v>1</v>
      </c>
      <c r="L1" s="30">
        <v>7</v>
      </c>
      <c r="M1" s="30">
        <v>8</v>
      </c>
      <c r="N1" s="30">
        <v>9</v>
      </c>
    </row>
    <row r="2" spans="1:14" x14ac:dyDescent="0.25">
      <c r="A2" s="29">
        <v>4</v>
      </c>
      <c r="B2" s="29" t="s">
        <v>31</v>
      </c>
      <c r="C2" s="30">
        <f>IFERROR(VLOOKUP(C1&amp;"."&amp;$A$2,'PASTE 3B'!$A$1:$T$671,5,0),0)</f>
        <v>0</v>
      </c>
      <c r="D2" s="30">
        <f>IFERROR(VLOOKUP(D1&amp;"."&amp;$A$2,'PASTE 3B'!$A$1:$T$671,5,0),0)</f>
        <v>0</v>
      </c>
      <c r="E2" s="30">
        <f>IFERROR(VLOOKUP(E1&amp;"."&amp;$A$2,'PASTE 3B'!$A$1:$T$671,5,0),0)</f>
        <v>0</v>
      </c>
      <c r="F2" s="30">
        <f>IFERROR(VLOOKUP(F1&amp;"."&amp;$A$2,'PASTE 3B'!$A$1:$T$671,5,0),0)</f>
        <v>0</v>
      </c>
      <c r="G2" s="30">
        <f>IFERROR(VLOOKUP(G1&amp;"."&amp;$A$2,'PASTE 3B'!$A$1:$T$671,5,0),0)</f>
        <v>0</v>
      </c>
      <c r="H2" s="30">
        <f>IFERROR(VLOOKUP(H1&amp;"."&amp;$A$2,'PASTE 3B'!$A$1:$T$671,5,0),0)</f>
        <v>0</v>
      </c>
      <c r="I2" s="30">
        <f>IFERROR(VLOOKUP(I1&amp;"."&amp;$A$2,'PASTE 3B'!$A$1:$T$671,5,0),0)</f>
        <v>0</v>
      </c>
      <c r="J2" s="30">
        <f>IFERROR(VLOOKUP(J1&amp;"."&amp;$A$2,'PASTE 3B'!$A$1:$T$671,5,0),0)</f>
        <v>0</v>
      </c>
      <c r="K2" s="30" t="str">
        <f>IFERROR(VLOOKUP(K1&amp;"."&amp;$A$2,'PASTE 3B'!$A$1:$T$671,5,0),0)</f>
        <v>December</v>
      </c>
      <c r="L2" s="30">
        <f>IFERROR(VLOOKUP(L1&amp;"."&amp;$A$2,'PASTE 3B'!$A$1:$T$671,5,0),0)</f>
        <v>0</v>
      </c>
      <c r="M2" s="30">
        <f>IFERROR(VLOOKUP(M1&amp;"."&amp;$A$2,'PASTE 3B'!$A$1:$T$671,5,0),0)</f>
        <v>0</v>
      </c>
      <c r="N2" s="30">
        <f>IFERROR(VLOOKUP(N1&amp;"."&amp;$A$2,'PASTE 3B'!$A$1:$T$671,5,0),0)</f>
        <v>0</v>
      </c>
    </row>
    <row r="3" spans="1:14" x14ac:dyDescent="0.25">
      <c r="A3" s="29">
        <v>5</v>
      </c>
      <c r="B3" s="29" t="s">
        <v>32</v>
      </c>
      <c r="C3" s="30">
        <f>IFERROR(VLOOKUP(C1&amp;"."&amp;$A$3,'PASTE 3B'!$A$1:$T$671,6,0),0)</f>
        <v>0</v>
      </c>
      <c r="D3" s="30">
        <f>IFERROR(VLOOKUP(D1&amp;"."&amp;$A$3,'PASTE 3B'!$A$1:$T$671,6,0),0)</f>
        <v>0</v>
      </c>
      <c r="E3" s="30">
        <f>IFERROR(VLOOKUP(E1&amp;"."&amp;$A$3,'PASTE 3B'!$A$1:$T$671,6,0),0)</f>
        <v>0</v>
      </c>
      <c r="F3" s="30">
        <f>IFERROR(VLOOKUP(F1&amp;"."&amp;$A$3,'PASTE 3B'!$A$1:$T$671,6,0),0)</f>
        <v>0</v>
      </c>
      <c r="G3" s="30">
        <f>IFERROR(VLOOKUP(G1&amp;"."&amp;$A$3,'PASTE 3B'!$A$1:$T$671,6,0),0)</f>
        <v>0</v>
      </c>
      <c r="H3" s="30">
        <f>IFERROR(VLOOKUP(H1&amp;"."&amp;$A$3,'PASTE 3B'!$A$1:$T$671,6,0),0)</f>
        <v>0</v>
      </c>
      <c r="I3" s="30">
        <f>IFERROR(VLOOKUP(I1&amp;"."&amp;$A$3,'PASTE 3B'!$A$1:$T$671,6,0),0)</f>
        <v>0</v>
      </c>
      <c r="J3" s="30">
        <f>IFERROR(VLOOKUP(J1&amp;"."&amp;$A$3,'PASTE 3B'!$A$1:$T$671,6,0),0)</f>
        <v>0</v>
      </c>
      <c r="K3" s="30" t="str">
        <f>IFERROR(VLOOKUP(K1&amp;"."&amp;$A$3,'PASTE 3B'!$A$1:$T$671,6,0),0)</f>
        <v>08AJAPL8948H1ZU</v>
      </c>
      <c r="L3" s="30">
        <f>IFERROR(VLOOKUP(L1&amp;"."&amp;$A$3,'PASTE 3B'!$A$1:$T$671,6,0),0)</f>
        <v>0</v>
      </c>
      <c r="M3" s="30">
        <f>IFERROR(VLOOKUP(M1&amp;"."&amp;$A$3,'PASTE 3B'!$A$1:$T$671,6,0),0)</f>
        <v>0</v>
      </c>
      <c r="N3" s="30">
        <f>IFERROR(VLOOKUP(N1&amp;"."&amp;$A$3,'PASTE 3B'!$A$1:$T$671,6,0),0)</f>
        <v>0</v>
      </c>
    </row>
    <row r="5" spans="1:14" x14ac:dyDescent="0.25">
      <c r="A5" s="29">
        <v>19</v>
      </c>
      <c r="B5" s="29" t="s">
        <v>27</v>
      </c>
      <c r="C5" s="29">
        <f>IFERROR(VLOOKUP(C1&amp;"."&amp;$A$5,'PASTE 3B'!$A$1:$T$671,4,0),0)</f>
        <v>0</v>
      </c>
      <c r="D5" s="29">
        <f>IFERROR(VLOOKUP(D1&amp;"."&amp;$A$5,'PASTE 3B'!$A$1:$T$671,4,0),0)</f>
        <v>0</v>
      </c>
      <c r="E5" s="29">
        <f>IFERROR(VLOOKUP(E1&amp;"."&amp;$A$5,'PASTE 3B'!$A$1:$T$671,4,0),0)</f>
        <v>0</v>
      </c>
      <c r="F5" s="29">
        <f>IFERROR(VLOOKUP(F1&amp;"."&amp;$A$5,'PASTE 3B'!$A$1:$T$671,4,0),0)</f>
        <v>0</v>
      </c>
      <c r="G5" s="29">
        <f>IFERROR(VLOOKUP(G1&amp;"."&amp;$A$5,'PASTE 3B'!$A$1:$T$671,4,0),0)</f>
        <v>0</v>
      </c>
      <c r="H5" s="29">
        <f>IFERROR(VLOOKUP(H1&amp;"."&amp;$A$5,'PASTE 3B'!$A$1:$T$671,4,0),0)</f>
        <v>0</v>
      </c>
      <c r="I5" s="29">
        <f>IFERROR(VLOOKUP(I1&amp;"."&amp;$A$5,'PASTE 3B'!$A$1:$T$671,4,0),0)</f>
        <v>0</v>
      </c>
      <c r="J5" s="29">
        <f>IFERROR(VLOOKUP(J1&amp;"."&amp;$A$5,'PASTE 3B'!$A$1:$T$671,4,0),0)</f>
        <v>0</v>
      </c>
      <c r="K5" s="29">
        <f>IFERROR(VLOOKUP(K1&amp;"."&amp;$A$5,'PASTE 3B'!$A$1:$T$671,4,0),0)</f>
        <v>2711403</v>
      </c>
      <c r="L5" s="29">
        <f>IFERROR(VLOOKUP(L1&amp;"."&amp;$A$5,'PASTE 3B'!$A$1:$T$671,4,0),0)</f>
        <v>0</v>
      </c>
      <c r="M5" s="29">
        <f>IFERROR(VLOOKUP(M1&amp;"."&amp;$A$5,'PASTE 3B'!$A$1:$T$671,4,0),0)</f>
        <v>0</v>
      </c>
      <c r="N5" s="29">
        <f>IFERROR(VLOOKUP(N1&amp;"."&amp;$A$5,'PASTE 3B'!$A$1:$T$671,4,0),0)</f>
        <v>0</v>
      </c>
    </row>
    <row r="6" spans="1:14" x14ac:dyDescent="0.25">
      <c r="A6" s="29">
        <v>19</v>
      </c>
      <c r="B6" s="29" t="s">
        <v>9</v>
      </c>
      <c r="C6" s="29">
        <f>IFERROR(VLOOKUP(C1&amp;"."&amp;$A$5,'PASTE 3B'!$A$1:$T$671,5,0),0)</f>
        <v>0</v>
      </c>
      <c r="D6" s="29">
        <f>IFERROR(VLOOKUP(D1&amp;"."&amp;$A$5,'PASTE 3B'!$A$1:$T$671,5,0),0)</f>
        <v>0</v>
      </c>
      <c r="E6" s="29">
        <f>IFERROR(VLOOKUP(E1&amp;"."&amp;$A$5,'PASTE 3B'!$A$1:$T$671,5,0),0)</f>
        <v>0</v>
      </c>
      <c r="F6" s="29">
        <f>IFERROR(VLOOKUP(F1&amp;"."&amp;$A$5,'PASTE 3B'!$A$1:$T$671,5,0),0)</f>
        <v>0</v>
      </c>
      <c r="G6" s="29">
        <f>IFERROR(VLOOKUP(G1&amp;"."&amp;$A$5,'PASTE 3B'!$A$1:$T$671,5,0),0)</f>
        <v>0</v>
      </c>
      <c r="H6" s="29">
        <f>IFERROR(VLOOKUP(H1&amp;"."&amp;$A$5,'PASTE 3B'!$A$1:$T$671,5,0),0)</f>
        <v>0</v>
      </c>
      <c r="I6" s="29">
        <f>IFERROR(VLOOKUP(I1&amp;"."&amp;$A$5,'PASTE 3B'!$A$1:$T$671,5,0),0)</f>
        <v>0</v>
      </c>
      <c r="J6" s="29">
        <f>IFERROR(VLOOKUP(J1&amp;"."&amp;$A$5,'PASTE 3B'!$A$1:$T$671,5,0),0)</f>
        <v>0</v>
      </c>
      <c r="K6" s="29">
        <f>IFERROR(VLOOKUP(K1&amp;"."&amp;$A$5,'PASTE 3B'!$A$1:$T$671,5,0),0)</f>
        <v>0</v>
      </c>
      <c r="L6" s="29">
        <f>IFERROR(VLOOKUP(L1&amp;"."&amp;$A$5,'PASTE 3B'!$A$1:$T$671,5,0),0)</f>
        <v>0</v>
      </c>
      <c r="M6" s="29">
        <f>IFERROR(VLOOKUP(M1&amp;"."&amp;$A$5,'PASTE 3B'!$A$1:$T$671,5,0),0)</f>
        <v>0</v>
      </c>
      <c r="N6" s="29">
        <f>IFERROR(VLOOKUP(N1&amp;"."&amp;$A$5,'PASTE 3B'!$A$1:$T$671,5,0),0)</f>
        <v>0</v>
      </c>
    </row>
    <row r="7" spans="1:14" x14ac:dyDescent="0.25">
      <c r="A7" s="29">
        <v>19</v>
      </c>
      <c r="B7" s="29" t="s">
        <v>10</v>
      </c>
      <c r="C7" s="29">
        <f>IFERROR(VLOOKUP(C1&amp;"."&amp;$A$5,'PASTE 3B'!$A$1:$T$671,6,0),0)</f>
        <v>0</v>
      </c>
      <c r="D7" s="29">
        <f>IFERROR(VLOOKUP(D1&amp;"."&amp;$A$5,'PASTE 3B'!$A$1:$T$671,6,0),0)</f>
        <v>0</v>
      </c>
      <c r="E7" s="29">
        <f>IFERROR(VLOOKUP(E1&amp;"."&amp;$A$5,'PASTE 3B'!$A$1:$T$671,6,0),0)</f>
        <v>0</v>
      </c>
      <c r="F7" s="29">
        <f>IFERROR(VLOOKUP(F1&amp;"."&amp;$A$5,'PASTE 3B'!$A$1:$T$671,6,0),0)</f>
        <v>0</v>
      </c>
      <c r="G7" s="29">
        <f>IFERROR(VLOOKUP(G1&amp;"."&amp;$A$5,'PASTE 3B'!$A$1:$T$671,6,0),0)</f>
        <v>0</v>
      </c>
      <c r="H7" s="29">
        <f>IFERROR(VLOOKUP(H1&amp;"."&amp;$A$5,'PASTE 3B'!$A$1:$T$671,6,0),0)</f>
        <v>0</v>
      </c>
      <c r="I7" s="29">
        <f>IFERROR(VLOOKUP(I1&amp;"."&amp;$A$5,'PASTE 3B'!$A$1:$T$671,6,0),0)</f>
        <v>0</v>
      </c>
      <c r="J7" s="29">
        <f>IFERROR(VLOOKUP(J1&amp;"."&amp;$A$5,'PASTE 3B'!$A$1:$T$671,6,0),0)</f>
        <v>0</v>
      </c>
      <c r="K7" s="29">
        <f>IFERROR(VLOOKUP(K1&amp;"."&amp;$A$5,'PASTE 3B'!$A$1:$T$671,6,0),0)</f>
        <v>214647</v>
      </c>
      <c r="L7" s="29">
        <f>IFERROR(VLOOKUP(L1&amp;"."&amp;$A$5,'PASTE 3B'!$A$1:$T$671,6,0),0)</f>
        <v>0</v>
      </c>
      <c r="M7" s="29">
        <f>IFERROR(VLOOKUP(M1&amp;"."&amp;$A$5,'PASTE 3B'!$A$1:$T$671,6,0),0)</f>
        <v>0</v>
      </c>
      <c r="N7" s="29">
        <f>IFERROR(VLOOKUP(N1&amp;"."&amp;$A$5,'PASTE 3B'!$A$1:$T$671,6,0),0)</f>
        <v>0</v>
      </c>
    </row>
    <row r="8" spans="1:14" x14ac:dyDescent="0.25">
      <c r="A8" s="29">
        <v>19</v>
      </c>
      <c r="B8" s="29" t="s">
        <v>11</v>
      </c>
      <c r="C8" s="29">
        <f>IFERROR(VLOOKUP(C1&amp;"."&amp;$A$5,'PASTE 3B'!$A$1:$T$671,7,0),0)</f>
        <v>0</v>
      </c>
      <c r="D8" s="29">
        <f>IFERROR(VLOOKUP(D1&amp;"."&amp;$A$5,'PASTE 3B'!$A$1:$T$671,7,0),0)</f>
        <v>0</v>
      </c>
      <c r="E8" s="29">
        <f>IFERROR(VLOOKUP(E1&amp;"."&amp;$A$5,'PASTE 3B'!$A$1:$T$671,7,0),0)</f>
        <v>0</v>
      </c>
      <c r="F8" s="29">
        <f>IFERROR(VLOOKUP(F1&amp;"."&amp;$A$5,'PASTE 3B'!$A$1:$T$671,7,0),0)</f>
        <v>0</v>
      </c>
      <c r="G8" s="29">
        <f>IFERROR(VLOOKUP(G1&amp;"."&amp;$A$5,'PASTE 3B'!$A$1:$T$671,7,0),0)</f>
        <v>0</v>
      </c>
      <c r="H8" s="29">
        <f>IFERROR(VLOOKUP(H1&amp;"."&amp;$A$5,'PASTE 3B'!$A$1:$T$671,7,0),0)</f>
        <v>0</v>
      </c>
      <c r="I8" s="29">
        <f>IFERROR(VLOOKUP(I1&amp;"."&amp;$A$5,'PASTE 3B'!$A$1:$T$671,7,0),0)</f>
        <v>0</v>
      </c>
      <c r="J8" s="29">
        <f>IFERROR(VLOOKUP(J1&amp;"."&amp;$A$5,'PASTE 3B'!$A$1:$T$671,7,0),0)</f>
        <v>0</v>
      </c>
      <c r="K8" s="29">
        <f>IFERROR(VLOOKUP(K1&amp;"."&amp;$A$5,'PASTE 3B'!$A$1:$T$671,7,0),0)</f>
        <v>214647</v>
      </c>
      <c r="L8" s="29">
        <f>IFERROR(VLOOKUP(L1&amp;"."&amp;$A$5,'PASTE 3B'!$A$1:$T$671,7,0),0)</f>
        <v>0</v>
      </c>
      <c r="M8" s="29">
        <f>IFERROR(VLOOKUP(M1&amp;"."&amp;$A$5,'PASTE 3B'!$A$1:$T$671,7,0),0)</f>
        <v>0</v>
      </c>
      <c r="N8" s="29">
        <f>IFERROR(VLOOKUP(N1&amp;"."&amp;$A$5,'PASTE 3B'!$A$1:$T$671,7,0),0)</f>
        <v>0</v>
      </c>
    </row>
    <row r="10" spans="1:14" x14ac:dyDescent="0.25">
      <c r="A10" s="29">
        <v>22</v>
      </c>
      <c r="B10" s="29" t="s">
        <v>33</v>
      </c>
      <c r="C10" s="29">
        <f>IFERROR(VLOOKUP(C1&amp;"."&amp;$A$10,'PASTE 3B'!$A$1:$T$671,11,0),0)</f>
        <v>0</v>
      </c>
      <c r="D10" s="29">
        <f>IFERROR(VLOOKUP(D1&amp;"."&amp;$A$10,'PASTE 3B'!$A$1:$T$671,11,0),0)</f>
        <v>0</v>
      </c>
      <c r="E10" s="29">
        <f>IFERROR(VLOOKUP(E1&amp;"."&amp;$A$10,'PASTE 3B'!$A$1:$T$671,11,0),0)</f>
        <v>0</v>
      </c>
      <c r="F10" s="29">
        <f>IFERROR(VLOOKUP(F1&amp;"."&amp;$A$10,'PASTE 3B'!$A$1:$T$671,11,0),0)</f>
        <v>0</v>
      </c>
      <c r="G10" s="29">
        <f>IFERROR(VLOOKUP(G1&amp;"."&amp;$A$10,'PASTE 3B'!$A$1:$T$671,11,0),0)</f>
        <v>0</v>
      </c>
      <c r="H10" s="29">
        <f>IFERROR(VLOOKUP(H1&amp;"."&amp;$A$10,'PASTE 3B'!$A$1:$T$671,11,0),0)</f>
        <v>0</v>
      </c>
      <c r="I10" s="29">
        <f>IFERROR(VLOOKUP(I1&amp;"."&amp;$A$10,'PASTE 3B'!$A$1:$T$671,11,0),0)</f>
        <v>0</v>
      </c>
      <c r="J10" s="29">
        <f>IFERROR(VLOOKUP(J1&amp;"."&amp;$A$10,'PASTE 3B'!$A$1:$T$671,11,0),0)</f>
        <v>0</v>
      </c>
      <c r="K10" s="29">
        <f>IFERROR(VLOOKUP(K1&amp;"."&amp;$A$10,'PASTE 3B'!$A$1:$T$671,11,0),0)</f>
        <v>0</v>
      </c>
      <c r="L10" s="29">
        <f>IFERROR(VLOOKUP(L1&amp;"."&amp;$A$10,'PASTE 3B'!$A$1:$T$671,11,0),0)</f>
        <v>0</v>
      </c>
      <c r="M10" s="29">
        <f>IFERROR(VLOOKUP(M1&amp;"."&amp;$A$10,'PASTE 3B'!$A$1:$T$671,11,0),0)</f>
        <v>0</v>
      </c>
      <c r="N10" s="29">
        <f>IFERROR(VLOOKUP(N1&amp;"."&amp;$A$10,'PASTE 3B'!$A$1:$T$671,11,0),0)</f>
        <v>0</v>
      </c>
    </row>
    <row r="11" spans="1:14" x14ac:dyDescent="0.25">
      <c r="A11" s="29">
        <v>22</v>
      </c>
      <c r="B11" s="29" t="s">
        <v>34</v>
      </c>
      <c r="C11" s="29">
        <f>IFERROR(VLOOKUP(C1&amp;"."&amp;$A$10,'PASTE 3B'!$A$1:$T$671,12,0),0)</f>
        <v>0</v>
      </c>
      <c r="D11" s="29">
        <f>IFERROR(VLOOKUP(D1&amp;"."&amp;$A$10,'PASTE 3B'!$A$1:$T$671,12,0),0)</f>
        <v>0</v>
      </c>
      <c r="E11" s="29">
        <f>IFERROR(VLOOKUP(E1&amp;"."&amp;$A$10,'PASTE 3B'!$A$1:$T$671,12,0),0)</f>
        <v>0</v>
      </c>
      <c r="F11" s="29">
        <f>IFERROR(VLOOKUP(F1&amp;"."&amp;$A$10,'PASTE 3B'!$A$1:$T$671,12,0),0)</f>
        <v>0</v>
      </c>
      <c r="G11" s="29">
        <f>IFERROR(VLOOKUP(G1&amp;"."&amp;$A$10,'PASTE 3B'!$A$1:$T$671,12,0),0)</f>
        <v>0</v>
      </c>
      <c r="H11" s="29">
        <f>IFERROR(VLOOKUP(H1&amp;"."&amp;$A$10,'PASTE 3B'!$A$1:$T$671,12,0),0)</f>
        <v>0</v>
      </c>
      <c r="I11" s="29">
        <f>IFERROR(VLOOKUP(I1&amp;"."&amp;$A$10,'PASTE 3B'!$A$1:$T$671,12,0),0)</f>
        <v>0</v>
      </c>
      <c r="J11" s="29">
        <f>IFERROR(VLOOKUP(J1&amp;"."&amp;$A$10,'PASTE 3B'!$A$1:$T$671,12,0),0)</f>
        <v>0</v>
      </c>
      <c r="K11" s="29">
        <f>IFERROR(VLOOKUP(K1&amp;"."&amp;$A$10,'PASTE 3B'!$A$1:$T$671,12,0),0)</f>
        <v>0</v>
      </c>
      <c r="L11" s="29">
        <f>IFERROR(VLOOKUP(L1&amp;"."&amp;$A$10,'PASTE 3B'!$A$1:$T$671,12,0),0)</f>
        <v>0</v>
      </c>
      <c r="M11" s="29">
        <f>IFERROR(VLOOKUP(M1&amp;"."&amp;$A$10,'PASTE 3B'!$A$1:$T$671,12,0),0)</f>
        <v>0</v>
      </c>
      <c r="N11" s="29">
        <f>IFERROR(VLOOKUP(N1&amp;"."&amp;$A$10,'PASTE 3B'!$A$1:$T$671,12,0),0)</f>
        <v>0</v>
      </c>
    </row>
    <row r="12" spans="1:14" x14ac:dyDescent="0.25">
      <c r="A12" s="29">
        <v>22</v>
      </c>
      <c r="B12" s="29" t="s">
        <v>35</v>
      </c>
      <c r="C12" s="29">
        <f>IFERROR(VLOOKUP(C1&amp;"."&amp;$A$10,'PASTE 3B'!$A$1:$T$671,13,0),0)</f>
        <v>0</v>
      </c>
      <c r="D12" s="29">
        <f>IFERROR(VLOOKUP(D1&amp;"."&amp;$A$10,'PASTE 3B'!$A$1:$T$671,13,0),0)</f>
        <v>0</v>
      </c>
      <c r="E12" s="29">
        <f>IFERROR(VLOOKUP(E1&amp;"."&amp;$A$10,'PASTE 3B'!$A$1:$T$671,13,0),0)</f>
        <v>0</v>
      </c>
      <c r="F12" s="29">
        <f>IFERROR(VLOOKUP(F1&amp;"."&amp;$A$10,'PASTE 3B'!$A$1:$T$671,13,0),0)</f>
        <v>0</v>
      </c>
      <c r="G12" s="29">
        <f>IFERROR(VLOOKUP(G1&amp;"."&amp;$A$10,'PASTE 3B'!$A$1:$T$671,13,0),0)</f>
        <v>0</v>
      </c>
      <c r="H12" s="29">
        <f>IFERROR(VLOOKUP(H1&amp;"."&amp;$A$10,'PASTE 3B'!$A$1:$T$671,13,0),0)</f>
        <v>0</v>
      </c>
      <c r="I12" s="29">
        <f>IFERROR(VLOOKUP(I1&amp;"."&amp;$A$10,'PASTE 3B'!$A$1:$T$671,13,0),0)</f>
        <v>0</v>
      </c>
      <c r="J12" s="29">
        <f>IFERROR(VLOOKUP(J1&amp;"."&amp;$A$10,'PASTE 3B'!$A$1:$T$671,13,0),0)</f>
        <v>0</v>
      </c>
      <c r="K12" s="29">
        <f>IFERROR(VLOOKUP(K1&amp;"."&amp;$A$10,'PASTE 3B'!$A$1:$T$671,13,0),0)</f>
        <v>0</v>
      </c>
      <c r="L12" s="29">
        <f>IFERROR(VLOOKUP(L1&amp;"."&amp;$A$10,'PASTE 3B'!$A$1:$T$671,13,0),0)</f>
        <v>0</v>
      </c>
      <c r="M12" s="29">
        <f>IFERROR(VLOOKUP(M1&amp;"."&amp;$A$10,'PASTE 3B'!$A$1:$T$671,13,0),0)</f>
        <v>0</v>
      </c>
      <c r="N12" s="29">
        <f>IFERROR(VLOOKUP(N1&amp;"."&amp;$A$10,'PASTE 3B'!$A$1:$T$671,13,0),0)</f>
        <v>0</v>
      </c>
    </row>
    <row r="13" spans="1:14" x14ac:dyDescent="0.25">
      <c r="A13" s="29">
        <v>22</v>
      </c>
      <c r="B13" s="29" t="s">
        <v>36</v>
      </c>
      <c r="C13" s="29">
        <f>IFERROR(VLOOKUP(C1&amp;"."&amp;$A$10,'PASTE 3B'!$A$1:$T$671,14,0),0)</f>
        <v>0</v>
      </c>
      <c r="D13" s="29">
        <f>IFERROR(VLOOKUP(D1&amp;"."&amp;$A$10,'PASTE 3B'!$A$1:$T$671,14,0),0)</f>
        <v>0</v>
      </c>
      <c r="E13" s="29">
        <f>IFERROR(VLOOKUP(E1&amp;"."&amp;$A$10,'PASTE 3B'!$A$1:$T$671,14,0),0)</f>
        <v>0</v>
      </c>
      <c r="F13" s="29">
        <f>IFERROR(VLOOKUP(F1&amp;"."&amp;$A$10,'PASTE 3B'!$A$1:$T$671,14,0),0)</f>
        <v>0</v>
      </c>
      <c r="G13" s="29">
        <f>IFERROR(VLOOKUP(G1&amp;"."&amp;$A$10,'PASTE 3B'!$A$1:$T$671,14,0),0)</f>
        <v>0</v>
      </c>
      <c r="H13" s="29">
        <f>IFERROR(VLOOKUP(H1&amp;"."&amp;$A$10,'PASTE 3B'!$A$1:$T$671,14,0),0)</f>
        <v>0</v>
      </c>
      <c r="I13" s="29">
        <f>IFERROR(VLOOKUP(I1&amp;"."&amp;$A$10,'PASTE 3B'!$A$1:$T$671,14,0),0)</f>
        <v>0</v>
      </c>
      <c r="J13" s="29">
        <f>IFERROR(VLOOKUP(J1&amp;"."&amp;$A$10,'PASTE 3B'!$A$1:$T$671,14,0),0)</f>
        <v>0</v>
      </c>
      <c r="K13" s="29">
        <f>IFERROR(VLOOKUP(K1&amp;"."&amp;$A$10,'PASTE 3B'!$A$1:$T$671,14,0),0)</f>
        <v>0</v>
      </c>
      <c r="L13" s="29">
        <f>IFERROR(VLOOKUP(L1&amp;"."&amp;$A$10,'PASTE 3B'!$A$1:$T$671,14,0),0)</f>
        <v>0</v>
      </c>
      <c r="M13" s="29">
        <f>IFERROR(VLOOKUP(M1&amp;"."&amp;$A$10,'PASTE 3B'!$A$1:$T$671,14,0),0)</f>
        <v>0</v>
      </c>
      <c r="N13" s="29">
        <f>IFERROR(VLOOKUP(N1&amp;"."&amp;$A$10,'PASTE 3B'!$A$1:$T$671,14,0),0)</f>
        <v>0</v>
      </c>
    </row>
    <row r="15" spans="1:14" x14ac:dyDescent="0.25">
      <c r="A15" s="29">
        <v>33</v>
      </c>
      <c r="B15" s="29" t="s">
        <v>12</v>
      </c>
      <c r="C15" s="29">
        <f>IFERROR(VLOOKUP(C1&amp;"."&amp;$A$15,'PASTE 3B'!$A$1:$T$671,11,0),0)</f>
        <v>0</v>
      </c>
      <c r="D15" s="29">
        <f>IFERROR(VLOOKUP(D1&amp;"."&amp;$A$15,'PASTE 3B'!$A$1:$T$671,11,0),0)</f>
        <v>0</v>
      </c>
      <c r="E15" s="29">
        <f>IFERROR(VLOOKUP(E1&amp;"."&amp;$A$15,'PASTE 3B'!$A$1:$T$671,11,0),0)</f>
        <v>0</v>
      </c>
      <c r="F15" s="29">
        <f>IFERROR(VLOOKUP(F1&amp;"."&amp;$A$15,'PASTE 3B'!$A$1:$T$671,11,0),0)</f>
        <v>0</v>
      </c>
      <c r="G15" s="29">
        <f>IFERROR(VLOOKUP(G1&amp;"."&amp;$A$15,'PASTE 3B'!$A$1:$T$671,11,0),0)</f>
        <v>0</v>
      </c>
      <c r="H15" s="29">
        <f>IFERROR(VLOOKUP(H1&amp;"."&amp;$A$15,'PASTE 3B'!$A$1:$T$671,11,0),0)</f>
        <v>0</v>
      </c>
      <c r="I15" s="29">
        <f>IFERROR(VLOOKUP(I1&amp;"."&amp;$A$15,'PASTE 3B'!$A$1:$T$671,11,0),0)</f>
        <v>0</v>
      </c>
      <c r="J15" s="29">
        <f>IFERROR(VLOOKUP(J1&amp;"."&amp;$A$15,'PASTE 3B'!$A$1:$T$671,11,0),0)</f>
        <v>0</v>
      </c>
      <c r="K15" s="29">
        <f>IFERROR(VLOOKUP(K1&amp;"."&amp;$A$15,'PASTE 3B'!$A$1:$T$671,11,0),0)</f>
        <v>178</v>
      </c>
      <c r="L15" s="29">
        <f>IFERROR(VLOOKUP(L1&amp;"."&amp;$A$15,'PASTE 3B'!$A$1:$T$671,11,0),0)</f>
        <v>0</v>
      </c>
      <c r="M15" s="29">
        <f>IFERROR(VLOOKUP(M1&amp;"."&amp;$A$15,'PASTE 3B'!$A$1:$T$671,11,0),0)</f>
        <v>0</v>
      </c>
      <c r="N15" s="29">
        <f>IFERROR(VLOOKUP(N1&amp;"."&amp;$A$15,'PASTE 3B'!$A$1:$T$671,11,0),0)</f>
        <v>0</v>
      </c>
    </row>
    <row r="16" spans="1:14" x14ac:dyDescent="0.25">
      <c r="A16" s="29">
        <v>33</v>
      </c>
      <c r="B16" s="29" t="s">
        <v>13</v>
      </c>
      <c r="C16" s="29">
        <f>IFERROR(VLOOKUP(C1&amp;"."&amp;$A$15,'PASTE 3B'!$A$1:$T$671,12,0),0)</f>
        <v>0</v>
      </c>
      <c r="D16" s="29">
        <f>IFERROR(VLOOKUP(D1&amp;"."&amp;$A$15,'PASTE 3B'!$A$1:$T$671,12,0),0)</f>
        <v>0</v>
      </c>
      <c r="E16" s="29">
        <f>IFERROR(VLOOKUP(E1&amp;"."&amp;$A$15,'PASTE 3B'!$A$1:$T$671,12,0),0)</f>
        <v>0</v>
      </c>
      <c r="F16" s="29">
        <f>IFERROR(VLOOKUP(F1&amp;"."&amp;$A$15,'PASTE 3B'!$A$1:$T$671,12,0),0)</f>
        <v>0</v>
      </c>
      <c r="G16" s="29">
        <f>IFERROR(VLOOKUP(G1&amp;"."&amp;$A$15,'PASTE 3B'!$A$1:$T$671,12,0),0)</f>
        <v>0</v>
      </c>
      <c r="H16" s="29">
        <f>IFERROR(VLOOKUP(H1&amp;"."&amp;$A$15,'PASTE 3B'!$A$1:$T$671,12,0),0)</f>
        <v>0</v>
      </c>
      <c r="I16" s="29">
        <f>IFERROR(VLOOKUP(I1&amp;"."&amp;$A$15,'PASTE 3B'!$A$1:$T$671,12,0),0)</f>
        <v>0</v>
      </c>
      <c r="J16" s="29">
        <f>IFERROR(VLOOKUP(J1&amp;"."&amp;$A$15,'PASTE 3B'!$A$1:$T$671,12,0),0)</f>
        <v>0</v>
      </c>
      <c r="K16" s="29">
        <f>IFERROR(VLOOKUP(K1&amp;"."&amp;$A$15,'PASTE 3B'!$A$1:$T$671,12,0),0)</f>
        <v>299645</v>
      </c>
      <c r="L16" s="29">
        <f>IFERROR(VLOOKUP(L1&amp;"."&amp;$A$15,'PASTE 3B'!$A$1:$T$671,12,0),0)</f>
        <v>0</v>
      </c>
      <c r="M16" s="29">
        <f>IFERROR(VLOOKUP(M1&amp;"."&amp;$A$15,'PASTE 3B'!$A$1:$T$671,12,0),0)</f>
        <v>0</v>
      </c>
      <c r="N16" s="29">
        <f>IFERROR(VLOOKUP(N1&amp;"."&amp;$A$15,'PASTE 3B'!$A$1:$T$671,12,0),0)</f>
        <v>0</v>
      </c>
    </row>
    <row r="17" spans="1:14" x14ac:dyDescent="0.25">
      <c r="A17" s="29">
        <v>33</v>
      </c>
      <c r="B17" s="29" t="s">
        <v>14</v>
      </c>
      <c r="C17" s="29">
        <f>IFERROR(VLOOKUP(C1&amp;"."&amp;$A$15,'PASTE 3B'!$A$1:$T$671,12,0),0)</f>
        <v>0</v>
      </c>
      <c r="D17" s="29">
        <f>IFERROR(VLOOKUP(D1&amp;"."&amp;$A$15,'PASTE 3B'!$A$1:$T$671,12,0),0)</f>
        <v>0</v>
      </c>
      <c r="E17" s="29">
        <f>IFERROR(VLOOKUP(E1&amp;"."&amp;$A$15,'PASTE 3B'!$A$1:$T$671,12,0),0)</f>
        <v>0</v>
      </c>
      <c r="F17" s="29">
        <f>IFERROR(VLOOKUP(F1&amp;"."&amp;$A$15,'PASTE 3B'!$A$1:$T$671,12,0),0)</f>
        <v>0</v>
      </c>
      <c r="G17" s="29">
        <f>IFERROR(VLOOKUP(G1&amp;"."&amp;$A$15,'PASTE 3B'!$A$1:$T$671,12,0),0)</f>
        <v>0</v>
      </c>
      <c r="H17" s="29">
        <f>IFERROR(VLOOKUP(H1&amp;"."&amp;$A$15,'PASTE 3B'!$A$1:$T$671,12,0),0)</f>
        <v>0</v>
      </c>
      <c r="I17" s="29">
        <f>IFERROR(VLOOKUP(I1&amp;"."&amp;$A$15,'PASTE 3B'!$A$1:$T$671,12,0),0)</f>
        <v>0</v>
      </c>
      <c r="J17" s="29">
        <f>IFERROR(VLOOKUP(J1&amp;"."&amp;$A$15,'PASTE 3B'!$A$1:$T$671,12,0),0)</f>
        <v>0</v>
      </c>
      <c r="K17" s="29">
        <f>IFERROR(VLOOKUP(K1&amp;"."&amp;$A$15,'PASTE 3B'!$A$1:$T$671,12,0),0)</f>
        <v>299645</v>
      </c>
      <c r="L17" s="29">
        <f>IFERROR(VLOOKUP(L1&amp;"."&amp;$A$15,'PASTE 3B'!$A$1:$T$671,12,0),0)</f>
        <v>0</v>
      </c>
      <c r="M17" s="29">
        <f>IFERROR(VLOOKUP(M1&amp;"."&amp;$A$15,'PASTE 3B'!$A$1:$T$671,12,0),0)</f>
        <v>0</v>
      </c>
      <c r="N17" s="29">
        <f>IFERROR(VLOOKUP(N1&amp;"."&amp;$A$15,'PASTE 3B'!$A$1:$T$671,12,0),0)</f>
        <v>0</v>
      </c>
    </row>
    <row r="19" spans="1:14" x14ac:dyDescent="0.25">
      <c r="A19" s="29">
        <v>37</v>
      </c>
      <c r="B19" s="29" t="s">
        <v>37</v>
      </c>
      <c r="C19" s="29">
        <f>IFERROR(VLOOKUP(C1&amp;"."&amp;$A$19,'PASTE 3B'!$A$1:$T$671,15,0),0)</f>
        <v>0</v>
      </c>
      <c r="D19" s="29">
        <f>IFERROR(VLOOKUP(D1&amp;"."&amp;$A$19,'PASTE 3B'!$A$1:$T$671,15,0),0)</f>
        <v>0</v>
      </c>
      <c r="E19" s="29">
        <f>IFERROR(VLOOKUP(E1&amp;"."&amp;$A$19,'PASTE 3B'!$A$1:$T$671,15,0),0)</f>
        <v>0</v>
      </c>
      <c r="F19" s="29">
        <f>IFERROR(VLOOKUP(F1&amp;"."&amp;$A$19,'PASTE 3B'!$A$1:$T$671,15,0),0)</f>
        <v>0</v>
      </c>
      <c r="G19" s="29">
        <f>IFERROR(VLOOKUP(G1&amp;"."&amp;$A$19,'PASTE 3B'!$A$1:$T$671,15,0),0)</f>
        <v>0</v>
      </c>
      <c r="H19" s="29">
        <f>IFERROR(VLOOKUP(H1&amp;"."&amp;$A$19,'PASTE 3B'!$A$1:$T$671,15,0),0)</f>
        <v>0</v>
      </c>
      <c r="I19" s="29">
        <f>IFERROR(VLOOKUP(I1&amp;"."&amp;$A$19,'PASTE 3B'!$A$1:$T$671,15,0),0)</f>
        <v>0</v>
      </c>
      <c r="J19" s="29">
        <f>IFERROR(VLOOKUP(J1&amp;"."&amp;$A$19,'PASTE 3B'!$A$1:$T$671,15,0),0)</f>
        <v>0</v>
      </c>
      <c r="K19" s="29">
        <f>IFERROR(VLOOKUP(K1&amp;"."&amp;$A$19,'PASTE 3B'!$A$1:$T$671,15,0),0)</f>
        <v>0</v>
      </c>
      <c r="L19" s="29">
        <f>IFERROR(VLOOKUP(L1&amp;"."&amp;$A$19,'PASTE 3B'!$A$1:$T$671,15,0),0)</f>
        <v>0</v>
      </c>
      <c r="M19" s="29">
        <f>IFERROR(VLOOKUP(M1&amp;"."&amp;$A$19,'PASTE 3B'!$A$1:$T$671,15,0),0)</f>
        <v>0</v>
      </c>
      <c r="N19" s="29">
        <f>IFERROR(VLOOKUP(N1&amp;"."&amp;$A$19,'PASTE 3B'!$A$1:$T$671,15,0),0)</f>
        <v>0</v>
      </c>
    </row>
    <row r="20" spans="1:14" x14ac:dyDescent="0.25">
      <c r="A20" s="29">
        <v>37</v>
      </c>
      <c r="B20" s="29" t="s">
        <v>38</v>
      </c>
      <c r="C20" s="29">
        <f>IFERROR(VLOOKUP(C1&amp;"."&amp;$A$19,'PASTE 3B'!$A$1:$T$671,16,0),0)</f>
        <v>0</v>
      </c>
      <c r="D20" s="29">
        <f>IFERROR(VLOOKUP(D1&amp;"."&amp;$A$19,'PASTE 3B'!$A$1:$T$671,16,0),0)</f>
        <v>0</v>
      </c>
      <c r="E20" s="29">
        <f>IFERROR(VLOOKUP(E1&amp;"."&amp;$A$19,'PASTE 3B'!$A$1:$T$671,16,0),0)</f>
        <v>0</v>
      </c>
      <c r="F20" s="29">
        <f>IFERROR(VLOOKUP(F1&amp;"."&amp;$A$19,'PASTE 3B'!$A$1:$T$671,16,0),0)</f>
        <v>0</v>
      </c>
      <c r="G20" s="29">
        <f>IFERROR(VLOOKUP(G1&amp;"."&amp;$A$19,'PASTE 3B'!$A$1:$T$671,16,0),0)</f>
        <v>0</v>
      </c>
      <c r="H20" s="29">
        <f>IFERROR(VLOOKUP(H1&amp;"."&amp;$A$19,'PASTE 3B'!$A$1:$T$671,16,0),0)</f>
        <v>0</v>
      </c>
      <c r="I20" s="29">
        <f>IFERROR(VLOOKUP(I1&amp;"."&amp;$A$19,'PASTE 3B'!$A$1:$T$671,16,0),0)</f>
        <v>0</v>
      </c>
      <c r="J20" s="29">
        <f>IFERROR(VLOOKUP(J1&amp;"."&amp;$A$19,'PASTE 3B'!$A$1:$T$671,16,0),0)</f>
        <v>0</v>
      </c>
      <c r="K20" s="29">
        <f>IFERROR(VLOOKUP(K1&amp;"."&amp;$A$19,'PASTE 3B'!$A$1:$T$671,16,0),0)</f>
        <v>0</v>
      </c>
      <c r="L20" s="29">
        <f>IFERROR(VLOOKUP(L1&amp;"."&amp;$A$19,'PASTE 3B'!$A$1:$T$671,16,0),0)</f>
        <v>0</v>
      </c>
      <c r="M20" s="29">
        <f>IFERROR(VLOOKUP(M1&amp;"."&amp;$A$19,'PASTE 3B'!$A$1:$T$671,16,0),0)</f>
        <v>0</v>
      </c>
      <c r="N20" s="29">
        <f>IFERROR(VLOOKUP(N1&amp;"."&amp;$A$19,'PASTE 3B'!$A$1:$T$671,16,0),0)</f>
        <v>0</v>
      </c>
    </row>
    <row r="22" spans="1:14" x14ac:dyDescent="0.25">
      <c r="A22" s="29">
        <v>41</v>
      </c>
      <c r="B22" s="29" t="s">
        <v>39</v>
      </c>
      <c r="C22" s="29">
        <f>IFERROR(VLOOKUP(C1&amp;"."&amp;$A$22,'PASTE 3B'!$A$1:$T$671,5,0),0)</f>
        <v>0</v>
      </c>
      <c r="D22" s="29">
        <f>IFERROR(VLOOKUP(D1&amp;"."&amp;$A$22,'PASTE 3B'!$A$1:$T$671,5,0),0)</f>
        <v>0</v>
      </c>
      <c r="E22" s="29">
        <f>IFERROR(VLOOKUP(E1&amp;"."&amp;$A$22,'PASTE 3B'!$A$1:$T$671,5,0),0)</f>
        <v>0</v>
      </c>
      <c r="F22" s="29">
        <f>IFERROR(VLOOKUP(F1&amp;"."&amp;$A$22,'PASTE 3B'!$A$1:$T$671,5,0),0)</f>
        <v>0</v>
      </c>
      <c r="G22" s="29">
        <f>IFERROR(VLOOKUP(G1&amp;"."&amp;$A$22,'PASTE 3B'!$A$1:$T$671,5,0),0)</f>
        <v>0</v>
      </c>
      <c r="H22" s="29">
        <f>IFERROR(VLOOKUP(H1&amp;"."&amp;$A$22,'PASTE 3B'!$A$1:$T$671,5,0),0)</f>
        <v>0</v>
      </c>
      <c r="I22" s="29">
        <f>IFERROR(VLOOKUP(I1&amp;"."&amp;$A$22,'PASTE 3B'!$A$1:$T$671,5,0),0)</f>
        <v>0</v>
      </c>
      <c r="J22" s="29">
        <f>IFERROR(VLOOKUP(J1&amp;"."&amp;$A$22,'PASTE 3B'!$A$1:$T$671,5,0),0)</f>
        <v>0</v>
      </c>
      <c r="K22" s="29">
        <f>IFERROR(VLOOKUP(K1&amp;"."&amp;$A$22,'PASTE 3B'!$A$1:$T$671,5,0),0)</f>
        <v>0</v>
      </c>
      <c r="L22" s="29">
        <f>IFERROR(VLOOKUP(L1&amp;"."&amp;$A$22,'PASTE 3B'!$A$1:$T$671,5,0),0)</f>
        <v>0</v>
      </c>
      <c r="M22" s="29">
        <f>IFERROR(VLOOKUP(M1&amp;"."&amp;$A$22,'PASTE 3B'!$A$1:$T$671,5,0),0)</f>
        <v>0</v>
      </c>
      <c r="N22" s="29">
        <f>IFERROR(VLOOKUP(N1&amp;"."&amp;$A$22,'PASTE 3B'!$A$1:$T$671,5,0),0)</f>
        <v>0</v>
      </c>
    </row>
    <row r="23" spans="1:14" x14ac:dyDescent="0.25">
      <c r="A23" s="29">
        <v>41</v>
      </c>
      <c r="B23" s="29" t="s">
        <v>40</v>
      </c>
      <c r="C23" s="29">
        <f>IFERROR(VLOOKUP(C1&amp;"."&amp;$A$22,'PASTE 3B'!$A$1:$T$671,6,0),0)</f>
        <v>0</v>
      </c>
      <c r="D23" s="29">
        <f>IFERROR(VLOOKUP(D1&amp;"."&amp;$A$22,'PASTE 3B'!$A$1:$T$671,6,0),0)</f>
        <v>0</v>
      </c>
      <c r="E23" s="29">
        <f>IFERROR(VLOOKUP(E1&amp;"."&amp;$A$22,'PASTE 3B'!$A$1:$T$671,6,0),0)</f>
        <v>0</v>
      </c>
      <c r="F23" s="29">
        <f>IFERROR(VLOOKUP(F1&amp;"."&amp;$A$22,'PASTE 3B'!$A$1:$T$671,6,0),0)</f>
        <v>0</v>
      </c>
      <c r="G23" s="29">
        <f>IFERROR(VLOOKUP(G1&amp;"."&amp;$A$22,'PASTE 3B'!$A$1:$T$671,6,0),0)</f>
        <v>0</v>
      </c>
      <c r="H23" s="29">
        <f>IFERROR(VLOOKUP(H1&amp;"."&amp;$A$22,'PASTE 3B'!$A$1:$T$671,6,0),0)</f>
        <v>0</v>
      </c>
      <c r="I23" s="29">
        <f>IFERROR(VLOOKUP(I1&amp;"."&amp;$A$22,'PASTE 3B'!$A$1:$T$671,6,0),0)</f>
        <v>0</v>
      </c>
      <c r="J23" s="29">
        <f>IFERROR(VLOOKUP(J1&amp;"."&amp;$A$22,'PASTE 3B'!$A$1:$T$671,6,0),0)</f>
        <v>0</v>
      </c>
      <c r="K23" s="29">
        <f>IFERROR(VLOOKUP(K1&amp;"."&amp;$A$22,'PASTE 3B'!$A$1:$T$671,6,0),0)</f>
        <v>0</v>
      </c>
      <c r="L23" s="29">
        <f>IFERROR(VLOOKUP(L1&amp;"."&amp;$A$22,'PASTE 3B'!$A$1:$T$671,6,0),0)</f>
        <v>0</v>
      </c>
      <c r="M23" s="29">
        <f>IFERROR(VLOOKUP(M1&amp;"."&amp;$A$22,'PASTE 3B'!$A$1:$T$671,6,0),0)</f>
        <v>0</v>
      </c>
      <c r="N23" s="29">
        <f>IFERROR(VLOOKUP(N1&amp;"."&amp;$A$22,'PASTE 3B'!$A$1:$T$671,6,0),0)</f>
        <v>0</v>
      </c>
    </row>
    <row r="24" spans="1:14" x14ac:dyDescent="0.25">
      <c r="A24" s="29">
        <v>41</v>
      </c>
      <c r="B24" s="29" t="s">
        <v>41</v>
      </c>
      <c r="C24" s="29">
        <f>IFERROR(VLOOKUP(C1&amp;"."&amp;$A$22,'PASTE 3B'!$A$1:$T$671,7,0),0)</f>
        <v>0</v>
      </c>
      <c r="D24" s="29">
        <f>IFERROR(VLOOKUP(D1&amp;"."&amp;$A$22,'PASTE 3B'!$A$1:$T$671,7,0),0)</f>
        <v>0</v>
      </c>
      <c r="E24" s="29">
        <f>IFERROR(VLOOKUP(E1&amp;"."&amp;$A$22,'PASTE 3B'!$A$1:$T$671,7,0),0)</f>
        <v>0</v>
      </c>
      <c r="F24" s="29">
        <f>IFERROR(VLOOKUP(F1&amp;"."&amp;$A$22,'PASTE 3B'!$A$1:$T$671,7,0),0)</f>
        <v>0</v>
      </c>
      <c r="G24" s="29">
        <f>IFERROR(VLOOKUP(G1&amp;"."&amp;$A$22,'PASTE 3B'!$A$1:$T$671,7,0),0)</f>
        <v>0</v>
      </c>
      <c r="H24" s="29">
        <f>IFERROR(VLOOKUP(H1&amp;"."&amp;$A$22,'PASTE 3B'!$A$1:$T$671,7,0),0)</f>
        <v>0</v>
      </c>
      <c r="I24" s="29">
        <f>IFERROR(VLOOKUP(I1&amp;"."&amp;$A$22,'PASTE 3B'!$A$1:$T$671,7,0),0)</f>
        <v>0</v>
      </c>
      <c r="J24" s="29">
        <f>IFERROR(VLOOKUP(J1&amp;"."&amp;$A$22,'PASTE 3B'!$A$1:$T$671,7,0),0)</f>
        <v>0</v>
      </c>
      <c r="K24" s="29">
        <f>IFERROR(VLOOKUP(K1&amp;"."&amp;$A$22,'PASTE 3B'!$A$1:$T$671,7,0),0)</f>
        <v>0</v>
      </c>
      <c r="L24" s="29">
        <f>IFERROR(VLOOKUP(L1&amp;"."&amp;$A$22,'PASTE 3B'!$A$1:$T$671,7,0),0)</f>
        <v>0</v>
      </c>
      <c r="M24" s="29">
        <f>IFERROR(VLOOKUP(M1&amp;"."&amp;$A$22,'PASTE 3B'!$A$1:$T$671,7,0),0)</f>
        <v>0</v>
      </c>
      <c r="N24" s="29">
        <f>IFERROR(VLOOKUP(N1&amp;"."&amp;$A$22,'PASTE 3B'!$A$1:$T$671,7,0),0)</f>
        <v>0</v>
      </c>
    </row>
    <row r="26" spans="1:14" x14ac:dyDescent="0.25">
      <c r="A26" s="29">
        <v>42</v>
      </c>
      <c r="B26" s="29" t="s">
        <v>42</v>
      </c>
      <c r="C26" s="29">
        <f>IFERROR(VLOOKUP(C1&amp;"."&amp;$A$26,'PASTE 3B'!$A$1:$T$671,6,0),0)</f>
        <v>0</v>
      </c>
      <c r="D26" s="29">
        <f>IFERROR(VLOOKUP(D1&amp;"."&amp;$A$26,'PASTE 3B'!$A$1:$T$671,6,0),0)</f>
        <v>0</v>
      </c>
      <c r="E26" s="29">
        <f>IFERROR(VLOOKUP(E1&amp;"."&amp;$A$26,'PASTE 3B'!$A$1:$T$671,6,0),0)</f>
        <v>0</v>
      </c>
      <c r="F26" s="29">
        <f>IFERROR(VLOOKUP(F1&amp;"."&amp;$A$26,'PASTE 3B'!$A$1:$T$671,6,0),0)</f>
        <v>0</v>
      </c>
      <c r="G26" s="29">
        <f>IFERROR(VLOOKUP(G1&amp;"."&amp;$A$26,'PASTE 3B'!$A$1:$T$671,6,0),0)</f>
        <v>0</v>
      </c>
      <c r="H26" s="29">
        <f>IFERROR(VLOOKUP(H1&amp;"."&amp;$A$26,'PASTE 3B'!$A$1:$T$671,6,0),0)</f>
        <v>0</v>
      </c>
      <c r="I26" s="29">
        <f>IFERROR(VLOOKUP(I1&amp;"."&amp;$A$26,'PASTE 3B'!$A$1:$T$671,6,0),0)</f>
        <v>0</v>
      </c>
      <c r="J26" s="29">
        <f>IFERROR(VLOOKUP(J1&amp;"."&amp;$A$26,'PASTE 3B'!$A$1:$T$671,6,0),0)</f>
        <v>0</v>
      </c>
      <c r="K26" s="29" t="str">
        <f>IFERROR(VLOOKUP(K1&amp;"."&amp;$A$26,'PASTE 3B'!$A$1:$T$671,6,0),0)</f>
        <v>-</v>
      </c>
      <c r="L26" s="29">
        <f>IFERROR(VLOOKUP(L1&amp;"."&amp;$A$26,'PASTE 3B'!$A$1:$T$671,6,0),0)</f>
        <v>0</v>
      </c>
      <c r="M26" s="29">
        <f>IFERROR(VLOOKUP(M1&amp;"."&amp;$A$26,'PASTE 3B'!$A$1:$T$671,6,0),0)</f>
        <v>0</v>
      </c>
      <c r="N26" s="29">
        <f>IFERROR(VLOOKUP(N1&amp;"."&amp;$A$26,'PASTE 3B'!$A$1:$T$671,6,0),0)</f>
        <v>0</v>
      </c>
    </row>
    <row r="27" spans="1:14" x14ac:dyDescent="0.25">
      <c r="A27" s="29">
        <v>42</v>
      </c>
      <c r="B27" s="29" t="s">
        <v>43</v>
      </c>
      <c r="C27" s="29">
        <f>IFERROR(VLOOKUP(C1&amp;"."&amp;$A$26,'PASTE 3B'!$A$1:$T$671,7,0),0)</f>
        <v>0</v>
      </c>
      <c r="D27" s="29">
        <f>IFERROR(VLOOKUP(D1&amp;"."&amp;$A$26,'PASTE 3B'!$A$1:$T$671,7,0),0)</f>
        <v>0</v>
      </c>
      <c r="E27" s="29">
        <f>IFERROR(VLOOKUP(E1&amp;"."&amp;$A$26,'PASTE 3B'!$A$1:$T$671,7,0),0)</f>
        <v>0</v>
      </c>
      <c r="F27" s="29">
        <f>IFERROR(VLOOKUP(F1&amp;"."&amp;$A$26,'PASTE 3B'!$A$1:$T$671,7,0),0)</f>
        <v>0</v>
      </c>
      <c r="G27" s="29">
        <f>IFERROR(VLOOKUP(G1&amp;"."&amp;$A$26,'PASTE 3B'!$A$1:$T$671,7,0),0)</f>
        <v>0</v>
      </c>
      <c r="H27" s="29">
        <f>IFERROR(VLOOKUP(H1&amp;"."&amp;$A$26,'PASTE 3B'!$A$1:$T$671,7,0),0)</f>
        <v>0</v>
      </c>
      <c r="I27" s="29">
        <f>IFERROR(VLOOKUP(I1&amp;"."&amp;$A$26,'PASTE 3B'!$A$1:$T$671,7,0),0)</f>
        <v>0</v>
      </c>
      <c r="J27" s="29">
        <f>IFERROR(VLOOKUP(J1&amp;"."&amp;$A$26,'PASTE 3B'!$A$1:$T$671,7,0),0)</f>
        <v>0</v>
      </c>
      <c r="K27" s="29">
        <f>IFERROR(VLOOKUP(K1&amp;"."&amp;$A$26,'PASTE 3B'!$A$1:$T$671,7,0),0)</f>
        <v>0</v>
      </c>
      <c r="L27" s="29">
        <f>IFERROR(VLOOKUP(L1&amp;"."&amp;$A$26,'PASTE 3B'!$A$1:$T$671,7,0),0)</f>
        <v>0</v>
      </c>
      <c r="M27" s="29">
        <f>IFERROR(VLOOKUP(M1&amp;"."&amp;$A$26,'PASTE 3B'!$A$1:$T$671,7,0),0)</f>
        <v>0</v>
      </c>
      <c r="N27" s="29">
        <f>IFERROR(VLOOKUP(N1&amp;"."&amp;$A$26,'PASTE 3B'!$A$1:$T$671,7,0),0)</f>
        <v>0</v>
      </c>
    </row>
    <row r="28" spans="1:14" x14ac:dyDescent="0.25">
      <c r="A28" s="29">
        <v>42</v>
      </c>
      <c r="B28" s="29" t="s">
        <v>44</v>
      </c>
      <c r="C28" s="29">
        <f>IFERROR(VLOOKUP(C1&amp;"."&amp;$A$26,'PASTE 3B'!$A$1:$T$671,8,0),0)</f>
        <v>0</v>
      </c>
      <c r="D28" s="29">
        <f>IFERROR(VLOOKUP(D1&amp;"."&amp;$A$26,'PASTE 3B'!$A$1:$T$671,8,0),0)</f>
        <v>0</v>
      </c>
      <c r="E28" s="29">
        <f>IFERROR(VLOOKUP(E1&amp;"."&amp;$A$26,'PASTE 3B'!$A$1:$T$671,8,0),0)</f>
        <v>0</v>
      </c>
      <c r="F28" s="29">
        <f>IFERROR(VLOOKUP(F1&amp;"."&amp;$A$26,'PASTE 3B'!$A$1:$T$671,8,0),0)</f>
        <v>0</v>
      </c>
      <c r="G28" s="29">
        <f>IFERROR(VLOOKUP(G1&amp;"."&amp;$A$26,'PASTE 3B'!$A$1:$T$671,8,0),0)</f>
        <v>0</v>
      </c>
      <c r="H28" s="29">
        <f>IFERROR(VLOOKUP(H1&amp;"."&amp;$A$26,'PASTE 3B'!$A$1:$T$671,8,0),0)</f>
        <v>0</v>
      </c>
      <c r="I28" s="29">
        <f>IFERROR(VLOOKUP(I1&amp;"."&amp;$A$26,'PASTE 3B'!$A$1:$T$671,8,0),0)</f>
        <v>0</v>
      </c>
      <c r="J28" s="29">
        <f>IFERROR(VLOOKUP(J1&amp;"."&amp;$A$26,'PASTE 3B'!$A$1:$T$671,8,0),0)</f>
        <v>0</v>
      </c>
      <c r="K28" s="29">
        <f>IFERROR(VLOOKUP(K1&amp;"."&amp;$A$26,'PASTE 3B'!$A$1:$T$671,8,0),0)</f>
        <v>0</v>
      </c>
      <c r="L28" s="29">
        <f>IFERROR(VLOOKUP(L1&amp;"."&amp;$A$26,'PASTE 3B'!$A$1:$T$671,8,0),0)</f>
        <v>0</v>
      </c>
      <c r="M28" s="29">
        <f>IFERROR(VLOOKUP(M1&amp;"."&amp;$A$26,'PASTE 3B'!$A$1:$T$671,8,0),0)</f>
        <v>0</v>
      </c>
      <c r="N28" s="29">
        <f>IFERROR(VLOOKUP(N1&amp;"."&amp;$A$26,'PASTE 3B'!$A$1:$T$671,8,0),0)</f>
        <v>0</v>
      </c>
    </row>
    <row r="30" spans="1:14" x14ac:dyDescent="0.25">
      <c r="A30" s="29">
        <v>61</v>
      </c>
      <c r="B30" s="29" t="s">
        <v>45</v>
      </c>
      <c r="C30" s="29">
        <f>IFERROR(VLOOKUP(C1&amp;"."&amp;$A$30,'PASTE 3B'!$A$1:$T$671,4,0),0)</f>
        <v>0</v>
      </c>
      <c r="D30" s="29">
        <f>IFERROR(VLOOKUP(D1&amp;"."&amp;$A$30,'PASTE 3B'!$A$1:$T$671,4,0),0)</f>
        <v>0</v>
      </c>
      <c r="E30" s="29">
        <f>IFERROR(VLOOKUP(E1&amp;"."&amp;$A$30,'PASTE 3B'!$A$1:$T$671,4,0),0)</f>
        <v>0</v>
      </c>
      <c r="F30" s="29">
        <f>IFERROR(VLOOKUP(F1&amp;"."&amp;$A$30,'PASTE 3B'!$A$1:$T$671,4,0),0)</f>
        <v>0</v>
      </c>
      <c r="G30" s="29">
        <f>IFERROR(VLOOKUP(G1&amp;"."&amp;$A$30,'PASTE 3B'!$A$1:$T$671,4,0),0)</f>
        <v>0</v>
      </c>
      <c r="H30" s="29">
        <f>IFERROR(VLOOKUP(H1&amp;"."&amp;$A$30,'PASTE 3B'!$A$1:$T$671,4,0),0)</f>
        <v>0</v>
      </c>
      <c r="I30" s="29">
        <f>IFERROR(VLOOKUP(I1&amp;"."&amp;$A$30,'PASTE 3B'!$A$1:$T$671,4,0),0)</f>
        <v>0</v>
      </c>
      <c r="J30" s="29">
        <f>IFERROR(VLOOKUP(J1&amp;"."&amp;$A$30,'PASTE 3B'!$A$1:$T$671,4,0),0)</f>
        <v>0</v>
      </c>
      <c r="K30" s="29">
        <f>IFERROR(VLOOKUP(K1&amp;"."&amp;$A$30,'PASTE 3B'!$A$1:$T$671,4,0),0)</f>
        <v>0</v>
      </c>
      <c r="L30" s="29">
        <f>IFERROR(VLOOKUP(L1&amp;"."&amp;$A$30,'PASTE 3B'!$A$1:$T$671,4,0),0)</f>
        <v>0</v>
      </c>
      <c r="M30" s="29">
        <f>IFERROR(VLOOKUP(M1&amp;"."&amp;$A$30,'PASTE 3B'!$A$1:$T$671,4,0),0)</f>
        <v>0</v>
      </c>
      <c r="N30" s="29">
        <f>IFERROR(VLOOKUP(N1&amp;"."&amp;$A$30,'PASTE 3B'!$A$1:$T$671,4,0),0)</f>
        <v>0</v>
      </c>
    </row>
    <row r="31" spans="1:14" x14ac:dyDescent="0.25">
      <c r="A31" s="29">
        <v>61</v>
      </c>
      <c r="B31" s="29" t="s">
        <v>46</v>
      </c>
      <c r="C31" s="29">
        <f>IFERROR(VLOOKUP(C1&amp;"."&amp;$A$30,'PASTE 3B'!$A$1:$T$671,5,0),0)</f>
        <v>0</v>
      </c>
      <c r="D31" s="29">
        <f>IFERROR(VLOOKUP(D1&amp;"."&amp;$A$30,'PASTE 3B'!$A$1:$T$671,5,0),0)</f>
        <v>0</v>
      </c>
      <c r="E31" s="29">
        <f>IFERROR(VLOOKUP(E1&amp;"."&amp;$A$30,'PASTE 3B'!$A$1:$T$671,5,0),0)</f>
        <v>0</v>
      </c>
      <c r="F31" s="29">
        <f>IFERROR(VLOOKUP(F1&amp;"."&amp;$A$30,'PASTE 3B'!$A$1:$T$671,5,0),0)</f>
        <v>0</v>
      </c>
      <c r="G31" s="29">
        <f>IFERROR(VLOOKUP(G1&amp;"."&amp;$A$30,'PASTE 3B'!$A$1:$T$671,5,0),0)</f>
        <v>0</v>
      </c>
      <c r="H31" s="29">
        <f>IFERROR(VLOOKUP(H1&amp;"."&amp;$A$30,'PASTE 3B'!$A$1:$T$671,5,0),0)</f>
        <v>0</v>
      </c>
      <c r="I31" s="29">
        <f>IFERROR(VLOOKUP(I1&amp;"."&amp;$A$30,'PASTE 3B'!$A$1:$T$671,5,0),0)</f>
        <v>0</v>
      </c>
      <c r="J31" s="29">
        <f>IFERROR(VLOOKUP(J1&amp;"."&amp;$A$30,'PASTE 3B'!$A$1:$T$671,5,0),0)</f>
        <v>0</v>
      </c>
      <c r="K31" s="29">
        <f>IFERROR(VLOOKUP(K1&amp;"."&amp;$A$30,'PASTE 3B'!$A$1:$T$671,5,0),0)</f>
        <v>0</v>
      </c>
      <c r="L31" s="29">
        <f>IFERROR(VLOOKUP(L1&amp;"."&amp;$A$30,'PASTE 3B'!$A$1:$T$671,5,0),0)</f>
        <v>0</v>
      </c>
      <c r="M31" s="29">
        <f>IFERROR(VLOOKUP(M1&amp;"."&amp;$A$30,'PASTE 3B'!$A$1:$T$671,5,0),0)</f>
        <v>0</v>
      </c>
      <c r="N31" s="29">
        <f>IFERROR(VLOOKUP(N1&amp;"."&amp;$A$30,'PASTE 3B'!$A$1:$T$671,5,0),0)</f>
        <v>0</v>
      </c>
    </row>
    <row r="32" spans="1:14" x14ac:dyDescent="0.25">
      <c r="A32" s="29">
        <v>61</v>
      </c>
      <c r="B32" s="29" t="s">
        <v>47</v>
      </c>
      <c r="C32" s="29">
        <f>IFERROR(VLOOKUP(C1&amp;"."&amp;$A$30,'PASTE 3B'!$A$1:$T$671,6,0),0)</f>
        <v>0</v>
      </c>
      <c r="D32" s="29">
        <f>IFERROR(VLOOKUP(D1&amp;"."&amp;$A$30,'PASTE 3B'!$A$1:$T$671,6,0),0)</f>
        <v>0</v>
      </c>
      <c r="E32" s="29">
        <f>IFERROR(VLOOKUP(E1&amp;"."&amp;$A$30,'PASTE 3B'!$A$1:$T$671,6,0),0)</f>
        <v>0</v>
      </c>
      <c r="F32" s="29">
        <f>IFERROR(VLOOKUP(F1&amp;"."&amp;$A$30,'PASTE 3B'!$A$1:$T$671,6,0),0)</f>
        <v>0</v>
      </c>
      <c r="G32" s="29">
        <f>IFERROR(VLOOKUP(G1&amp;"."&amp;$A$30,'PASTE 3B'!$A$1:$T$671,6,0),0)</f>
        <v>0</v>
      </c>
      <c r="H32" s="29">
        <f>IFERROR(VLOOKUP(H1&amp;"."&amp;$A$30,'PASTE 3B'!$A$1:$T$671,6,0),0)</f>
        <v>0</v>
      </c>
      <c r="I32" s="29">
        <f>IFERROR(VLOOKUP(I1&amp;"."&amp;$A$30,'PASTE 3B'!$A$1:$T$671,6,0),0)</f>
        <v>0</v>
      </c>
      <c r="J32" s="29">
        <f>IFERROR(VLOOKUP(J1&amp;"."&amp;$A$30,'PASTE 3B'!$A$1:$T$671,6,0),0)</f>
        <v>0</v>
      </c>
      <c r="K32" s="29">
        <f>IFERROR(VLOOKUP(K1&amp;"."&amp;$A$30,'PASTE 3B'!$A$1:$T$671,6,0),0)</f>
        <v>0</v>
      </c>
      <c r="L32" s="29">
        <f>IFERROR(VLOOKUP(L1&amp;"."&amp;$A$30,'PASTE 3B'!$A$1:$T$671,6,0),0)</f>
        <v>0</v>
      </c>
      <c r="M32" s="29">
        <f>IFERROR(VLOOKUP(M1&amp;"."&amp;$A$30,'PASTE 3B'!$A$1:$T$671,6,0),0)</f>
        <v>0</v>
      </c>
      <c r="N32" s="29">
        <f>IFERROR(VLOOKUP(N1&amp;"."&amp;$A$30,'PASTE 3B'!$A$1:$T$671,6,0),0)</f>
        <v>0</v>
      </c>
    </row>
    <row r="33" spans="1:14" x14ac:dyDescent="0.25">
      <c r="A33" s="29">
        <v>61</v>
      </c>
      <c r="B33" s="29" t="s">
        <v>48</v>
      </c>
      <c r="C33" s="29">
        <f>IFERROR(VLOOKUP(C1&amp;"."&amp;$A$30,'PASTE 3B'!$A$1:$T$671,7,0),0)</f>
        <v>0</v>
      </c>
      <c r="D33" s="29">
        <f>IFERROR(VLOOKUP(D1&amp;"."&amp;$A$30,'PASTE 3B'!$A$1:$T$671,7,0),0)</f>
        <v>0</v>
      </c>
      <c r="E33" s="29">
        <f>IFERROR(VLOOKUP(E1&amp;"."&amp;$A$30,'PASTE 3B'!$A$1:$T$671,7,0),0)</f>
        <v>0</v>
      </c>
      <c r="F33" s="29">
        <f>IFERROR(VLOOKUP(F1&amp;"."&amp;$A$30,'PASTE 3B'!$A$1:$T$671,7,0),0)</f>
        <v>0</v>
      </c>
      <c r="G33" s="29">
        <f>IFERROR(VLOOKUP(G1&amp;"."&amp;$A$30,'PASTE 3B'!$A$1:$T$671,7,0),0)</f>
        <v>0</v>
      </c>
      <c r="H33" s="29">
        <f>IFERROR(VLOOKUP(H1&amp;"."&amp;$A$30,'PASTE 3B'!$A$1:$T$671,7,0),0)</f>
        <v>0</v>
      </c>
      <c r="I33" s="29">
        <f>IFERROR(VLOOKUP(I1&amp;"."&amp;$A$30,'PASTE 3B'!$A$1:$T$671,7,0),0)</f>
        <v>0</v>
      </c>
      <c r="J33" s="29">
        <f>IFERROR(VLOOKUP(J1&amp;"."&amp;$A$30,'PASTE 3B'!$A$1:$T$671,7,0),0)</f>
        <v>0</v>
      </c>
      <c r="K33" s="29">
        <f>IFERROR(VLOOKUP(K1&amp;"."&amp;$A$30,'PASTE 3B'!$A$1:$T$671,7,0),0)</f>
        <v>0</v>
      </c>
      <c r="L33" s="29">
        <f>IFERROR(VLOOKUP(L1&amp;"."&amp;$A$30,'PASTE 3B'!$A$1:$T$671,7,0),0)</f>
        <v>0</v>
      </c>
      <c r="M33" s="29">
        <f>IFERROR(VLOOKUP(M1&amp;"."&amp;$A$30,'PASTE 3B'!$A$1:$T$671,7,0),0)</f>
        <v>0</v>
      </c>
      <c r="N33" s="29">
        <f>IFERROR(VLOOKUP(N1&amp;"."&amp;$A$30,'PASTE 3B'!$A$1:$T$671,7,0),0)</f>
        <v>0</v>
      </c>
    </row>
    <row r="34" spans="1:14" x14ac:dyDescent="0.25">
      <c r="A34" s="29">
        <v>61</v>
      </c>
      <c r="B34" s="29" t="s">
        <v>49</v>
      </c>
      <c r="C34" s="29">
        <f>IFERROR(VLOOKUP(C1&amp;"."&amp;$A$30,'PASTE 3B'!$A$1:$T$671,8,0),0)</f>
        <v>0</v>
      </c>
      <c r="D34" s="29">
        <f>IFERROR(VLOOKUP(D1&amp;"."&amp;$A$30,'PASTE 3B'!$A$1:$T$671,8,0),0)</f>
        <v>0</v>
      </c>
      <c r="E34" s="29">
        <f>IFERROR(VLOOKUP(E1&amp;"."&amp;$A$30,'PASTE 3B'!$A$1:$T$671,8,0),0)</f>
        <v>0</v>
      </c>
      <c r="F34" s="29">
        <f>IFERROR(VLOOKUP(F1&amp;"."&amp;$A$30,'PASTE 3B'!$A$1:$T$671,8,0),0)</f>
        <v>0</v>
      </c>
      <c r="G34" s="29">
        <f>IFERROR(VLOOKUP(G1&amp;"."&amp;$A$30,'PASTE 3B'!$A$1:$T$671,8,0),0)</f>
        <v>0</v>
      </c>
      <c r="H34" s="29">
        <f>IFERROR(VLOOKUP(H1&amp;"."&amp;$A$30,'PASTE 3B'!$A$1:$T$671,8,0),0)</f>
        <v>0</v>
      </c>
      <c r="I34" s="29">
        <f>IFERROR(VLOOKUP(I1&amp;"."&amp;$A$30,'PASTE 3B'!$A$1:$T$671,8,0),0)</f>
        <v>0</v>
      </c>
      <c r="J34" s="29">
        <f>IFERROR(VLOOKUP(J1&amp;"."&amp;$A$30,'PASTE 3B'!$A$1:$T$671,8,0),0)</f>
        <v>0</v>
      </c>
      <c r="K34" s="29" t="str">
        <f>IFERROR(VLOOKUP(K1&amp;"."&amp;$A$30,'PASTE 3B'!$A$1:$T$671,8,0),0)</f>
        <v>-</v>
      </c>
      <c r="L34" s="29">
        <f>IFERROR(VLOOKUP(L1&amp;"."&amp;$A$30,'PASTE 3B'!$A$1:$T$671,8,0),0)</f>
        <v>0</v>
      </c>
      <c r="M34" s="29">
        <f>IFERROR(VLOOKUP(M1&amp;"."&amp;$A$30,'PASTE 3B'!$A$1:$T$671,8,0),0)</f>
        <v>0</v>
      </c>
      <c r="N34" s="29">
        <f>IFERROR(VLOOKUP(N1&amp;"."&amp;$A$30,'PASTE 3B'!$A$1:$T$671,8,0),0)</f>
        <v>0</v>
      </c>
    </row>
    <row r="35" spans="1:14" x14ac:dyDescent="0.25">
      <c r="A35" s="29">
        <v>61</v>
      </c>
      <c r="B35" s="29" t="s">
        <v>50</v>
      </c>
      <c r="C35" s="29">
        <f>IFERROR(VLOOKUP(C1&amp;"."&amp;$A$30,'PASTE 3B'!$A$1:$T$671,9,0),0)</f>
        <v>0</v>
      </c>
      <c r="D35" s="29">
        <f>IFERROR(VLOOKUP(D1&amp;"."&amp;$A$30,'PASTE 3B'!$A$1:$T$671,9,0),0)</f>
        <v>0</v>
      </c>
      <c r="E35" s="29">
        <f>IFERROR(VLOOKUP(E1&amp;"."&amp;$A$30,'PASTE 3B'!$A$1:$T$671,9,0),0)</f>
        <v>0</v>
      </c>
      <c r="F35" s="29">
        <f>IFERROR(VLOOKUP(F1&amp;"."&amp;$A$30,'PASTE 3B'!$A$1:$T$671,9,0),0)</f>
        <v>0</v>
      </c>
      <c r="G35" s="29">
        <f>IFERROR(VLOOKUP(G1&amp;"."&amp;$A$30,'PASTE 3B'!$A$1:$T$671,9,0),0)</f>
        <v>0</v>
      </c>
      <c r="H35" s="29">
        <f>IFERROR(VLOOKUP(H1&amp;"."&amp;$A$30,'PASTE 3B'!$A$1:$T$671,9,0),0)</f>
        <v>0</v>
      </c>
      <c r="I35" s="29">
        <f>IFERROR(VLOOKUP(I1&amp;"."&amp;$A$30,'PASTE 3B'!$A$1:$T$671,9,0),0)</f>
        <v>0</v>
      </c>
      <c r="J35" s="29">
        <f>IFERROR(VLOOKUP(J1&amp;"."&amp;$A$30,'PASTE 3B'!$A$1:$T$671,9,0),0)</f>
        <v>0</v>
      </c>
      <c r="K35" s="29">
        <f>IFERROR(VLOOKUP(K1&amp;"."&amp;$A$30,'PASTE 3B'!$A$1:$T$671,9,0),0)</f>
        <v>0</v>
      </c>
      <c r="L35" s="29">
        <f>IFERROR(VLOOKUP(L1&amp;"."&amp;$A$30,'PASTE 3B'!$A$1:$T$671,9,0),0)</f>
        <v>0</v>
      </c>
      <c r="M35" s="29">
        <f>IFERROR(VLOOKUP(M1&amp;"."&amp;$A$30,'PASTE 3B'!$A$1:$T$671,9,0),0)</f>
        <v>0</v>
      </c>
      <c r="N35" s="29">
        <f>IFERROR(VLOOKUP(N1&amp;"."&amp;$A$30,'PASTE 3B'!$A$1:$T$671,9,0),0)</f>
        <v>0</v>
      </c>
    </row>
    <row r="36" spans="1:14" x14ac:dyDescent="0.25">
      <c r="A36" s="29">
        <v>61</v>
      </c>
      <c r="B36" s="29" t="s">
        <v>51</v>
      </c>
      <c r="C36" s="29">
        <f>IFERROR(VLOOKUP(C1&amp;"."&amp;$A$30,'PASTE 3B'!$A$1:$T$671,10,0),0)</f>
        <v>0</v>
      </c>
      <c r="D36" s="29">
        <f>IFERROR(VLOOKUP(D1&amp;"."&amp;$A$30,'PASTE 3B'!$A$1:$T$671,10,0),0)</f>
        <v>0</v>
      </c>
      <c r="E36" s="29">
        <f>IFERROR(VLOOKUP(E1&amp;"."&amp;$A$30,'PASTE 3B'!$A$1:$T$671,10,0),0)</f>
        <v>0</v>
      </c>
      <c r="F36" s="29">
        <f>IFERROR(VLOOKUP(F1&amp;"."&amp;$A$30,'PASTE 3B'!$A$1:$T$671,10,0),0)</f>
        <v>0</v>
      </c>
      <c r="G36" s="29">
        <f>IFERROR(VLOOKUP(G1&amp;"."&amp;$A$30,'PASTE 3B'!$A$1:$T$671,10,0),0)</f>
        <v>0</v>
      </c>
      <c r="H36" s="29">
        <f>IFERROR(VLOOKUP(H1&amp;"."&amp;$A$30,'PASTE 3B'!$A$1:$T$671,10,0),0)</f>
        <v>0</v>
      </c>
      <c r="I36" s="29">
        <f>IFERROR(VLOOKUP(I1&amp;"."&amp;$A$30,'PASTE 3B'!$A$1:$T$671,10,0),0)</f>
        <v>0</v>
      </c>
      <c r="J36" s="29">
        <f>IFERROR(VLOOKUP(J1&amp;"."&amp;$A$30,'PASTE 3B'!$A$1:$T$671,10,0),0)</f>
        <v>0</v>
      </c>
      <c r="K36" s="29">
        <f>IFERROR(VLOOKUP(K1&amp;"."&amp;$A$30,'PASTE 3B'!$A$1:$T$671,10,0),0)</f>
        <v>0</v>
      </c>
      <c r="L36" s="29">
        <f>IFERROR(VLOOKUP(L1&amp;"."&amp;$A$30,'PASTE 3B'!$A$1:$T$671,10,0),0)</f>
        <v>0</v>
      </c>
      <c r="M36" s="29">
        <f>IFERROR(VLOOKUP(M1&amp;"."&amp;$A$30,'PASTE 3B'!$A$1:$T$671,10,0),0)</f>
        <v>0</v>
      </c>
      <c r="N36" s="29">
        <f>IFERROR(VLOOKUP(N1&amp;"."&amp;$A$30,'PASTE 3B'!$A$1:$T$671,10,0),0)</f>
        <v>0</v>
      </c>
    </row>
    <row r="37" spans="1:14" x14ac:dyDescent="0.25">
      <c r="A37" s="29">
        <v>61</v>
      </c>
      <c r="B37" s="29" t="s">
        <v>52</v>
      </c>
      <c r="C37" s="29">
        <f>IFERROR(VLOOKUP(C1&amp;"."&amp;$A$30,'PASTE 3B'!$A$1:$T$671,11,0),0)</f>
        <v>0</v>
      </c>
      <c r="D37" s="29">
        <f>IFERROR(VLOOKUP(D1&amp;"."&amp;$A$30,'PASTE 3B'!$A$1:$T$671,11,0),0)</f>
        <v>0</v>
      </c>
      <c r="E37" s="29">
        <f>IFERROR(VLOOKUP(E1&amp;"."&amp;$A$30,'PASTE 3B'!$A$1:$T$671,11,0),0)</f>
        <v>0</v>
      </c>
      <c r="F37" s="29">
        <f>IFERROR(VLOOKUP(F1&amp;"."&amp;$A$30,'PASTE 3B'!$A$1:$T$671,11,0),0)</f>
        <v>0</v>
      </c>
      <c r="G37" s="29">
        <f>IFERROR(VLOOKUP(G1&amp;"."&amp;$A$30,'PASTE 3B'!$A$1:$T$671,11,0),0)</f>
        <v>0</v>
      </c>
      <c r="H37" s="29">
        <f>IFERROR(VLOOKUP(H1&amp;"."&amp;$A$30,'PASTE 3B'!$A$1:$T$671,11,0),0)</f>
        <v>0</v>
      </c>
      <c r="I37" s="29">
        <f>IFERROR(VLOOKUP(I1&amp;"."&amp;$A$30,'PASTE 3B'!$A$1:$T$671,11,0),0)</f>
        <v>0</v>
      </c>
      <c r="J37" s="29">
        <f>IFERROR(VLOOKUP(J1&amp;"."&amp;$A$30,'PASTE 3B'!$A$1:$T$671,11,0),0)</f>
        <v>0</v>
      </c>
      <c r="K37" s="29" t="str">
        <f>IFERROR(VLOOKUP(K1&amp;"."&amp;$A$30,'PASTE 3B'!$A$1:$T$671,11,0),0)</f>
        <v>-</v>
      </c>
      <c r="L37" s="29">
        <f>IFERROR(VLOOKUP(L1&amp;"."&amp;$A$30,'PASTE 3B'!$A$1:$T$671,11,0),0)</f>
        <v>0</v>
      </c>
      <c r="M37" s="29">
        <f>IFERROR(VLOOKUP(M1&amp;"."&amp;$A$30,'PASTE 3B'!$A$1:$T$671,11,0),0)</f>
        <v>0</v>
      </c>
      <c r="N37" s="29">
        <f>IFERROR(VLOOKUP(N1&amp;"."&amp;$A$30,'PASTE 3B'!$A$1:$T$671,11,0),0)</f>
        <v>0</v>
      </c>
    </row>
    <row r="39" spans="1:14" x14ac:dyDescent="0.25">
      <c r="A39" s="29">
        <v>62</v>
      </c>
      <c r="B39" s="29" t="s">
        <v>53</v>
      </c>
      <c r="C39" s="29">
        <f>IFERROR(VLOOKUP(C1&amp;"."&amp;$A$39,'PASTE 3B'!$A$1:$T$671,6,0),0)</f>
        <v>0</v>
      </c>
      <c r="D39" s="29">
        <f>IFERROR(VLOOKUP(D1&amp;"."&amp;$A$39,'PASTE 3B'!$A$1:$T$671,6,0),0)</f>
        <v>0</v>
      </c>
      <c r="E39" s="29">
        <f>IFERROR(VLOOKUP(E1&amp;"."&amp;$A$39,'PASTE 3B'!$A$1:$T$671,6,0),0)</f>
        <v>0</v>
      </c>
      <c r="F39" s="29">
        <f>IFERROR(VLOOKUP(F1&amp;"."&amp;$A$39,'PASTE 3B'!$A$1:$T$671,6,0),0)</f>
        <v>0</v>
      </c>
      <c r="G39" s="29">
        <f>IFERROR(VLOOKUP(G1&amp;"."&amp;$A$39,'PASTE 3B'!$A$1:$T$671,6,0),0)</f>
        <v>0</v>
      </c>
      <c r="H39" s="29">
        <f>IFERROR(VLOOKUP(H1&amp;"."&amp;$A$39,'PASTE 3B'!$A$1:$T$671,6,0),0)</f>
        <v>0</v>
      </c>
      <c r="I39" s="29">
        <f>IFERROR(VLOOKUP(I1&amp;"."&amp;$A$39,'PASTE 3B'!$A$1:$T$671,6,0),0)</f>
        <v>0</v>
      </c>
      <c r="J39" s="29">
        <f>IFERROR(VLOOKUP(J1&amp;"."&amp;$A$39,'PASTE 3B'!$A$1:$T$671,6,0),0)</f>
        <v>0</v>
      </c>
      <c r="K39" s="29">
        <f>IFERROR(VLOOKUP(K1&amp;"."&amp;$A$39,'PASTE 3B'!$A$1:$T$671,6,0),0)</f>
        <v>0</v>
      </c>
      <c r="L39" s="29">
        <f>IFERROR(VLOOKUP(L1&amp;"."&amp;$A$39,'PASTE 3B'!$A$1:$T$671,6,0),0)</f>
        <v>0</v>
      </c>
      <c r="M39" s="29">
        <f>IFERROR(VLOOKUP(M1&amp;"."&amp;$A$39,'PASTE 3B'!$A$1:$T$671,6,0),0)</f>
        <v>0</v>
      </c>
      <c r="N39" s="29">
        <f>IFERROR(VLOOKUP(N1&amp;"."&amp;$A$39,'PASTE 3B'!$A$1:$T$671,6,0),0)</f>
        <v>0</v>
      </c>
    </row>
    <row r="40" spans="1:14" x14ac:dyDescent="0.25">
      <c r="A40" s="29">
        <v>62</v>
      </c>
      <c r="B40" s="29" t="s">
        <v>46</v>
      </c>
      <c r="C40" s="29">
        <f>IFERROR(VLOOKUP(C1&amp;"."&amp;$A$39,'PASTE 3B'!$A$1:$T$671,7,0),0)</f>
        <v>0</v>
      </c>
      <c r="D40" s="29">
        <f>IFERROR(VLOOKUP(D1&amp;"."&amp;$A$39,'PASTE 3B'!$A$1:$T$671,7,0),0)</f>
        <v>0</v>
      </c>
      <c r="E40" s="29">
        <f>IFERROR(VLOOKUP(E1&amp;"."&amp;$A$39,'PASTE 3B'!$A$1:$T$671,7,0),0)</f>
        <v>0</v>
      </c>
      <c r="F40" s="29">
        <f>IFERROR(VLOOKUP(F1&amp;"."&amp;$A$39,'PASTE 3B'!$A$1:$T$671,7,0),0)</f>
        <v>0</v>
      </c>
      <c r="G40" s="29">
        <f>IFERROR(VLOOKUP(G1&amp;"."&amp;$A$39,'PASTE 3B'!$A$1:$T$671,7,0),0)</f>
        <v>0</v>
      </c>
      <c r="H40" s="29">
        <f>IFERROR(VLOOKUP(H1&amp;"."&amp;$A$39,'PASTE 3B'!$A$1:$T$671,7,0),0)</f>
        <v>0</v>
      </c>
      <c r="I40" s="29">
        <f>IFERROR(VLOOKUP(I1&amp;"."&amp;$A$39,'PASTE 3B'!$A$1:$T$671,7,0),0)</f>
        <v>0</v>
      </c>
      <c r="J40" s="29">
        <f>IFERROR(VLOOKUP(J1&amp;"."&amp;$A$39,'PASTE 3B'!$A$1:$T$671,7,0),0)</f>
        <v>0</v>
      </c>
      <c r="K40" s="29">
        <f>IFERROR(VLOOKUP(K1&amp;"."&amp;$A$39,'PASTE 3B'!$A$1:$T$671,7,0),0)</f>
        <v>0</v>
      </c>
      <c r="L40" s="29">
        <f>IFERROR(VLOOKUP(L1&amp;"."&amp;$A$39,'PASTE 3B'!$A$1:$T$671,7,0),0)</f>
        <v>0</v>
      </c>
      <c r="M40" s="29">
        <f>IFERROR(VLOOKUP(M1&amp;"."&amp;$A$39,'PASTE 3B'!$A$1:$T$671,7,0),0)</f>
        <v>0</v>
      </c>
      <c r="N40" s="29">
        <f>IFERROR(VLOOKUP(N1&amp;"."&amp;$A$39,'PASTE 3B'!$A$1:$T$671,7,0),0)</f>
        <v>0</v>
      </c>
    </row>
    <row r="41" spans="1:14" x14ac:dyDescent="0.25">
      <c r="A41" s="29">
        <v>62</v>
      </c>
      <c r="B41" s="29" t="s">
        <v>47</v>
      </c>
      <c r="C41" s="29">
        <f>IFERROR(VLOOKUP(C1&amp;"."&amp;$A$39,'PASTE 3B'!$A$1:$T$671,8,0),0)</f>
        <v>0</v>
      </c>
      <c r="D41" s="29">
        <f>IFERROR(VLOOKUP(D1&amp;"."&amp;$A$39,'PASTE 3B'!$A$1:$T$671,8,0),0)</f>
        <v>0</v>
      </c>
      <c r="E41" s="29">
        <f>IFERROR(VLOOKUP(E1&amp;"."&amp;$A$39,'PASTE 3B'!$A$1:$T$671,8,0),0)</f>
        <v>0</v>
      </c>
      <c r="F41" s="29">
        <f>IFERROR(VLOOKUP(F1&amp;"."&amp;$A$39,'PASTE 3B'!$A$1:$T$671,8,0),0)</f>
        <v>0</v>
      </c>
      <c r="G41" s="29">
        <f>IFERROR(VLOOKUP(G1&amp;"."&amp;$A$39,'PASTE 3B'!$A$1:$T$671,8,0),0)</f>
        <v>0</v>
      </c>
      <c r="H41" s="29">
        <f>IFERROR(VLOOKUP(H1&amp;"."&amp;$A$39,'PASTE 3B'!$A$1:$T$671,8,0),0)</f>
        <v>0</v>
      </c>
      <c r="I41" s="29">
        <f>IFERROR(VLOOKUP(I1&amp;"."&amp;$A$39,'PASTE 3B'!$A$1:$T$671,8,0),0)</f>
        <v>0</v>
      </c>
      <c r="J41" s="29">
        <f>IFERROR(VLOOKUP(J1&amp;"."&amp;$A$39,'PASTE 3B'!$A$1:$T$671,8,0),0)</f>
        <v>0</v>
      </c>
      <c r="K41" s="29">
        <f>IFERROR(VLOOKUP(K1&amp;"."&amp;$A$39,'PASTE 3B'!$A$1:$T$671,8,0),0)</f>
        <v>214647</v>
      </c>
      <c r="L41" s="29">
        <f>IFERROR(VLOOKUP(L1&amp;"."&amp;$A$39,'PASTE 3B'!$A$1:$T$671,8,0),0)</f>
        <v>0</v>
      </c>
      <c r="M41" s="29">
        <f>IFERROR(VLOOKUP(M1&amp;"."&amp;$A$39,'PASTE 3B'!$A$1:$T$671,8,0),0)</f>
        <v>0</v>
      </c>
      <c r="N41" s="29">
        <f>IFERROR(VLOOKUP(N1&amp;"."&amp;$A$39,'PASTE 3B'!$A$1:$T$671,8,0),0)</f>
        <v>0</v>
      </c>
    </row>
    <row r="42" spans="1:14" x14ac:dyDescent="0.25">
      <c r="A42" s="29">
        <v>62</v>
      </c>
      <c r="B42" s="29" t="s">
        <v>48</v>
      </c>
      <c r="C42" s="29">
        <f>IFERROR(VLOOKUP(C1&amp;"."&amp;$A$39,'PASTE 3B'!$A$1:$T$671,9,0),0)</f>
        <v>0</v>
      </c>
      <c r="D42" s="29">
        <f>IFERROR(VLOOKUP(D1&amp;"."&amp;$A$39,'PASTE 3B'!$A$1:$T$671,9,0),0)</f>
        <v>0</v>
      </c>
      <c r="E42" s="29">
        <f>IFERROR(VLOOKUP(E1&amp;"."&amp;$A$39,'PASTE 3B'!$A$1:$T$671,9,0),0)</f>
        <v>0</v>
      </c>
      <c r="F42" s="29">
        <f>IFERROR(VLOOKUP(F1&amp;"."&amp;$A$39,'PASTE 3B'!$A$1:$T$671,9,0),0)</f>
        <v>0</v>
      </c>
      <c r="G42" s="29">
        <f>IFERROR(VLOOKUP(G1&amp;"."&amp;$A$39,'PASTE 3B'!$A$1:$T$671,9,0),0)</f>
        <v>0</v>
      </c>
      <c r="H42" s="29">
        <f>IFERROR(VLOOKUP(H1&amp;"."&amp;$A$39,'PASTE 3B'!$A$1:$T$671,9,0),0)</f>
        <v>0</v>
      </c>
      <c r="I42" s="29">
        <f>IFERROR(VLOOKUP(I1&amp;"."&amp;$A$39,'PASTE 3B'!$A$1:$T$671,9,0),0)</f>
        <v>0</v>
      </c>
      <c r="J42" s="29">
        <f>IFERROR(VLOOKUP(J1&amp;"."&amp;$A$39,'PASTE 3B'!$A$1:$T$671,9,0),0)</f>
        <v>0</v>
      </c>
      <c r="K42" s="29" t="str">
        <f>IFERROR(VLOOKUP(K1&amp;"."&amp;$A$39,'PASTE 3B'!$A$1:$T$671,9,0),0)</f>
        <v>-</v>
      </c>
      <c r="L42" s="29">
        <f>IFERROR(VLOOKUP(L1&amp;"."&amp;$A$39,'PASTE 3B'!$A$1:$T$671,9,0),0)</f>
        <v>0</v>
      </c>
      <c r="M42" s="29">
        <f>IFERROR(VLOOKUP(M1&amp;"."&amp;$A$39,'PASTE 3B'!$A$1:$T$671,9,0),0)</f>
        <v>0</v>
      </c>
      <c r="N42" s="29">
        <f>IFERROR(VLOOKUP(N1&amp;"."&amp;$A$39,'PASTE 3B'!$A$1:$T$671,9,0),0)</f>
        <v>0</v>
      </c>
    </row>
    <row r="43" spans="1:14" x14ac:dyDescent="0.25">
      <c r="A43" s="29">
        <v>62</v>
      </c>
      <c r="B43" s="29" t="s">
        <v>49</v>
      </c>
      <c r="C43" s="29">
        <f>IFERROR(VLOOKUP(C1&amp;"."&amp;$A$39,'PASTE 3B'!$A$1:$T$671,10,0),0)</f>
        <v>0</v>
      </c>
      <c r="D43" s="29">
        <f>IFERROR(VLOOKUP(D1&amp;"."&amp;$A$39,'PASTE 3B'!$A$1:$T$671,10,0),0)</f>
        <v>0</v>
      </c>
      <c r="E43" s="29">
        <f>IFERROR(VLOOKUP(E1&amp;"."&amp;$A$39,'PASTE 3B'!$A$1:$T$671,10,0),0)</f>
        <v>0</v>
      </c>
      <c r="F43" s="29">
        <f>IFERROR(VLOOKUP(F1&amp;"."&amp;$A$39,'PASTE 3B'!$A$1:$T$671,10,0),0)</f>
        <v>0</v>
      </c>
      <c r="G43" s="29">
        <f>IFERROR(VLOOKUP(G1&amp;"."&amp;$A$39,'PASTE 3B'!$A$1:$T$671,10,0),0)</f>
        <v>0</v>
      </c>
      <c r="H43" s="29">
        <f>IFERROR(VLOOKUP(H1&amp;"."&amp;$A$39,'PASTE 3B'!$A$1:$T$671,10,0),0)</f>
        <v>0</v>
      </c>
      <c r="I43" s="29">
        <f>IFERROR(VLOOKUP(I1&amp;"."&amp;$A$39,'PASTE 3B'!$A$1:$T$671,10,0),0)</f>
        <v>0</v>
      </c>
      <c r="J43" s="29">
        <f>IFERROR(VLOOKUP(J1&amp;"."&amp;$A$39,'PASTE 3B'!$A$1:$T$671,10,0),0)</f>
        <v>0</v>
      </c>
      <c r="K43" s="29" t="str">
        <f>IFERROR(VLOOKUP(K1&amp;"."&amp;$A$39,'PASTE 3B'!$A$1:$T$671,10,0),0)</f>
        <v>-</v>
      </c>
      <c r="L43" s="29">
        <f>IFERROR(VLOOKUP(L1&amp;"."&amp;$A$39,'PASTE 3B'!$A$1:$T$671,10,0),0)</f>
        <v>0</v>
      </c>
      <c r="M43" s="29">
        <f>IFERROR(VLOOKUP(M1&amp;"."&amp;$A$39,'PASTE 3B'!$A$1:$T$671,10,0),0)</f>
        <v>0</v>
      </c>
      <c r="N43" s="29">
        <f>IFERROR(VLOOKUP(N1&amp;"."&amp;$A$39,'PASTE 3B'!$A$1:$T$671,10,0),0)</f>
        <v>0</v>
      </c>
    </row>
    <row r="44" spans="1:14" x14ac:dyDescent="0.25">
      <c r="A44" s="29">
        <v>62</v>
      </c>
      <c r="B44" s="29" t="s">
        <v>50</v>
      </c>
      <c r="C44" s="29">
        <f>IFERROR(VLOOKUP(C1&amp;"."&amp;$A$39,'PASTE 3B'!$A$1:$T$671,11,0),0)</f>
        <v>0</v>
      </c>
      <c r="D44" s="29">
        <f>IFERROR(VLOOKUP(D1&amp;"."&amp;$A$39,'PASTE 3B'!$A$1:$T$671,11,0),0)</f>
        <v>0</v>
      </c>
      <c r="E44" s="29">
        <f>IFERROR(VLOOKUP(E1&amp;"."&amp;$A$39,'PASTE 3B'!$A$1:$T$671,11,0),0)</f>
        <v>0</v>
      </c>
      <c r="F44" s="29">
        <f>IFERROR(VLOOKUP(F1&amp;"."&amp;$A$39,'PASTE 3B'!$A$1:$T$671,11,0),0)</f>
        <v>0</v>
      </c>
      <c r="G44" s="29">
        <f>IFERROR(VLOOKUP(G1&amp;"."&amp;$A$39,'PASTE 3B'!$A$1:$T$671,11,0),0)</f>
        <v>0</v>
      </c>
      <c r="H44" s="29">
        <f>IFERROR(VLOOKUP(H1&amp;"."&amp;$A$39,'PASTE 3B'!$A$1:$T$671,11,0),0)</f>
        <v>0</v>
      </c>
      <c r="I44" s="29">
        <f>IFERROR(VLOOKUP(I1&amp;"."&amp;$A$39,'PASTE 3B'!$A$1:$T$671,11,0),0)</f>
        <v>0</v>
      </c>
      <c r="J44" s="29">
        <f>IFERROR(VLOOKUP(J1&amp;"."&amp;$A$39,'PASTE 3B'!$A$1:$T$671,11,0),0)</f>
        <v>0</v>
      </c>
      <c r="K44" s="29">
        <f>IFERROR(VLOOKUP(K1&amp;"."&amp;$A$39,'PASTE 3B'!$A$1:$T$671,11,0),0)</f>
        <v>0</v>
      </c>
      <c r="L44" s="29">
        <f>IFERROR(VLOOKUP(L1&amp;"."&amp;$A$39,'PASTE 3B'!$A$1:$T$671,11,0),0)</f>
        <v>0</v>
      </c>
      <c r="M44" s="29">
        <f>IFERROR(VLOOKUP(M1&amp;"."&amp;$A$39,'PASTE 3B'!$A$1:$T$671,11,0),0)</f>
        <v>0</v>
      </c>
      <c r="N44" s="29">
        <f>IFERROR(VLOOKUP(N1&amp;"."&amp;$A$39,'PASTE 3B'!$A$1:$T$671,11,0),0)</f>
        <v>0</v>
      </c>
    </row>
    <row r="45" spans="1:14" x14ac:dyDescent="0.25">
      <c r="A45" s="29">
        <v>62</v>
      </c>
      <c r="B45" s="29" t="s">
        <v>51</v>
      </c>
      <c r="C45" s="29">
        <f>IFERROR(VLOOKUP(C1&amp;"."&amp;$A$39,'PASTE 3B'!$A$1:$T$671,12,0),0)</f>
        <v>0</v>
      </c>
      <c r="D45" s="29">
        <f>IFERROR(VLOOKUP(D1&amp;"."&amp;$A$39,'PASTE 3B'!$A$1:$T$671,12,0),0)</f>
        <v>0</v>
      </c>
      <c r="E45" s="29">
        <f>IFERROR(VLOOKUP(E1&amp;"."&amp;$A$39,'PASTE 3B'!$A$1:$T$671,12,0),0)</f>
        <v>0</v>
      </c>
      <c r="F45" s="29">
        <f>IFERROR(VLOOKUP(F1&amp;"."&amp;$A$39,'PASTE 3B'!$A$1:$T$671,12,0),0)</f>
        <v>0</v>
      </c>
      <c r="G45" s="29">
        <f>IFERROR(VLOOKUP(G1&amp;"."&amp;$A$39,'PASTE 3B'!$A$1:$T$671,12,0),0)</f>
        <v>0</v>
      </c>
      <c r="H45" s="29">
        <f>IFERROR(VLOOKUP(H1&amp;"."&amp;$A$39,'PASTE 3B'!$A$1:$T$671,12,0),0)</f>
        <v>0</v>
      </c>
      <c r="I45" s="29">
        <f>IFERROR(VLOOKUP(I1&amp;"."&amp;$A$39,'PASTE 3B'!$A$1:$T$671,12,0),0)</f>
        <v>0</v>
      </c>
      <c r="J45" s="29">
        <f>IFERROR(VLOOKUP(J1&amp;"."&amp;$A$39,'PASTE 3B'!$A$1:$T$671,12,0),0)</f>
        <v>0</v>
      </c>
      <c r="K45" s="29">
        <f>IFERROR(VLOOKUP(K1&amp;"."&amp;$A$39,'PASTE 3B'!$A$1:$T$671,12,0),0)</f>
        <v>0</v>
      </c>
      <c r="L45" s="29">
        <f>IFERROR(VLOOKUP(L1&amp;"."&amp;$A$39,'PASTE 3B'!$A$1:$T$671,12,0),0)</f>
        <v>0</v>
      </c>
      <c r="M45" s="29">
        <f>IFERROR(VLOOKUP(M1&amp;"."&amp;$A$39,'PASTE 3B'!$A$1:$T$671,12,0),0)</f>
        <v>0</v>
      </c>
      <c r="N45" s="29">
        <f>IFERROR(VLOOKUP(N1&amp;"."&amp;$A$39,'PASTE 3B'!$A$1:$T$671,12,0),0)</f>
        <v>0</v>
      </c>
    </row>
    <row r="46" spans="1:14" x14ac:dyDescent="0.25">
      <c r="A46" s="29">
        <v>62</v>
      </c>
      <c r="B46" s="29" t="s">
        <v>52</v>
      </c>
      <c r="C46" s="29">
        <f>IFERROR(VLOOKUP(C1&amp;"."&amp;$A$39,'PASTE 3B'!$A$1:$T$671,13,0),0)</f>
        <v>0</v>
      </c>
      <c r="D46" s="29">
        <f>IFERROR(VLOOKUP(D1&amp;"."&amp;$A$39,'PASTE 3B'!$A$1:$T$671,13,0),0)</f>
        <v>0</v>
      </c>
      <c r="E46" s="29">
        <f>IFERROR(VLOOKUP(E1&amp;"."&amp;$A$39,'PASTE 3B'!$A$1:$T$671,13,0),0)</f>
        <v>0</v>
      </c>
      <c r="F46" s="29">
        <f>IFERROR(VLOOKUP(F1&amp;"."&amp;$A$39,'PASTE 3B'!$A$1:$T$671,13,0),0)</f>
        <v>0</v>
      </c>
      <c r="G46" s="29">
        <f>IFERROR(VLOOKUP(G1&amp;"."&amp;$A$39,'PASTE 3B'!$A$1:$T$671,13,0),0)</f>
        <v>0</v>
      </c>
      <c r="H46" s="29">
        <f>IFERROR(VLOOKUP(H1&amp;"."&amp;$A$39,'PASTE 3B'!$A$1:$T$671,13,0),0)</f>
        <v>0</v>
      </c>
      <c r="I46" s="29">
        <f>IFERROR(VLOOKUP(I1&amp;"."&amp;$A$39,'PASTE 3B'!$A$1:$T$671,13,0),0)</f>
        <v>0</v>
      </c>
      <c r="J46" s="29">
        <f>IFERROR(VLOOKUP(J1&amp;"."&amp;$A$39,'PASTE 3B'!$A$1:$T$671,13,0),0)</f>
        <v>0</v>
      </c>
      <c r="K46" s="29">
        <f>IFERROR(VLOOKUP(K1&amp;"."&amp;$A$39,'PASTE 3B'!$A$1:$T$671,13,0),0)</f>
        <v>0</v>
      </c>
      <c r="L46" s="29">
        <f>IFERROR(VLOOKUP(L1&amp;"."&amp;$A$39,'PASTE 3B'!$A$1:$T$671,13,0),0)</f>
        <v>0</v>
      </c>
      <c r="M46" s="29">
        <f>IFERROR(VLOOKUP(M1&amp;"."&amp;$A$39,'PASTE 3B'!$A$1:$T$671,13,0),0)</f>
        <v>0</v>
      </c>
      <c r="N46" s="29">
        <f>IFERROR(VLOOKUP(N1&amp;"."&amp;$A$39,'PASTE 3B'!$A$1:$T$671,13,0),0)</f>
        <v>0</v>
      </c>
    </row>
    <row r="48" spans="1:14" x14ac:dyDescent="0.25">
      <c r="A48" s="29">
        <v>63</v>
      </c>
      <c r="B48" s="29" t="s">
        <v>54</v>
      </c>
      <c r="C48" s="29">
        <f>IFERROR(VLOOKUP(C1&amp;"."&amp;$A$48,'PASTE 3B'!$A$1:$T$671,6,0),0)</f>
        <v>0</v>
      </c>
      <c r="D48" s="29">
        <f>IFERROR(VLOOKUP(D1&amp;"."&amp;$A$48,'PASTE 3B'!$A$1:$T$671,6,0),0)</f>
        <v>0</v>
      </c>
      <c r="E48" s="29">
        <f>IFERROR(VLOOKUP(E1&amp;"."&amp;$A$48,'PASTE 3B'!$A$1:$T$671,6,0),0)</f>
        <v>0</v>
      </c>
      <c r="F48" s="29">
        <f>IFERROR(VLOOKUP(F1&amp;"."&amp;$A$48,'PASTE 3B'!$A$1:$T$671,6,0),0)</f>
        <v>0</v>
      </c>
      <c r="G48" s="29">
        <f>IFERROR(VLOOKUP(G1&amp;"."&amp;$A$48,'PASTE 3B'!$A$1:$T$671,6,0),0)</f>
        <v>0</v>
      </c>
      <c r="H48" s="29">
        <f>IFERROR(VLOOKUP(H1&amp;"."&amp;$A$48,'PASTE 3B'!$A$1:$T$671,6,0),0)</f>
        <v>0</v>
      </c>
      <c r="I48" s="29">
        <f>IFERROR(VLOOKUP(I1&amp;"."&amp;$A$48,'PASTE 3B'!$A$1:$T$671,6,0),0)</f>
        <v>0</v>
      </c>
      <c r="J48" s="29">
        <f>IFERROR(VLOOKUP(J1&amp;"."&amp;$A$48,'PASTE 3B'!$A$1:$T$671,6,0),0)</f>
        <v>0</v>
      </c>
      <c r="K48" s="29">
        <f>IFERROR(VLOOKUP(K1&amp;"."&amp;$A$48,'PASTE 3B'!$A$1:$T$671,6,0),0)</f>
        <v>0</v>
      </c>
      <c r="L48" s="29">
        <f>IFERROR(VLOOKUP(L1&amp;"."&amp;$A$48,'PASTE 3B'!$A$1:$T$671,6,0),0)</f>
        <v>0</v>
      </c>
      <c r="M48" s="29">
        <f>IFERROR(VLOOKUP(M1&amp;"."&amp;$A$48,'PASTE 3B'!$A$1:$T$671,6,0),0)</f>
        <v>0</v>
      </c>
      <c r="N48" s="29">
        <f>IFERROR(VLOOKUP(N1&amp;"."&amp;$A$48,'PASTE 3B'!$A$1:$T$671,6,0),0)</f>
        <v>0</v>
      </c>
    </row>
    <row r="49" spans="1:14" x14ac:dyDescent="0.25">
      <c r="A49" s="29">
        <v>63</v>
      </c>
      <c r="B49" s="29" t="s">
        <v>46</v>
      </c>
      <c r="C49" s="29">
        <f>IFERROR(VLOOKUP(C1&amp;"."&amp;$A$48,'PASTE 3B'!$A$1:$T$671,7,0),0)</f>
        <v>0</v>
      </c>
      <c r="D49" s="29">
        <f>IFERROR(VLOOKUP(D1&amp;"."&amp;$A$48,'PASTE 3B'!$A$1:$T$671,7,0),0)</f>
        <v>0</v>
      </c>
      <c r="E49" s="29">
        <f>IFERROR(VLOOKUP(E1&amp;"."&amp;$A$48,'PASTE 3B'!$A$1:$T$671,7,0),0)</f>
        <v>0</v>
      </c>
      <c r="F49" s="29">
        <f>IFERROR(VLOOKUP(F1&amp;"."&amp;$A$48,'PASTE 3B'!$A$1:$T$671,7,0),0)</f>
        <v>0</v>
      </c>
      <c r="G49" s="29">
        <f>IFERROR(VLOOKUP(G1&amp;"."&amp;$A$48,'PASTE 3B'!$A$1:$T$671,7,0),0)</f>
        <v>0</v>
      </c>
      <c r="H49" s="29">
        <f>IFERROR(VLOOKUP(H1&amp;"."&amp;$A$48,'PASTE 3B'!$A$1:$T$671,7,0),0)</f>
        <v>0</v>
      </c>
      <c r="I49" s="29">
        <f>IFERROR(VLOOKUP(I1&amp;"."&amp;$A$48,'PASTE 3B'!$A$1:$T$671,7,0),0)</f>
        <v>0</v>
      </c>
      <c r="J49" s="29">
        <f>IFERROR(VLOOKUP(J1&amp;"."&amp;$A$48,'PASTE 3B'!$A$1:$T$671,7,0),0)</f>
        <v>0</v>
      </c>
      <c r="K49" s="29">
        <f>IFERROR(VLOOKUP(K1&amp;"."&amp;$A$48,'PASTE 3B'!$A$1:$T$671,7,0),0)</f>
        <v>0</v>
      </c>
      <c r="L49" s="29">
        <f>IFERROR(VLOOKUP(L1&amp;"."&amp;$A$48,'PASTE 3B'!$A$1:$T$671,7,0),0)</f>
        <v>0</v>
      </c>
      <c r="M49" s="29">
        <f>IFERROR(VLOOKUP(M1&amp;"."&amp;$A$48,'PASTE 3B'!$A$1:$T$671,7,0),0)</f>
        <v>0</v>
      </c>
      <c r="N49" s="29">
        <f>IFERROR(VLOOKUP(N1&amp;"."&amp;$A$48,'PASTE 3B'!$A$1:$T$671,7,0),0)</f>
        <v>0</v>
      </c>
    </row>
    <row r="50" spans="1:14" x14ac:dyDescent="0.25">
      <c r="A50" s="29">
        <v>63</v>
      </c>
      <c r="B50" s="29" t="s">
        <v>47</v>
      </c>
      <c r="C50" s="29">
        <f>IFERROR(VLOOKUP(C1&amp;"."&amp;$A$48,'PASTE 3B'!$A$1:$T$671,8,0),0)</f>
        <v>0</v>
      </c>
      <c r="D50" s="29">
        <f>IFERROR(VLOOKUP(D1&amp;"."&amp;$A$48,'PASTE 3B'!$A$1:$T$671,8,0),0)</f>
        <v>0</v>
      </c>
      <c r="E50" s="29">
        <f>IFERROR(VLOOKUP(E1&amp;"."&amp;$A$48,'PASTE 3B'!$A$1:$T$671,8,0),0)</f>
        <v>0</v>
      </c>
      <c r="F50" s="29">
        <f>IFERROR(VLOOKUP(F1&amp;"."&amp;$A$48,'PASTE 3B'!$A$1:$T$671,8,0),0)</f>
        <v>0</v>
      </c>
      <c r="G50" s="29">
        <f>IFERROR(VLOOKUP(G1&amp;"."&amp;$A$48,'PASTE 3B'!$A$1:$T$671,8,0),0)</f>
        <v>0</v>
      </c>
      <c r="H50" s="29">
        <f>IFERROR(VLOOKUP(H1&amp;"."&amp;$A$48,'PASTE 3B'!$A$1:$T$671,8,0),0)</f>
        <v>0</v>
      </c>
      <c r="I50" s="29">
        <f>IFERROR(VLOOKUP(I1&amp;"."&amp;$A$48,'PASTE 3B'!$A$1:$T$671,8,0),0)</f>
        <v>0</v>
      </c>
      <c r="J50" s="29">
        <f>IFERROR(VLOOKUP(J1&amp;"."&amp;$A$48,'PASTE 3B'!$A$1:$T$671,8,0),0)</f>
        <v>0</v>
      </c>
      <c r="K50" s="29" t="str">
        <f>IFERROR(VLOOKUP(K1&amp;"."&amp;$A$48,'PASTE 3B'!$A$1:$T$671,8,0),0)</f>
        <v>-</v>
      </c>
      <c r="L50" s="29">
        <f>IFERROR(VLOOKUP(L1&amp;"."&amp;$A$48,'PASTE 3B'!$A$1:$T$671,8,0),0)</f>
        <v>0</v>
      </c>
      <c r="M50" s="29">
        <f>IFERROR(VLOOKUP(M1&amp;"."&amp;$A$48,'PASTE 3B'!$A$1:$T$671,8,0),0)</f>
        <v>0</v>
      </c>
      <c r="N50" s="29">
        <f>IFERROR(VLOOKUP(N1&amp;"."&amp;$A$48,'PASTE 3B'!$A$1:$T$671,8,0),0)</f>
        <v>0</v>
      </c>
    </row>
    <row r="51" spans="1:14" x14ac:dyDescent="0.25">
      <c r="A51" s="29">
        <v>63</v>
      </c>
      <c r="B51" s="29" t="s">
        <v>48</v>
      </c>
      <c r="C51" s="29">
        <f>IFERROR(VLOOKUP(C1&amp;"."&amp;$A$48,'PASTE 3B'!$A$1:$T$671,9,0),0)</f>
        <v>0</v>
      </c>
      <c r="D51" s="29">
        <f>IFERROR(VLOOKUP(D1&amp;"."&amp;$A$48,'PASTE 3B'!$A$1:$T$671,9,0),0)</f>
        <v>0</v>
      </c>
      <c r="E51" s="29">
        <f>IFERROR(VLOOKUP(E1&amp;"."&amp;$A$48,'PASTE 3B'!$A$1:$T$671,9,0),0)</f>
        <v>0</v>
      </c>
      <c r="F51" s="29">
        <f>IFERROR(VLOOKUP(F1&amp;"."&amp;$A$48,'PASTE 3B'!$A$1:$T$671,9,0),0)</f>
        <v>0</v>
      </c>
      <c r="G51" s="29">
        <f>IFERROR(VLOOKUP(G1&amp;"."&amp;$A$48,'PASTE 3B'!$A$1:$T$671,9,0),0)</f>
        <v>0</v>
      </c>
      <c r="H51" s="29">
        <f>IFERROR(VLOOKUP(H1&amp;"."&amp;$A$48,'PASTE 3B'!$A$1:$T$671,9,0),0)</f>
        <v>0</v>
      </c>
      <c r="I51" s="29">
        <f>IFERROR(VLOOKUP(I1&amp;"."&amp;$A$48,'PASTE 3B'!$A$1:$T$671,9,0),0)</f>
        <v>0</v>
      </c>
      <c r="J51" s="29">
        <f>IFERROR(VLOOKUP(J1&amp;"."&amp;$A$48,'PASTE 3B'!$A$1:$T$671,9,0),0)</f>
        <v>0</v>
      </c>
      <c r="K51" s="29">
        <f>IFERROR(VLOOKUP(K1&amp;"."&amp;$A$48,'PASTE 3B'!$A$1:$T$671,9,0),0)</f>
        <v>214647</v>
      </c>
      <c r="L51" s="29">
        <f>IFERROR(VLOOKUP(L1&amp;"."&amp;$A$48,'PASTE 3B'!$A$1:$T$671,9,0),0)</f>
        <v>0</v>
      </c>
      <c r="M51" s="29">
        <f>IFERROR(VLOOKUP(M1&amp;"."&amp;$A$48,'PASTE 3B'!$A$1:$T$671,9,0),0)</f>
        <v>0</v>
      </c>
      <c r="N51" s="29">
        <f>IFERROR(VLOOKUP(N1&amp;"."&amp;$A$48,'PASTE 3B'!$A$1:$T$671,9,0),0)</f>
        <v>0</v>
      </c>
    </row>
    <row r="52" spans="1:14" x14ac:dyDescent="0.25">
      <c r="A52" s="29">
        <v>63</v>
      </c>
      <c r="B52" s="29" t="s">
        <v>49</v>
      </c>
      <c r="C52" s="29">
        <f>IFERROR(VLOOKUP(C1&amp;"."&amp;$A$48,'PASTE 3B'!$A$1:$T$671,10,0),0)</f>
        <v>0</v>
      </c>
      <c r="D52" s="29">
        <f>IFERROR(VLOOKUP(D1&amp;"."&amp;$A$48,'PASTE 3B'!$A$1:$T$671,10,0),0)</f>
        <v>0</v>
      </c>
      <c r="E52" s="29">
        <f>IFERROR(VLOOKUP(E1&amp;"."&amp;$A$48,'PASTE 3B'!$A$1:$T$671,10,0),0)</f>
        <v>0</v>
      </c>
      <c r="F52" s="29">
        <f>IFERROR(VLOOKUP(F1&amp;"."&amp;$A$48,'PASTE 3B'!$A$1:$T$671,10,0),0)</f>
        <v>0</v>
      </c>
      <c r="G52" s="29">
        <f>IFERROR(VLOOKUP(G1&amp;"."&amp;$A$48,'PASTE 3B'!$A$1:$T$671,10,0),0)</f>
        <v>0</v>
      </c>
      <c r="H52" s="29">
        <f>IFERROR(VLOOKUP(H1&amp;"."&amp;$A$48,'PASTE 3B'!$A$1:$T$671,10,0),0)</f>
        <v>0</v>
      </c>
      <c r="I52" s="29">
        <f>IFERROR(VLOOKUP(I1&amp;"."&amp;$A$48,'PASTE 3B'!$A$1:$T$671,10,0),0)</f>
        <v>0</v>
      </c>
      <c r="J52" s="29">
        <f>IFERROR(VLOOKUP(J1&amp;"."&amp;$A$48,'PASTE 3B'!$A$1:$T$671,10,0),0)</f>
        <v>0</v>
      </c>
      <c r="K52" s="29" t="str">
        <f>IFERROR(VLOOKUP(K1&amp;"."&amp;$A$48,'PASTE 3B'!$A$1:$T$671,10,0),0)</f>
        <v>-</v>
      </c>
      <c r="L52" s="29">
        <f>IFERROR(VLOOKUP(L1&amp;"."&amp;$A$48,'PASTE 3B'!$A$1:$T$671,10,0),0)</f>
        <v>0</v>
      </c>
      <c r="M52" s="29">
        <f>IFERROR(VLOOKUP(M1&amp;"."&amp;$A$48,'PASTE 3B'!$A$1:$T$671,10,0),0)</f>
        <v>0</v>
      </c>
      <c r="N52" s="29">
        <f>IFERROR(VLOOKUP(N1&amp;"."&amp;$A$48,'PASTE 3B'!$A$1:$T$671,10,0),0)</f>
        <v>0</v>
      </c>
    </row>
    <row r="53" spans="1:14" x14ac:dyDescent="0.25">
      <c r="A53" s="29">
        <v>63</v>
      </c>
      <c r="B53" s="29" t="s">
        <v>50</v>
      </c>
      <c r="C53" s="29">
        <f>IFERROR(VLOOKUP(C1&amp;"."&amp;$A$48,'PASTE 3B'!$A$1:$T$671,11,0),0)</f>
        <v>0</v>
      </c>
      <c r="D53" s="29">
        <f>IFERROR(VLOOKUP(D1&amp;"."&amp;$A$48,'PASTE 3B'!$A$1:$T$671,11,0),0)</f>
        <v>0</v>
      </c>
      <c r="E53" s="29">
        <f>IFERROR(VLOOKUP(E1&amp;"."&amp;$A$48,'PASTE 3B'!$A$1:$T$671,11,0),0)</f>
        <v>0</v>
      </c>
      <c r="F53" s="29">
        <f>IFERROR(VLOOKUP(F1&amp;"."&amp;$A$48,'PASTE 3B'!$A$1:$T$671,11,0),0)</f>
        <v>0</v>
      </c>
      <c r="G53" s="29">
        <f>IFERROR(VLOOKUP(G1&amp;"."&amp;$A$48,'PASTE 3B'!$A$1:$T$671,11,0),0)</f>
        <v>0</v>
      </c>
      <c r="H53" s="29">
        <f>IFERROR(VLOOKUP(H1&amp;"."&amp;$A$48,'PASTE 3B'!$A$1:$T$671,11,0),0)</f>
        <v>0</v>
      </c>
      <c r="I53" s="29">
        <f>IFERROR(VLOOKUP(I1&amp;"."&amp;$A$48,'PASTE 3B'!$A$1:$T$671,11,0),0)</f>
        <v>0</v>
      </c>
      <c r="J53" s="29">
        <f>IFERROR(VLOOKUP(J1&amp;"."&amp;$A$48,'PASTE 3B'!$A$1:$T$671,11,0),0)</f>
        <v>0</v>
      </c>
      <c r="K53" s="29">
        <f>IFERROR(VLOOKUP(K1&amp;"."&amp;$A$48,'PASTE 3B'!$A$1:$T$671,11,0),0)</f>
        <v>0</v>
      </c>
      <c r="L53" s="29">
        <f>IFERROR(VLOOKUP(L1&amp;"."&amp;$A$48,'PASTE 3B'!$A$1:$T$671,11,0),0)</f>
        <v>0</v>
      </c>
      <c r="M53" s="29">
        <f>IFERROR(VLOOKUP(M1&amp;"."&amp;$A$48,'PASTE 3B'!$A$1:$T$671,11,0),0)</f>
        <v>0</v>
      </c>
      <c r="N53" s="29">
        <f>IFERROR(VLOOKUP(N1&amp;"."&amp;$A$48,'PASTE 3B'!$A$1:$T$671,11,0),0)</f>
        <v>0</v>
      </c>
    </row>
    <row r="54" spans="1:14" x14ac:dyDescent="0.25">
      <c r="A54" s="29">
        <v>63</v>
      </c>
      <c r="B54" s="29" t="s">
        <v>51</v>
      </c>
      <c r="C54" s="29">
        <f>IFERROR(VLOOKUP(C1&amp;"."&amp;$A$48,'PASTE 3B'!$A$1:$T$671,12,0),0)</f>
        <v>0</v>
      </c>
      <c r="D54" s="29">
        <f>IFERROR(VLOOKUP(D1&amp;"."&amp;$A$48,'PASTE 3B'!$A$1:$T$671,12,0),0)</f>
        <v>0</v>
      </c>
      <c r="E54" s="29">
        <f>IFERROR(VLOOKUP(E1&amp;"."&amp;$A$48,'PASTE 3B'!$A$1:$T$671,12,0),0)</f>
        <v>0</v>
      </c>
      <c r="F54" s="29">
        <f>IFERROR(VLOOKUP(F1&amp;"."&amp;$A$48,'PASTE 3B'!$A$1:$T$671,12,0),0)</f>
        <v>0</v>
      </c>
      <c r="G54" s="29">
        <f>IFERROR(VLOOKUP(G1&amp;"."&amp;$A$48,'PASTE 3B'!$A$1:$T$671,12,0),0)</f>
        <v>0</v>
      </c>
      <c r="H54" s="29">
        <f>IFERROR(VLOOKUP(H1&amp;"."&amp;$A$48,'PASTE 3B'!$A$1:$T$671,12,0),0)</f>
        <v>0</v>
      </c>
      <c r="I54" s="29">
        <f>IFERROR(VLOOKUP(I1&amp;"."&amp;$A$48,'PASTE 3B'!$A$1:$T$671,12,0),0)</f>
        <v>0</v>
      </c>
      <c r="J54" s="29">
        <f>IFERROR(VLOOKUP(J1&amp;"."&amp;$A$48,'PASTE 3B'!$A$1:$T$671,12,0),0)</f>
        <v>0</v>
      </c>
      <c r="K54" s="29">
        <f>IFERROR(VLOOKUP(K1&amp;"."&amp;$A$48,'PASTE 3B'!$A$1:$T$671,12,0),0)</f>
        <v>0</v>
      </c>
      <c r="L54" s="29">
        <f>IFERROR(VLOOKUP(L1&amp;"."&amp;$A$48,'PASTE 3B'!$A$1:$T$671,12,0),0)</f>
        <v>0</v>
      </c>
      <c r="M54" s="29">
        <f>IFERROR(VLOOKUP(M1&amp;"."&amp;$A$48,'PASTE 3B'!$A$1:$T$671,12,0),0)</f>
        <v>0</v>
      </c>
      <c r="N54" s="29">
        <f>IFERROR(VLOOKUP(N1&amp;"."&amp;$A$48,'PASTE 3B'!$A$1:$T$671,12,0),0)</f>
        <v>0</v>
      </c>
    </row>
    <row r="55" spans="1:14" x14ac:dyDescent="0.25">
      <c r="A55" s="29">
        <v>63</v>
      </c>
      <c r="B55" s="29" t="s">
        <v>52</v>
      </c>
      <c r="C55" s="29">
        <f>IFERROR(VLOOKUP(C1&amp;"."&amp;$A$48,'PASTE 3B'!$A$1:$T$671,13,0),0)</f>
        <v>0</v>
      </c>
      <c r="D55" s="29">
        <f>IFERROR(VLOOKUP(D1&amp;"."&amp;$A$48,'PASTE 3B'!$A$1:$T$671,13,0),0)</f>
        <v>0</v>
      </c>
      <c r="E55" s="29">
        <f>IFERROR(VLOOKUP(E1&amp;"."&amp;$A$48,'PASTE 3B'!$A$1:$T$671,13,0),0)</f>
        <v>0</v>
      </c>
      <c r="F55" s="29">
        <f>IFERROR(VLOOKUP(F1&amp;"."&amp;$A$48,'PASTE 3B'!$A$1:$T$671,13,0),0)</f>
        <v>0</v>
      </c>
      <c r="G55" s="29">
        <f>IFERROR(VLOOKUP(G1&amp;"."&amp;$A$48,'PASTE 3B'!$A$1:$T$671,13,0),0)</f>
        <v>0</v>
      </c>
      <c r="H55" s="29">
        <f>IFERROR(VLOOKUP(H1&amp;"."&amp;$A$48,'PASTE 3B'!$A$1:$T$671,13,0),0)</f>
        <v>0</v>
      </c>
      <c r="I55" s="29">
        <f>IFERROR(VLOOKUP(I1&amp;"."&amp;$A$48,'PASTE 3B'!$A$1:$T$671,13,0),0)</f>
        <v>0</v>
      </c>
      <c r="J55" s="29">
        <f>IFERROR(VLOOKUP(J1&amp;"."&amp;$A$48,'PASTE 3B'!$A$1:$T$671,13,0),0)</f>
        <v>0</v>
      </c>
      <c r="K55" s="29">
        <f>IFERROR(VLOOKUP(K1&amp;"."&amp;$A$48,'PASTE 3B'!$A$1:$T$671,13,0),0)</f>
        <v>0</v>
      </c>
      <c r="L55" s="29">
        <f>IFERROR(VLOOKUP(L1&amp;"."&amp;$A$48,'PASTE 3B'!$A$1:$T$671,13,0),0)</f>
        <v>0</v>
      </c>
      <c r="M55" s="29">
        <f>IFERROR(VLOOKUP(M1&amp;"."&amp;$A$48,'PASTE 3B'!$A$1:$T$671,13,0),0)</f>
        <v>0</v>
      </c>
      <c r="N55" s="29">
        <f>IFERROR(VLOOKUP(N1&amp;"."&amp;$A$48,'PASTE 3B'!$A$1:$T$671,13,0),0)</f>
        <v>0</v>
      </c>
    </row>
    <row r="57" spans="1:14" x14ac:dyDescent="0.25">
      <c r="A57" s="29">
        <v>68</v>
      </c>
      <c r="B57" s="29" t="s">
        <v>55</v>
      </c>
      <c r="C57" s="29">
        <f>IFERROR(VLOOKUP(C1&amp;"."&amp;$A$57,'PASTE 3B'!$A$1:$T$671,4,0),0)</f>
        <v>0</v>
      </c>
      <c r="D57" s="29">
        <f>IFERROR(VLOOKUP(D1&amp;"."&amp;$A$57,'PASTE 3B'!$A$1:$T$671,4,0),0)</f>
        <v>0</v>
      </c>
      <c r="E57" s="29">
        <f>IFERROR(VLOOKUP(E1&amp;"."&amp;$A$57,'PASTE 3B'!$A$1:$T$671,4,0),0)</f>
        <v>0</v>
      </c>
      <c r="F57" s="29">
        <f>IFERROR(VLOOKUP(F1&amp;"."&amp;$A$57,'PASTE 3B'!$A$1:$T$671,4,0),0)</f>
        <v>0</v>
      </c>
      <c r="G57" s="29">
        <f>IFERROR(VLOOKUP(G1&amp;"."&amp;$A$57,'PASTE 3B'!$A$1:$T$671,4,0),0)</f>
        <v>0</v>
      </c>
      <c r="H57" s="29">
        <f>IFERROR(VLOOKUP(H1&amp;"."&amp;$A$57,'PASTE 3B'!$A$1:$T$671,4,0),0)</f>
        <v>0</v>
      </c>
      <c r="I57" s="29">
        <f>IFERROR(VLOOKUP(I1&amp;"."&amp;$A$57,'PASTE 3B'!$A$1:$T$671,4,0),0)</f>
        <v>0</v>
      </c>
      <c r="J57" s="29">
        <f>IFERROR(VLOOKUP(J1&amp;"."&amp;$A$57,'PASTE 3B'!$A$1:$T$671,4,0),0)</f>
        <v>0</v>
      </c>
      <c r="K57" s="29">
        <f>IFERROR(VLOOKUP(K1&amp;"."&amp;$A$57,'PASTE 3B'!$A$1:$T$671,4,0),0)</f>
        <v>0</v>
      </c>
      <c r="L57" s="29">
        <f>IFERROR(VLOOKUP(L1&amp;"."&amp;$A$57,'PASTE 3B'!$A$1:$T$671,4,0),0)</f>
        <v>0</v>
      </c>
      <c r="M57" s="29">
        <f>IFERROR(VLOOKUP(M1&amp;"."&amp;$A$57,'PASTE 3B'!$A$1:$T$671,4,0),0)</f>
        <v>0</v>
      </c>
      <c r="N57" s="29">
        <f>IFERROR(VLOOKUP(N1&amp;"."&amp;$A$57,'PASTE 3B'!$A$1:$T$671,4,0),0)</f>
        <v>0</v>
      </c>
    </row>
    <row r="58" spans="1:14" x14ac:dyDescent="0.25">
      <c r="A58" s="29">
        <v>68</v>
      </c>
      <c r="B58" s="29" t="s">
        <v>46</v>
      </c>
      <c r="C58" s="29">
        <f>IFERROR(VLOOKUP(C1&amp;"."&amp;$A$57,'PASTE 3B'!$A$1:$T$671,5,0),0)</f>
        <v>0</v>
      </c>
      <c r="D58" s="29">
        <f>IFERROR(VLOOKUP(D1&amp;"."&amp;$A$57,'PASTE 3B'!$A$1:$T$671,5,0),0)</f>
        <v>0</v>
      </c>
      <c r="E58" s="29">
        <f>IFERROR(VLOOKUP(E1&amp;"."&amp;$A$57,'PASTE 3B'!$A$1:$T$671,5,0),0)</f>
        <v>0</v>
      </c>
      <c r="F58" s="29">
        <f>IFERROR(VLOOKUP(F1&amp;"."&amp;$A$57,'PASTE 3B'!$A$1:$T$671,5,0),0)</f>
        <v>0</v>
      </c>
      <c r="G58" s="29">
        <f>IFERROR(VLOOKUP(G1&amp;"."&amp;$A$57,'PASTE 3B'!$A$1:$T$671,5,0),0)</f>
        <v>0</v>
      </c>
      <c r="H58" s="29">
        <f>IFERROR(VLOOKUP(H1&amp;"."&amp;$A$57,'PASTE 3B'!$A$1:$T$671,5,0),0)</f>
        <v>0</v>
      </c>
      <c r="I58" s="29">
        <f>IFERROR(VLOOKUP(I1&amp;"."&amp;$A$57,'PASTE 3B'!$A$1:$T$671,5,0),0)</f>
        <v>0</v>
      </c>
      <c r="J58" s="29">
        <f>IFERROR(VLOOKUP(J1&amp;"."&amp;$A$57,'PASTE 3B'!$A$1:$T$671,5,0),0)</f>
        <v>0</v>
      </c>
      <c r="K58" s="29" t="str">
        <f>IFERROR(VLOOKUP(K1&amp;"."&amp;$A$57,'PASTE 3B'!$A$1:$T$671,5,0),0)</f>
        <v>-</v>
      </c>
      <c r="L58" s="29">
        <f>IFERROR(VLOOKUP(L1&amp;"."&amp;$A$57,'PASTE 3B'!$A$1:$T$671,5,0),0)</f>
        <v>0</v>
      </c>
      <c r="M58" s="29">
        <f>IFERROR(VLOOKUP(M1&amp;"."&amp;$A$57,'PASTE 3B'!$A$1:$T$671,5,0),0)</f>
        <v>0</v>
      </c>
      <c r="N58" s="29">
        <f>IFERROR(VLOOKUP(N1&amp;"."&amp;$A$57,'PASTE 3B'!$A$1:$T$671,5,0),0)</f>
        <v>0</v>
      </c>
    </row>
    <row r="59" spans="1:14" x14ac:dyDescent="0.25">
      <c r="A59" s="29">
        <v>68</v>
      </c>
      <c r="B59" s="29" t="s">
        <v>47</v>
      </c>
      <c r="C59" s="29">
        <f>IFERROR(VLOOKUP(C1&amp;"."&amp;$A$57,'PASTE 3B'!$A$1:$T$671,6,0),0)</f>
        <v>0</v>
      </c>
      <c r="D59" s="29">
        <f>IFERROR(VLOOKUP(D1&amp;"."&amp;$A$57,'PASTE 3B'!$A$1:$T$671,6,0),0)</f>
        <v>0</v>
      </c>
      <c r="E59" s="29">
        <f>IFERROR(VLOOKUP(E1&amp;"."&amp;$A$57,'PASTE 3B'!$A$1:$T$671,6,0),0)</f>
        <v>0</v>
      </c>
      <c r="F59" s="29">
        <f>IFERROR(VLOOKUP(F1&amp;"."&amp;$A$57,'PASTE 3B'!$A$1:$T$671,6,0),0)</f>
        <v>0</v>
      </c>
      <c r="G59" s="29">
        <f>IFERROR(VLOOKUP(G1&amp;"."&amp;$A$57,'PASTE 3B'!$A$1:$T$671,6,0),0)</f>
        <v>0</v>
      </c>
      <c r="H59" s="29">
        <f>IFERROR(VLOOKUP(H1&amp;"."&amp;$A$57,'PASTE 3B'!$A$1:$T$671,6,0),0)</f>
        <v>0</v>
      </c>
      <c r="I59" s="29">
        <f>IFERROR(VLOOKUP(I1&amp;"."&amp;$A$57,'PASTE 3B'!$A$1:$T$671,6,0),0)</f>
        <v>0</v>
      </c>
      <c r="J59" s="29">
        <f>IFERROR(VLOOKUP(J1&amp;"."&amp;$A$57,'PASTE 3B'!$A$1:$T$671,6,0),0)</f>
        <v>0</v>
      </c>
      <c r="K59" s="29" t="str">
        <f>IFERROR(VLOOKUP(K1&amp;"."&amp;$A$57,'PASTE 3B'!$A$1:$T$671,6,0),0)</f>
        <v>-</v>
      </c>
      <c r="L59" s="29">
        <f>IFERROR(VLOOKUP(L1&amp;"."&amp;$A$57,'PASTE 3B'!$A$1:$T$671,6,0),0)</f>
        <v>0</v>
      </c>
      <c r="M59" s="29">
        <f>IFERROR(VLOOKUP(M1&amp;"."&amp;$A$57,'PASTE 3B'!$A$1:$T$671,6,0),0)</f>
        <v>0</v>
      </c>
      <c r="N59" s="29">
        <f>IFERROR(VLOOKUP(N1&amp;"."&amp;$A$57,'PASTE 3B'!$A$1:$T$671,6,0),0)</f>
        <v>0</v>
      </c>
    </row>
    <row r="60" spans="1:14" x14ac:dyDescent="0.25">
      <c r="A60" s="29">
        <v>68</v>
      </c>
      <c r="B60" s="29" t="s">
        <v>48</v>
      </c>
      <c r="C60" s="29">
        <f>IFERROR(VLOOKUP(C1&amp;"."&amp;$A$57,'PASTE 3B'!$A$1:$T$671,7,0),0)</f>
        <v>0</v>
      </c>
      <c r="D60" s="29">
        <f>IFERROR(VLOOKUP(D1&amp;"."&amp;$A$57,'PASTE 3B'!$A$1:$T$671,7,0),0)</f>
        <v>0</v>
      </c>
      <c r="E60" s="29">
        <f>IFERROR(VLOOKUP(E1&amp;"."&amp;$A$57,'PASTE 3B'!$A$1:$T$671,7,0),0)</f>
        <v>0</v>
      </c>
      <c r="F60" s="29">
        <f>IFERROR(VLOOKUP(F1&amp;"."&amp;$A$57,'PASTE 3B'!$A$1:$T$671,7,0),0)</f>
        <v>0</v>
      </c>
      <c r="G60" s="29">
        <f>IFERROR(VLOOKUP(G1&amp;"."&amp;$A$57,'PASTE 3B'!$A$1:$T$671,7,0),0)</f>
        <v>0</v>
      </c>
      <c r="H60" s="29">
        <f>IFERROR(VLOOKUP(H1&amp;"."&amp;$A$57,'PASTE 3B'!$A$1:$T$671,7,0),0)</f>
        <v>0</v>
      </c>
      <c r="I60" s="29">
        <f>IFERROR(VLOOKUP(I1&amp;"."&amp;$A$57,'PASTE 3B'!$A$1:$T$671,7,0),0)</f>
        <v>0</v>
      </c>
      <c r="J60" s="29">
        <f>IFERROR(VLOOKUP(J1&amp;"."&amp;$A$57,'PASTE 3B'!$A$1:$T$671,7,0),0)</f>
        <v>0</v>
      </c>
      <c r="K60" s="29" t="str">
        <f>IFERROR(VLOOKUP(K1&amp;"."&amp;$A$57,'PASTE 3B'!$A$1:$T$671,7,0),0)</f>
        <v>-</v>
      </c>
      <c r="L60" s="29">
        <f>IFERROR(VLOOKUP(L1&amp;"."&amp;$A$57,'PASTE 3B'!$A$1:$T$671,7,0),0)</f>
        <v>0</v>
      </c>
      <c r="M60" s="29">
        <f>IFERROR(VLOOKUP(M1&amp;"."&amp;$A$57,'PASTE 3B'!$A$1:$T$671,7,0),0)</f>
        <v>0</v>
      </c>
      <c r="N60" s="29">
        <f>IFERROR(VLOOKUP(N1&amp;"."&amp;$A$57,'PASTE 3B'!$A$1:$T$671,7,0),0)</f>
        <v>0</v>
      </c>
    </row>
    <row r="61" spans="1:14" x14ac:dyDescent="0.25">
      <c r="A61" s="29">
        <v>68</v>
      </c>
      <c r="B61" s="29" t="s">
        <v>49</v>
      </c>
      <c r="C61" s="29">
        <f>IFERROR(VLOOKUP(C1&amp;"."&amp;$A$57,'PASTE 3B'!$A$1:$T$671,8,0),0)</f>
        <v>0</v>
      </c>
      <c r="D61" s="29">
        <f>IFERROR(VLOOKUP(D1&amp;"."&amp;$A$57,'PASTE 3B'!$A$1:$T$671,8,0),0)</f>
        <v>0</v>
      </c>
      <c r="E61" s="29">
        <f>IFERROR(VLOOKUP(E1&amp;"."&amp;$A$57,'PASTE 3B'!$A$1:$T$671,8,0),0)</f>
        <v>0</v>
      </c>
      <c r="F61" s="29">
        <f>IFERROR(VLOOKUP(F1&amp;"."&amp;$A$57,'PASTE 3B'!$A$1:$T$671,8,0),0)</f>
        <v>0</v>
      </c>
      <c r="G61" s="29">
        <f>IFERROR(VLOOKUP(G1&amp;"."&amp;$A$57,'PASTE 3B'!$A$1:$T$671,8,0),0)</f>
        <v>0</v>
      </c>
      <c r="H61" s="29">
        <f>IFERROR(VLOOKUP(H1&amp;"."&amp;$A$57,'PASTE 3B'!$A$1:$T$671,8,0),0)</f>
        <v>0</v>
      </c>
      <c r="I61" s="29">
        <f>IFERROR(VLOOKUP(I1&amp;"."&amp;$A$57,'PASTE 3B'!$A$1:$T$671,8,0),0)</f>
        <v>0</v>
      </c>
      <c r="J61" s="29">
        <f>IFERROR(VLOOKUP(J1&amp;"."&amp;$A$57,'PASTE 3B'!$A$1:$T$671,8,0),0)</f>
        <v>0</v>
      </c>
      <c r="K61" s="29" t="str">
        <f>IFERROR(VLOOKUP(K1&amp;"."&amp;$A$57,'PASTE 3B'!$A$1:$T$671,8,0),0)</f>
        <v>-</v>
      </c>
      <c r="L61" s="29">
        <f>IFERROR(VLOOKUP(L1&amp;"."&amp;$A$57,'PASTE 3B'!$A$1:$T$671,8,0),0)</f>
        <v>0</v>
      </c>
      <c r="M61" s="29">
        <f>IFERROR(VLOOKUP(M1&amp;"."&amp;$A$57,'PASTE 3B'!$A$1:$T$671,8,0),0)</f>
        <v>0</v>
      </c>
      <c r="N61" s="29">
        <f>IFERROR(VLOOKUP(N1&amp;"."&amp;$A$57,'PASTE 3B'!$A$1:$T$671,8,0),0)</f>
        <v>0</v>
      </c>
    </row>
    <row r="62" spans="1:14" x14ac:dyDescent="0.25">
      <c r="A62" s="29">
        <v>68</v>
      </c>
      <c r="B62" s="29" t="s">
        <v>50</v>
      </c>
      <c r="C62" s="29">
        <f>IFERROR(VLOOKUP(C1&amp;"."&amp;$A$57,'PASTE 3B'!$A$1:$T$671,9,0),0)</f>
        <v>0</v>
      </c>
      <c r="D62" s="29">
        <f>IFERROR(VLOOKUP(D1&amp;"."&amp;$A$57,'PASTE 3B'!$A$1:$T$671,9,0),0)</f>
        <v>0</v>
      </c>
      <c r="E62" s="29">
        <f>IFERROR(VLOOKUP(E1&amp;"."&amp;$A$57,'PASTE 3B'!$A$1:$T$671,9,0),0)</f>
        <v>0</v>
      </c>
      <c r="F62" s="29">
        <f>IFERROR(VLOOKUP(F1&amp;"."&amp;$A$57,'PASTE 3B'!$A$1:$T$671,9,0),0)</f>
        <v>0</v>
      </c>
      <c r="G62" s="29">
        <f>IFERROR(VLOOKUP(G1&amp;"."&amp;$A$57,'PASTE 3B'!$A$1:$T$671,9,0),0)</f>
        <v>0</v>
      </c>
      <c r="H62" s="29">
        <f>IFERROR(VLOOKUP(H1&amp;"."&amp;$A$57,'PASTE 3B'!$A$1:$T$671,9,0),0)</f>
        <v>0</v>
      </c>
      <c r="I62" s="29">
        <f>IFERROR(VLOOKUP(I1&amp;"."&amp;$A$57,'PASTE 3B'!$A$1:$T$671,9,0),0)</f>
        <v>0</v>
      </c>
      <c r="J62" s="29">
        <f>IFERROR(VLOOKUP(J1&amp;"."&amp;$A$57,'PASTE 3B'!$A$1:$T$671,9,0),0)</f>
        <v>0</v>
      </c>
      <c r="K62" s="29">
        <f>IFERROR(VLOOKUP(K1&amp;"."&amp;$A$57,'PASTE 3B'!$A$1:$T$671,9,0),0)</f>
        <v>0</v>
      </c>
      <c r="L62" s="29">
        <f>IFERROR(VLOOKUP(L1&amp;"."&amp;$A$57,'PASTE 3B'!$A$1:$T$671,9,0),0)</f>
        <v>0</v>
      </c>
      <c r="M62" s="29">
        <f>IFERROR(VLOOKUP(M1&amp;"."&amp;$A$57,'PASTE 3B'!$A$1:$T$671,9,0),0)</f>
        <v>0</v>
      </c>
      <c r="N62" s="29">
        <f>IFERROR(VLOOKUP(N1&amp;"."&amp;$A$57,'PASTE 3B'!$A$1:$T$671,9,0),0)</f>
        <v>0</v>
      </c>
    </row>
    <row r="63" spans="1:14" x14ac:dyDescent="0.25">
      <c r="A63" s="29">
        <v>68</v>
      </c>
      <c r="B63" s="29" t="s">
        <v>51</v>
      </c>
      <c r="C63" s="29">
        <f>IFERROR(VLOOKUP(C1&amp;"."&amp;$A$57,'PASTE 3B'!$A$1:$T$671,10,0),0)</f>
        <v>0</v>
      </c>
      <c r="D63" s="29">
        <f>IFERROR(VLOOKUP(D1&amp;"."&amp;$A$57,'PASTE 3B'!$A$1:$T$671,10,0),0)</f>
        <v>0</v>
      </c>
      <c r="E63" s="29">
        <f>IFERROR(VLOOKUP(E1&amp;"."&amp;$A$57,'PASTE 3B'!$A$1:$T$671,10,0),0)</f>
        <v>0</v>
      </c>
      <c r="F63" s="29">
        <f>IFERROR(VLOOKUP(F1&amp;"."&amp;$A$57,'PASTE 3B'!$A$1:$T$671,10,0),0)</f>
        <v>0</v>
      </c>
      <c r="G63" s="29">
        <f>IFERROR(VLOOKUP(G1&amp;"."&amp;$A$57,'PASTE 3B'!$A$1:$T$671,10,0),0)</f>
        <v>0</v>
      </c>
      <c r="H63" s="29">
        <f>IFERROR(VLOOKUP(H1&amp;"."&amp;$A$57,'PASTE 3B'!$A$1:$T$671,10,0),0)</f>
        <v>0</v>
      </c>
      <c r="I63" s="29">
        <f>IFERROR(VLOOKUP(I1&amp;"."&amp;$A$57,'PASTE 3B'!$A$1:$T$671,10,0),0)</f>
        <v>0</v>
      </c>
      <c r="J63" s="29">
        <f>IFERROR(VLOOKUP(J1&amp;"."&amp;$A$57,'PASTE 3B'!$A$1:$T$671,10,0),0)</f>
        <v>0</v>
      </c>
      <c r="K63" s="29" t="str">
        <f>IFERROR(VLOOKUP(K1&amp;"."&amp;$A$57,'PASTE 3B'!$A$1:$T$671,10,0),0)</f>
        <v>-</v>
      </c>
      <c r="L63" s="29">
        <f>IFERROR(VLOOKUP(L1&amp;"."&amp;$A$57,'PASTE 3B'!$A$1:$T$671,10,0),0)</f>
        <v>0</v>
      </c>
      <c r="M63" s="29">
        <f>IFERROR(VLOOKUP(M1&amp;"."&amp;$A$57,'PASTE 3B'!$A$1:$T$671,10,0),0)</f>
        <v>0</v>
      </c>
      <c r="N63" s="29">
        <f>IFERROR(VLOOKUP(N1&amp;"."&amp;$A$57,'PASTE 3B'!$A$1:$T$671,10,0),0)</f>
        <v>0</v>
      </c>
    </row>
    <row r="64" spans="1:14" x14ac:dyDescent="0.25">
      <c r="A64" s="29">
        <v>68</v>
      </c>
      <c r="B64" s="29" t="s">
        <v>52</v>
      </c>
      <c r="C64" s="29">
        <f>IFERROR(VLOOKUP(C1&amp;"."&amp;$A$57,'PASTE 3B'!$A$1:$T$671,11,0),0)</f>
        <v>0</v>
      </c>
      <c r="D64" s="29">
        <f>IFERROR(VLOOKUP(D1&amp;"."&amp;$A$57,'PASTE 3B'!$A$1:$T$671,11,0),0)</f>
        <v>0</v>
      </c>
      <c r="E64" s="29">
        <f>IFERROR(VLOOKUP(E1&amp;"."&amp;$A$57,'PASTE 3B'!$A$1:$T$671,11,0),0)</f>
        <v>0</v>
      </c>
      <c r="F64" s="29">
        <f>IFERROR(VLOOKUP(F1&amp;"."&amp;$A$57,'PASTE 3B'!$A$1:$T$671,11,0),0)</f>
        <v>0</v>
      </c>
      <c r="G64" s="29">
        <f>IFERROR(VLOOKUP(G1&amp;"."&amp;$A$57,'PASTE 3B'!$A$1:$T$671,11,0),0)</f>
        <v>0</v>
      </c>
      <c r="H64" s="29">
        <f>IFERROR(VLOOKUP(H1&amp;"."&amp;$A$57,'PASTE 3B'!$A$1:$T$671,11,0),0)</f>
        <v>0</v>
      </c>
      <c r="I64" s="29">
        <f>IFERROR(VLOOKUP(I1&amp;"."&amp;$A$57,'PASTE 3B'!$A$1:$T$671,11,0),0)</f>
        <v>0</v>
      </c>
      <c r="J64" s="29">
        <f>IFERROR(VLOOKUP(J1&amp;"."&amp;$A$57,'PASTE 3B'!$A$1:$T$671,11,0),0)</f>
        <v>0</v>
      </c>
      <c r="K64" s="29" t="str">
        <f>IFERROR(VLOOKUP(K1&amp;"."&amp;$A$57,'PASTE 3B'!$A$1:$T$671,11,0),0)</f>
        <v>-</v>
      </c>
      <c r="L64" s="29">
        <f>IFERROR(VLOOKUP(L1&amp;"."&amp;$A$57,'PASTE 3B'!$A$1:$T$671,11,0),0)</f>
        <v>0</v>
      </c>
      <c r="M64" s="29">
        <f>IFERROR(VLOOKUP(M1&amp;"."&amp;$A$57,'PASTE 3B'!$A$1:$T$671,11,0),0)</f>
        <v>0</v>
      </c>
      <c r="N64" s="29">
        <f>IFERROR(VLOOKUP(N1&amp;"."&amp;$A$57,'PASTE 3B'!$A$1:$T$671,11,0),0)</f>
        <v>0</v>
      </c>
    </row>
    <row r="66" spans="1:14" x14ac:dyDescent="0.25">
      <c r="A66" s="29">
        <v>69</v>
      </c>
      <c r="B66" s="29" t="s">
        <v>56</v>
      </c>
      <c r="C66" s="29">
        <f>IFERROR(VLOOKUP(C1&amp;"."&amp;$A$66,'PASTE 3B'!$A$1:$T$671,6,0),0)</f>
        <v>0</v>
      </c>
      <c r="D66" s="29">
        <f>IFERROR(VLOOKUP(D1&amp;"."&amp;$A$66,'PASTE 3B'!$A$1:$T$671,6,0),0)</f>
        <v>0</v>
      </c>
      <c r="E66" s="29">
        <f>IFERROR(VLOOKUP(E1&amp;"."&amp;$A$66,'PASTE 3B'!$A$1:$T$671,6,0),0)</f>
        <v>0</v>
      </c>
      <c r="F66" s="29">
        <f>IFERROR(VLOOKUP(F1&amp;"."&amp;$A$66,'PASTE 3B'!$A$1:$T$671,6,0),0)</f>
        <v>0</v>
      </c>
      <c r="G66" s="29">
        <f>IFERROR(VLOOKUP(G1&amp;"."&amp;$A$66,'PASTE 3B'!$A$1:$T$671,6,0),0)</f>
        <v>0</v>
      </c>
      <c r="H66" s="29">
        <f>IFERROR(VLOOKUP(H1&amp;"."&amp;$A$66,'PASTE 3B'!$A$1:$T$671,6,0),0)</f>
        <v>0</v>
      </c>
      <c r="I66" s="29">
        <f>IFERROR(VLOOKUP(I1&amp;"."&amp;$A$66,'PASTE 3B'!$A$1:$T$671,6,0),0)</f>
        <v>0</v>
      </c>
      <c r="J66" s="29">
        <f>IFERROR(VLOOKUP(J1&amp;"."&amp;$A$66,'PASTE 3B'!$A$1:$T$671,6,0),0)</f>
        <v>0</v>
      </c>
      <c r="K66" s="29">
        <f>IFERROR(VLOOKUP(K1&amp;"."&amp;$A$66,'PASTE 3B'!$A$1:$T$671,6,0),0)</f>
        <v>0</v>
      </c>
      <c r="L66" s="29">
        <f>IFERROR(VLOOKUP(L1&amp;"."&amp;$A$66,'PASTE 3B'!$A$1:$T$671,6,0),0)</f>
        <v>0</v>
      </c>
      <c r="M66" s="29">
        <f>IFERROR(VLOOKUP(M1&amp;"."&amp;$A$66,'PASTE 3B'!$A$1:$T$671,6,0),0)</f>
        <v>0</v>
      </c>
      <c r="N66" s="29">
        <f>IFERROR(VLOOKUP(N1&amp;"."&amp;$A$66,'PASTE 3B'!$A$1:$T$671,6,0),0)</f>
        <v>0</v>
      </c>
    </row>
    <row r="67" spans="1:14" x14ac:dyDescent="0.25">
      <c r="A67" s="29">
        <v>69</v>
      </c>
      <c r="B67" s="29" t="s">
        <v>46</v>
      </c>
      <c r="C67" s="29">
        <f>IFERROR(VLOOKUP(C1&amp;"."&amp;$A$66,'PASTE 3B'!$A$1:$T$671,7,0),0)</f>
        <v>0</v>
      </c>
      <c r="D67" s="29">
        <f>IFERROR(VLOOKUP(D1&amp;"."&amp;$A$66,'PASTE 3B'!$A$1:$T$671,7,0),0)</f>
        <v>0</v>
      </c>
      <c r="E67" s="29">
        <f>IFERROR(VLOOKUP(E1&amp;"."&amp;$A$66,'PASTE 3B'!$A$1:$T$671,7,0),0)</f>
        <v>0</v>
      </c>
      <c r="F67" s="29">
        <f>IFERROR(VLOOKUP(F1&amp;"."&amp;$A$66,'PASTE 3B'!$A$1:$T$671,7,0),0)</f>
        <v>0</v>
      </c>
      <c r="G67" s="29">
        <f>IFERROR(VLOOKUP(G1&amp;"."&amp;$A$66,'PASTE 3B'!$A$1:$T$671,7,0),0)</f>
        <v>0</v>
      </c>
      <c r="H67" s="29">
        <f>IFERROR(VLOOKUP(H1&amp;"."&amp;$A$66,'PASTE 3B'!$A$1:$T$671,7,0),0)</f>
        <v>0</v>
      </c>
      <c r="I67" s="29">
        <f>IFERROR(VLOOKUP(I1&amp;"."&amp;$A$66,'PASTE 3B'!$A$1:$T$671,7,0),0)</f>
        <v>0</v>
      </c>
      <c r="J67" s="29">
        <f>IFERROR(VLOOKUP(J1&amp;"."&amp;$A$66,'PASTE 3B'!$A$1:$T$671,7,0),0)</f>
        <v>0</v>
      </c>
      <c r="K67" s="29" t="str">
        <f>IFERROR(VLOOKUP(K1&amp;"."&amp;$A$66,'PASTE 3B'!$A$1:$T$671,7,0),0)</f>
        <v>-</v>
      </c>
      <c r="L67" s="29">
        <f>IFERROR(VLOOKUP(L1&amp;"."&amp;$A$66,'PASTE 3B'!$A$1:$T$671,7,0),0)</f>
        <v>0</v>
      </c>
      <c r="M67" s="29">
        <f>IFERROR(VLOOKUP(M1&amp;"."&amp;$A$66,'PASTE 3B'!$A$1:$T$671,7,0),0)</f>
        <v>0</v>
      </c>
      <c r="N67" s="29">
        <f>IFERROR(VLOOKUP(N1&amp;"."&amp;$A$66,'PASTE 3B'!$A$1:$T$671,7,0),0)</f>
        <v>0</v>
      </c>
    </row>
    <row r="68" spans="1:14" x14ac:dyDescent="0.25">
      <c r="A68" s="29">
        <v>69</v>
      </c>
      <c r="B68" s="29" t="s">
        <v>47</v>
      </c>
      <c r="C68" s="29">
        <f>IFERROR(VLOOKUP(C1&amp;"."&amp;$A$66,'PASTE 3B'!$A$1:$T$671,8,0),0)</f>
        <v>0</v>
      </c>
      <c r="D68" s="29">
        <f>IFERROR(VLOOKUP(D1&amp;"."&amp;$A$66,'PASTE 3B'!$A$1:$T$671,8,0),0)</f>
        <v>0</v>
      </c>
      <c r="E68" s="29">
        <f>IFERROR(VLOOKUP(E1&amp;"."&amp;$A$66,'PASTE 3B'!$A$1:$T$671,8,0),0)</f>
        <v>0</v>
      </c>
      <c r="F68" s="29">
        <f>IFERROR(VLOOKUP(F1&amp;"."&amp;$A$66,'PASTE 3B'!$A$1:$T$671,8,0),0)</f>
        <v>0</v>
      </c>
      <c r="G68" s="29">
        <f>IFERROR(VLOOKUP(G1&amp;"."&amp;$A$66,'PASTE 3B'!$A$1:$T$671,8,0),0)</f>
        <v>0</v>
      </c>
      <c r="H68" s="29">
        <f>IFERROR(VLOOKUP(H1&amp;"."&amp;$A$66,'PASTE 3B'!$A$1:$T$671,8,0),0)</f>
        <v>0</v>
      </c>
      <c r="I68" s="29">
        <f>IFERROR(VLOOKUP(I1&amp;"."&amp;$A$66,'PASTE 3B'!$A$1:$T$671,8,0),0)</f>
        <v>0</v>
      </c>
      <c r="J68" s="29">
        <f>IFERROR(VLOOKUP(J1&amp;"."&amp;$A$66,'PASTE 3B'!$A$1:$T$671,8,0),0)</f>
        <v>0</v>
      </c>
      <c r="K68" s="29" t="str">
        <f>IFERROR(VLOOKUP(K1&amp;"."&amp;$A$66,'PASTE 3B'!$A$1:$T$671,8,0),0)</f>
        <v>-</v>
      </c>
      <c r="L68" s="29">
        <f>IFERROR(VLOOKUP(L1&amp;"."&amp;$A$66,'PASTE 3B'!$A$1:$T$671,8,0),0)</f>
        <v>0</v>
      </c>
      <c r="M68" s="29">
        <f>IFERROR(VLOOKUP(M1&amp;"."&amp;$A$66,'PASTE 3B'!$A$1:$T$671,8,0),0)</f>
        <v>0</v>
      </c>
      <c r="N68" s="29">
        <f>IFERROR(VLOOKUP(N1&amp;"."&amp;$A$66,'PASTE 3B'!$A$1:$T$671,8,0),0)</f>
        <v>0</v>
      </c>
    </row>
    <row r="69" spans="1:14" x14ac:dyDescent="0.25">
      <c r="A69" s="29">
        <v>69</v>
      </c>
      <c r="B69" s="29" t="s">
        <v>48</v>
      </c>
      <c r="C69" s="29">
        <f>IFERROR(VLOOKUP(C1&amp;"."&amp;$A$66,'PASTE 3B'!$A$1:$T$671,9,0),0)</f>
        <v>0</v>
      </c>
      <c r="D69" s="29">
        <f>IFERROR(VLOOKUP(D1&amp;"."&amp;$A$66,'PASTE 3B'!$A$1:$T$671,9,0),0)</f>
        <v>0</v>
      </c>
      <c r="E69" s="29">
        <f>IFERROR(VLOOKUP(E1&amp;"."&amp;$A$66,'PASTE 3B'!$A$1:$T$671,9,0),0)</f>
        <v>0</v>
      </c>
      <c r="F69" s="29">
        <f>IFERROR(VLOOKUP(F1&amp;"."&amp;$A$66,'PASTE 3B'!$A$1:$T$671,9,0),0)</f>
        <v>0</v>
      </c>
      <c r="G69" s="29">
        <f>IFERROR(VLOOKUP(G1&amp;"."&amp;$A$66,'PASTE 3B'!$A$1:$T$671,9,0),0)</f>
        <v>0</v>
      </c>
      <c r="H69" s="29">
        <f>IFERROR(VLOOKUP(H1&amp;"."&amp;$A$66,'PASTE 3B'!$A$1:$T$671,9,0),0)</f>
        <v>0</v>
      </c>
      <c r="I69" s="29">
        <f>IFERROR(VLOOKUP(I1&amp;"."&amp;$A$66,'PASTE 3B'!$A$1:$T$671,9,0),0)</f>
        <v>0</v>
      </c>
      <c r="J69" s="29">
        <f>IFERROR(VLOOKUP(J1&amp;"."&amp;$A$66,'PASTE 3B'!$A$1:$T$671,9,0),0)</f>
        <v>0</v>
      </c>
      <c r="K69" s="29" t="str">
        <f>IFERROR(VLOOKUP(K1&amp;"."&amp;$A$66,'PASTE 3B'!$A$1:$T$671,9,0),0)</f>
        <v>-</v>
      </c>
      <c r="L69" s="29">
        <f>IFERROR(VLOOKUP(L1&amp;"."&amp;$A$66,'PASTE 3B'!$A$1:$T$671,9,0),0)</f>
        <v>0</v>
      </c>
      <c r="M69" s="29">
        <f>IFERROR(VLOOKUP(M1&amp;"."&amp;$A$66,'PASTE 3B'!$A$1:$T$671,9,0),0)</f>
        <v>0</v>
      </c>
      <c r="N69" s="29">
        <f>IFERROR(VLOOKUP(N1&amp;"."&amp;$A$66,'PASTE 3B'!$A$1:$T$671,9,0),0)</f>
        <v>0</v>
      </c>
    </row>
    <row r="70" spans="1:14" x14ac:dyDescent="0.25">
      <c r="A70" s="29">
        <v>69</v>
      </c>
      <c r="B70" s="29" t="s">
        <v>49</v>
      </c>
      <c r="C70" s="29">
        <f>IFERROR(VLOOKUP(C1&amp;"."&amp;$A$66,'PASTE 3B'!$A$1:$T$671,10,0),0)</f>
        <v>0</v>
      </c>
      <c r="D70" s="29">
        <f>IFERROR(VLOOKUP(D1&amp;"."&amp;$A$66,'PASTE 3B'!$A$1:$T$671,10,0),0)</f>
        <v>0</v>
      </c>
      <c r="E70" s="29">
        <f>IFERROR(VLOOKUP(E1&amp;"."&amp;$A$66,'PASTE 3B'!$A$1:$T$671,10,0),0)</f>
        <v>0</v>
      </c>
      <c r="F70" s="29">
        <f>IFERROR(VLOOKUP(F1&amp;"."&amp;$A$66,'PASTE 3B'!$A$1:$T$671,10,0),0)</f>
        <v>0</v>
      </c>
      <c r="G70" s="29">
        <f>IFERROR(VLOOKUP(G1&amp;"."&amp;$A$66,'PASTE 3B'!$A$1:$T$671,10,0),0)</f>
        <v>0</v>
      </c>
      <c r="H70" s="29">
        <f>IFERROR(VLOOKUP(H1&amp;"."&amp;$A$66,'PASTE 3B'!$A$1:$T$671,10,0),0)</f>
        <v>0</v>
      </c>
      <c r="I70" s="29">
        <f>IFERROR(VLOOKUP(I1&amp;"."&amp;$A$66,'PASTE 3B'!$A$1:$T$671,10,0),0)</f>
        <v>0</v>
      </c>
      <c r="J70" s="29">
        <f>IFERROR(VLOOKUP(J1&amp;"."&amp;$A$66,'PASTE 3B'!$A$1:$T$671,10,0),0)</f>
        <v>0</v>
      </c>
      <c r="K70" s="29" t="str">
        <f>IFERROR(VLOOKUP(K1&amp;"."&amp;$A$66,'PASTE 3B'!$A$1:$T$671,10,0),0)</f>
        <v>-</v>
      </c>
      <c r="L70" s="29">
        <f>IFERROR(VLOOKUP(L1&amp;"."&amp;$A$66,'PASTE 3B'!$A$1:$T$671,10,0),0)</f>
        <v>0</v>
      </c>
      <c r="M70" s="29">
        <f>IFERROR(VLOOKUP(M1&amp;"."&amp;$A$66,'PASTE 3B'!$A$1:$T$671,10,0),0)</f>
        <v>0</v>
      </c>
      <c r="N70" s="29">
        <f>IFERROR(VLOOKUP(N1&amp;"."&amp;$A$66,'PASTE 3B'!$A$1:$T$671,10,0),0)</f>
        <v>0</v>
      </c>
    </row>
    <row r="71" spans="1:14" x14ac:dyDescent="0.25">
      <c r="A71" s="29">
        <v>69</v>
      </c>
      <c r="B71" s="29" t="s">
        <v>50</v>
      </c>
      <c r="C71" s="29">
        <f>IFERROR(VLOOKUP(C1&amp;"."&amp;$A$66,'PASTE 3B'!$A$1:$T$671,11,0),0)</f>
        <v>0</v>
      </c>
      <c r="D71" s="29">
        <f>IFERROR(VLOOKUP(D1&amp;"."&amp;$A$66,'PASTE 3B'!$A$1:$T$671,11,0),0)</f>
        <v>0</v>
      </c>
      <c r="E71" s="29">
        <f>IFERROR(VLOOKUP(E1&amp;"."&amp;$A$66,'PASTE 3B'!$A$1:$T$671,11,0),0)</f>
        <v>0</v>
      </c>
      <c r="F71" s="29">
        <f>IFERROR(VLOOKUP(F1&amp;"."&amp;$A$66,'PASTE 3B'!$A$1:$T$671,11,0),0)</f>
        <v>0</v>
      </c>
      <c r="G71" s="29">
        <f>IFERROR(VLOOKUP(G1&amp;"."&amp;$A$66,'PASTE 3B'!$A$1:$T$671,11,0),0)</f>
        <v>0</v>
      </c>
      <c r="H71" s="29">
        <f>IFERROR(VLOOKUP(H1&amp;"."&amp;$A$66,'PASTE 3B'!$A$1:$T$671,11,0),0)</f>
        <v>0</v>
      </c>
      <c r="I71" s="29">
        <f>IFERROR(VLOOKUP(I1&amp;"."&amp;$A$66,'PASTE 3B'!$A$1:$T$671,11,0),0)</f>
        <v>0</v>
      </c>
      <c r="J71" s="29">
        <f>IFERROR(VLOOKUP(J1&amp;"."&amp;$A$66,'PASTE 3B'!$A$1:$T$671,11,0),0)</f>
        <v>0</v>
      </c>
      <c r="K71" s="29">
        <f>IFERROR(VLOOKUP(K1&amp;"."&amp;$A$66,'PASTE 3B'!$A$1:$T$671,11,0),0)</f>
        <v>0</v>
      </c>
      <c r="L71" s="29">
        <f>IFERROR(VLOOKUP(L1&amp;"."&amp;$A$66,'PASTE 3B'!$A$1:$T$671,11,0),0)</f>
        <v>0</v>
      </c>
      <c r="M71" s="29">
        <f>IFERROR(VLOOKUP(M1&amp;"."&amp;$A$66,'PASTE 3B'!$A$1:$T$671,11,0),0)</f>
        <v>0</v>
      </c>
      <c r="N71" s="29">
        <f>IFERROR(VLOOKUP(N1&amp;"."&amp;$A$66,'PASTE 3B'!$A$1:$T$671,11,0),0)</f>
        <v>0</v>
      </c>
    </row>
    <row r="72" spans="1:14" x14ac:dyDescent="0.25">
      <c r="A72" s="29">
        <v>69</v>
      </c>
      <c r="B72" s="29" t="s">
        <v>51</v>
      </c>
      <c r="C72" s="29">
        <f>IFERROR(VLOOKUP(C1&amp;"."&amp;$A$66,'PASTE 3B'!$A$1:$T$671,12,0),0)</f>
        <v>0</v>
      </c>
      <c r="D72" s="29">
        <f>IFERROR(VLOOKUP(D1&amp;"."&amp;$A$66,'PASTE 3B'!$A$1:$T$671,12,0),0)</f>
        <v>0</v>
      </c>
      <c r="E72" s="29">
        <f>IFERROR(VLOOKUP(E1&amp;"."&amp;$A$66,'PASTE 3B'!$A$1:$T$671,12,0),0)</f>
        <v>0</v>
      </c>
      <c r="F72" s="29">
        <f>IFERROR(VLOOKUP(F1&amp;"."&amp;$A$66,'PASTE 3B'!$A$1:$T$671,12,0),0)</f>
        <v>0</v>
      </c>
      <c r="G72" s="29">
        <f>IFERROR(VLOOKUP(G1&amp;"."&amp;$A$66,'PASTE 3B'!$A$1:$T$671,12,0),0)</f>
        <v>0</v>
      </c>
      <c r="H72" s="29">
        <f>IFERROR(VLOOKUP(H1&amp;"."&amp;$A$66,'PASTE 3B'!$A$1:$T$671,12,0),0)</f>
        <v>0</v>
      </c>
      <c r="I72" s="29">
        <f>IFERROR(VLOOKUP(I1&amp;"."&amp;$A$66,'PASTE 3B'!$A$1:$T$671,12,0),0)</f>
        <v>0</v>
      </c>
      <c r="J72" s="29">
        <f>IFERROR(VLOOKUP(J1&amp;"."&amp;$A$66,'PASTE 3B'!$A$1:$T$671,12,0),0)</f>
        <v>0</v>
      </c>
      <c r="K72" s="29" t="str">
        <f>IFERROR(VLOOKUP(K1&amp;"."&amp;$A$66,'PASTE 3B'!$A$1:$T$671,12,0),0)</f>
        <v>-</v>
      </c>
      <c r="L72" s="29">
        <f>IFERROR(VLOOKUP(L1&amp;"."&amp;$A$66,'PASTE 3B'!$A$1:$T$671,12,0),0)</f>
        <v>0</v>
      </c>
      <c r="M72" s="29">
        <f>IFERROR(VLOOKUP(M1&amp;"."&amp;$A$66,'PASTE 3B'!$A$1:$T$671,12,0),0)</f>
        <v>0</v>
      </c>
      <c r="N72" s="29">
        <f>IFERROR(VLOOKUP(N1&amp;"."&amp;$A$66,'PASTE 3B'!$A$1:$T$671,12,0),0)</f>
        <v>0</v>
      </c>
    </row>
    <row r="73" spans="1:14" x14ac:dyDescent="0.25">
      <c r="A73" s="29">
        <v>69</v>
      </c>
      <c r="B73" s="29" t="s">
        <v>52</v>
      </c>
      <c r="C73" s="29">
        <f>IFERROR(VLOOKUP(C1&amp;"."&amp;$A$66,'PASTE 3B'!$A$1:$T$671,13,0),0)</f>
        <v>0</v>
      </c>
      <c r="D73" s="29">
        <f>IFERROR(VLOOKUP(D1&amp;"."&amp;$A$66,'PASTE 3B'!$A$1:$T$671,13,0),0)</f>
        <v>0</v>
      </c>
      <c r="E73" s="29">
        <f>IFERROR(VLOOKUP(E1&amp;"."&amp;$A$66,'PASTE 3B'!$A$1:$T$671,13,0),0)</f>
        <v>0</v>
      </c>
      <c r="F73" s="29">
        <f>IFERROR(VLOOKUP(F1&amp;"."&amp;$A$66,'PASTE 3B'!$A$1:$T$671,13,0),0)</f>
        <v>0</v>
      </c>
      <c r="G73" s="29">
        <f>IFERROR(VLOOKUP(G1&amp;"."&amp;$A$66,'PASTE 3B'!$A$1:$T$671,13,0),0)</f>
        <v>0</v>
      </c>
      <c r="H73" s="29">
        <f>IFERROR(VLOOKUP(H1&amp;"."&amp;$A$66,'PASTE 3B'!$A$1:$T$671,13,0),0)</f>
        <v>0</v>
      </c>
      <c r="I73" s="29">
        <f>IFERROR(VLOOKUP(I1&amp;"."&amp;$A$66,'PASTE 3B'!$A$1:$T$671,13,0),0)</f>
        <v>0</v>
      </c>
      <c r="J73" s="29">
        <f>IFERROR(VLOOKUP(J1&amp;"."&amp;$A$66,'PASTE 3B'!$A$1:$T$671,13,0),0)</f>
        <v>0</v>
      </c>
      <c r="K73" s="29" t="str">
        <f>IFERROR(VLOOKUP(K1&amp;"."&amp;$A$66,'PASTE 3B'!$A$1:$T$671,13,0),0)</f>
        <v>-</v>
      </c>
      <c r="L73" s="29">
        <f>IFERROR(VLOOKUP(L1&amp;"."&amp;$A$66,'PASTE 3B'!$A$1:$T$671,13,0),0)</f>
        <v>0</v>
      </c>
      <c r="M73" s="29">
        <f>IFERROR(VLOOKUP(M1&amp;"."&amp;$A$66,'PASTE 3B'!$A$1:$T$671,13,0),0)</f>
        <v>0</v>
      </c>
      <c r="N73" s="29">
        <f>IFERROR(VLOOKUP(N1&amp;"."&amp;$A$66,'PASTE 3B'!$A$1:$T$671,13,0),0)</f>
        <v>0</v>
      </c>
    </row>
    <row r="75" spans="1:14" x14ac:dyDescent="0.25">
      <c r="A75" s="29">
        <v>70</v>
      </c>
      <c r="B75" s="29" t="s">
        <v>57</v>
      </c>
      <c r="C75" s="29">
        <f>IFERROR(VLOOKUP(C1&amp;"."&amp;$A$75,'PASTE 3B'!$A$1:$T$671,6,0),0)</f>
        <v>0</v>
      </c>
      <c r="D75" s="29">
        <f>IFERROR(VLOOKUP(D1&amp;"."&amp;$A$75,'PASTE 3B'!$A$1:$T$671,6,0),0)</f>
        <v>0</v>
      </c>
      <c r="E75" s="29">
        <f>IFERROR(VLOOKUP(E1&amp;"."&amp;$A$75,'PASTE 3B'!$A$1:$T$671,6,0),0)</f>
        <v>0</v>
      </c>
      <c r="F75" s="29">
        <f>IFERROR(VLOOKUP(F1&amp;"."&amp;$A$75,'PASTE 3B'!$A$1:$T$671,6,0),0)</f>
        <v>0</v>
      </c>
      <c r="G75" s="29">
        <f>IFERROR(VLOOKUP(G1&amp;"."&amp;$A$75,'PASTE 3B'!$A$1:$T$671,6,0),0)</f>
        <v>0</v>
      </c>
      <c r="H75" s="29">
        <f>IFERROR(VLOOKUP(H1&amp;"."&amp;$A$75,'PASTE 3B'!$A$1:$T$671,6,0),0)</f>
        <v>0</v>
      </c>
      <c r="I75" s="29">
        <f>IFERROR(VLOOKUP(I1&amp;"."&amp;$A$75,'PASTE 3B'!$A$1:$T$671,6,0),0)</f>
        <v>0</v>
      </c>
      <c r="J75" s="29">
        <f>IFERROR(VLOOKUP(J1&amp;"."&amp;$A$75,'PASTE 3B'!$A$1:$T$671,6,0),0)</f>
        <v>0</v>
      </c>
      <c r="K75" s="29">
        <f>IFERROR(VLOOKUP(K1&amp;"."&amp;$A$75,'PASTE 3B'!$A$1:$T$671,6,0),0)</f>
        <v>0</v>
      </c>
      <c r="L75" s="29">
        <f>IFERROR(VLOOKUP(L1&amp;"."&amp;$A$75,'PASTE 3B'!$A$1:$T$671,6,0),0)</f>
        <v>0</v>
      </c>
      <c r="M75" s="29">
        <f>IFERROR(VLOOKUP(M1&amp;"."&amp;$A$75,'PASTE 3B'!$A$1:$T$671,6,0),0)</f>
        <v>0</v>
      </c>
      <c r="N75" s="29">
        <f>IFERROR(VLOOKUP(N1&amp;"."&amp;$A$75,'PASTE 3B'!$A$1:$T$671,6,0),0)</f>
        <v>0</v>
      </c>
    </row>
    <row r="76" spans="1:14" x14ac:dyDescent="0.25">
      <c r="A76" s="29">
        <v>70</v>
      </c>
      <c r="B76" s="29" t="s">
        <v>46</v>
      </c>
      <c r="C76" s="29">
        <f>IFERROR(VLOOKUP(C1&amp;"."&amp;$A$75,'PASTE 3B'!$A$1:$T$671,7,0),0)</f>
        <v>0</v>
      </c>
      <c r="D76" s="29">
        <f>IFERROR(VLOOKUP(D1&amp;"."&amp;$A$75,'PASTE 3B'!$A$1:$T$671,7,0),0)</f>
        <v>0</v>
      </c>
      <c r="E76" s="29">
        <f>IFERROR(VLOOKUP(E1&amp;"."&amp;$A$75,'PASTE 3B'!$A$1:$T$671,7,0),0)</f>
        <v>0</v>
      </c>
      <c r="F76" s="29">
        <f>IFERROR(VLOOKUP(F1&amp;"."&amp;$A$75,'PASTE 3B'!$A$1:$T$671,7,0),0)</f>
        <v>0</v>
      </c>
      <c r="G76" s="29">
        <f>IFERROR(VLOOKUP(G1&amp;"."&amp;$A$75,'PASTE 3B'!$A$1:$T$671,7,0),0)</f>
        <v>0</v>
      </c>
      <c r="H76" s="29">
        <f>IFERROR(VLOOKUP(H1&amp;"."&amp;$A$75,'PASTE 3B'!$A$1:$T$671,7,0),0)</f>
        <v>0</v>
      </c>
      <c r="I76" s="29">
        <f>IFERROR(VLOOKUP(I1&amp;"."&amp;$A$75,'PASTE 3B'!$A$1:$T$671,7,0),0)</f>
        <v>0</v>
      </c>
      <c r="J76" s="29">
        <f>IFERROR(VLOOKUP(J1&amp;"."&amp;$A$75,'PASTE 3B'!$A$1:$T$671,7,0),0)</f>
        <v>0</v>
      </c>
      <c r="K76" s="29" t="str">
        <f>IFERROR(VLOOKUP(K1&amp;"."&amp;$A$75,'PASTE 3B'!$A$1:$T$671,7,0),0)</f>
        <v>-</v>
      </c>
      <c r="L76" s="29">
        <f>IFERROR(VLOOKUP(L1&amp;"."&amp;$A$75,'PASTE 3B'!$A$1:$T$671,7,0),0)</f>
        <v>0</v>
      </c>
      <c r="M76" s="29">
        <f>IFERROR(VLOOKUP(M1&amp;"."&amp;$A$75,'PASTE 3B'!$A$1:$T$671,7,0),0)</f>
        <v>0</v>
      </c>
      <c r="N76" s="29">
        <f>IFERROR(VLOOKUP(N1&amp;"."&amp;$A$75,'PASTE 3B'!$A$1:$T$671,7,0),0)</f>
        <v>0</v>
      </c>
    </row>
    <row r="77" spans="1:14" x14ac:dyDescent="0.25">
      <c r="A77" s="29">
        <v>70</v>
      </c>
      <c r="B77" s="29" t="s">
        <v>47</v>
      </c>
      <c r="C77" s="29">
        <f>IFERROR(VLOOKUP(C1&amp;"."&amp;$A$75,'PASTE 3B'!$A$1:$T$671,8,0),0)</f>
        <v>0</v>
      </c>
      <c r="D77" s="29">
        <f>IFERROR(VLOOKUP(D1&amp;"."&amp;$A$75,'PASTE 3B'!$A$1:$T$671,8,0),0)</f>
        <v>0</v>
      </c>
      <c r="E77" s="29">
        <f>IFERROR(VLOOKUP(E1&amp;"."&amp;$A$75,'PASTE 3B'!$A$1:$T$671,8,0),0)</f>
        <v>0</v>
      </c>
      <c r="F77" s="29">
        <f>IFERROR(VLOOKUP(F1&amp;"."&amp;$A$75,'PASTE 3B'!$A$1:$T$671,8,0),0)</f>
        <v>0</v>
      </c>
      <c r="G77" s="29">
        <f>IFERROR(VLOOKUP(G1&amp;"."&amp;$A$75,'PASTE 3B'!$A$1:$T$671,8,0),0)</f>
        <v>0</v>
      </c>
      <c r="H77" s="29">
        <f>IFERROR(VLOOKUP(H1&amp;"."&amp;$A$75,'PASTE 3B'!$A$1:$T$671,8,0),0)</f>
        <v>0</v>
      </c>
      <c r="I77" s="29">
        <f>IFERROR(VLOOKUP(I1&amp;"."&amp;$A$75,'PASTE 3B'!$A$1:$T$671,8,0),0)</f>
        <v>0</v>
      </c>
      <c r="J77" s="29">
        <f>IFERROR(VLOOKUP(J1&amp;"."&amp;$A$75,'PASTE 3B'!$A$1:$T$671,8,0),0)</f>
        <v>0</v>
      </c>
      <c r="K77" s="29" t="str">
        <f>IFERROR(VLOOKUP(K1&amp;"."&amp;$A$75,'PASTE 3B'!$A$1:$T$671,8,0),0)</f>
        <v>-</v>
      </c>
      <c r="L77" s="29">
        <f>IFERROR(VLOOKUP(L1&amp;"."&amp;$A$75,'PASTE 3B'!$A$1:$T$671,8,0),0)</f>
        <v>0</v>
      </c>
      <c r="M77" s="29">
        <f>IFERROR(VLOOKUP(M1&amp;"."&amp;$A$75,'PASTE 3B'!$A$1:$T$671,8,0),0)</f>
        <v>0</v>
      </c>
      <c r="N77" s="29">
        <f>IFERROR(VLOOKUP(N1&amp;"."&amp;$A$75,'PASTE 3B'!$A$1:$T$671,8,0),0)</f>
        <v>0</v>
      </c>
    </row>
    <row r="78" spans="1:14" x14ac:dyDescent="0.25">
      <c r="A78" s="29">
        <v>70</v>
      </c>
      <c r="B78" s="29" t="s">
        <v>48</v>
      </c>
      <c r="C78" s="29">
        <f>IFERROR(VLOOKUP(C1&amp;"."&amp;$A$75,'PASTE 3B'!$A$1:$T$671,9,0),0)</f>
        <v>0</v>
      </c>
      <c r="D78" s="29">
        <f>IFERROR(VLOOKUP(D1&amp;"."&amp;$A$75,'PASTE 3B'!$A$1:$T$671,9,0),0)</f>
        <v>0</v>
      </c>
      <c r="E78" s="29">
        <f>IFERROR(VLOOKUP(E1&amp;"."&amp;$A$75,'PASTE 3B'!$A$1:$T$671,9,0),0)</f>
        <v>0</v>
      </c>
      <c r="F78" s="29">
        <f>IFERROR(VLOOKUP(F1&amp;"."&amp;$A$75,'PASTE 3B'!$A$1:$T$671,9,0),0)</f>
        <v>0</v>
      </c>
      <c r="G78" s="29">
        <f>IFERROR(VLOOKUP(G1&amp;"."&amp;$A$75,'PASTE 3B'!$A$1:$T$671,9,0),0)</f>
        <v>0</v>
      </c>
      <c r="H78" s="29">
        <f>IFERROR(VLOOKUP(H1&amp;"."&amp;$A$75,'PASTE 3B'!$A$1:$T$671,9,0),0)</f>
        <v>0</v>
      </c>
      <c r="I78" s="29">
        <f>IFERROR(VLOOKUP(I1&amp;"."&amp;$A$75,'PASTE 3B'!$A$1:$T$671,9,0),0)</f>
        <v>0</v>
      </c>
      <c r="J78" s="29">
        <f>IFERROR(VLOOKUP(J1&amp;"."&amp;$A$75,'PASTE 3B'!$A$1:$T$671,9,0),0)</f>
        <v>0</v>
      </c>
      <c r="K78" s="29" t="str">
        <f>IFERROR(VLOOKUP(K1&amp;"."&amp;$A$75,'PASTE 3B'!$A$1:$T$671,9,0),0)</f>
        <v>-</v>
      </c>
      <c r="L78" s="29">
        <f>IFERROR(VLOOKUP(L1&amp;"."&amp;$A$75,'PASTE 3B'!$A$1:$T$671,9,0),0)</f>
        <v>0</v>
      </c>
      <c r="M78" s="29">
        <f>IFERROR(VLOOKUP(M1&amp;"."&amp;$A$75,'PASTE 3B'!$A$1:$T$671,9,0),0)</f>
        <v>0</v>
      </c>
      <c r="N78" s="29">
        <f>IFERROR(VLOOKUP(N1&amp;"."&amp;$A$75,'PASTE 3B'!$A$1:$T$671,9,0),0)</f>
        <v>0</v>
      </c>
    </row>
    <row r="79" spans="1:14" x14ac:dyDescent="0.25">
      <c r="A79" s="29">
        <v>70</v>
      </c>
      <c r="B79" s="29" t="s">
        <v>49</v>
      </c>
      <c r="C79" s="29">
        <f>IFERROR(VLOOKUP(C1&amp;"."&amp;$A$75,'PASTE 3B'!$A$1:$T$671,10,0),0)</f>
        <v>0</v>
      </c>
      <c r="D79" s="29">
        <f>IFERROR(VLOOKUP(D1&amp;"."&amp;$A$75,'PASTE 3B'!$A$1:$T$671,10,0),0)</f>
        <v>0</v>
      </c>
      <c r="E79" s="29">
        <f>IFERROR(VLOOKUP(E1&amp;"."&amp;$A$75,'PASTE 3B'!$A$1:$T$671,10,0),0)</f>
        <v>0</v>
      </c>
      <c r="F79" s="29">
        <f>IFERROR(VLOOKUP(F1&amp;"."&amp;$A$75,'PASTE 3B'!$A$1:$T$671,10,0),0)</f>
        <v>0</v>
      </c>
      <c r="G79" s="29">
        <f>IFERROR(VLOOKUP(G1&amp;"."&amp;$A$75,'PASTE 3B'!$A$1:$T$671,10,0),0)</f>
        <v>0</v>
      </c>
      <c r="H79" s="29">
        <f>IFERROR(VLOOKUP(H1&amp;"."&amp;$A$75,'PASTE 3B'!$A$1:$T$671,10,0),0)</f>
        <v>0</v>
      </c>
      <c r="I79" s="29">
        <f>IFERROR(VLOOKUP(I1&amp;"."&amp;$A$75,'PASTE 3B'!$A$1:$T$671,10,0),0)</f>
        <v>0</v>
      </c>
      <c r="J79" s="29">
        <f>IFERROR(VLOOKUP(J1&amp;"."&amp;$A$75,'PASTE 3B'!$A$1:$T$671,10,0),0)</f>
        <v>0</v>
      </c>
      <c r="K79" s="29" t="str">
        <f>IFERROR(VLOOKUP(K1&amp;"."&amp;$A$75,'PASTE 3B'!$A$1:$T$671,10,0),0)</f>
        <v>-</v>
      </c>
      <c r="L79" s="29">
        <f>IFERROR(VLOOKUP(L1&amp;"."&amp;$A$75,'PASTE 3B'!$A$1:$T$671,10,0),0)</f>
        <v>0</v>
      </c>
      <c r="M79" s="29">
        <f>IFERROR(VLOOKUP(M1&amp;"."&amp;$A$75,'PASTE 3B'!$A$1:$T$671,10,0),0)</f>
        <v>0</v>
      </c>
      <c r="N79" s="29">
        <f>IFERROR(VLOOKUP(N1&amp;"."&amp;$A$75,'PASTE 3B'!$A$1:$T$671,10,0),0)</f>
        <v>0</v>
      </c>
    </row>
    <row r="80" spans="1:14" x14ac:dyDescent="0.25">
      <c r="A80" s="29">
        <v>70</v>
      </c>
      <c r="B80" s="29" t="s">
        <v>50</v>
      </c>
      <c r="C80" s="29">
        <f>IFERROR(VLOOKUP(C1&amp;"."&amp;$A$75,'PASTE 3B'!$A$1:$T$671,11,0),0)</f>
        <v>0</v>
      </c>
      <c r="D80" s="29">
        <f>IFERROR(VLOOKUP(D1&amp;"."&amp;$A$75,'PASTE 3B'!$A$1:$T$671,11,0),0)</f>
        <v>0</v>
      </c>
      <c r="E80" s="29">
        <f>IFERROR(VLOOKUP(E1&amp;"."&amp;$A$75,'PASTE 3B'!$A$1:$T$671,11,0),0)</f>
        <v>0</v>
      </c>
      <c r="F80" s="29">
        <f>IFERROR(VLOOKUP(F1&amp;"."&amp;$A$75,'PASTE 3B'!$A$1:$T$671,11,0),0)</f>
        <v>0</v>
      </c>
      <c r="G80" s="29">
        <f>IFERROR(VLOOKUP(G1&amp;"."&amp;$A$75,'PASTE 3B'!$A$1:$T$671,11,0),0)</f>
        <v>0</v>
      </c>
      <c r="H80" s="29">
        <f>IFERROR(VLOOKUP(H1&amp;"."&amp;$A$75,'PASTE 3B'!$A$1:$T$671,11,0),0)</f>
        <v>0</v>
      </c>
      <c r="I80" s="29">
        <f>IFERROR(VLOOKUP(I1&amp;"."&amp;$A$75,'PASTE 3B'!$A$1:$T$671,11,0),0)</f>
        <v>0</v>
      </c>
      <c r="J80" s="29">
        <f>IFERROR(VLOOKUP(J1&amp;"."&amp;$A$75,'PASTE 3B'!$A$1:$T$671,11,0),0)</f>
        <v>0</v>
      </c>
      <c r="K80" s="29">
        <f>IFERROR(VLOOKUP(K1&amp;"."&amp;$A$75,'PASTE 3B'!$A$1:$T$671,11,0),0)</f>
        <v>0</v>
      </c>
      <c r="L80" s="29">
        <f>IFERROR(VLOOKUP(L1&amp;"."&amp;$A$75,'PASTE 3B'!$A$1:$T$671,11,0),0)</f>
        <v>0</v>
      </c>
      <c r="M80" s="29">
        <f>IFERROR(VLOOKUP(M1&amp;"."&amp;$A$75,'PASTE 3B'!$A$1:$T$671,11,0),0)</f>
        <v>0</v>
      </c>
      <c r="N80" s="29">
        <f>IFERROR(VLOOKUP(N1&amp;"."&amp;$A$75,'PASTE 3B'!$A$1:$T$671,11,0),0)</f>
        <v>0</v>
      </c>
    </row>
    <row r="81" spans="1:14" x14ac:dyDescent="0.25">
      <c r="A81" s="29">
        <v>70</v>
      </c>
      <c r="B81" s="29" t="s">
        <v>51</v>
      </c>
      <c r="C81" s="29">
        <f>IFERROR(VLOOKUP(C1&amp;"."&amp;$A$75,'PASTE 3B'!$A$1:$T$671,12,0),0)</f>
        <v>0</v>
      </c>
      <c r="D81" s="29">
        <f>IFERROR(VLOOKUP(D1&amp;"."&amp;$A$75,'PASTE 3B'!$A$1:$T$671,12,0),0)</f>
        <v>0</v>
      </c>
      <c r="E81" s="29">
        <f>IFERROR(VLOOKUP(E1&amp;"."&amp;$A$75,'PASTE 3B'!$A$1:$T$671,12,0),0)</f>
        <v>0</v>
      </c>
      <c r="F81" s="29">
        <f>IFERROR(VLOOKUP(F1&amp;"."&amp;$A$75,'PASTE 3B'!$A$1:$T$671,12,0),0)</f>
        <v>0</v>
      </c>
      <c r="G81" s="29">
        <f>IFERROR(VLOOKUP(G1&amp;"."&amp;$A$75,'PASTE 3B'!$A$1:$T$671,12,0),0)</f>
        <v>0</v>
      </c>
      <c r="H81" s="29">
        <f>IFERROR(VLOOKUP(H1&amp;"."&amp;$A$75,'PASTE 3B'!$A$1:$T$671,12,0),0)</f>
        <v>0</v>
      </c>
      <c r="I81" s="29">
        <f>IFERROR(VLOOKUP(I1&amp;"."&amp;$A$75,'PASTE 3B'!$A$1:$T$671,12,0),0)</f>
        <v>0</v>
      </c>
      <c r="J81" s="29">
        <f>IFERROR(VLOOKUP(J1&amp;"."&amp;$A$75,'PASTE 3B'!$A$1:$T$671,12,0),0)</f>
        <v>0</v>
      </c>
      <c r="K81" s="29" t="str">
        <f>IFERROR(VLOOKUP(K1&amp;"."&amp;$A$75,'PASTE 3B'!$A$1:$T$671,12,0),0)</f>
        <v>-</v>
      </c>
      <c r="L81" s="29">
        <f>IFERROR(VLOOKUP(L1&amp;"."&amp;$A$75,'PASTE 3B'!$A$1:$T$671,12,0),0)</f>
        <v>0</v>
      </c>
      <c r="M81" s="29">
        <f>IFERROR(VLOOKUP(M1&amp;"."&amp;$A$75,'PASTE 3B'!$A$1:$T$671,12,0),0)</f>
        <v>0</v>
      </c>
      <c r="N81" s="29">
        <f>IFERROR(VLOOKUP(N1&amp;"."&amp;$A$75,'PASTE 3B'!$A$1:$T$671,12,0),0)</f>
        <v>0</v>
      </c>
    </row>
    <row r="82" spans="1:14" x14ac:dyDescent="0.25">
      <c r="A82" s="29">
        <v>70</v>
      </c>
      <c r="B82" s="29" t="s">
        <v>52</v>
      </c>
      <c r="C82" s="29">
        <f>IFERROR(VLOOKUP(C1&amp;"."&amp;$A$75,'PASTE 3B'!$A$1:$T$671,13,0),0)</f>
        <v>0</v>
      </c>
      <c r="D82" s="29">
        <f>IFERROR(VLOOKUP(D1&amp;"."&amp;$A$75,'PASTE 3B'!$A$1:$T$671,13,0),0)</f>
        <v>0</v>
      </c>
      <c r="E82" s="29">
        <f>IFERROR(VLOOKUP(E1&amp;"."&amp;$A$75,'PASTE 3B'!$A$1:$T$671,13,0),0)</f>
        <v>0</v>
      </c>
      <c r="F82" s="29">
        <f>IFERROR(VLOOKUP(F1&amp;"."&amp;$A$75,'PASTE 3B'!$A$1:$T$671,13,0),0)</f>
        <v>0</v>
      </c>
      <c r="G82" s="29">
        <f>IFERROR(VLOOKUP(G1&amp;"."&amp;$A$75,'PASTE 3B'!$A$1:$T$671,13,0),0)</f>
        <v>0</v>
      </c>
      <c r="H82" s="29">
        <f>IFERROR(VLOOKUP(H1&amp;"."&amp;$A$75,'PASTE 3B'!$A$1:$T$671,13,0),0)</f>
        <v>0</v>
      </c>
      <c r="I82" s="29">
        <f>IFERROR(VLOOKUP(I1&amp;"."&amp;$A$75,'PASTE 3B'!$A$1:$T$671,13,0),0)</f>
        <v>0</v>
      </c>
      <c r="J82" s="29">
        <f>IFERROR(VLOOKUP(J1&amp;"."&amp;$A$75,'PASTE 3B'!$A$1:$T$671,13,0),0)</f>
        <v>0</v>
      </c>
      <c r="K82" s="29" t="str">
        <f>IFERROR(VLOOKUP(K1&amp;"."&amp;$A$75,'PASTE 3B'!$A$1:$T$671,13,0),0)</f>
        <v>-</v>
      </c>
      <c r="L82" s="29">
        <f>IFERROR(VLOOKUP(L1&amp;"."&amp;$A$75,'PASTE 3B'!$A$1:$T$671,13,0),0)</f>
        <v>0</v>
      </c>
      <c r="M82" s="29">
        <f>IFERROR(VLOOKUP(M1&amp;"."&amp;$A$75,'PASTE 3B'!$A$1:$T$671,13,0),0)</f>
        <v>0</v>
      </c>
      <c r="N82" s="29">
        <f>IFERROR(VLOOKUP(N1&amp;"."&amp;$A$75,'PASTE 3B'!$A$1:$T$671,13,0),0)</f>
        <v>0</v>
      </c>
    </row>
  </sheetData>
  <pageMargins left="0.23622047244094491" right="0.23622047244094491" top="0.74803149606299213" bottom="0.74803149606299213" header="0.31496062992125984" footer="0.31496062992125984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3"/>
  <sheetViews>
    <sheetView topLeftCell="C1" zoomScale="70" zoomScaleNormal="70" workbookViewId="0">
      <selection activeCell="N1" sqref="N1"/>
    </sheetView>
  </sheetViews>
  <sheetFormatPr defaultRowHeight="18" x14ac:dyDescent="0.25"/>
  <cols>
    <col min="1" max="1" width="3" style="36" bestFit="1" customWidth="1"/>
    <col min="2" max="2" width="18.5546875" style="36" bestFit="1" customWidth="1"/>
    <col min="3" max="14" width="16.33203125" style="36" bestFit="1" customWidth="1"/>
    <col min="15" max="16384" width="8.88671875" style="36"/>
  </cols>
  <sheetData>
    <row r="1" spans="1:14" x14ac:dyDescent="0.25">
      <c r="A1" s="35"/>
      <c r="B1" s="35" t="s">
        <v>88</v>
      </c>
      <c r="C1" s="36">
        <v>0</v>
      </c>
      <c r="D1" s="36">
        <v>0</v>
      </c>
      <c r="E1" s="36">
        <v>0</v>
      </c>
      <c r="F1" s="36">
        <v>0</v>
      </c>
      <c r="G1" s="36">
        <v>2</v>
      </c>
      <c r="H1" s="36">
        <v>3</v>
      </c>
      <c r="I1" s="36">
        <v>4</v>
      </c>
      <c r="J1" s="36">
        <v>5</v>
      </c>
      <c r="K1" s="36">
        <v>1</v>
      </c>
      <c r="L1" s="36">
        <v>7</v>
      </c>
      <c r="M1" s="36">
        <v>8</v>
      </c>
      <c r="N1" s="36">
        <v>9</v>
      </c>
    </row>
    <row r="2" spans="1:14" s="39" customFormat="1" x14ac:dyDescent="0.25">
      <c r="A2" s="37">
        <v>5</v>
      </c>
      <c r="B2" s="38" t="s">
        <v>66</v>
      </c>
      <c r="C2" s="39">
        <f>IFERROR(VLOOKUP(C1&amp;"."&amp;$A$2,'PASTE GSTR-1'!$A$1:$W$569,5,0),0)</f>
        <v>0</v>
      </c>
      <c r="D2" s="39">
        <f>IFERROR(VLOOKUP(D1&amp;"."&amp;$A$2,'PASTE GSTR-1'!$A$1:$W$569,5,0),0)</f>
        <v>0</v>
      </c>
      <c r="E2" s="39">
        <f>IFERROR(VLOOKUP(E1&amp;"."&amp;$A$2,'PASTE GSTR-1'!$A$1:$W$569,5,0),0)</f>
        <v>0</v>
      </c>
      <c r="F2" s="39">
        <f>IFERROR(VLOOKUP(F1&amp;"."&amp;$A$2,'PASTE GSTR-1'!$A$1:$W$569,5,0),0)</f>
        <v>0</v>
      </c>
      <c r="G2" s="39">
        <f>IFERROR(VLOOKUP(G1&amp;"."&amp;$A$2,'PASTE GSTR-1'!$A$1:$W$569,5,0),0)</f>
        <v>0</v>
      </c>
      <c r="H2" s="39">
        <f>IFERROR(VLOOKUP(H1&amp;"."&amp;$A$2,'PASTE GSTR-1'!$A$1:$W$569,5,0),0)</f>
        <v>0</v>
      </c>
      <c r="I2" s="39">
        <f>IFERROR(VLOOKUP(I1&amp;"."&amp;$A$2,'PASTE GSTR-1'!$A$1:$W$569,5,0),0)</f>
        <v>0</v>
      </c>
      <c r="J2" s="39">
        <f>IFERROR(VLOOKUP(J1&amp;"."&amp;$A$2,'PASTE GSTR-1'!$A$1:$W$569,5,0),0)</f>
        <v>0</v>
      </c>
      <c r="K2" s="39" t="str">
        <f>IFERROR(VLOOKUP(K1&amp;"."&amp;$A$2,'PASTE GSTR-1'!$A$1:$W$569,5,0),0)</f>
        <v>December</v>
      </c>
      <c r="L2" s="39">
        <f>IFERROR(VLOOKUP(L1&amp;"."&amp;$A$2,'PASTE GSTR-1'!$A$1:$W$569,5,0),0)</f>
        <v>0</v>
      </c>
      <c r="M2" s="39">
        <f>IFERROR(VLOOKUP(M1&amp;"."&amp;$A$2,'PASTE GSTR-1'!$A$1:$W$569,5,0),0)</f>
        <v>0</v>
      </c>
      <c r="N2" s="39">
        <f>IFERROR(VLOOKUP(N1&amp;"."&amp;$A$2,'PASTE GSTR-1'!$A$1:$W$569,5,0),0)</f>
        <v>0</v>
      </c>
    </row>
    <row r="3" spans="1:14" x14ac:dyDescent="0.25">
      <c r="A3" s="40"/>
      <c r="B3" s="40"/>
    </row>
    <row r="4" spans="1:14" x14ac:dyDescent="0.25">
      <c r="A4" s="40">
        <v>6</v>
      </c>
      <c r="B4" s="41" t="s">
        <v>32</v>
      </c>
      <c r="C4" s="36">
        <f>IFERROR(VLOOKUP(C1&amp;"."&amp;$A$4,'PASTE GSTR-1'!$A$1:$W$569,6,0),0)</f>
        <v>0</v>
      </c>
      <c r="D4" s="36">
        <f>IFERROR(VLOOKUP(D1&amp;"."&amp;$A$4,'PASTE GSTR-1'!$A$1:$W$569,6,0),0)</f>
        <v>0</v>
      </c>
      <c r="E4" s="36">
        <f>IFERROR(VLOOKUP(E1&amp;"."&amp;$A$4,'PASTE GSTR-1'!$A$1:$W$569,6,0),0)</f>
        <v>0</v>
      </c>
      <c r="F4" s="36">
        <f>IFERROR(VLOOKUP(F1&amp;"."&amp;$A$4,'PASTE GSTR-1'!$A$1:$W$569,6,0),0)</f>
        <v>0</v>
      </c>
      <c r="G4" s="36">
        <f>IFERROR(VLOOKUP(G1&amp;"."&amp;$A$4,'PASTE GSTR-1'!$A$1:$W$569,6,0),0)</f>
        <v>0</v>
      </c>
      <c r="H4" s="36">
        <f>IFERROR(VLOOKUP(H1&amp;"."&amp;$A$4,'PASTE GSTR-1'!$A$1:$W$569,6,0),0)</f>
        <v>0</v>
      </c>
      <c r="I4" s="36">
        <f>IFERROR(VLOOKUP(I1&amp;"."&amp;$A$4,'PASTE GSTR-1'!$A$1:$W$569,6,0),0)</f>
        <v>0</v>
      </c>
      <c r="J4" s="36">
        <f>IFERROR(VLOOKUP(J1&amp;"."&amp;$A$4,'PASTE GSTR-1'!$A$1:$W$569,6,0),0)</f>
        <v>0</v>
      </c>
      <c r="K4" s="36" t="str">
        <f>IFERROR(VLOOKUP(K1&amp;"."&amp;$A$4,'PASTE GSTR-1'!$A$1:$W$569,6,0),0)</f>
        <v>08AJAPL8948H1ZU</v>
      </c>
      <c r="L4" s="36">
        <f>IFERROR(VLOOKUP(L1&amp;"."&amp;$A$4,'PASTE GSTR-1'!$A$1:$W$569,6,0),0)</f>
        <v>0</v>
      </c>
      <c r="M4" s="36">
        <f>IFERROR(VLOOKUP(M1&amp;"."&amp;$A$4,'PASTE GSTR-1'!$A$1:$W$569,6,0),0)</f>
        <v>0</v>
      </c>
      <c r="N4" s="36">
        <f>IFERROR(VLOOKUP(N1&amp;"."&amp;$A$4,'PASTE GSTR-1'!$A$1:$W$569,6,0),0)</f>
        <v>0</v>
      </c>
    </row>
    <row r="5" spans="1:14" x14ac:dyDescent="0.25">
      <c r="A5" s="40"/>
      <c r="B5" s="40"/>
    </row>
    <row r="6" spans="1:14" x14ac:dyDescent="0.25">
      <c r="A6" s="40">
        <v>13</v>
      </c>
      <c r="B6" s="41" t="s">
        <v>64</v>
      </c>
    </row>
    <row r="7" spans="1:14" x14ac:dyDescent="0.25">
      <c r="A7" s="40"/>
      <c r="B7" s="40" t="s">
        <v>67</v>
      </c>
      <c r="C7" s="36">
        <f>IFERROR(VLOOKUP(C1&amp;"."&amp;$A$6,'PASTE GSTR-1'!$A$1:$W$569,4,0),0)</f>
        <v>0</v>
      </c>
      <c r="D7" s="36">
        <f>IFERROR(VLOOKUP(D1&amp;"."&amp;$A$6,'PASTE GSTR-1'!$A$1:$W$569,4,0),0)</f>
        <v>0</v>
      </c>
      <c r="E7" s="36">
        <f>IFERROR(VLOOKUP(E1&amp;"."&amp;$A$6,'PASTE GSTR-1'!$A$1:$W$569,4,0),0)</f>
        <v>0</v>
      </c>
      <c r="F7" s="36">
        <f>IFERROR(VLOOKUP(F1&amp;"."&amp;$A$6,'PASTE GSTR-1'!$A$1:$W$569,4,0),0)</f>
        <v>0</v>
      </c>
      <c r="G7" s="36">
        <f>IFERROR(VLOOKUP(G1&amp;"."&amp;$A$6,'PASTE GSTR-1'!$A$1:$W$569,4,0),0)</f>
        <v>0</v>
      </c>
      <c r="H7" s="36">
        <f>IFERROR(VLOOKUP(H1&amp;"."&amp;$A$6,'PASTE GSTR-1'!$A$1:$W$569,4,0),0)</f>
        <v>0</v>
      </c>
      <c r="I7" s="36">
        <f>IFERROR(VLOOKUP(I1&amp;"."&amp;$A$6,'PASTE GSTR-1'!$A$1:$W$569,4,0),0)</f>
        <v>0</v>
      </c>
      <c r="J7" s="36">
        <f>IFERROR(VLOOKUP(J1&amp;"."&amp;$A$6,'PASTE GSTR-1'!$A$1:$W$569,4,0),0)</f>
        <v>0</v>
      </c>
      <c r="K7" s="36">
        <f>IFERROR(VLOOKUP(K1&amp;"."&amp;$A$6,'PASTE GSTR-1'!$A$1:$W$569,4,0),0)</f>
        <v>1</v>
      </c>
      <c r="L7" s="36">
        <f>IFERROR(VLOOKUP(L1&amp;"."&amp;$A$6,'PASTE GSTR-1'!$A$1:$W$569,4,0),0)</f>
        <v>0</v>
      </c>
      <c r="M7" s="36">
        <f>IFERROR(VLOOKUP(M1&amp;"."&amp;$A$6,'PASTE GSTR-1'!$A$1:$W$569,4,0),0)</f>
        <v>0</v>
      </c>
      <c r="N7" s="36">
        <f>IFERROR(VLOOKUP(N1&amp;"."&amp;$A$6,'PASTE GSTR-1'!$A$1:$W$569,4,0),0)</f>
        <v>0</v>
      </c>
    </row>
    <row r="8" spans="1:14" x14ac:dyDescent="0.25">
      <c r="A8" s="40"/>
      <c r="B8" s="40" t="s">
        <v>68</v>
      </c>
      <c r="C8" s="36">
        <f>IFERROR(VLOOKUP(C1&amp;"."&amp;$A$6,'PASTE GSTR-1'!$A$1:$W$569,5,0),0)</f>
        <v>0</v>
      </c>
      <c r="D8" s="36">
        <f>IFERROR(VLOOKUP(D1&amp;"."&amp;$A$6,'PASTE GSTR-1'!$A$1:$W$569,5,0),0)</f>
        <v>0</v>
      </c>
      <c r="E8" s="36">
        <f>IFERROR(VLOOKUP(E1&amp;"."&amp;$A$6,'PASTE GSTR-1'!$A$1:$W$569,5,0),0)</f>
        <v>0</v>
      </c>
      <c r="F8" s="36">
        <f>IFERROR(VLOOKUP(F1&amp;"."&amp;$A$6,'PASTE GSTR-1'!$A$1:$W$569,5,0),0)</f>
        <v>0</v>
      </c>
      <c r="G8" s="36">
        <f>IFERROR(VLOOKUP(G1&amp;"."&amp;$A$6,'PASTE GSTR-1'!$A$1:$W$569,5,0),0)</f>
        <v>0</v>
      </c>
      <c r="H8" s="36">
        <f>IFERROR(VLOOKUP(H1&amp;"."&amp;$A$6,'PASTE GSTR-1'!$A$1:$W$569,5,0),0)</f>
        <v>0</v>
      </c>
      <c r="I8" s="36">
        <f>IFERROR(VLOOKUP(I1&amp;"."&amp;$A$6,'PASTE GSTR-1'!$A$1:$W$569,5,0),0)</f>
        <v>0</v>
      </c>
      <c r="J8" s="36">
        <f>IFERROR(VLOOKUP(J1&amp;"."&amp;$A$6,'PASTE GSTR-1'!$A$1:$W$569,5,0),0)</f>
        <v>0</v>
      </c>
      <c r="K8" s="36">
        <f>IFERROR(VLOOKUP(K1&amp;"."&amp;$A$6,'PASTE GSTR-1'!$A$1:$W$569,5,0),0)</f>
        <v>10441</v>
      </c>
      <c r="L8" s="36">
        <f>IFERROR(VLOOKUP(L1&amp;"."&amp;$A$6,'PASTE GSTR-1'!$A$1:$W$569,5,0),0)</f>
        <v>0</v>
      </c>
      <c r="M8" s="36">
        <f>IFERROR(VLOOKUP(M1&amp;"."&amp;$A$6,'PASTE GSTR-1'!$A$1:$W$569,5,0),0)</f>
        <v>0</v>
      </c>
      <c r="N8" s="36">
        <f>IFERROR(VLOOKUP(N1&amp;"."&amp;$A$6,'PASTE GSTR-1'!$A$1:$W$569,5,0),0)</f>
        <v>0</v>
      </c>
    </row>
    <row r="9" spans="1:14" x14ac:dyDescent="0.25">
      <c r="A9" s="40"/>
      <c r="B9" s="40" t="s">
        <v>69</v>
      </c>
      <c r="C9" s="36">
        <f>IFERROR(VLOOKUP(C1&amp;"."&amp;$A$6,'PASTE GSTR-1'!$A$1:$W$569,6,0),0)</f>
        <v>0</v>
      </c>
      <c r="D9" s="36">
        <f>IFERROR(VLOOKUP(D1&amp;"."&amp;$A$6,'PASTE GSTR-1'!$A$1:$W$569,6,0),0)</f>
        <v>0</v>
      </c>
      <c r="E9" s="36">
        <f>IFERROR(VLOOKUP(E1&amp;"."&amp;$A$6,'PASTE GSTR-1'!$A$1:$W$569,6,0),0)</f>
        <v>0</v>
      </c>
      <c r="F9" s="36">
        <f>IFERROR(VLOOKUP(F1&amp;"."&amp;$A$6,'PASTE GSTR-1'!$A$1:$W$569,6,0),0)</f>
        <v>0</v>
      </c>
      <c r="G9" s="36">
        <f>IFERROR(VLOOKUP(G1&amp;"."&amp;$A$6,'PASTE GSTR-1'!$A$1:$W$569,6,0),0)</f>
        <v>0</v>
      </c>
      <c r="H9" s="36">
        <f>IFERROR(VLOOKUP(H1&amp;"."&amp;$A$6,'PASTE GSTR-1'!$A$1:$W$569,6,0),0)</f>
        <v>0</v>
      </c>
      <c r="I9" s="36">
        <f>IFERROR(VLOOKUP(I1&amp;"."&amp;$A$6,'PASTE GSTR-1'!$A$1:$W$569,6,0),0)</f>
        <v>0</v>
      </c>
      <c r="J9" s="36">
        <f>IFERROR(VLOOKUP(J1&amp;"."&amp;$A$6,'PASTE GSTR-1'!$A$1:$W$569,6,0),0)</f>
        <v>0</v>
      </c>
      <c r="K9" s="36">
        <f>IFERROR(VLOOKUP(K1&amp;"."&amp;$A$6,'PASTE GSTR-1'!$A$1:$W$569,6,0),0)</f>
        <v>8848</v>
      </c>
      <c r="L9" s="36">
        <f>IFERROR(VLOOKUP(L1&amp;"."&amp;$A$6,'PASTE GSTR-1'!$A$1:$W$569,6,0),0)</f>
        <v>0</v>
      </c>
      <c r="M9" s="36">
        <f>IFERROR(VLOOKUP(M1&amp;"."&amp;$A$6,'PASTE GSTR-1'!$A$1:$W$569,6,0),0)</f>
        <v>0</v>
      </c>
      <c r="N9" s="36">
        <f>IFERROR(VLOOKUP(N1&amp;"."&amp;$A$6,'PASTE GSTR-1'!$A$1:$W$569,6,0),0)</f>
        <v>0</v>
      </c>
    </row>
    <row r="10" spans="1:14" x14ac:dyDescent="0.25">
      <c r="A10" s="40"/>
      <c r="B10" s="40" t="s">
        <v>70</v>
      </c>
      <c r="C10" s="36">
        <f>IFERROR(VLOOKUP(C1&amp;"."&amp;$A$6,'PASTE GSTR-1'!$A$1:$W$569,7,0),0)</f>
        <v>0</v>
      </c>
      <c r="D10" s="36">
        <f>IFERROR(VLOOKUP(D1&amp;"."&amp;$A$6,'PASTE GSTR-1'!$A$1:$W$569,7,0),0)</f>
        <v>0</v>
      </c>
      <c r="E10" s="36">
        <f>IFERROR(VLOOKUP(E1&amp;"."&amp;$A$6,'PASTE GSTR-1'!$A$1:$W$569,7,0),0)</f>
        <v>0</v>
      </c>
      <c r="F10" s="36">
        <f>IFERROR(VLOOKUP(F1&amp;"."&amp;$A$6,'PASTE GSTR-1'!$A$1:$W$569,7,0),0)</f>
        <v>0</v>
      </c>
      <c r="G10" s="36">
        <f>IFERROR(VLOOKUP(G1&amp;"."&amp;$A$6,'PASTE GSTR-1'!$A$1:$W$569,7,0),0)</f>
        <v>0</v>
      </c>
      <c r="H10" s="36">
        <f>IFERROR(VLOOKUP(H1&amp;"."&amp;$A$6,'PASTE GSTR-1'!$A$1:$W$569,7,0),0)</f>
        <v>0</v>
      </c>
      <c r="I10" s="36">
        <f>IFERROR(VLOOKUP(I1&amp;"."&amp;$A$6,'PASTE GSTR-1'!$A$1:$W$569,7,0),0)</f>
        <v>0</v>
      </c>
      <c r="J10" s="36">
        <f>IFERROR(VLOOKUP(J1&amp;"."&amp;$A$6,'PASTE GSTR-1'!$A$1:$W$569,7,0),0)</f>
        <v>0</v>
      </c>
      <c r="K10" s="36">
        <f>IFERROR(VLOOKUP(K1&amp;"."&amp;$A$6,'PASTE GSTR-1'!$A$1:$W$569,7,0),0)</f>
        <v>0</v>
      </c>
      <c r="L10" s="36">
        <f>IFERROR(VLOOKUP(L1&amp;"."&amp;$A$6,'PASTE GSTR-1'!$A$1:$W$569,7,0),0)</f>
        <v>0</v>
      </c>
      <c r="M10" s="36">
        <f>IFERROR(VLOOKUP(M1&amp;"."&amp;$A$6,'PASTE GSTR-1'!$A$1:$W$569,7,0),0)</f>
        <v>0</v>
      </c>
      <c r="N10" s="36">
        <f>IFERROR(VLOOKUP(N1&amp;"."&amp;$A$6,'PASTE GSTR-1'!$A$1:$W$569,7,0),0)</f>
        <v>0</v>
      </c>
    </row>
    <row r="11" spans="1:14" x14ac:dyDescent="0.25">
      <c r="A11" s="40"/>
      <c r="B11" s="40" t="s">
        <v>71</v>
      </c>
      <c r="C11" s="36">
        <f>IFERROR(VLOOKUP(C1&amp;"."&amp;$A$6,'PASTE GSTR-1'!$A$1:$W$569,8,0),0)</f>
        <v>0</v>
      </c>
      <c r="D11" s="36">
        <f>IFERROR(VLOOKUP(D1&amp;"."&amp;$A$6,'PASTE GSTR-1'!$A$1:$W$569,8,0),0)</f>
        <v>0</v>
      </c>
      <c r="E11" s="36">
        <f>IFERROR(VLOOKUP(E1&amp;"."&amp;$A$6,'PASTE GSTR-1'!$A$1:$W$569,8,0),0)</f>
        <v>0</v>
      </c>
      <c r="F11" s="36">
        <f>IFERROR(VLOOKUP(F1&amp;"."&amp;$A$6,'PASTE GSTR-1'!$A$1:$W$569,8,0),0)</f>
        <v>0</v>
      </c>
      <c r="G11" s="36">
        <f>IFERROR(VLOOKUP(G1&amp;"."&amp;$A$6,'PASTE GSTR-1'!$A$1:$W$569,8,0),0)</f>
        <v>0</v>
      </c>
      <c r="H11" s="36">
        <f>IFERROR(VLOOKUP(H1&amp;"."&amp;$A$6,'PASTE GSTR-1'!$A$1:$W$569,8,0),0)</f>
        <v>0</v>
      </c>
      <c r="I11" s="36">
        <f>IFERROR(VLOOKUP(I1&amp;"."&amp;$A$6,'PASTE GSTR-1'!$A$1:$W$569,8,0),0)</f>
        <v>0</v>
      </c>
      <c r="J11" s="36">
        <f>IFERROR(VLOOKUP(J1&amp;"."&amp;$A$6,'PASTE GSTR-1'!$A$1:$W$569,8,0),0)</f>
        <v>0</v>
      </c>
      <c r="K11" s="36">
        <f>IFERROR(VLOOKUP(K1&amp;"."&amp;$A$6,'PASTE GSTR-1'!$A$1:$W$569,8,0),0)</f>
        <v>796.32</v>
      </c>
      <c r="L11" s="36">
        <f>IFERROR(VLOOKUP(L1&amp;"."&amp;$A$6,'PASTE GSTR-1'!$A$1:$W$569,8,0),0)</f>
        <v>0</v>
      </c>
      <c r="M11" s="36">
        <f>IFERROR(VLOOKUP(M1&amp;"."&amp;$A$6,'PASTE GSTR-1'!$A$1:$W$569,8,0),0)</f>
        <v>0</v>
      </c>
      <c r="N11" s="36">
        <f>IFERROR(VLOOKUP(N1&amp;"."&amp;$A$6,'PASTE GSTR-1'!$A$1:$W$569,8,0),0)</f>
        <v>0</v>
      </c>
    </row>
    <row r="12" spans="1:14" x14ac:dyDescent="0.25">
      <c r="A12" s="40"/>
      <c r="B12" s="40" t="s">
        <v>72</v>
      </c>
      <c r="C12" s="36">
        <f>IFERROR(VLOOKUP(C1&amp;"."&amp;$A$6,'PASTE GSTR-1'!$A$1:$W$569,9,0),0)</f>
        <v>0</v>
      </c>
      <c r="D12" s="36">
        <f>IFERROR(VLOOKUP(D1&amp;"."&amp;$A$6,'PASTE GSTR-1'!$A$1:$W$569,9,0),0)</f>
        <v>0</v>
      </c>
      <c r="E12" s="36">
        <f>IFERROR(VLOOKUP(E1&amp;"."&amp;$A$6,'PASTE GSTR-1'!$A$1:$W$569,9,0),0)</f>
        <v>0</v>
      </c>
      <c r="F12" s="36">
        <f>IFERROR(VLOOKUP(F1&amp;"."&amp;$A$6,'PASTE GSTR-1'!$A$1:$W$569,9,0),0)</f>
        <v>0</v>
      </c>
      <c r="G12" s="36">
        <f>IFERROR(VLOOKUP(G1&amp;"."&amp;$A$6,'PASTE GSTR-1'!$A$1:$W$569,9,0),0)</f>
        <v>0</v>
      </c>
      <c r="H12" s="36">
        <f>IFERROR(VLOOKUP(H1&amp;"."&amp;$A$6,'PASTE GSTR-1'!$A$1:$W$569,9,0),0)</f>
        <v>0</v>
      </c>
      <c r="I12" s="36">
        <f>IFERROR(VLOOKUP(I1&amp;"."&amp;$A$6,'PASTE GSTR-1'!$A$1:$W$569,9,0),0)</f>
        <v>0</v>
      </c>
      <c r="J12" s="36">
        <f>IFERROR(VLOOKUP(J1&amp;"."&amp;$A$6,'PASTE GSTR-1'!$A$1:$W$569,9,0),0)</f>
        <v>0</v>
      </c>
      <c r="K12" s="36">
        <f>IFERROR(VLOOKUP(K1&amp;"."&amp;$A$6,'PASTE GSTR-1'!$A$1:$W$569,9,0),0)</f>
        <v>796.32</v>
      </c>
      <c r="L12" s="36">
        <f>IFERROR(VLOOKUP(L1&amp;"."&amp;$A$6,'PASTE GSTR-1'!$A$1:$W$569,9,0),0)</f>
        <v>0</v>
      </c>
      <c r="M12" s="36">
        <f>IFERROR(VLOOKUP(M1&amp;"."&amp;$A$6,'PASTE GSTR-1'!$A$1:$W$569,9,0),0)</f>
        <v>0</v>
      </c>
      <c r="N12" s="36">
        <f>IFERROR(VLOOKUP(N1&amp;"."&amp;$A$6,'PASTE GSTR-1'!$A$1:$W$569,9,0),0)</f>
        <v>0</v>
      </c>
    </row>
    <row r="13" spans="1:14" x14ac:dyDescent="0.25">
      <c r="A13" s="40"/>
      <c r="B13" s="40" t="s">
        <v>73</v>
      </c>
      <c r="C13" s="36">
        <f>IFERROR(VLOOKUP(C1&amp;"."&amp;$A$6,'PASTE GSTR-1'!$A$1:$W$569,10,0),0)</f>
        <v>0</v>
      </c>
      <c r="D13" s="36">
        <f>IFERROR(VLOOKUP(D1&amp;"."&amp;$A$6,'PASTE GSTR-1'!$A$1:$W$569,10,0),0)</f>
        <v>0</v>
      </c>
      <c r="E13" s="36">
        <f>IFERROR(VLOOKUP(E1&amp;"."&amp;$A$6,'PASTE GSTR-1'!$A$1:$W$569,10,0),0)</f>
        <v>0</v>
      </c>
      <c r="F13" s="36">
        <f>IFERROR(VLOOKUP(F1&amp;"."&amp;$A$6,'PASTE GSTR-1'!$A$1:$W$569,10,0),0)</f>
        <v>0</v>
      </c>
      <c r="G13" s="36">
        <f>IFERROR(VLOOKUP(G1&amp;"."&amp;$A$6,'PASTE GSTR-1'!$A$1:$W$569,10,0),0)</f>
        <v>0</v>
      </c>
      <c r="H13" s="36">
        <f>IFERROR(VLOOKUP(H1&amp;"."&amp;$A$6,'PASTE GSTR-1'!$A$1:$W$569,10,0),0)</f>
        <v>0</v>
      </c>
      <c r="I13" s="36">
        <f>IFERROR(VLOOKUP(I1&amp;"."&amp;$A$6,'PASTE GSTR-1'!$A$1:$W$569,10,0),0)</f>
        <v>0</v>
      </c>
      <c r="J13" s="36">
        <f>IFERROR(VLOOKUP(J1&amp;"."&amp;$A$6,'PASTE GSTR-1'!$A$1:$W$569,10,0),0)</f>
        <v>0</v>
      </c>
      <c r="K13" s="36">
        <f>IFERROR(VLOOKUP(K1&amp;"."&amp;$A$6,'PASTE GSTR-1'!$A$1:$W$569,10,0),0)</f>
        <v>0</v>
      </c>
      <c r="L13" s="36">
        <f>IFERROR(VLOOKUP(L1&amp;"."&amp;$A$6,'PASTE GSTR-1'!$A$1:$W$569,10,0),0)</f>
        <v>0</v>
      </c>
      <c r="M13" s="36">
        <f>IFERROR(VLOOKUP(M1&amp;"."&amp;$A$6,'PASTE GSTR-1'!$A$1:$W$569,10,0),0)</f>
        <v>0</v>
      </c>
      <c r="N13" s="36">
        <f>IFERROR(VLOOKUP(N1&amp;"."&amp;$A$6,'PASTE GSTR-1'!$A$1:$W$569,10,0),0)</f>
        <v>0</v>
      </c>
    </row>
    <row r="14" spans="1:14" x14ac:dyDescent="0.25">
      <c r="A14" s="40"/>
      <c r="B14" s="40"/>
    </row>
    <row r="15" spans="1:14" x14ac:dyDescent="0.25">
      <c r="A15" s="40">
        <v>29</v>
      </c>
      <c r="B15" s="41" t="s">
        <v>63</v>
      </c>
    </row>
    <row r="16" spans="1:14" x14ac:dyDescent="0.25">
      <c r="A16" s="40"/>
      <c r="B16" s="40" t="s">
        <v>67</v>
      </c>
      <c r="C16" s="36">
        <f>IFERROR(VLOOKUP(C1&amp;"."&amp;$A$15,'PASTE GSTR-1'!$A$1:$W$569,4,0),0)</f>
        <v>0</v>
      </c>
      <c r="D16" s="36">
        <f>IFERROR(VLOOKUP(D1&amp;"."&amp;$A$15,'PASTE GSTR-1'!$A$1:$W$569,4,0),0)</f>
        <v>0</v>
      </c>
      <c r="E16" s="36">
        <f>IFERROR(VLOOKUP(E1&amp;"."&amp;$A$15,'PASTE GSTR-1'!$A$1:$W$569,4,0),0)</f>
        <v>0</v>
      </c>
      <c r="F16" s="36">
        <f>IFERROR(VLOOKUP(F1&amp;"."&amp;$A$15,'PASTE GSTR-1'!$A$1:$W$569,4,0),0)</f>
        <v>0</v>
      </c>
      <c r="G16" s="36">
        <f>IFERROR(VLOOKUP(G1&amp;"."&amp;$A$15,'PASTE GSTR-1'!$A$1:$W$569,4,0),0)</f>
        <v>0</v>
      </c>
      <c r="H16" s="36">
        <f>IFERROR(VLOOKUP(H1&amp;"."&amp;$A$15,'PASTE GSTR-1'!$A$1:$W$569,4,0),0)</f>
        <v>0</v>
      </c>
      <c r="I16" s="36">
        <f>IFERROR(VLOOKUP(I1&amp;"."&amp;$A$15,'PASTE GSTR-1'!$A$1:$W$569,4,0),0)</f>
        <v>0</v>
      </c>
      <c r="J16" s="36">
        <f>IFERROR(VLOOKUP(J1&amp;"."&amp;$A$15,'PASTE GSTR-1'!$A$1:$W$569,4,0),0)</f>
        <v>0</v>
      </c>
      <c r="K16" s="36">
        <f>IFERROR(VLOOKUP(K1&amp;"."&amp;$A$15,'PASTE GSTR-1'!$A$1:$W$569,4,0),0)</f>
        <v>4</v>
      </c>
      <c r="L16" s="36">
        <f>IFERROR(VLOOKUP(L1&amp;"."&amp;$A$15,'PASTE GSTR-1'!$A$1:$W$569,4,0),0)</f>
        <v>0</v>
      </c>
      <c r="M16" s="36">
        <f>IFERROR(VLOOKUP(M1&amp;"."&amp;$A$15,'PASTE GSTR-1'!$A$1:$W$569,4,0),0)</f>
        <v>0</v>
      </c>
      <c r="N16" s="36">
        <f>IFERROR(VLOOKUP(N1&amp;"."&amp;$A$15,'PASTE GSTR-1'!$A$1:$W$569,4,0),0)</f>
        <v>0</v>
      </c>
    </row>
    <row r="17" spans="1:14" x14ac:dyDescent="0.25">
      <c r="A17" s="40"/>
      <c r="B17" s="40" t="s">
        <v>68</v>
      </c>
      <c r="C17" s="36">
        <f>IFERROR(VLOOKUP(C1&amp;"."&amp;$A$15,'PASTE GSTR-1'!$A$1:$W$569,5,0),0)</f>
        <v>0</v>
      </c>
      <c r="D17" s="36">
        <f>IFERROR(VLOOKUP(D1&amp;"."&amp;$A$15,'PASTE GSTR-1'!$A$1:$W$569,5,0),0)</f>
        <v>0</v>
      </c>
      <c r="E17" s="36">
        <f>IFERROR(VLOOKUP(E1&amp;"."&amp;$A$15,'PASTE GSTR-1'!$A$1:$W$569,5,0),0)</f>
        <v>0</v>
      </c>
      <c r="F17" s="36">
        <f>IFERROR(VLOOKUP(F1&amp;"."&amp;$A$15,'PASTE GSTR-1'!$A$1:$W$569,5,0),0)</f>
        <v>0</v>
      </c>
      <c r="G17" s="36">
        <f>IFERROR(VLOOKUP(G1&amp;"."&amp;$A$15,'PASTE GSTR-1'!$A$1:$W$569,5,0),0)</f>
        <v>0</v>
      </c>
      <c r="H17" s="36">
        <f>IFERROR(VLOOKUP(H1&amp;"."&amp;$A$15,'PASTE GSTR-1'!$A$1:$W$569,5,0),0)</f>
        <v>0</v>
      </c>
      <c r="I17" s="36">
        <f>IFERROR(VLOOKUP(I1&amp;"."&amp;$A$15,'PASTE GSTR-1'!$A$1:$W$569,5,0),0)</f>
        <v>0</v>
      </c>
      <c r="J17" s="36">
        <f>IFERROR(VLOOKUP(J1&amp;"."&amp;$A$15,'PASTE GSTR-1'!$A$1:$W$569,5,0),0)</f>
        <v>0</v>
      </c>
      <c r="K17" s="36">
        <f>IFERROR(VLOOKUP(K1&amp;"."&amp;$A$15,'PASTE GSTR-1'!$A$1:$W$569,5,0),0)</f>
        <v>3130258.85</v>
      </c>
      <c r="L17" s="36">
        <f>IFERROR(VLOOKUP(L1&amp;"."&amp;$A$15,'PASTE GSTR-1'!$A$1:$W$569,5,0),0)</f>
        <v>0</v>
      </c>
      <c r="M17" s="36">
        <f>IFERROR(VLOOKUP(M1&amp;"."&amp;$A$15,'PASTE GSTR-1'!$A$1:$W$569,5,0),0)</f>
        <v>0</v>
      </c>
      <c r="N17" s="36">
        <f>IFERROR(VLOOKUP(N1&amp;"."&amp;$A$15,'PASTE GSTR-1'!$A$1:$W$569,5,0),0)</f>
        <v>0</v>
      </c>
    </row>
    <row r="18" spans="1:14" x14ac:dyDescent="0.25">
      <c r="A18" s="40"/>
      <c r="B18" s="40" t="s">
        <v>69</v>
      </c>
      <c r="C18" s="36">
        <f>IFERROR(VLOOKUP(C1&amp;"."&amp;$A$15,'PASTE GSTR-1'!$A$1:$W$569,6,0),0)</f>
        <v>0</v>
      </c>
      <c r="D18" s="36">
        <f>IFERROR(VLOOKUP(D1&amp;"."&amp;$A$15,'PASTE GSTR-1'!$A$1:$W$569,6,0),0)</f>
        <v>0</v>
      </c>
      <c r="E18" s="36">
        <f>IFERROR(VLOOKUP(E1&amp;"."&amp;$A$15,'PASTE GSTR-1'!$A$1:$W$569,6,0),0)</f>
        <v>0</v>
      </c>
      <c r="F18" s="36">
        <f>IFERROR(VLOOKUP(F1&amp;"."&amp;$A$15,'PASTE GSTR-1'!$A$1:$W$569,6,0),0)</f>
        <v>0</v>
      </c>
      <c r="G18" s="36">
        <f>IFERROR(VLOOKUP(G1&amp;"."&amp;$A$15,'PASTE GSTR-1'!$A$1:$W$569,6,0),0)</f>
        <v>0</v>
      </c>
      <c r="H18" s="36">
        <f>IFERROR(VLOOKUP(H1&amp;"."&amp;$A$15,'PASTE GSTR-1'!$A$1:$W$569,6,0),0)</f>
        <v>0</v>
      </c>
      <c r="I18" s="36">
        <f>IFERROR(VLOOKUP(I1&amp;"."&amp;$A$15,'PASTE GSTR-1'!$A$1:$W$569,6,0),0)</f>
        <v>0</v>
      </c>
      <c r="J18" s="36">
        <f>IFERROR(VLOOKUP(J1&amp;"."&amp;$A$15,'PASTE GSTR-1'!$A$1:$W$569,6,0),0)</f>
        <v>0</v>
      </c>
      <c r="K18" s="36">
        <f>IFERROR(VLOOKUP(K1&amp;"."&amp;$A$15,'PASTE GSTR-1'!$A$1:$W$569,6,0),0)</f>
        <v>2702555.37</v>
      </c>
      <c r="L18" s="36">
        <f>IFERROR(VLOOKUP(L1&amp;"."&amp;$A$15,'PASTE GSTR-1'!$A$1:$W$569,6,0),0)</f>
        <v>0</v>
      </c>
      <c r="M18" s="36">
        <f>IFERROR(VLOOKUP(M1&amp;"."&amp;$A$15,'PASTE GSTR-1'!$A$1:$W$569,6,0),0)</f>
        <v>0</v>
      </c>
      <c r="N18" s="36">
        <f>IFERROR(VLOOKUP(N1&amp;"."&amp;$A$15,'PASTE GSTR-1'!$A$1:$W$569,6,0),0)</f>
        <v>0</v>
      </c>
    </row>
    <row r="19" spans="1:14" x14ac:dyDescent="0.25">
      <c r="A19" s="40"/>
      <c r="B19" s="40" t="s">
        <v>70</v>
      </c>
      <c r="C19" s="36">
        <f>IFERROR(VLOOKUP(C1&amp;"."&amp;$A$15,'PASTE GSTR-1'!$A$1:$W$569,7,0),0)</f>
        <v>0</v>
      </c>
      <c r="D19" s="36">
        <f>IFERROR(VLOOKUP(D1&amp;"."&amp;$A$15,'PASTE GSTR-1'!$A$1:$W$569,7,0),0)</f>
        <v>0</v>
      </c>
      <c r="E19" s="36">
        <f>IFERROR(VLOOKUP(E1&amp;"."&amp;$A$15,'PASTE GSTR-1'!$A$1:$W$569,7,0),0)</f>
        <v>0</v>
      </c>
      <c r="F19" s="36">
        <f>IFERROR(VLOOKUP(F1&amp;"."&amp;$A$15,'PASTE GSTR-1'!$A$1:$W$569,7,0),0)</f>
        <v>0</v>
      </c>
      <c r="G19" s="36">
        <f>IFERROR(VLOOKUP(G1&amp;"."&amp;$A$15,'PASTE GSTR-1'!$A$1:$W$569,7,0),0)</f>
        <v>0</v>
      </c>
      <c r="H19" s="36">
        <f>IFERROR(VLOOKUP(H1&amp;"."&amp;$A$15,'PASTE GSTR-1'!$A$1:$W$569,7,0),0)</f>
        <v>0</v>
      </c>
      <c r="I19" s="36">
        <f>IFERROR(VLOOKUP(I1&amp;"."&amp;$A$15,'PASTE GSTR-1'!$A$1:$W$569,7,0),0)</f>
        <v>0</v>
      </c>
      <c r="J19" s="36">
        <f>IFERROR(VLOOKUP(J1&amp;"."&amp;$A$15,'PASTE GSTR-1'!$A$1:$W$569,7,0),0)</f>
        <v>0</v>
      </c>
      <c r="K19" s="36">
        <f>IFERROR(VLOOKUP(K1&amp;"."&amp;$A$15,'PASTE GSTR-1'!$A$1:$W$569,7,0),0)</f>
        <v>0</v>
      </c>
      <c r="L19" s="36">
        <f>IFERROR(VLOOKUP(L1&amp;"."&amp;$A$15,'PASTE GSTR-1'!$A$1:$W$569,7,0),0)</f>
        <v>0</v>
      </c>
      <c r="M19" s="36">
        <f>IFERROR(VLOOKUP(M1&amp;"."&amp;$A$15,'PASTE GSTR-1'!$A$1:$W$569,7,0),0)</f>
        <v>0</v>
      </c>
      <c r="N19" s="36">
        <f>IFERROR(VLOOKUP(N1&amp;"."&amp;$A$15,'PASTE GSTR-1'!$A$1:$W$569,7,0),0)</f>
        <v>0</v>
      </c>
    </row>
    <row r="20" spans="1:14" x14ac:dyDescent="0.25">
      <c r="A20" s="40"/>
      <c r="B20" s="40" t="s">
        <v>71</v>
      </c>
      <c r="C20" s="36">
        <f>IFERROR(VLOOKUP(C1&amp;"."&amp;$A$15,'PASTE GSTR-1'!$A$1:$W$569,8,0),0)</f>
        <v>0</v>
      </c>
      <c r="D20" s="36">
        <f>IFERROR(VLOOKUP(D1&amp;"."&amp;$A$15,'PASTE GSTR-1'!$A$1:$W$569,8,0),0)</f>
        <v>0</v>
      </c>
      <c r="E20" s="36">
        <f>IFERROR(VLOOKUP(E1&amp;"."&amp;$A$15,'PASTE GSTR-1'!$A$1:$W$569,8,0),0)</f>
        <v>0</v>
      </c>
      <c r="F20" s="36">
        <f>IFERROR(VLOOKUP(F1&amp;"."&amp;$A$15,'PASTE GSTR-1'!$A$1:$W$569,8,0),0)</f>
        <v>0</v>
      </c>
      <c r="G20" s="36">
        <f>IFERROR(VLOOKUP(G1&amp;"."&amp;$A$15,'PASTE GSTR-1'!$A$1:$W$569,8,0),0)</f>
        <v>0</v>
      </c>
      <c r="H20" s="36">
        <f>IFERROR(VLOOKUP(H1&amp;"."&amp;$A$15,'PASTE GSTR-1'!$A$1:$W$569,8,0),0)</f>
        <v>0</v>
      </c>
      <c r="I20" s="36">
        <f>IFERROR(VLOOKUP(I1&amp;"."&amp;$A$15,'PASTE GSTR-1'!$A$1:$W$569,8,0),0)</f>
        <v>0</v>
      </c>
      <c r="J20" s="36">
        <f>IFERROR(VLOOKUP(J1&amp;"."&amp;$A$15,'PASTE GSTR-1'!$A$1:$W$569,8,0),0)</f>
        <v>0</v>
      </c>
      <c r="K20" s="36">
        <f>IFERROR(VLOOKUP(K1&amp;"."&amp;$A$15,'PASTE GSTR-1'!$A$1:$W$569,8,0),0)</f>
        <v>213851.74</v>
      </c>
      <c r="L20" s="36">
        <f>IFERROR(VLOOKUP(L1&amp;"."&amp;$A$15,'PASTE GSTR-1'!$A$1:$W$569,8,0),0)</f>
        <v>0</v>
      </c>
      <c r="M20" s="36">
        <f>IFERROR(VLOOKUP(M1&amp;"."&amp;$A$15,'PASTE GSTR-1'!$A$1:$W$569,8,0),0)</f>
        <v>0</v>
      </c>
      <c r="N20" s="36">
        <f>IFERROR(VLOOKUP(N1&amp;"."&amp;$A$15,'PASTE GSTR-1'!$A$1:$W$569,8,0),0)</f>
        <v>0</v>
      </c>
    </row>
    <row r="21" spans="1:14" x14ac:dyDescent="0.25">
      <c r="A21" s="40"/>
      <c r="B21" s="40" t="s">
        <v>72</v>
      </c>
      <c r="C21" s="36">
        <f>IFERROR(VLOOKUP(C1&amp;"."&amp;$A$15,'PASTE GSTR-1'!$A$1:$W$569,9,0),0)</f>
        <v>0</v>
      </c>
      <c r="D21" s="36">
        <f>IFERROR(VLOOKUP(D1&amp;"."&amp;$A$15,'PASTE GSTR-1'!$A$1:$W$569,9,0),0)</f>
        <v>0</v>
      </c>
      <c r="E21" s="36">
        <f>IFERROR(VLOOKUP(E1&amp;"."&amp;$A$15,'PASTE GSTR-1'!$A$1:$W$569,9,0),0)</f>
        <v>0</v>
      </c>
      <c r="F21" s="36">
        <f>IFERROR(VLOOKUP(F1&amp;"."&amp;$A$15,'PASTE GSTR-1'!$A$1:$W$569,9,0),0)</f>
        <v>0</v>
      </c>
      <c r="G21" s="36">
        <f>IFERROR(VLOOKUP(G1&amp;"."&amp;$A$15,'PASTE GSTR-1'!$A$1:$W$569,9,0),0)</f>
        <v>0</v>
      </c>
      <c r="H21" s="36">
        <f>IFERROR(VLOOKUP(H1&amp;"."&amp;$A$15,'PASTE GSTR-1'!$A$1:$W$569,9,0),0)</f>
        <v>0</v>
      </c>
      <c r="I21" s="36">
        <f>IFERROR(VLOOKUP(I1&amp;"."&amp;$A$15,'PASTE GSTR-1'!$A$1:$W$569,9,0),0)</f>
        <v>0</v>
      </c>
      <c r="J21" s="36">
        <f>IFERROR(VLOOKUP(J1&amp;"."&amp;$A$15,'PASTE GSTR-1'!$A$1:$W$569,9,0),0)</f>
        <v>0</v>
      </c>
      <c r="K21" s="36">
        <f>IFERROR(VLOOKUP(K1&amp;"."&amp;$A$15,'PASTE GSTR-1'!$A$1:$W$569,9,0),0)</f>
        <v>213851.74</v>
      </c>
      <c r="L21" s="36">
        <f>IFERROR(VLOOKUP(L1&amp;"."&amp;$A$15,'PASTE GSTR-1'!$A$1:$W$569,9,0),0)</f>
        <v>0</v>
      </c>
      <c r="M21" s="36">
        <f>IFERROR(VLOOKUP(M1&amp;"."&amp;$A$15,'PASTE GSTR-1'!$A$1:$W$569,9,0),0)</f>
        <v>0</v>
      </c>
      <c r="N21" s="36">
        <f>IFERROR(VLOOKUP(N1&amp;"."&amp;$A$15,'PASTE GSTR-1'!$A$1:$W$569,9,0),0)</f>
        <v>0</v>
      </c>
    </row>
    <row r="22" spans="1:14" x14ac:dyDescent="0.25">
      <c r="A22" s="40"/>
      <c r="B22" s="40" t="s">
        <v>73</v>
      </c>
      <c r="C22" s="36">
        <f>IFERROR(VLOOKUP(C1&amp;"."&amp;$A$15,'PASTE GSTR-1'!$A$1:$W$569,10,0),0)</f>
        <v>0</v>
      </c>
      <c r="D22" s="36">
        <f>IFERROR(VLOOKUP(D1&amp;"."&amp;$A$15,'PASTE GSTR-1'!$A$1:$W$569,10,0),0)</f>
        <v>0</v>
      </c>
      <c r="E22" s="36">
        <f>IFERROR(VLOOKUP(E1&amp;"."&amp;$A$15,'PASTE GSTR-1'!$A$1:$W$569,10,0),0)</f>
        <v>0</v>
      </c>
      <c r="F22" s="36">
        <f>IFERROR(VLOOKUP(F1&amp;"."&amp;$A$15,'PASTE GSTR-1'!$A$1:$W$569,10,0),0)</f>
        <v>0</v>
      </c>
      <c r="G22" s="36">
        <f>IFERROR(VLOOKUP(G1&amp;"."&amp;$A$15,'PASTE GSTR-1'!$A$1:$W$569,10,0),0)</f>
        <v>0</v>
      </c>
      <c r="H22" s="36">
        <f>IFERROR(VLOOKUP(H1&amp;"."&amp;$A$15,'PASTE GSTR-1'!$A$1:$W$569,10,0),0)</f>
        <v>0</v>
      </c>
      <c r="I22" s="36">
        <f>IFERROR(VLOOKUP(I1&amp;"."&amp;$A$15,'PASTE GSTR-1'!$A$1:$W$569,10,0),0)</f>
        <v>0</v>
      </c>
      <c r="J22" s="36">
        <f>IFERROR(VLOOKUP(J1&amp;"."&amp;$A$15,'PASTE GSTR-1'!$A$1:$W$569,10,0),0)</f>
        <v>0</v>
      </c>
      <c r="K22" s="36">
        <f>IFERROR(VLOOKUP(K1&amp;"."&amp;$A$15,'PASTE GSTR-1'!$A$1:$W$569,10,0),0)</f>
        <v>0</v>
      </c>
      <c r="L22" s="36">
        <f>IFERROR(VLOOKUP(L1&amp;"."&amp;$A$15,'PASTE GSTR-1'!$A$1:$W$569,10,0),0)</f>
        <v>0</v>
      </c>
      <c r="M22" s="36">
        <f>IFERROR(VLOOKUP(M1&amp;"."&amp;$A$15,'PASTE GSTR-1'!$A$1:$W$569,10,0),0)</f>
        <v>0</v>
      </c>
      <c r="N22" s="36">
        <f>IFERROR(VLOOKUP(N1&amp;"."&amp;$A$15,'PASTE GSTR-1'!$A$1:$W$569,10,0),0)</f>
        <v>0</v>
      </c>
    </row>
    <row r="23" spans="1:14" x14ac:dyDescent="0.25">
      <c r="A23" s="40"/>
      <c r="B23" s="40"/>
    </row>
    <row r="24" spans="1:14" x14ac:dyDescent="0.25">
      <c r="A24" s="40">
        <v>42</v>
      </c>
      <c r="B24" s="41" t="s">
        <v>62</v>
      </c>
    </row>
    <row r="25" spans="1:14" x14ac:dyDescent="0.25">
      <c r="A25" s="40"/>
      <c r="B25" s="40" t="s">
        <v>67</v>
      </c>
      <c r="C25" s="36">
        <f>IFERROR(VLOOKUP(C1&amp;"."&amp;$A$24,'PASTE GSTR-1'!$A$1:$W$569,4,0),0)</f>
        <v>0</v>
      </c>
      <c r="D25" s="36">
        <f>IFERROR(VLOOKUP(D1&amp;"."&amp;$A$24,'PASTE GSTR-1'!$A$1:$W$569,4,0),0)</f>
        <v>0</v>
      </c>
      <c r="E25" s="36">
        <f>IFERROR(VLOOKUP(E1&amp;"."&amp;$A$24,'PASTE GSTR-1'!$A$1:$W$569,4,0),0)</f>
        <v>0</v>
      </c>
      <c r="F25" s="36">
        <f>IFERROR(VLOOKUP(F1&amp;"."&amp;$A$24,'PASTE GSTR-1'!$A$1:$W$569,4,0),0)</f>
        <v>0</v>
      </c>
      <c r="G25" s="36">
        <f>IFERROR(VLOOKUP(G1&amp;"."&amp;$A$24,'PASTE GSTR-1'!$A$1:$W$569,4,0),0)</f>
        <v>0</v>
      </c>
      <c r="H25" s="36">
        <f>IFERROR(VLOOKUP(H1&amp;"."&amp;$A$24,'PASTE GSTR-1'!$A$1:$W$569,4,0),0)</f>
        <v>0</v>
      </c>
      <c r="I25" s="36">
        <f>IFERROR(VLOOKUP(I1&amp;"."&amp;$A$24,'PASTE GSTR-1'!$A$1:$W$569,4,0),0)</f>
        <v>0</v>
      </c>
      <c r="J25" s="36">
        <f>IFERROR(VLOOKUP(J1&amp;"."&amp;$A$24,'PASTE GSTR-1'!$A$1:$W$569,4,0),0)</f>
        <v>0</v>
      </c>
      <c r="K25" s="36">
        <f>IFERROR(VLOOKUP(K1&amp;"."&amp;$A$24,'PASTE GSTR-1'!$A$1:$W$569,4,0),0)</f>
        <v>22</v>
      </c>
      <c r="L25" s="36">
        <f>IFERROR(VLOOKUP(L1&amp;"."&amp;$A$24,'PASTE GSTR-1'!$A$1:$W$569,4,0),0)</f>
        <v>0</v>
      </c>
      <c r="M25" s="36">
        <f>IFERROR(VLOOKUP(M1&amp;"."&amp;$A$24,'PASTE GSTR-1'!$A$1:$W$569,4,0),0)</f>
        <v>0</v>
      </c>
      <c r="N25" s="36">
        <f>IFERROR(VLOOKUP(N1&amp;"."&amp;$A$24,'PASTE GSTR-1'!$A$1:$W$569,4,0),0)</f>
        <v>0</v>
      </c>
    </row>
    <row r="26" spans="1:14" x14ac:dyDescent="0.25">
      <c r="A26" s="40"/>
      <c r="B26" s="40" t="s">
        <v>68</v>
      </c>
      <c r="C26" s="36">
        <f>IFERROR(VLOOKUP(C1&amp;"."&amp;$A$24,'PASTE GSTR-1'!$A$1:$W$569,5,0),0)</f>
        <v>0</v>
      </c>
      <c r="D26" s="36">
        <f>IFERROR(VLOOKUP(D1&amp;"."&amp;$A$24,'PASTE GSTR-1'!$A$1:$W$569,5,0),0)</f>
        <v>0</v>
      </c>
      <c r="E26" s="36">
        <f>IFERROR(VLOOKUP(E1&amp;"."&amp;$A$24,'PASTE GSTR-1'!$A$1:$W$569,5,0),0)</f>
        <v>0</v>
      </c>
      <c r="F26" s="36">
        <f>IFERROR(VLOOKUP(F1&amp;"."&amp;$A$24,'PASTE GSTR-1'!$A$1:$W$569,5,0),0)</f>
        <v>0</v>
      </c>
      <c r="G26" s="36">
        <f>IFERROR(VLOOKUP(G1&amp;"."&amp;$A$24,'PASTE GSTR-1'!$A$1:$W$569,5,0),0)</f>
        <v>0</v>
      </c>
      <c r="H26" s="36">
        <f>IFERROR(VLOOKUP(H1&amp;"."&amp;$A$24,'PASTE GSTR-1'!$A$1:$W$569,5,0),0)</f>
        <v>0</v>
      </c>
      <c r="I26" s="36">
        <f>IFERROR(VLOOKUP(I1&amp;"."&amp;$A$24,'PASTE GSTR-1'!$A$1:$W$569,5,0),0)</f>
        <v>0</v>
      </c>
      <c r="J26" s="36">
        <f>IFERROR(VLOOKUP(J1&amp;"."&amp;$A$24,'PASTE GSTR-1'!$A$1:$W$569,5,0),0)</f>
        <v>0</v>
      </c>
      <c r="K26" s="36">
        <f>IFERROR(VLOOKUP(K1&amp;"."&amp;$A$24,'PASTE GSTR-1'!$A$1:$W$569,5,0),0)</f>
        <v>3140697.65</v>
      </c>
      <c r="L26" s="36">
        <f>IFERROR(VLOOKUP(L1&amp;"."&amp;$A$24,'PASTE GSTR-1'!$A$1:$W$569,5,0),0)</f>
        <v>0</v>
      </c>
      <c r="M26" s="36">
        <f>IFERROR(VLOOKUP(M1&amp;"."&amp;$A$24,'PASTE GSTR-1'!$A$1:$W$569,5,0),0)</f>
        <v>0</v>
      </c>
      <c r="N26" s="36">
        <f>IFERROR(VLOOKUP(N1&amp;"."&amp;$A$24,'PASTE GSTR-1'!$A$1:$W$569,5,0),0)</f>
        <v>0</v>
      </c>
    </row>
    <row r="27" spans="1:14" x14ac:dyDescent="0.25">
      <c r="A27" s="40"/>
      <c r="B27" s="40" t="s">
        <v>69</v>
      </c>
      <c r="C27" s="36">
        <f>IFERROR(VLOOKUP(C1&amp;"."&amp;$A$24,'PASTE GSTR-1'!$A$1:$W$569,6,0),0)</f>
        <v>0</v>
      </c>
      <c r="D27" s="36">
        <f>IFERROR(VLOOKUP(D1&amp;"."&amp;$A$24,'PASTE GSTR-1'!$A$1:$W$569,6,0),0)</f>
        <v>0</v>
      </c>
      <c r="E27" s="36">
        <f>IFERROR(VLOOKUP(E1&amp;"."&amp;$A$24,'PASTE GSTR-1'!$A$1:$W$569,6,0),0)</f>
        <v>0</v>
      </c>
      <c r="F27" s="36">
        <f>IFERROR(VLOOKUP(F1&amp;"."&amp;$A$24,'PASTE GSTR-1'!$A$1:$W$569,6,0),0)</f>
        <v>0</v>
      </c>
      <c r="G27" s="36">
        <f>IFERROR(VLOOKUP(G1&amp;"."&amp;$A$24,'PASTE GSTR-1'!$A$1:$W$569,6,0),0)</f>
        <v>0</v>
      </c>
      <c r="H27" s="36">
        <f>IFERROR(VLOOKUP(H1&amp;"."&amp;$A$24,'PASTE GSTR-1'!$A$1:$W$569,6,0),0)</f>
        <v>0</v>
      </c>
      <c r="I27" s="36">
        <f>IFERROR(VLOOKUP(I1&amp;"."&amp;$A$24,'PASTE GSTR-1'!$A$1:$W$569,6,0),0)</f>
        <v>0</v>
      </c>
      <c r="J27" s="36">
        <f>IFERROR(VLOOKUP(J1&amp;"."&amp;$A$24,'PASTE GSTR-1'!$A$1:$W$569,6,0),0)</f>
        <v>0</v>
      </c>
      <c r="K27" s="36">
        <f>IFERROR(VLOOKUP(K1&amp;"."&amp;$A$24,'PASTE GSTR-1'!$A$1:$W$569,6,0),0)</f>
        <v>2711403.37</v>
      </c>
      <c r="L27" s="36">
        <f>IFERROR(VLOOKUP(L1&amp;"."&amp;$A$24,'PASTE GSTR-1'!$A$1:$W$569,6,0),0)</f>
        <v>0</v>
      </c>
      <c r="M27" s="36">
        <f>IFERROR(VLOOKUP(M1&amp;"."&amp;$A$24,'PASTE GSTR-1'!$A$1:$W$569,6,0),0)</f>
        <v>0</v>
      </c>
      <c r="N27" s="36">
        <f>IFERROR(VLOOKUP(N1&amp;"."&amp;$A$24,'PASTE GSTR-1'!$A$1:$W$569,6,0),0)</f>
        <v>0</v>
      </c>
    </row>
    <row r="28" spans="1:14" x14ac:dyDescent="0.25">
      <c r="A28" s="40"/>
      <c r="B28" s="40" t="s">
        <v>70</v>
      </c>
      <c r="C28" s="36">
        <f>IFERROR(VLOOKUP(C1&amp;"."&amp;$A$24,'PASTE GSTR-1'!$A$1:$W$569,7,0),0)</f>
        <v>0</v>
      </c>
      <c r="D28" s="36">
        <f>IFERROR(VLOOKUP(D1&amp;"."&amp;$A$24,'PASTE GSTR-1'!$A$1:$W$569,7,0),0)</f>
        <v>0</v>
      </c>
      <c r="E28" s="36">
        <f>IFERROR(VLOOKUP(E1&amp;"."&amp;$A$24,'PASTE GSTR-1'!$A$1:$W$569,7,0),0)</f>
        <v>0</v>
      </c>
      <c r="F28" s="36">
        <f>IFERROR(VLOOKUP(F1&amp;"."&amp;$A$24,'PASTE GSTR-1'!$A$1:$W$569,7,0),0)</f>
        <v>0</v>
      </c>
      <c r="G28" s="36">
        <f>IFERROR(VLOOKUP(G1&amp;"."&amp;$A$24,'PASTE GSTR-1'!$A$1:$W$569,7,0),0)</f>
        <v>0</v>
      </c>
      <c r="H28" s="36">
        <f>IFERROR(VLOOKUP(H1&amp;"."&amp;$A$24,'PASTE GSTR-1'!$A$1:$W$569,7,0),0)</f>
        <v>0</v>
      </c>
      <c r="I28" s="36">
        <f>IFERROR(VLOOKUP(I1&amp;"."&amp;$A$24,'PASTE GSTR-1'!$A$1:$W$569,7,0),0)</f>
        <v>0</v>
      </c>
      <c r="J28" s="36">
        <f>IFERROR(VLOOKUP(J1&amp;"."&amp;$A$24,'PASTE GSTR-1'!$A$1:$W$569,7,0),0)</f>
        <v>0</v>
      </c>
      <c r="K28" s="36">
        <f>IFERROR(VLOOKUP(K1&amp;"."&amp;$A$24,'PASTE GSTR-1'!$A$1:$W$569,7,0),0)</f>
        <v>0</v>
      </c>
      <c r="L28" s="36">
        <f>IFERROR(VLOOKUP(L1&amp;"."&amp;$A$24,'PASTE GSTR-1'!$A$1:$W$569,7,0),0)</f>
        <v>0</v>
      </c>
      <c r="M28" s="36">
        <f>IFERROR(VLOOKUP(M1&amp;"."&amp;$A$24,'PASTE GSTR-1'!$A$1:$W$569,7,0),0)</f>
        <v>0</v>
      </c>
      <c r="N28" s="36">
        <f>IFERROR(VLOOKUP(N1&amp;"."&amp;$A$24,'PASTE GSTR-1'!$A$1:$W$569,7,0),0)</f>
        <v>0</v>
      </c>
    </row>
    <row r="29" spans="1:14" x14ac:dyDescent="0.25">
      <c r="A29" s="40"/>
      <c r="B29" s="40" t="s">
        <v>71</v>
      </c>
      <c r="C29" s="36">
        <f>IFERROR(VLOOKUP(C1&amp;"."&amp;$A$24,'PASTE GSTR-1'!$A$1:$W$569,8,0),0)</f>
        <v>0</v>
      </c>
      <c r="D29" s="36">
        <f>IFERROR(VLOOKUP(D1&amp;"."&amp;$A$24,'PASTE GSTR-1'!$A$1:$W$569,8,0),0)</f>
        <v>0</v>
      </c>
      <c r="E29" s="36">
        <f>IFERROR(VLOOKUP(E1&amp;"."&amp;$A$24,'PASTE GSTR-1'!$A$1:$W$569,8,0),0)</f>
        <v>0</v>
      </c>
      <c r="F29" s="36">
        <f>IFERROR(VLOOKUP(F1&amp;"."&amp;$A$24,'PASTE GSTR-1'!$A$1:$W$569,8,0),0)</f>
        <v>0</v>
      </c>
      <c r="G29" s="36">
        <f>IFERROR(VLOOKUP(G1&amp;"."&amp;$A$24,'PASTE GSTR-1'!$A$1:$W$569,8,0),0)</f>
        <v>0</v>
      </c>
      <c r="H29" s="36">
        <f>IFERROR(VLOOKUP(H1&amp;"."&amp;$A$24,'PASTE GSTR-1'!$A$1:$W$569,8,0),0)</f>
        <v>0</v>
      </c>
      <c r="I29" s="36">
        <f>IFERROR(VLOOKUP(I1&amp;"."&amp;$A$24,'PASTE GSTR-1'!$A$1:$W$569,8,0),0)</f>
        <v>0</v>
      </c>
      <c r="J29" s="36">
        <f>IFERROR(VLOOKUP(J1&amp;"."&amp;$A$24,'PASTE GSTR-1'!$A$1:$W$569,8,0),0)</f>
        <v>0</v>
      </c>
      <c r="K29" s="36">
        <f>IFERROR(VLOOKUP(K1&amp;"."&amp;$A$24,'PASTE GSTR-1'!$A$1:$W$569,8,0),0)</f>
        <v>214647.14</v>
      </c>
      <c r="L29" s="36">
        <f>IFERROR(VLOOKUP(L1&amp;"."&amp;$A$24,'PASTE GSTR-1'!$A$1:$W$569,8,0),0)</f>
        <v>0</v>
      </c>
      <c r="M29" s="36">
        <f>IFERROR(VLOOKUP(M1&amp;"."&amp;$A$24,'PASTE GSTR-1'!$A$1:$W$569,8,0),0)</f>
        <v>0</v>
      </c>
      <c r="N29" s="36">
        <f>IFERROR(VLOOKUP(N1&amp;"."&amp;$A$24,'PASTE GSTR-1'!$A$1:$W$569,8,0),0)</f>
        <v>0</v>
      </c>
    </row>
    <row r="30" spans="1:14" x14ac:dyDescent="0.25">
      <c r="A30" s="40"/>
      <c r="B30" s="40" t="s">
        <v>72</v>
      </c>
      <c r="C30" s="36">
        <f>IFERROR(VLOOKUP(C1&amp;"."&amp;$A$24,'PASTE GSTR-1'!$A$1:$W$569,9,0),0)</f>
        <v>0</v>
      </c>
      <c r="D30" s="36">
        <f>IFERROR(VLOOKUP(D1&amp;"."&amp;$A$24,'PASTE GSTR-1'!$A$1:$W$569,9,0),0)</f>
        <v>0</v>
      </c>
      <c r="E30" s="36">
        <f>IFERROR(VLOOKUP(E1&amp;"."&amp;$A$24,'PASTE GSTR-1'!$A$1:$W$569,9,0),0)</f>
        <v>0</v>
      </c>
      <c r="F30" s="36">
        <f>IFERROR(VLOOKUP(F1&amp;"."&amp;$A$24,'PASTE GSTR-1'!$A$1:$W$569,9,0),0)</f>
        <v>0</v>
      </c>
      <c r="G30" s="36">
        <f>IFERROR(VLOOKUP(G1&amp;"."&amp;$A$24,'PASTE GSTR-1'!$A$1:$W$569,9,0),0)</f>
        <v>0</v>
      </c>
      <c r="H30" s="36">
        <f>IFERROR(VLOOKUP(H1&amp;"."&amp;$A$24,'PASTE GSTR-1'!$A$1:$W$569,9,0),0)</f>
        <v>0</v>
      </c>
      <c r="I30" s="36">
        <f>IFERROR(VLOOKUP(I1&amp;"."&amp;$A$24,'PASTE GSTR-1'!$A$1:$W$569,9,0),0)</f>
        <v>0</v>
      </c>
      <c r="J30" s="36">
        <f>IFERROR(VLOOKUP(J1&amp;"."&amp;$A$24,'PASTE GSTR-1'!$A$1:$W$569,9,0),0)</f>
        <v>0</v>
      </c>
      <c r="K30" s="36">
        <f>IFERROR(VLOOKUP(K1&amp;"."&amp;$A$24,'PASTE GSTR-1'!$A$1:$W$569,9,0),0)</f>
        <v>214647.14</v>
      </c>
      <c r="L30" s="36">
        <f>IFERROR(VLOOKUP(L1&amp;"."&amp;$A$24,'PASTE GSTR-1'!$A$1:$W$569,9,0),0)</f>
        <v>0</v>
      </c>
      <c r="M30" s="36">
        <f>IFERROR(VLOOKUP(M1&amp;"."&amp;$A$24,'PASTE GSTR-1'!$A$1:$W$569,9,0),0)</f>
        <v>0</v>
      </c>
      <c r="N30" s="36">
        <f>IFERROR(VLOOKUP(N1&amp;"."&amp;$A$24,'PASTE GSTR-1'!$A$1:$W$569,9,0),0)</f>
        <v>0</v>
      </c>
    </row>
    <row r="31" spans="1:14" x14ac:dyDescent="0.25">
      <c r="A31" s="40"/>
      <c r="B31" s="40" t="s">
        <v>73</v>
      </c>
      <c r="C31" s="36">
        <f>IFERROR(VLOOKUP(C1&amp;"."&amp;$A$24,'PASTE GSTR-1'!$A$1:$W$569,10,0),0)</f>
        <v>0</v>
      </c>
      <c r="D31" s="36">
        <f>IFERROR(VLOOKUP(D1&amp;"."&amp;$A$24,'PASTE GSTR-1'!$A$1:$W$569,10,0),0)</f>
        <v>0</v>
      </c>
      <c r="E31" s="36">
        <f>IFERROR(VLOOKUP(E1&amp;"."&amp;$A$24,'PASTE GSTR-1'!$A$1:$W$569,10,0),0)</f>
        <v>0</v>
      </c>
      <c r="F31" s="36">
        <f>IFERROR(VLOOKUP(F1&amp;"."&amp;$A$24,'PASTE GSTR-1'!$A$1:$W$569,10,0),0)</f>
        <v>0</v>
      </c>
      <c r="G31" s="36">
        <f>IFERROR(VLOOKUP(G1&amp;"."&amp;$A$24,'PASTE GSTR-1'!$A$1:$W$569,10,0),0)</f>
        <v>0</v>
      </c>
      <c r="H31" s="36">
        <f>IFERROR(VLOOKUP(H1&amp;"."&amp;$A$24,'PASTE GSTR-1'!$A$1:$W$569,10,0),0)</f>
        <v>0</v>
      </c>
      <c r="I31" s="36">
        <f>IFERROR(VLOOKUP(I1&amp;"."&amp;$A$24,'PASTE GSTR-1'!$A$1:$W$569,10,0),0)</f>
        <v>0</v>
      </c>
      <c r="J31" s="36">
        <f>IFERROR(VLOOKUP(J1&amp;"."&amp;$A$24,'PASTE GSTR-1'!$A$1:$W$569,10,0),0)</f>
        <v>0</v>
      </c>
      <c r="K31" s="36">
        <f>IFERROR(VLOOKUP(K1&amp;"."&amp;$A$24,'PASTE GSTR-1'!$A$1:$W$569,10,0),0)</f>
        <v>0</v>
      </c>
      <c r="L31" s="36">
        <f>IFERROR(VLOOKUP(L1&amp;"."&amp;$A$24,'PASTE GSTR-1'!$A$1:$W$569,10,0),0)</f>
        <v>0</v>
      </c>
      <c r="M31" s="36">
        <f>IFERROR(VLOOKUP(M1&amp;"."&amp;$A$24,'PASTE GSTR-1'!$A$1:$W$569,10,0),0)</f>
        <v>0</v>
      </c>
      <c r="N31" s="36">
        <f>IFERROR(VLOOKUP(N1&amp;"."&amp;$A$24,'PASTE GSTR-1'!$A$1:$W$569,10,0),0)</f>
        <v>0</v>
      </c>
    </row>
    <row r="32" spans="1:14" x14ac:dyDescent="0.25">
      <c r="A32" s="40"/>
      <c r="B32" s="40"/>
    </row>
    <row r="33" spans="1:14" x14ac:dyDescent="0.25">
      <c r="A33" s="40">
        <v>45</v>
      </c>
      <c r="B33" s="41" t="s">
        <v>61</v>
      </c>
    </row>
    <row r="34" spans="1:14" x14ac:dyDescent="0.25">
      <c r="A34" s="40"/>
      <c r="B34" s="40" t="s">
        <v>67</v>
      </c>
      <c r="C34" s="36">
        <f>IFERROR(VLOOKUP(C1&amp;"."&amp;$A$33,'PASTE GSTR-1'!$A$1:$W$569,4,0),0)</f>
        <v>0</v>
      </c>
      <c r="D34" s="36">
        <f>IFERROR(VLOOKUP(D1&amp;"."&amp;$A$33,'PASTE GSTR-1'!$A$1:$W$569,4,0),0)</f>
        <v>0</v>
      </c>
      <c r="E34" s="36">
        <f>IFERROR(VLOOKUP(E1&amp;"."&amp;$A$33,'PASTE GSTR-1'!$A$1:$W$569,4,0),0)</f>
        <v>0</v>
      </c>
      <c r="F34" s="36">
        <f>IFERROR(VLOOKUP(F1&amp;"."&amp;$A$33,'PASTE GSTR-1'!$A$1:$W$569,4,0),0)</f>
        <v>0</v>
      </c>
      <c r="G34" s="36">
        <f>IFERROR(VLOOKUP(G1&amp;"."&amp;$A$33,'PASTE GSTR-1'!$A$1:$W$569,4,0),0)</f>
        <v>0</v>
      </c>
      <c r="H34" s="36">
        <f>IFERROR(VLOOKUP(H1&amp;"."&amp;$A$33,'PASTE GSTR-1'!$A$1:$W$569,4,0),0)</f>
        <v>0</v>
      </c>
      <c r="I34" s="36">
        <f>IFERROR(VLOOKUP(I1&amp;"."&amp;$A$33,'PASTE GSTR-1'!$A$1:$W$569,4,0),0)</f>
        <v>0</v>
      </c>
      <c r="J34" s="36">
        <f>IFERROR(VLOOKUP(J1&amp;"."&amp;$A$33,'PASTE GSTR-1'!$A$1:$W$569,4,0),0)</f>
        <v>0</v>
      </c>
      <c r="K34" s="36">
        <f>IFERROR(VLOOKUP(K1&amp;"."&amp;$A$33,'PASTE GSTR-1'!$A$1:$W$569,4,0),0)</f>
        <v>2</v>
      </c>
      <c r="L34" s="36">
        <f>IFERROR(VLOOKUP(L1&amp;"."&amp;$A$33,'PASTE GSTR-1'!$A$1:$W$569,4,0),0)</f>
        <v>0</v>
      </c>
      <c r="M34" s="36">
        <f>IFERROR(VLOOKUP(M1&amp;"."&amp;$A$33,'PASTE GSTR-1'!$A$1:$W$569,4,0),0)</f>
        <v>0</v>
      </c>
      <c r="N34" s="36">
        <f>IFERROR(VLOOKUP(N1&amp;"."&amp;$A$33,'PASTE GSTR-1'!$A$1:$W$569,4,0),0)</f>
        <v>0</v>
      </c>
    </row>
    <row r="35" spans="1:14" x14ac:dyDescent="0.25">
      <c r="A35" s="40"/>
      <c r="B35" s="40" t="s">
        <v>61</v>
      </c>
      <c r="C35" s="36">
        <f>IFERROR(VLOOKUP(C1&amp;"."&amp;$A$33,'PASTE GSTR-1'!$A$1:$W$569,5,0),0)</f>
        <v>0</v>
      </c>
      <c r="D35" s="36">
        <f>IFERROR(VLOOKUP(D1&amp;"."&amp;$A$33,'PASTE GSTR-1'!$A$1:$W$569,5,0),0)</f>
        <v>0</v>
      </c>
      <c r="E35" s="36">
        <f>IFERROR(VLOOKUP(E1&amp;"."&amp;$A$33,'PASTE GSTR-1'!$A$1:$W$569,5,0),0)</f>
        <v>0</v>
      </c>
      <c r="F35" s="36">
        <f>IFERROR(VLOOKUP(F1&amp;"."&amp;$A$33,'PASTE GSTR-1'!$A$1:$W$569,5,0),0)</f>
        <v>0</v>
      </c>
      <c r="G35" s="36">
        <f>IFERROR(VLOOKUP(G1&amp;"."&amp;$A$33,'PASTE GSTR-1'!$A$1:$W$569,5,0),0)</f>
        <v>0</v>
      </c>
      <c r="H35" s="36">
        <f>IFERROR(VLOOKUP(H1&amp;"."&amp;$A$33,'PASTE GSTR-1'!$A$1:$W$569,5,0),0)</f>
        <v>0</v>
      </c>
      <c r="I35" s="36">
        <f>IFERROR(VLOOKUP(I1&amp;"."&amp;$A$33,'PASTE GSTR-1'!$A$1:$W$569,5,0),0)</f>
        <v>0</v>
      </c>
      <c r="J35" s="36">
        <f>IFERROR(VLOOKUP(J1&amp;"."&amp;$A$33,'PASTE GSTR-1'!$A$1:$W$569,5,0),0)</f>
        <v>0</v>
      </c>
      <c r="K35" s="36">
        <f>IFERROR(VLOOKUP(K1&amp;"."&amp;$A$33,'PASTE GSTR-1'!$A$1:$W$569,5,0),0)</f>
        <v>567</v>
      </c>
      <c r="L35" s="36">
        <f>IFERROR(VLOOKUP(L1&amp;"."&amp;$A$33,'PASTE GSTR-1'!$A$1:$W$569,5,0),0)</f>
        <v>0</v>
      </c>
      <c r="M35" s="36">
        <f>IFERROR(VLOOKUP(M1&amp;"."&amp;$A$33,'PASTE GSTR-1'!$A$1:$W$569,5,0),0)</f>
        <v>0</v>
      </c>
      <c r="N35" s="36">
        <f>IFERROR(VLOOKUP(N1&amp;"."&amp;$A$33,'PASTE GSTR-1'!$A$1:$W$569,5,0),0)</f>
        <v>0</v>
      </c>
    </row>
    <row r="36" spans="1:14" x14ac:dyDescent="0.25">
      <c r="A36" s="40"/>
      <c r="B36" s="40" t="s">
        <v>74</v>
      </c>
      <c r="C36" s="36">
        <f>IFERROR(VLOOKUP(C1&amp;"."&amp;$A$33,'PASTE GSTR-1'!$A$1:$W$569,6,0),0)</f>
        <v>0</v>
      </c>
      <c r="D36" s="36">
        <f>IFERROR(VLOOKUP(D1&amp;"."&amp;$A$33,'PASTE GSTR-1'!$A$1:$W$569,6,0),0)</f>
        <v>0</v>
      </c>
      <c r="E36" s="36">
        <f>IFERROR(VLOOKUP(E1&amp;"."&amp;$A$33,'PASTE GSTR-1'!$A$1:$W$569,6,0),0)</f>
        <v>0</v>
      </c>
      <c r="F36" s="36">
        <f>IFERROR(VLOOKUP(F1&amp;"."&amp;$A$33,'PASTE GSTR-1'!$A$1:$W$569,6,0),0)</f>
        <v>0</v>
      </c>
      <c r="G36" s="36">
        <f>IFERROR(VLOOKUP(G1&amp;"."&amp;$A$33,'PASTE GSTR-1'!$A$1:$W$569,6,0),0)</f>
        <v>0</v>
      </c>
      <c r="H36" s="36">
        <f>IFERROR(VLOOKUP(H1&amp;"."&amp;$A$33,'PASTE GSTR-1'!$A$1:$W$569,6,0),0)</f>
        <v>0</v>
      </c>
      <c r="I36" s="36">
        <f>IFERROR(VLOOKUP(I1&amp;"."&amp;$A$33,'PASTE GSTR-1'!$A$1:$W$569,6,0),0)</f>
        <v>0</v>
      </c>
      <c r="J36" s="36">
        <f>IFERROR(VLOOKUP(J1&amp;"."&amp;$A$33,'PASTE GSTR-1'!$A$1:$W$569,6,0),0)</f>
        <v>0</v>
      </c>
      <c r="K36" s="36">
        <f>IFERROR(VLOOKUP(K1&amp;"."&amp;$A$33,'PASTE GSTR-1'!$A$1:$W$569,6,0),0)</f>
        <v>0</v>
      </c>
      <c r="L36" s="36">
        <f>IFERROR(VLOOKUP(L1&amp;"."&amp;$A$33,'PASTE GSTR-1'!$A$1:$W$569,6,0),0)</f>
        <v>0</v>
      </c>
      <c r="M36" s="36">
        <f>IFERROR(VLOOKUP(M1&amp;"."&amp;$A$33,'PASTE GSTR-1'!$A$1:$W$569,6,0),0)</f>
        <v>0</v>
      </c>
      <c r="N36" s="36">
        <f>IFERROR(VLOOKUP(N1&amp;"."&amp;$A$33,'PASTE GSTR-1'!$A$1:$W$569,6,0),0)</f>
        <v>0</v>
      </c>
    </row>
    <row r="37" spans="1:14" x14ac:dyDescent="0.25">
      <c r="A37" s="40"/>
      <c r="B37" s="40" t="s">
        <v>75</v>
      </c>
      <c r="C37" s="36">
        <f>IFERROR(VLOOKUP(C1&amp;"."&amp;$A$33,'PASTE GSTR-1'!$A$1:$W$569,7,0),0)</f>
        <v>0</v>
      </c>
      <c r="D37" s="36">
        <f>IFERROR(VLOOKUP(D1&amp;"."&amp;$A$33,'PASTE GSTR-1'!$A$1:$W$569,7,0),0)</f>
        <v>0</v>
      </c>
      <c r="E37" s="36">
        <f>IFERROR(VLOOKUP(E1&amp;"."&amp;$A$33,'PASTE GSTR-1'!$A$1:$W$569,7,0),0)</f>
        <v>0</v>
      </c>
      <c r="F37" s="36">
        <f>IFERROR(VLOOKUP(F1&amp;"."&amp;$A$33,'PASTE GSTR-1'!$A$1:$W$569,7,0),0)</f>
        <v>0</v>
      </c>
      <c r="G37" s="36">
        <f>IFERROR(VLOOKUP(G1&amp;"."&amp;$A$33,'PASTE GSTR-1'!$A$1:$W$569,7,0),0)</f>
        <v>0</v>
      </c>
      <c r="H37" s="36">
        <f>IFERROR(VLOOKUP(H1&amp;"."&amp;$A$33,'PASTE GSTR-1'!$A$1:$W$569,7,0),0)</f>
        <v>0</v>
      </c>
      <c r="I37" s="36">
        <f>IFERROR(VLOOKUP(I1&amp;"."&amp;$A$33,'PASTE GSTR-1'!$A$1:$W$569,7,0),0)</f>
        <v>0</v>
      </c>
      <c r="J37" s="36">
        <f>IFERROR(VLOOKUP(J1&amp;"."&amp;$A$33,'PASTE GSTR-1'!$A$1:$W$569,7,0),0)</f>
        <v>0</v>
      </c>
      <c r="K37" s="36">
        <f>IFERROR(VLOOKUP(K1&amp;"."&amp;$A$33,'PASTE GSTR-1'!$A$1:$W$569,7,0),0)</f>
        <v>567</v>
      </c>
      <c r="L37" s="36">
        <f>IFERROR(VLOOKUP(L1&amp;"."&amp;$A$33,'PASTE GSTR-1'!$A$1:$W$569,7,0),0)</f>
        <v>0</v>
      </c>
      <c r="M37" s="36">
        <f>IFERROR(VLOOKUP(M1&amp;"."&amp;$A$33,'PASTE GSTR-1'!$A$1:$W$569,7,0),0)</f>
        <v>0</v>
      </c>
      <c r="N37" s="36">
        <f>IFERROR(VLOOKUP(N1&amp;"."&amp;$A$33,'PASTE GSTR-1'!$A$1:$W$569,7,0),0)</f>
        <v>0</v>
      </c>
    </row>
    <row r="40" spans="1:14" x14ac:dyDescent="0.25">
      <c r="B40" s="44" t="s">
        <v>80</v>
      </c>
      <c r="C40" s="44">
        <f>C18+C9</f>
        <v>0</v>
      </c>
      <c r="D40" s="44">
        <f t="shared" ref="D40:N40" si="0">D18+D9</f>
        <v>0</v>
      </c>
      <c r="E40" s="44">
        <f t="shared" si="0"/>
        <v>0</v>
      </c>
      <c r="F40" s="44">
        <f t="shared" si="0"/>
        <v>0</v>
      </c>
      <c r="G40" s="44">
        <f t="shared" si="0"/>
        <v>0</v>
      </c>
      <c r="H40" s="44">
        <f t="shared" si="0"/>
        <v>0</v>
      </c>
      <c r="I40" s="44">
        <f t="shared" si="0"/>
        <v>0</v>
      </c>
      <c r="J40" s="44">
        <f t="shared" si="0"/>
        <v>0</v>
      </c>
      <c r="K40" s="44">
        <f t="shared" si="0"/>
        <v>2711403.37</v>
      </c>
      <c r="L40" s="44">
        <f t="shared" si="0"/>
        <v>0</v>
      </c>
      <c r="M40" s="44">
        <f t="shared" si="0"/>
        <v>0</v>
      </c>
      <c r="N40" s="44">
        <f t="shared" si="0"/>
        <v>0</v>
      </c>
    </row>
    <row r="41" spans="1:14" x14ac:dyDescent="0.25">
      <c r="B41" s="29" t="s">
        <v>81</v>
      </c>
      <c r="C41" s="36">
        <f>C10+C19</f>
        <v>0</v>
      </c>
      <c r="D41" s="36">
        <f t="shared" ref="D41:N41" si="1">D10+D19</f>
        <v>0</v>
      </c>
      <c r="E41" s="36">
        <f t="shared" si="1"/>
        <v>0</v>
      </c>
      <c r="F41" s="36">
        <f t="shared" si="1"/>
        <v>0</v>
      </c>
      <c r="G41" s="36">
        <f t="shared" si="1"/>
        <v>0</v>
      </c>
      <c r="H41" s="36">
        <f t="shared" si="1"/>
        <v>0</v>
      </c>
      <c r="I41" s="36">
        <f t="shared" si="1"/>
        <v>0</v>
      </c>
      <c r="J41" s="36">
        <f t="shared" si="1"/>
        <v>0</v>
      </c>
      <c r="K41" s="36">
        <f t="shared" si="1"/>
        <v>0</v>
      </c>
      <c r="L41" s="36">
        <f t="shared" si="1"/>
        <v>0</v>
      </c>
      <c r="M41" s="36">
        <f t="shared" si="1"/>
        <v>0</v>
      </c>
      <c r="N41" s="36">
        <f t="shared" si="1"/>
        <v>0</v>
      </c>
    </row>
    <row r="42" spans="1:14" x14ac:dyDescent="0.25">
      <c r="B42" s="29" t="s">
        <v>82</v>
      </c>
      <c r="C42" s="36">
        <f t="shared" ref="C42:N43" si="2">C11+C20</f>
        <v>0</v>
      </c>
      <c r="D42" s="36">
        <f t="shared" si="2"/>
        <v>0</v>
      </c>
      <c r="E42" s="36">
        <f t="shared" si="2"/>
        <v>0</v>
      </c>
      <c r="F42" s="36">
        <f t="shared" si="2"/>
        <v>0</v>
      </c>
      <c r="G42" s="36">
        <f t="shared" si="2"/>
        <v>0</v>
      </c>
      <c r="H42" s="36">
        <f t="shared" si="2"/>
        <v>0</v>
      </c>
      <c r="I42" s="36">
        <f t="shared" si="2"/>
        <v>0</v>
      </c>
      <c r="J42" s="36">
        <f t="shared" si="2"/>
        <v>0</v>
      </c>
      <c r="K42" s="36">
        <f t="shared" si="2"/>
        <v>214648.06</v>
      </c>
      <c r="L42" s="36">
        <f t="shared" si="2"/>
        <v>0</v>
      </c>
      <c r="M42" s="36">
        <f t="shared" si="2"/>
        <v>0</v>
      </c>
      <c r="N42" s="36">
        <f t="shared" si="2"/>
        <v>0</v>
      </c>
    </row>
    <row r="43" spans="1:14" x14ac:dyDescent="0.25">
      <c r="B43" s="29" t="s">
        <v>83</v>
      </c>
      <c r="C43" s="36">
        <f t="shared" si="2"/>
        <v>0</v>
      </c>
      <c r="D43" s="36">
        <f t="shared" si="2"/>
        <v>0</v>
      </c>
      <c r="E43" s="36">
        <f t="shared" si="2"/>
        <v>0</v>
      </c>
      <c r="F43" s="36">
        <f t="shared" si="2"/>
        <v>0</v>
      </c>
      <c r="G43" s="36">
        <f t="shared" si="2"/>
        <v>0</v>
      </c>
      <c r="H43" s="36">
        <f t="shared" si="2"/>
        <v>0</v>
      </c>
      <c r="I43" s="36">
        <f t="shared" si="2"/>
        <v>0</v>
      </c>
      <c r="J43" s="36">
        <f t="shared" si="2"/>
        <v>0</v>
      </c>
      <c r="K43" s="36">
        <f t="shared" si="2"/>
        <v>214648.06</v>
      </c>
      <c r="L43" s="36">
        <f t="shared" si="2"/>
        <v>0</v>
      </c>
      <c r="M43" s="36">
        <f t="shared" si="2"/>
        <v>0</v>
      </c>
      <c r="N43" s="36">
        <f t="shared" si="2"/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T1000"/>
  <sheetViews>
    <sheetView topLeftCell="A25" workbookViewId="0">
      <selection activeCell="D2" sqref="D2"/>
    </sheetView>
  </sheetViews>
  <sheetFormatPr defaultRowHeight="15.75" x14ac:dyDescent="0.25"/>
  <cols>
    <col min="1" max="1" width="11.21875" style="21" bestFit="1" customWidth="1"/>
    <col min="2" max="2" width="9.21875" style="21" bestFit="1" customWidth="1"/>
    <col min="3" max="3" width="8.6640625" style="21" bestFit="1" customWidth="1"/>
    <col min="4" max="4" width="11" style="22" bestFit="1" customWidth="1"/>
    <col min="5" max="5" width="8.44140625" style="21" bestFit="1" customWidth="1"/>
    <col min="6" max="6" width="15.5546875" style="21" bestFit="1" customWidth="1"/>
    <col min="7" max="7" width="10" style="21" bestFit="1" customWidth="1"/>
    <col min="8" max="9" width="9" style="21" bestFit="1" customWidth="1"/>
    <col min="10" max="10" width="8.6640625" style="21" bestFit="1" customWidth="1"/>
    <col min="11" max="11" width="6.5546875" style="21" bestFit="1" customWidth="1"/>
    <col min="12" max="13" width="9" style="21" bestFit="1" customWidth="1"/>
    <col min="14" max="20" width="6.5546875" style="21" bestFit="1" customWidth="1"/>
    <col min="21" max="16384" width="8.88671875" style="21"/>
  </cols>
  <sheetData>
    <row r="1" spans="1:20" x14ac:dyDescent="0.25">
      <c r="A1" s="27" t="s">
        <v>60</v>
      </c>
      <c r="B1" s="27" t="s">
        <v>59</v>
      </c>
      <c r="C1" s="27" t="s">
        <v>58</v>
      </c>
      <c r="D1" s="28">
        <v>5</v>
      </c>
      <c r="E1" s="27">
        <v>6</v>
      </c>
      <c r="F1" s="27">
        <v>7</v>
      </c>
      <c r="G1" s="27">
        <v>8</v>
      </c>
      <c r="H1" s="27">
        <v>9</v>
      </c>
      <c r="I1" s="27">
        <v>10</v>
      </c>
      <c r="J1" s="27">
        <v>11</v>
      </c>
      <c r="K1" s="27">
        <v>12</v>
      </c>
      <c r="L1" s="27">
        <v>13</v>
      </c>
      <c r="M1" s="27">
        <v>14</v>
      </c>
      <c r="N1" s="27">
        <v>15</v>
      </c>
      <c r="O1" s="27">
        <v>16</v>
      </c>
      <c r="P1" s="27">
        <v>17</v>
      </c>
      <c r="Q1" s="27">
        <v>18</v>
      </c>
      <c r="R1" s="27">
        <v>19</v>
      </c>
      <c r="S1" s="27">
        <v>20</v>
      </c>
      <c r="T1" s="27">
        <v>21</v>
      </c>
    </row>
    <row r="2" spans="1:20" x14ac:dyDescent="0.25">
      <c r="A2" s="21" t="str">
        <f t="shared" ref="A2:A65" si="0">B2&amp;"."&amp;C2</f>
        <v>1.1</v>
      </c>
      <c r="B2" s="21">
        <v>1</v>
      </c>
      <c r="C2" s="21">
        <v>1</v>
      </c>
      <c r="D2" s="43" t="s">
        <v>90</v>
      </c>
      <c r="E2" s="21" t="s">
        <v>198</v>
      </c>
    </row>
    <row r="3" spans="1:20" x14ac:dyDescent="0.25">
      <c r="A3" s="21" t="str">
        <f t="shared" si="0"/>
        <v>1.2</v>
      </c>
      <c r="B3" s="21">
        <f t="shared" ref="B3:B66" si="1">IF(E3="GSTR-3B",B2+1,B2)</f>
        <v>1</v>
      </c>
      <c r="C3" s="21">
        <v>2</v>
      </c>
      <c r="D3" s="22" t="s">
        <v>92</v>
      </c>
      <c r="E3" s="21" t="s">
        <v>93</v>
      </c>
      <c r="F3" s="21" t="s">
        <v>199</v>
      </c>
    </row>
    <row r="4" spans="1:20" x14ac:dyDescent="0.25">
      <c r="A4" s="21" t="str">
        <f t="shared" si="0"/>
        <v>1.3</v>
      </c>
      <c r="B4" s="21">
        <f t="shared" si="1"/>
        <v>1</v>
      </c>
      <c r="C4" s="21">
        <f t="shared" ref="C4:C67" si="2">IF(B4=B3,C3+1,1)</f>
        <v>3</v>
      </c>
      <c r="D4" s="22" t="s">
        <v>102</v>
      </c>
      <c r="E4" s="21" t="s">
        <v>103</v>
      </c>
    </row>
    <row r="5" spans="1:20" x14ac:dyDescent="0.25">
      <c r="A5" s="25" t="str">
        <f t="shared" si="0"/>
        <v>1.4</v>
      </c>
      <c r="B5" s="25">
        <f t="shared" si="1"/>
        <v>1</v>
      </c>
      <c r="C5" s="25">
        <f t="shared" si="2"/>
        <v>4</v>
      </c>
      <c r="D5" s="26" t="s">
        <v>31</v>
      </c>
      <c r="E5" s="25" t="s">
        <v>104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x14ac:dyDescent="0.25">
      <c r="A6" s="25" t="str">
        <f t="shared" si="0"/>
        <v>1.5</v>
      </c>
      <c r="B6" s="25">
        <f t="shared" si="1"/>
        <v>1</v>
      </c>
      <c r="C6" s="25">
        <f t="shared" si="2"/>
        <v>5</v>
      </c>
      <c r="D6" s="26">
        <v>1</v>
      </c>
      <c r="E6" s="25" t="s">
        <v>32</v>
      </c>
      <c r="F6" s="25" t="s">
        <v>105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x14ac:dyDescent="0.25">
      <c r="A7" s="21" t="str">
        <f t="shared" si="0"/>
        <v>1.6</v>
      </c>
      <c r="B7" s="21">
        <f t="shared" si="1"/>
        <v>1</v>
      </c>
      <c r="C7" s="21">
        <f t="shared" si="2"/>
        <v>6</v>
      </c>
      <c r="D7" s="22">
        <v>2</v>
      </c>
      <c r="E7" s="21" t="s">
        <v>107</v>
      </c>
      <c r="F7" s="21" t="s">
        <v>108</v>
      </c>
      <c r="G7" s="21" t="s">
        <v>96</v>
      </c>
      <c r="H7" s="21" t="s">
        <v>109</v>
      </c>
      <c r="I7" s="21" t="s">
        <v>110</v>
      </c>
      <c r="J7" s="21" t="s">
        <v>111</v>
      </c>
      <c r="K7" s="21" t="s">
        <v>112</v>
      </c>
      <c r="L7" s="21" t="s">
        <v>113</v>
      </c>
    </row>
    <row r="8" spans="1:20" x14ac:dyDescent="0.25">
      <c r="A8" s="21" t="str">
        <f t="shared" si="0"/>
        <v>1.7</v>
      </c>
      <c r="B8" s="21">
        <f t="shared" si="1"/>
        <v>1</v>
      </c>
      <c r="C8" s="21">
        <f t="shared" si="2"/>
        <v>7</v>
      </c>
      <c r="D8" s="22">
        <v>3.1</v>
      </c>
      <c r="E8" s="21" t="s">
        <v>145</v>
      </c>
      <c r="F8" s="21" t="s">
        <v>200</v>
      </c>
      <c r="G8" s="21" t="s">
        <v>97</v>
      </c>
      <c r="H8" s="21" t="s">
        <v>166</v>
      </c>
      <c r="I8" s="21" t="s">
        <v>201</v>
      </c>
      <c r="J8" s="21" t="s">
        <v>202</v>
      </c>
      <c r="K8" s="21" t="s">
        <v>203</v>
      </c>
      <c r="L8" s="21" t="s">
        <v>98</v>
      </c>
    </row>
    <row r="9" spans="1:20" x14ac:dyDescent="0.25">
      <c r="A9" s="21" t="str">
        <f t="shared" si="0"/>
        <v>1.8</v>
      </c>
      <c r="B9" s="21">
        <f t="shared" si="1"/>
        <v>1</v>
      </c>
      <c r="C9" s="21">
        <f t="shared" si="2"/>
        <v>8</v>
      </c>
      <c r="D9" s="22" t="s">
        <v>204</v>
      </c>
      <c r="E9" s="21" t="s">
        <v>96</v>
      </c>
      <c r="F9" s="21" t="s">
        <v>205</v>
      </c>
      <c r="G9" s="21" t="s">
        <v>19</v>
      </c>
      <c r="H9" s="21" t="s">
        <v>143</v>
      </c>
    </row>
    <row r="10" spans="1:20" x14ac:dyDescent="0.25">
      <c r="A10" s="21" t="str">
        <f t="shared" si="0"/>
        <v>1.9</v>
      </c>
      <c r="B10" s="21">
        <f t="shared" si="1"/>
        <v>1</v>
      </c>
      <c r="C10" s="21">
        <f t="shared" si="2"/>
        <v>9</v>
      </c>
      <c r="D10" s="22" t="s">
        <v>142</v>
      </c>
    </row>
    <row r="11" spans="1:20" x14ac:dyDescent="0.25">
      <c r="A11" s="21" t="str">
        <f t="shared" si="0"/>
        <v>1.10</v>
      </c>
      <c r="B11" s="21">
        <f t="shared" si="1"/>
        <v>1</v>
      </c>
      <c r="C11" s="21">
        <f t="shared" si="2"/>
        <v>10</v>
      </c>
      <c r="D11" s="22" t="s">
        <v>144</v>
      </c>
    </row>
    <row r="12" spans="1:20" x14ac:dyDescent="0.25">
      <c r="A12" s="21" t="str">
        <f t="shared" si="0"/>
        <v>1.11</v>
      </c>
      <c r="B12" s="21">
        <f t="shared" si="1"/>
        <v>1</v>
      </c>
      <c r="C12" s="21">
        <f t="shared" si="2"/>
        <v>11</v>
      </c>
      <c r="D12" s="22" t="s">
        <v>145</v>
      </c>
    </row>
    <row r="13" spans="1:20" x14ac:dyDescent="0.25">
      <c r="A13" s="21" t="str">
        <f t="shared" si="0"/>
        <v>1.12</v>
      </c>
      <c r="B13" s="21">
        <f t="shared" si="1"/>
        <v>1</v>
      </c>
      <c r="C13" s="21">
        <f t="shared" si="2"/>
        <v>12</v>
      </c>
      <c r="D13" s="22" t="s">
        <v>146</v>
      </c>
    </row>
    <row r="14" spans="1:20" x14ac:dyDescent="0.25">
      <c r="A14" s="21" t="str">
        <f t="shared" si="0"/>
        <v>1.13</v>
      </c>
      <c r="B14" s="21">
        <f t="shared" si="1"/>
        <v>1</v>
      </c>
      <c r="C14" s="21">
        <f t="shared" si="2"/>
        <v>13</v>
      </c>
      <c r="D14" s="22" t="s">
        <v>145</v>
      </c>
    </row>
    <row r="15" spans="1:20" x14ac:dyDescent="0.25">
      <c r="A15" s="21" t="str">
        <f t="shared" si="0"/>
        <v>1.14</v>
      </c>
      <c r="B15" s="21">
        <f t="shared" si="1"/>
        <v>1</v>
      </c>
      <c r="C15" s="21">
        <f t="shared" si="2"/>
        <v>14</v>
      </c>
      <c r="D15" s="22" t="s">
        <v>147</v>
      </c>
    </row>
    <row r="16" spans="1:20" x14ac:dyDescent="0.25">
      <c r="A16" s="21" t="str">
        <f t="shared" si="0"/>
        <v>1.15</v>
      </c>
      <c r="B16" s="21">
        <f t="shared" si="1"/>
        <v>1</v>
      </c>
      <c r="C16" s="21">
        <f t="shared" si="2"/>
        <v>15</v>
      </c>
      <c r="D16" s="22" t="s">
        <v>145</v>
      </c>
    </row>
    <row r="17" spans="1:20" x14ac:dyDescent="0.25">
      <c r="A17" s="21" t="str">
        <f t="shared" si="0"/>
        <v>1.16</v>
      </c>
      <c r="B17" s="21">
        <f t="shared" si="1"/>
        <v>1</v>
      </c>
      <c r="C17" s="21">
        <f t="shared" si="2"/>
        <v>16</v>
      </c>
      <c r="D17" s="22" t="s">
        <v>148</v>
      </c>
    </row>
    <row r="18" spans="1:20" x14ac:dyDescent="0.25">
      <c r="A18" s="21" t="str">
        <f t="shared" si="0"/>
        <v>1.17</v>
      </c>
      <c r="B18" s="21">
        <f t="shared" si="1"/>
        <v>1</v>
      </c>
      <c r="C18" s="21">
        <f t="shared" si="2"/>
        <v>17</v>
      </c>
      <c r="D18" s="22" t="s">
        <v>206</v>
      </c>
      <c r="E18" s="21" t="s">
        <v>207</v>
      </c>
      <c r="F18" s="21" t="s">
        <v>208</v>
      </c>
      <c r="G18" s="21" t="s">
        <v>98</v>
      </c>
      <c r="H18" s="21" t="s">
        <v>209</v>
      </c>
      <c r="I18" s="21" t="s">
        <v>210</v>
      </c>
      <c r="J18" s="21" t="s">
        <v>211</v>
      </c>
      <c r="K18" s="21" t="s">
        <v>164</v>
      </c>
      <c r="L18" s="21" t="s">
        <v>212</v>
      </c>
      <c r="M18" s="21" t="s">
        <v>213</v>
      </c>
      <c r="N18" s="21" t="s">
        <v>166</v>
      </c>
    </row>
    <row r="19" spans="1:20" x14ac:dyDescent="0.25">
      <c r="A19" s="21" t="str">
        <f t="shared" si="0"/>
        <v>1.18</v>
      </c>
      <c r="B19" s="21">
        <f t="shared" si="1"/>
        <v>1</v>
      </c>
      <c r="C19" s="21">
        <f t="shared" si="2"/>
        <v>18</v>
      </c>
      <c r="D19" s="22" t="s">
        <v>214</v>
      </c>
    </row>
    <row r="20" spans="1:20" x14ac:dyDescent="0.25">
      <c r="A20" s="25" t="str">
        <f t="shared" si="0"/>
        <v>1.19</v>
      </c>
      <c r="B20" s="25">
        <f t="shared" si="1"/>
        <v>1</v>
      </c>
      <c r="C20" s="25">
        <f t="shared" si="2"/>
        <v>19</v>
      </c>
      <c r="D20" s="26">
        <v>2711403</v>
      </c>
      <c r="E20" s="25">
        <v>0</v>
      </c>
      <c r="F20" s="25">
        <v>214647</v>
      </c>
      <c r="G20" s="25">
        <v>214647</v>
      </c>
      <c r="H20" s="25">
        <v>0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x14ac:dyDescent="0.25">
      <c r="A21" s="21" t="str">
        <f t="shared" si="0"/>
        <v>1.20</v>
      </c>
      <c r="B21" s="21">
        <f t="shared" si="1"/>
        <v>1</v>
      </c>
      <c r="C21" s="21">
        <f t="shared" si="2"/>
        <v>20</v>
      </c>
      <c r="D21" s="22" t="s">
        <v>215</v>
      </c>
      <c r="E21" s="21" t="s">
        <v>207</v>
      </c>
      <c r="F21" s="21" t="s">
        <v>208</v>
      </c>
      <c r="G21" s="21" t="s">
        <v>98</v>
      </c>
      <c r="H21" s="21" t="s">
        <v>216</v>
      </c>
      <c r="I21" s="21" t="s">
        <v>217</v>
      </c>
      <c r="J21" s="21">
        <v>0</v>
      </c>
      <c r="K21" s="21">
        <v>0</v>
      </c>
      <c r="L21" s="21" t="s">
        <v>128</v>
      </c>
      <c r="M21" s="21" t="s">
        <v>128</v>
      </c>
      <c r="N21" s="21">
        <v>0</v>
      </c>
    </row>
    <row r="22" spans="1:20" x14ac:dyDescent="0.25">
      <c r="A22" s="21" t="str">
        <f t="shared" si="0"/>
        <v>1.21</v>
      </c>
      <c r="B22" s="21">
        <f t="shared" si="1"/>
        <v>1</v>
      </c>
      <c r="C22" s="21">
        <f t="shared" si="2"/>
        <v>21</v>
      </c>
      <c r="D22" s="22" t="s">
        <v>218</v>
      </c>
      <c r="E22" s="21" t="s">
        <v>219</v>
      </c>
      <c r="F22" s="21" t="s">
        <v>97</v>
      </c>
      <c r="G22" s="21" t="s">
        <v>98</v>
      </c>
      <c r="H22" s="21" t="s">
        <v>220</v>
      </c>
      <c r="I22" s="21" t="s">
        <v>164</v>
      </c>
      <c r="J22" s="21" t="s">
        <v>214</v>
      </c>
      <c r="K22" s="21">
        <v>0</v>
      </c>
      <c r="L22" s="21" t="s">
        <v>128</v>
      </c>
      <c r="M22" s="21" t="s">
        <v>128</v>
      </c>
      <c r="N22" s="21" t="s">
        <v>128</v>
      </c>
      <c r="O22" s="21" t="s">
        <v>128</v>
      </c>
    </row>
    <row r="23" spans="1:20" x14ac:dyDescent="0.25">
      <c r="A23" s="25" t="str">
        <f t="shared" si="0"/>
        <v>1.22</v>
      </c>
      <c r="B23" s="25">
        <f t="shared" si="1"/>
        <v>1</v>
      </c>
      <c r="C23" s="25">
        <f t="shared" si="2"/>
        <v>22</v>
      </c>
      <c r="D23" s="26" t="s">
        <v>221</v>
      </c>
      <c r="E23" s="25" t="s">
        <v>222</v>
      </c>
      <c r="F23" s="25" t="s">
        <v>98</v>
      </c>
      <c r="G23" s="25" t="s">
        <v>223</v>
      </c>
      <c r="H23" s="25" t="s">
        <v>130</v>
      </c>
      <c r="I23" s="25" t="s">
        <v>201</v>
      </c>
      <c r="J23" s="25" t="s">
        <v>224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/>
      <c r="Q23" s="25"/>
      <c r="R23" s="25"/>
      <c r="S23" s="25"/>
      <c r="T23" s="25"/>
    </row>
    <row r="24" spans="1:20" x14ac:dyDescent="0.25">
      <c r="A24" s="21" t="str">
        <f t="shared" si="0"/>
        <v>1.23</v>
      </c>
      <c r="B24" s="21">
        <f t="shared" si="1"/>
        <v>1</v>
      </c>
      <c r="C24" s="21">
        <f t="shared" si="2"/>
        <v>23</v>
      </c>
      <c r="D24" s="22" t="s">
        <v>225</v>
      </c>
      <c r="E24" s="21" t="s">
        <v>171</v>
      </c>
      <c r="F24" s="21" t="s">
        <v>97</v>
      </c>
      <c r="G24" s="21" t="s">
        <v>98</v>
      </c>
      <c r="H24" s="21">
        <v>0</v>
      </c>
      <c r="I24" s="21" t="s">
        <v>128</v>
      </c>
      <c r="J24" s="21" t="s">
        <v>128</v>
      </c>
      <c r="K24" s="21" t="s">
        <v>128</v>
      </c>
      <c r="L24" s="21" t="s">
        <v>128</v>
      </c>
    </row>
    <row r="25" spans="1:20" x14ac:dyDescent="0.25">
      <c r="A25" s="21" t="str">
        <f t="shared" si="0"/>
        <v>1.24</v>
      </c>
      <c r="B25" s="21">
        <f t="shared" si="1"/>
        <v>1</v>
      </c>
      <c r="C25" s="21">
        <f t="shared" si="2"/>
        <v>24</v>
      </c>
      <c r="D25" s="22">
        <v>3.2</v>
      </c>
      <c r="E25" s="21" t="s">
        <v>226</v>
      </c>
      <c r="F25" s="21" t="s">
        <v>98</v>
      </c>
    </row>
    <row r="26" spans="1:20" x14ac:dyDescent="0.25">
      <c r="A26" s="21" t="str">
        <f t="shared" si="0"/>
        <v>1.25</v>
      </c>
      <c r="B26" s="21">
        <f t="shared" si="1"/>
        <v>1</v>
      </c>
      <c r="C26" s="21">
        <f t="shared" si="2"/>
        <v>25</v>
      </c>
      <c r="D26" s="22" t="s">
        <v>204</v>
      </c>
      <c r="E26" s="21" t="s">
        <v>96</v>
      </c>
      <c r="F26" s="21" t="s">
        <v>205</v>
      </c>
      <c r="G26" s="21" t="s">
        <v>19</v>
      </c>
      <c r="H26" s="21" t="s">
        <v>143</v>
      </c>
      <c r="I26" s="21" t="s">
        <v>142</v>
      </c>
      <c r="J26" s="21" t="s">
        <v>144</v>
      </c>
      <c r="K26" s="21" t="s">
        <v>145</v>
      </c>
    </row>
    <row r="27" spans="1:20" x14ac:dyDescent="0.25">
      <c r="A27" s="21" t="str">
        <f t="shared" si="0"/>
        <v>1.26</v>
      </c>
      <c r="B27" s="21">
        <f t="shared" si="1"/>
        <v>1</v>
      </c>
      <c r="C27" s="21">
        <f t="shared" si="2"/>
        <v>26</v>
      </c>
      <c r="D27" s="22" t="s">
        <v>205</v>
      </c>
      <c r="E27" s="21" t="s">
        <v>227</v>
      </c>
      <c r="F27" s="21" t="s">
        <v>130</v>
      </c>
      <c r="G27" s="21" t="s">
        <v>228</v>
      </c>
      <c r="H27" s="21" t="s">
        <v>229</v>
      </c>
      <c r="I27" s="21">
        <v>0</v>
      </c>
      <c r="J27" s="21">
        <v>0</v>
      </c>
    </row>
    <row r="28" spans="1:20" x14ac:dyDescent="0.25">
      <c r="A28" s="21" t="str">
        <f t="shared" si="0"/>
        <v>1.27</v>
      </c>
      <c r="B28" s="21">
        <f t="shared" si="1"/>
        <v>1</v>
      </c>
      <c r="C28" s="21">
        <f t="shared" si="2"/>
        <v>27</v>
      </c>
      <c r="D28" s="22" t="s">
        <v>205</v>
      </c>
      <c r="E28" s="21" t="s">
        <v>227</v>
      </c>
      <c r="F28" s="21" t="s">
        <v>130</v>
      </c>
      <c r="G28" s="21" t="s">
        <v>230</v>
      </c>
      <c r="H28" s="21" t="s">
        <v>143</v>
      </c>
      <c r="I28" s="21" t="s">
        <v>229</v>
      </c>
      <c r="J28" s="21">
        <v>0</v>
      </c>
      <c r="K28" s="21">
        <v>0</v>
      </c>
    </row>
    <row r="29" spans="1:20" x14ac:dyDescent="0.25">
      <c r="A29" s="21" t="str">
        <f t="shared" si="0"/>
        <v>1.28</v>
      </c>
      <c r="B29" s="21">
        <f t="shared" si="1"/>
        <v>1</v>
      </c>
      <c r="C29" s="21">
        <f t="shared" si="2"/>
        <v>28</v>
      </c>
      <c r="D29" s="22" t="s">
        <v>205</v>
      </c>
      <c r="E29" s="21" t="s">
        <v>227</v>
      </c>
      <c r="F29" s="21" t="s">
        <v>130</v>
      </c>
      <c r="G29" s="21" t="s">
        <v>231</v>
      </c>
      <c r="H29" s="21" t="s">
        <v>232</v>
      </c>
      <c r="I29" s="21">
        <v>0</v>
      </c>
      <c r="J29" s="21">
        <v>0</v>
      </c>
      <c r="K29" s="21" t="s">
        <v>89</v>
      </c>
    </row>
    <row r="30" spans="1:20" x14ac:dyDescent="0.25">
      <c r="A30" s="21" t="str">
        <f t="shared" si="0"/>
        <v>1.29</v>
      </c>
      <c r="B30" s="21">
        <f t="shared" si="1"/>
        <v>1</v>
      </c>
      <c r="C30" s="21">
        <f t="shared" si="2"/>
        <v>29</v>
      </c>
      <c r="D30" s="22">
        <v>4</v>
      </c>
      <c r="E30" s="21" t="s">
        <v>233</v>
      </c>
      <c r="F30" s="21" t="s">
        <v>234</v>
      </c>
    </row>
    <row r="31" spans="1:20" x14ac:dyDescent="0.25">
      <c r="A31" s="21" t="str">
        <f t="shared" si="0"/>
        <v>1.30</v>
      </c>
      <c r="B31" s="21">
        <f t="shared" si="1"/>
        <v>1</v>
      </c>
      <c r="C31" s="21">
        <f t="shared" si="2"/>
        <v>30</v>
      </c>
      <c r="D31" s="22" t="s">
        <v>95</v>
      </c>
      <c r="E31" s="21" t="s">
        <v>144</v>
      </c>
      <c r="F31" s="21" t="s">
        <v>145</v>
      </c>
      <c r="G31" s="21" t="s">
        <v>146</v>
      </c>
      <c r="H31" s="21" t="s">
        <v>145</v>
      </c>
      <c r="I31" s="21" t="s">
        <v>147</v>
      </c>
      <c r="J31" s="21" t="s">
        <v>145</v>
      </c>
      <c r="K31" s="21" t="s">
        <v>148</v>
      </c>
    </row>
    <row r="32" spans="1:20" x14ac:dyDescent="0.25">
      <c r="A32" s="25" t="str">
        <f t="shared" si="0"/>
        <v>1.31</v>
      </c>
      <c r="B32" s="25">
        <f t="shared" si="1"/>
        <v>1</v>
      </c>
      <c r="C32" s="25">
        <f t="shared" si="2"/>
        <v>31</v>
      </c>
      <c r="D32" s="26" t="s">
        <v>235</v>
      </c>
      <c r="E32" s="25" t="s">
        <v>234</v>
      </c>
      <c r="F32" s="25" t="s">
        <v>236</v>
      </c>
      <c r="G32" s="25">
        <v>178</v>
      </c>
      <c r="H32" s="25">
        <v>299645</v>
      </c>
      <c r="I32" s="25">
        <v>299645</v>
      </c>
      <c r="J32" s="25">
        <v>0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x14ac:dyDescent="0.25">
      <c r="A33" s="21" t="str">
        <f t="shared" si="0"/>
        <v>1.32</v>
      </c>
      <c r="B33" s="21">
        <f t="shared" si="1"/>
        <v>1</v>
      </c>
      <c r="C33" s="21">
        <f t="shared" si="2"/>
        <v>32</v>
      </c>
      <c r="D33" s="22" t="s">
        <v>237</v>
      </c>
      <c r="E33" s="21" t="s">
        <v>234</v>
      </c>
      <c r="F33" s="21" t="s">
        <v>238</v>
      </c>
      <c r="G33" s="21">
        <v>0</v>
      </c>
      <c r="H33" s="21">
        <v>0</v>
      </c>
      <c r="I33" s="21">
        <v>0</v>
      </c>
      <c r="J33" s="21">
        <v>0</v>
      </c>
    </row>
    <row r="34" spans="1:20" x14ac:dyDescent="0.25">
      <c r="A34" s="25" t="str">
        <f t="shared" si="0"/>
        <v>1.33</v>
      </c>
      <c r="B34" s="25">
        <f t="shared" si="1"/>
        <v>1</v>
      </c>
      <c r="C34" s="25">
        <f t="shared" si="2"/>
        <v>33</v>
      </c>
      <c r="D34" s="26" t="s">
        <v>239</v>
      </c>
      <c r="E34" s="25" t="s">
        <v>187</v>
      </c>
      <c r="F34" s="25" t="s">
        <v>234</v>
      </c>
      <c r="G34" s="25" t="s">
        <v>236</v>
      </c>
      <c r="H34" s="25" t="s">
        <v>235</v>
      </c>
      <c r="I34" s="25" t="s">
        <v>240</v>
      </c>
      <c r="J34" s="25" t="s">
        <v>237</v>
      </c>
      <c r="K34" s="25">
        <v>178</v>
      </c>
      <c r="L34" s="25">
        <v>299645</v>
      </c>
      <c r="M34" s="25">
        <v>299645</v>
      </c>
      <c r="N34" s="25">
        <v>0</v>
      </c>
      <c r="O34" s="25"/>
      <c r="P34" s="25"/>
      <c r="Q34" s="25"/>
      <c r="R34" s="25"/>
      <c r="S34" s="25"/>
      <c r="T34" s="25"/>
    </row>
    <row r="35" spans="1:20" x14ac:dyDescent="0.25">
      <c r="A35" s="21" t="str">
        <f t="shared" si="0"/>
        <v>1.34</v>
      </c>
      <c r="B35" s="21">
        <f t="shared" si="1"/>
        <v>1</v>
      </c>
      <c r="C35" s="21">
        <f t="shared" si="2"/>
        <v>34</v>
      </c>
      <c r="D35" s="22" t="s">
        <v>241</v>
      </c>
      <c r="E35" s="21" t="s">
        <v>242</v>
      </c>
      <c r="F35" s="21" t="s">
        <v>234</v>
      </c>
      <c r="G35" s="21">
        <v>0</v>
      </c>
      <c r="H35" s="21">
        <v>0</v>
      </c>
      <c r="I35" s="21">
        <v>0</v>
      </c>
      <c r="J35" s="21">
        <v>0</v>
      </c>
    </row>
    <row r="36" spans="1:20" x14ac:dyDescent="0.25">
      <c r="A36" s="21" t="str">
        <f t="shared" si="0"/>
        <v>1.35</v>
      </c>
      <c r="B36" s="21">
        <f t="shared" si="1"/>
        <v>1</v>
      </c>
      <c r="C36" s="21">
        <f t="shared" si="2"/>
        <v>35</v>
      </c>
      <c r="D36" s="22">
        <v>5</v>
      </c>
      <c r="E36" s="21" t="s">
        <v>243</v>
      </c>
      <c r="F36" s="21" t="s">
        <v>212</v>
      </c>
      <c r="G36" s="21" t="s">
        <v>166</v>
      </c>
      <c r="H36" s="21" t="s">
        <v>244</v>
      </c>
      <c r="I36" s="21" t="s">
        <v>168</v>
      </c>
      <c r="J36" s="21" t="s">
        <v>203</v>
      </c>
      <c r="K36" s="21" t="s">
        <v>98</v>
      </c>
    </row>
    <row r="37" spans="1:20" x14ac:dyDescent="0.25">
      <c r="A37" s="21" t="str">
        <f t="shared" si="0"/>
        <v>1.36</v>
      </c>
      <c r="B37" s="21">
        <f t="shared" si="1"/>
        <v>1</v>
      </c>
      <c r="C37" s="21">
        <f t="shared" si="2"/>
        <v>36</v>
      </c>
      <c r="D37" s="22" t="s">
        <v>204</v>
      </c>
      <c r="E37" s="21" t="s">
        <v>96</v>
      </c>
      <c r="F37" s="21" t="s">
        <v>205</v>
      </c>
      <c r="G37" s="21" t="s">
        <v>226</v>
      </c>
      <c r="H37" s="21" t="s">
        <v>98</v>
      </c>
      <c r="I37" s="21" t="s">
        <v>245</v>
      </c>
      <c r="J37" s="21" t="s">
        <v>98</v>
      </c>
    </row>
    <row r="38" spans="1:20" x14ac:dyDescent="0.25">
      <c r="A38" s="25" t="str">
        <f t="shared" si="0"/>
        <v>1.37</v>
      </c>
      <c r="B38" s="25">
        <f t="shared" si="1"/>
        <v>1</v>
      </c>
      <c r="C38" s="25">
        <f t="shared" si="2"/>
        <v>37</v>
      </c>
      <c r="D38" s="26" t="s">
        <v>246</v>
      </c>
      <c r="E38" s="25" t="s">
        <v>247</v>
      </c>
      <c r="F38" s="25" t="s">
        <v>248</v>
      </c>
      <c r="G38" s="25" t="s">
        <v>249</v>
      </c>
      <c r="H38" s="25" t="s">
        <v>250</v>
      </c>
      <c r="I38" s="25" t="s">
        <v>251</v>
      </c>
      <c r="J38" s="25" t="s">
        <v>252</v>
      </c>
      <c r="K38" s="25" t="s">
        <v>166</v>
      </c>
      <c r="L38" s="25" t="s">
        <v>163</v>
      </c>
      <c r="M38" s="25" t="s">
        <v>213</v>
      </c>
      <c r="N38" s="25" t="s">
        <v>253</v>
      </c>
      <c r="O38" s="25">
        <v>0</v>
      </c>
      <c r="P38" s="25">
        <v>0</v>
      </c>
      <c r="Q38" s="25"/>
      <c r="R38" s="25"/>
      <c r="S38" s="25"/>
      <c r="T38" s="25"/>
    </row>
    <row r="39" spans="1:20" x14ac:dyDescent="0.25">
      <c r="A39" s="21" t="str">
        <f t="shared" si="0"/>
        <v>1.38</v>
      </c>
      <c r="B39" s="21">
        <f t="shared" si="1"/>
        <v>1</v>
      </c>
      <c r="C39" s="21">
        <f t="shared" si="2"/>
        <v>38</v>
      </c>
      <c r="D39" s="22" t="s">
        <v>171</v>
      </c>
      <c r="E39" s="21" t="s">
        <v>253</v>
      </c>
      <c r="F39" s="21">
        <v>0</v>
      </c>
      <c r="G39" s="21">
        <v>0</v>
      </c>
    </row>
    <row r="40" spans="1:20" x14ac:dyDescent="0.25">
      <c r="A40" s="21" t="str">
        <f t="shared" si="0"/>
        <v>1.39</v>
      </c>
      <c r="B40" s="21">
        <f t="shared" si="1"/>
        <v>1</v>
      </c>
      <c r="C40" s="21">
        <f t="shared" si="2"/>
        <v>39</v>
      </c>
      <c r="D40" s="22">
        <v>5.0999999999999996</v>
      </c>
      <c r="E40" s="21" t="s">
        <v>254</v>
      </c>
      <c r="F40" s="21" t="s">
        <v>166</v>
      </c>
      <c r="G40" s="21" t="s">
        <v>255</v>
      </c>
      <c r="H40" s="21" t="s">
        <v>256</v>
      </c>
    </row>
    <row r="41" spans="1:20" x14ac:dyDescent="0.25">
      <c r="A41" s="21" t="str">
        <f t="shared" si="0"/>
        <v>1.40</v>
      </c>
      <c r="B41" s="21">
        <f t="shared" si="1"/>
        <v>1</v>
      </c>
      <c r="C41" s="21">
        <f t="shared" si="2"/>
        <v>40</v>
      </c>
      <c r="D41" s="22" t="s">
        <v>95</v>
      </c>
      <c r="E41" s="21" t="s">
        <v>144</v>
      </c>
      <c r="F41" s="21" t="s">
        <v>145</v>
      </c>
      <c r="G41" s="21" t="s">
        <v>146</v>
      </c>
      <c r="H41" s="21" t="s">
        <v>145</v>
      </c>
      <c r="I41" s="21" t="s">
        <v>147</v>
      </c>
      <c r="J41" s="21" t="s">
        <v>145</v>
      </c>
      <c r="K41" s="21" t="s">
        <v>148</v>
      </c>
    </row>
    <row r="42" spans="1:20" x14ac:dyDescent="0.25">
      <c r="A42" s="25" t="str">
        <f t="shared" si="0"/>
        <v>1.41</v>
      </c>
      <c r="B42" s="25">
        <f t="shared" si="1"/>
        <v>1</v>
      </c>
      <c r="C42" s="25">
        <f t="shared" si="2"/>
        <v>41</v>
      </c>
      <c r="D42" s="26" t="s">
        <v>254</v>
      </c>
      <c r="E42" s="25">
        <v>0</v>
      </c>
      <c r="F42" s="25">
        <v>0</v>
      </c>
      <c r="G42" s="25">
        <v>0</v>
      </c>
      <c r="H42" s="25">
        <v>0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x14ac:dyDescent="0.25">
      <c r="A43" s="25" t="str">
        <f t="shared" si="0"/>
        <v>1.42</v>
      </c>
      <c r="B43" s="25">
        <f t="shared" si="1"/>
        <v>1</v>
      </c>
      <c r="C43" s="25">
        <f t="shared" si="2"/>
        <v>42</v>
      </c>
      <c r="D43" s="26" t="s">
        <v>255</v>
      </c>
      <c r="E43" s="25" t="s">
        <v>256</v>
      </c>
      <c r="F43" s="25" t="s">
        <v>128</v>
      </c>
      <c r="G43" s="25">
        <v>0</v>
      </c>
      <c r="H43" s="25">
        <v>0</v>
      </c>
      <c r="I43" s="25" t="s">
        <v>128</v>
      </c>
      <c r="J43" s="25" t="s">
        <v>89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x14ac:dyDescent="0.25">
      <c r="A44" s="21" t="str">
        <f t="shared" si="0"/>
        <v>1.43</v>
      </c>
      <c r="B44" s="21">
        <f t="shared" si="1"/>
        <v>1</v>
      </c>
      <c r="C44" s="21">
        <f t="shared" si="2"/>
        <v>43</v>
      </c>
      <c r="D44" s="22">
        <v>6.1</v>
      </c>
      <c r="E44" s="21" t="s">
        <v>257</v>
      </c>
      <c r="F44" s="21" t="s">
        <v>96</v>
      </c>
      <c r="G44" s="21" t="s">
        <v>258</v>
      </c>
    </row>
    <row r="45" spans="1:20" x14ac:dyDescent="0.25">
      <c r="A45" s="21" t="str">
        <f t="shared" si="0"/>
        <v>1.44</v>
      </c>
      <c r="B45" s="21">
        <f t="shared" si="1"/>
        <v>1</v>
      </c>
      <c r="C45" s="21">
        <f t="shared" si="2"/>
        <v>44</v>
      </c>
      <c r="D45" s="22" t="s">
        <v>259</v>
      </c>
      <c r="E45" s="21" t="s">
        <v>19</v>
      </c>
      <c r="F45" s="21" t="s">
        <v>258</v>
      </c>
    </row>
    <row r="46" spans="1:20" x14ac:dyDescent="0.25">
      <c r="A46" s="21" t="str">
        <f t="shared" si="0"/>
        <v>1.45</v>
      </c>
      <c r="B46" s="21">
        <f t="shared" si="1"/>
        <v>1</v>
      </c>
      <c r="C46" s="21">
        <f t="shared" si="2"/>
        <v>45</v>
      </c>
      <c r="D46" s="22" t="s">
        <v>260</v>
      </c>
    </row>
    <row r="47" spans="1:20" x14ac:dyDescent="0.25">
      <c r="A47" s="21" t="str">
        <f t="shared" si="0"/>
        <v>1.46</v>
      </c>
      <c r="B47" s="21">
        <f t="shared" si="1"/>
        <v>1</v>
      </c>
      <c r="C47" s="21">
        <f t="shared" si="2"/>
        <v>46</v>
      </c>
      <c r="D47" s="22" t="s">
        <v>145</v>
      </c>
      <c r="E47" s="21" t="s">
        <v>261</v>
      </c>
      <c r="F47" s="21" t="s">
        <v>262</v>
      </c>
      <c r="G47" s="21" t="s">
        <v>234</v>
      </c>
      <c r="H47" s="21" t="s">
        <v>263</v>
      </c>
      <c r="I47" s="21" t="s">
        <v>261</v>
      </c>
      <c r="J47" s="21" t="s">
        <v>124</v>
      </c>
    </row>
    <row r="48" spans="1:20" s="23" customFormat="1" x14ac:dyDescent="0.25">
      <c r="A48" s="23" t="str">
        <f t="shared" si="0"/>
        <v>1.47</v>
      </c>
      <c r="B48" s="23">
        <f t="shared" si="1"/>
        <v>1</v>
      </c>
      <c r="C48" s="23">
        <f t="shared" si="2"/>
        <v>47</v>
      </c>
      <c r="D48" s="24" t="s">
        <v>264</v>
      </c>
    </row>
    <row r="49" spans="1:20" x14ac:dyDescent="0.25">
      <c r="A49" s="21" t="str">
        <f t="shared" si="0"/>
        <v>1.48</v>
      </c>
      <c r="B49" s="21">
        <f t="shared" si="1"/>
        <v>1</v>
      </c>
      <c r="C49" s="21">
        <f t="shared" si="2"/>
        <v>48</v>
      </c>
      <c r="D49" s="22" t="s">
        <v>254</v>
      </c>
      <c r="E49" s="21" t="s">
        <v>261</v>
      </c>
      <c r="F49" s="21" t="s">
        <v>124</v>
      </c>
    </row>
    <row r="50" spans="1:20" x14ac:dyDescent="0.25">
      <c r="A50" s="21" t="str">
        <f t="shared" si="0"/>
        <v>1.49</v>
      </c>
      <c r="B50" s="21">
        <f t="shared" si="1"/>
        <v>1</v>
      </c>
      <c r="C50" s="21">
        <f t="shared" si="2"/>
        <v>49</v>
      </c>
      <c r="D50" s="22" t="s">
        <v>264</v>
      </c>
    </row>
    <row r="51" spans="1:20" x14ac:dyDescent="0.25">
      <c r="A51" s="21" t="str">
        <f t="shared" si="0"/>
        <v>1.50</v>
      </c>
      <c r="B51" s="21">
        <f t="shared" si="1"/>
        <v>1</v>
      </c>
      <c r="C51" s="21">
        <f t="shared" si="2"/>
        <v>50</v>
      </c>
      <c r="D51" s="22" t="s">
        <v>255</v>
      </c>
      <c r="E51" s="21" t="s">
        <v>256</v>
      </c>
      <c r="F51" s="21" t="s">
        <v>261</v>
      </c>
      <c r="G51" s="21" t="s">
        <v>124</v>
      </c>
    </row>
    <row r="52" spans="1:20" x14ac:dyDescent="0.25">
      <c r="A52" s="21" t="str">
        <f t="shared" si="0"/>
        <v>1.51</v>
      </c>
      <c r="B52" s="21">
        <f t="shared" si="1"/>
        <v>1</v>
      </c>
      <c r="C52" s="21">
        <f t="shared" si="2"/>
        <v>51</v>
      </c>
      <c r="D52" s="22" t="s">
        <v>144</v>
      </c>
      <c r="E52" s="21" t="s">
        <v>264</v>
      </c>
    </row>
    <row r="53" spans="1:20" x14ac:dyDescent="0.25">
      <c r="A53" s="21" t="str">
        <f t="shared" si="0"/>
        <v>1.52</v>
      </c>
      <c r="B53" s="21">
        <f t="shared" si="1"/>
        <v>1</v>
      </c>
      <c r="C53" s="21">
        <f t="shared" si="2"/>
        <v>52</v>
      </c>
      <c r="D53" s="22" t="s">
        <v>145</v>
      </c>
    </row>
    <row r="54" spans="1:20" x14ac:dyDescent="0.25">
      <c r="A54" s="21" t="str">
        <f t="shared" si="0"/>
        <v>1.53</v>
      </c>
      <c r="B54" s="21">
        <f t="shared" si="1"/>
        <v>1</v>
      </c>
      <c r="C54" s="21">
        <f t="shared" si="2"/>
        <v>53</v>
      </c>
      <c r="D54" s="22" t="s">
        <v>146</v>
      </c>
    </row>
    <row r="55" spans="1:20" x14ac:dyDescent="0.25">
      <c r="A55" s="21" t="str">
        <f t="shared" si="0"/>
        <v>1.54</v>
      </c>
      <c r="B55" s="21">
        <f t="shared" si="1"/>
        <v>1</v>
      </c>
      <c r="C55" s="21">
        <f t="shared" si="2"/>
        <v>54</v>
      </c>
      <c r="D55" s="22" t="s">
        <v>145</v>
      </c>
    </row>
    <row r="56" spans="1:20" x14ac:dyDescent="0.25">
      <c r="A56" s="21" t="str">
        <f t="shared" si="0"/>
        <v>1.55</v>
      </c>
      <c r="B56" s="21">
        <f t="shared" si="1"/>
        <v>1</v>
      </c>
      <c r="C56" s="21">
        <f t="shared" si="2"/>
        <v>55</v>
      </c>
      <c r="D56" s="22" t="s">
        <v>147</v>
      </c>
    </row>
    <row r="57" spans="1:20" x14ac:dyDescent="0.25">
      <c r="A57" s="21" t="str">
        <f t="shared" si="0"/>
        <v>1.56</v>
      </c>
      <c r="B57" s="21">
        <f t="shared" si="1"/>
        <v>1</v>
      </c>
      <c r="C57" s="21">
        <f t="shared" si="2"/>
        <v>56</v>
      </c>
      <c r="D57" s="22" t="s">
        <v>145</v>
      </c>
    </row>
    <row r="58" spans="1:20" x14ac:dyDescent="0.25">
      <c r="A58" s="21" t="str">
        <f t="shared" si="0"/>
        <v>1.57</v>
      </c>
      <c r="B58" s="21">
        <f t="shared" si="1"/>
        <v>1</v>
      </c>
      <c r="C58" s="21">
        <f t="shared" si="2"/>
        <v>57</v>
      </c>
      <c r="D58" s="22" t="s">
        <v>148</v>
      </c>
    </row>
    <row r="59" spans="1:20" x14ac:dyDescent="0.25">
      <c r="A59" s="21" t="str">
        <f t="shared" si="0"/>
        <v>1.58</v>
      </c>
      <c r="B59" s="21">
        <f t="shared" si="1"/>
        <v>1</v>
      </c>
      <c r="C59" s="21">
        <f t="shared" si="2"/>
        <v>58</v>
      </c>
      <c r="D59" s="22" t="s">
        <v>235</v>
      </c>
      <c r="E59" s="21" t="s">
        <v>219</v>
      </c>
      <c r="F59" s="21" t="s">
        <v>210</v>
      </c>
      <c r="G59" s="21" t="s">
        <v>201</v>
      </c>
      <c r="H59" s="21" t="s">
        <v>202</v>
      </c>
    </row>
    <row r="60" spans="1:20" x14ac:dyDescent="0.25">
      <c r="A60" s="21" t="str">
        <f t="shared" si="0"/>
        <v>1.59</v>
      </c>
      <c r="B60" s="21">
        <f t="shared" si="1"/>
        <v>1</v>
      </c>
      <c r="C60" s="21">
        <f t="shared" si="2"/>
        <v>59</v>
      </c>
      <c r="D60" s="22" t="s">
        <v>144</v>
      </c>
    </row>
    <row r="61" spans="1:20" x14ac:dyDescent="0.25">
      <c r="A61" s="21" t="str">
        <f t="shared" si="0"/>
        <v>1.60</v>
      </c>
      <c r="B61" s="21">
        <f t="shared" si="1"/>
        <v>1</v>
      </c>
      <c r="C61" s="21">
        <f t="shared" si="2"/>
        <v>60</v>
      </c>
      <c r="D61" s="22" t="s">
        <v>145</v>
      </c>
    </row>
    <row r="62" spans="1:20" x14ac:dyDescent="0.25">
      <c r="A62" s="25" t="str">
        <f t="shared" si="0"/>
        <v>1.61</v>
      </c>
      <c r="B62" s="25">
        <f t="shared" si="1"/>
        <v>1</v>
      </c>
      <c r="C62" s="25">
        <f t="shared" si="2"/>
        <v>61</v>
      </c>
      <c r="D62" s="26">
        <v>0</v>
      </c>
      <c r="E62" s="25">
        <v>0</v>
      </c>
      <c r="F62" s="25">
        <v>0</v>
      </c>
      <c r="G62" s="25">
        <v>0</v>
      </c>
      <c r="H62" s="25" t="s">
        <v>128</v>
      </c>
      <c r="I62" s="25">
        <v>0</v>
      </c>
      <c r="J62" s="25">
        <v>0</v>
      </c>
      <c r="K62" s="25" t="s">
        <v>128</v>
      </c>
      <c r="L62" s="25"/>
      <c r="M62" s="25"/>
      <c r="N62" s="25"/>
      <c r="O62" s="25"/>
      <c r="P62" s="25"/>
      <c r="Q62" s="25"/>
      <c r="R62" s="25"/>
      <c r="S62" s="25"/>
      <c r="T62" s="25"/>
    </row>
    <row r="63" spans="1:20" x14ac:dyDescent="0.25">
      <c r="A63" s="25" t="str">
        <f t="shared" si="0"/>
        <v>1.62</v>
      </c>
      <c r="B63" s="25">
        <f t="shared" si="1"/>
        <v>1</v>
      </c>
      <c r="C63" s="25">
        <f t="shared" si="2"/>
        <v>62</v>
      </c>
      <c r="D63" s="26" t="s">
        <v>146</v>
      </c>
      <c r="E63" s="25" t="s">
        <v>145</v>
      </c>
      <c r="F63" s="25">
        <v>0</v>
      </c>
      <c r="G63" s="25">
        <v>0</v>
      </c>
      <c r="H63" s="25">
        <v>214647</v>
      </c>
      <c r="I63" s="25" t="s">
        <v>128</v>
      </c>
      <c r="J63" s="25" t="s">
        <v>128</v>
      </c>
      <c r="K63" s="25">
        <v>0</v>
      </c>
      <c r="L63" s="25">
        <v>0</v>
      </c>
      <c r="M63" s="25">
        <v>0</v>
      </c>
      <c r="N63" s="25"/>
      <c r="O63" s="25"/>
      <c r="P63" s="25"/>
      <c r="Q63" s="25"/>
      <c r="R63" s="25"/>
      <c r="S63" s="25"/>
      <c r="T63" s="25"/>
    </row>
    <row r="64" spans="1:20" x14ac:dyDescent="0.25">
      <c r="A64" s="25" t="str">
        <f t="shared" si="0"/>
        <v>1.63</v>
      </c>
      <c r="B64" s="25">
        <f t="shared" si="1"/>
        <v>1</v>
      </c>
      <c r="C64" s="25">
        <f t="shared" si="2"/>
        <v>63</v>
      </c>
      <c r="D64" s="26" t="s">
        <v>147</v>
      </c>
      <c r="E64" s="25" t="s">
        <v>145</v>
      </c>
      <c r="F64" s="25">
        <v>0</v>
      </c>
      <c r="G64" s="25">
        <v>0</v>
      </c>
      <c r="H64" s="25" t="s">
        <v>128</v>
      </c>
      <c r="I64" s="25">
        <v>214647</v>
      </c>
      <c r="J64" s="25" t="s">
        <v>128</v>
      </c>
      <c r="K64" s="25">
        <v>0</v>
      </c>
      <c r="L64" s="25">
        <v>0</v>
      </c>
      <c r="M64" s="25">
        <v>0</v>
      </c>
      <c r="N64" s="25"/>
      <c r="O64" s="25"/>
      <c r="P64" s="25"/>
      <c r="Q64" s="25"/>
      <c r="R64" s="25"/>
      <c r="S64" s="25"/>
      <c r="T64" s="25"/>
    </row>
    <row r="65" spans="1:20" x14ac:dyDescent="0.25">
      <c r="A65" s="21" t="str">
        <f t="shared" si="0"/>
        <v>1.64</v>
      </c>
      <c r="B65" s="21">
        <f t="shared" si="1"/>
        <v>1</v>
      </c>
      <c r="C65" s="21">
        <f t="shared" si="2"/>
        <v>64</v>
      </c>
      <c r="D65" s="22" t="s">
        <v>148</v>
      </c>
      <c r="E65" s="21">
        <v>0</v>
      </c>
      <c r="F65" s="21" t="s">
        <v>128</v>
      </c>
      <c r="G65" s="21" t="s">
        <v>128</v>
      </c>
      <c r="H65" s="21" t="s">
        <v>128</v>
      </c>
      <c r="I65" s="21">
        <v>0</v>
      </c>
      <c r="J65" s="21">
        <v>0</v>
      </c>
      <c r="K65" s="21">
        <v>0</v>
      </c>
      <c r="L65" s="21" t="s">
        <v>128</v>
      </c>
    </row>
    <row r="66" spans="1:20" x14ac:dyDescent="0.25">
      <c r="A66" s="21" t="str">
        <f t="shared" ref="A66:A129" si="3">B66&amp;"."&amp;C66</f>
        <v>1.65</v>
      </c>
      <c r="B66" s="21">
        <f t="shared" si="1"/>
        <v>1</v>
      </c>
      <c r="C66" s="21">
        <f t="shared" si="2"/>
        <v>65</v>
      </c>
      <c r="D66" s="22" t="s">
        <v>237</v>
      </c>
      <c r="E66" s="21" t="s">
        <v>265</v>
      </c>
      <c r="F66" s="21" t="s">
        <v>202</v>
      </c>
    </row>
    <row r="67" spans="1:20" x14ac:dyDescent="0.25">
      <c r="A67" s="21" t="str">
        <f t="shared" si="3"/>
        <v>1.66</v>
      </c>
      <c r="B67" s="21">
        <f t="shared" ref="B67:B130" si="4">IF(E67="GSTR-3B",B66+1,B66)</f>
        <v>1</v>
      </c>
      <c r="C67" s="21">
        <f t="shared" si="2"/>
        <v>66</v>
      </c>
      <c r="D67" s="22" t="s">
        <v>144</v>
      </c>
    </row>
    <row r="68" spans="1:20" x14ac:dyDescent="0.25">
      <c r="A68" s="21" t="str">
        <f t="shared" si="3"/>
        <v>1.67</v>
      </c>
      <c r="B68" s="21">
        <f t="shared" si="4"/>
        <v>1</v>
      </c>
      <c r="C68" s="21">
        <f t="shared" ref="C68:C131" si="5">IF(B68=B67,C67+1,1)</f>
        <v>67</v>
      </c>
      <c r="D68" s="22" t="s">
        <v>145</v>
      </c>
    </row>
    <row r="69" spans="1:20" x14ac:dyDescent="0.25">
      <c r="A69" s="25" t="str">
        <f t="shared" si="3"/>
        <v>1.68</v>
      </c>
      <c r="B69" s="25">
        <f t="shared" si="4"/>
        <v>1</v>
      </c>
      <c r="C69" s="25">
        <f t="shared" si="5"/>
        <v>68</v>
      </c>
      <c r="D69" s="26">
        <v>0</v>
      </c>
      <c r="E69" s="25" t="s">
        <v>128</v>
      </c>
      <c r="F69" s="25" t="s">
        <v>128</v>
      </c>
      <c r="G69" s="25" t="s">
        <v>128</v>
      </c>
      <c r="H69" s="25" t="s">
        <v>128</v>
      </c>
      <c r="I69" s="25">
        <v>0</v>
      </c>
      <c r="J69" s="25" t="s">
        <v>128</v>
      </c>
      <c r="K69" s="25" t="s">
        <v>128</v>
      </c>
      <c r="L69" s="25"/>
      <c r="M69" s="25"/>
      <c r="N69" s="25"/>
      <c r="O69" s="25"/>
      <c r="P69" s="25"/>
      <c r="Q69" s="25"/>
      <c r="R69" s="25"/>
      <c r="S69" s="25"/>
      <c r="T69" s="25"/>
    </row>
    <row r="70" spans="1:20" x14ac:dyDescent="0.25">
      <c r="A70" s="25" t="str">
        <f t="shared" si="3"/>
        <v>1.69</v>
      </c>
      <c r="B70" s="25">
        <f t="shared" si="4"/>
        <v>1</v>
      </c>
      <c r="C70" s="25">
        <f t="shared" si="5"/>
        <v>69</v>
      </c>
      <c r="D70" s="26" t="s">
        <v>146</v>
      </c>
      <c r="E70" s="25" t="s">
        <v>145</v>
      </c>
      <c r="F70" s="25">
        <v>0</v>
      </c>
      <c r="G70" s="25" t="s">
        <v>128</v>
      </c>
      <c r="H70" s="25" t="s">
        <v>128</v>
      </c>
      <c r="I70" s="25" t="s">
        <v>128</v>
      </c>
      <c r="J70" s="25" t="s">
        <v>128</v>
      </c>
      <c r="K70" s="25">
        <v>0</v>
      </c>
      <c r="L70" s="25" t="s">
        <v>128</v>
      </c>
      <c r="M70" s="25" t="s">
        <v>128</v>
      </c>
      <c r="N70" s="25"/>
      <c r="O70" s="25"/>
      <c r="P70" s="25"/>
      <c r="Q70" s="25"/>
      <c r="R70" s="25"/>
      <c r="S70" s="25"/>
      <c r="T70" s="25"/>
    </row>
    <row r="71" spans="1:20" x14ac:dyDescent="0.25">
      <c r="A71" s="25" t="str">
        <f t="shared" si="3"/>
        <v>1.70</v>
      </c>
      <c r="B71" s="25">
        <f t="shared" si="4"/>
        <v>1</v>
      </c>
      <c r="C71" s="25">
        <f t="shared" si="5"/>
        <v>70</v>
      </c>
      <c r="D71" s="26" t="s">
        <v>147</v>
      </c>
      <c r="E71" s="25" t="s">
        <v>145</v>
      </c>
      <c r="F71" s="25">
        <v>0</v>
      </c>
      <c r="G71" s="25" t="s">
        <v>128</v>
      </c>
      <c r="H71" s="25" t="s">
        <v>128</v>
      </c>
      <c r="I71" s="25" t="s">
        <v>128</v>
      </c>
      <c r="J71" s="25" t="s">
        <v>128</v>
      </c>
      <c r="K71" s="25">
        <v>0</v>
      </c>
      <c r="L71" s="25" t="s">
        <v>128</v>
      </c>
      <c r="M71" s="25" t="s">
        <v>128</v>
      </c>
      <c r="N71" s="25"/>
      <c r="O71" s="25"/>
      <c r="P71" s="25"/>
      <c r="Q71" s="25"/>
      <c r="R71" s="25"/>
      <c r="S71" s="25"/>
      <c r="T71" s="25"/>
    </row>
    <row r="72" spans="1:20" x14ac:dyDescent="0.25">
      <c r="A72" s="21" t="str">
        <f t="shared" si="3"/>
        <v>1.71</v>
      </c>
      <c r="B72" s="21">
        <f t="shared" si="4"/>
        <v>1</v>
      </c>
      <c r="C72" s="21">
        <f t="shared" si="5"/>
        <v>71</v>
      </c>
      <c r="D72" s="22" t="s">
        <v>148</v>
      </c>
      <c r="E72" s="21">
        <v>0</v>
      </c>
      <c r="F72" s="21" t="s">
        <v>128</v>
      </c>
      <c r="G72" s="21" t="s">
        <v>128</v>
      </c>
      <c r="H72" s="21" t="s">
        <v>128</v>
      </c>
      <c r="I72" s="21" t="s">
        <v>128</v>
      </c>
      <c r="J72" s="21">
        <v>0</v>
      </c>
      <c r="K72" s="21" t="s">
        <v>128</v>
      </c>
      <c r="L72" s="21" t="s">
        <v>128</v>
      </c>
    </row>
    <row r="73" spans="1:20" x14ac:dyDescent="0.25">
      <c r="A73" s="21" t="str">
        <f t="shared" si="3"/>
        <v>1.72</v>
      </c>
      <c r="B73" s="21">
        <f t="shared" si="4"/>
        <v>1</v>
      </c>
      <c r="C73" s="21">
        <f t="shared" si="5"/>
        <v>72</v>
      </c>
      <c r="D73" s="22" t="s">
        <v>266</v>
      </c>
      <c r="E73" s="21" t="s">
        <v>267</v>
      </c>
      <c r="F73" s="21" t="s">
        <v>154</v>
      </c>
    </row>
    <row r="74" spans="1:20" x14ac:dyDescent="0.25">
      <c r="A74" s="21" t="str">
        <f t="shared" si="3"/>
        <v>1.73</v>
      </c>
      <c r="B74" s="21">
        <f t="shared" si="4"/>
        <v>1</v>
      </c>
      <c r="C74" s="21">
        <f t="shared" si="5"/>
        <v>73</v>
      </c>
      <c r="D74" s="22" t="s">
        <v>95</v>
      </c>
      <c r="E74" s="21" t="s">
        <v>144</v>
      </c>
      <c r="F74" s="21" t="s">
        <v>145</v>
      </c>
      <c r="G74" s="21" t="s">
        <v>146</v>
      </c>
      <c r="H74" s="21" t="s">
        <v>145</v>
      </c>
      <c r="I74" s="21" t="s">
        <v>147</v>
      </c>
      <c r="J74" s="21" t="s">
        <v>145</v>
      </c>
    </row>
    <row r="75" spans="1:20" x14ac:dyDescent="0.25">
      <c r="A75" s="21" t="str">
        <f t="shared" si="3"/>
        <v>1.74</v>
      </c>
      <c r="B75" s="21">
        <f t="shared" si="4"/>
        <v>1</v>
      </c>
      <c r="C75" s="21">
        <f t="shared" si="5"/>
        <v>74</v>
      </c>
      <c r="D75" s="22" t="s">
        <v>268</v>
      </c>
      <c r="E75" s="21">
        <v>0</v>
      </c>
      <c r="F75" s="21">
        <v>0</v>
      </c>
      <c r="G75" s="21">
        <v>0</v>
      </c>
    </row>
    <row r="76" spans="1:20" x14ac:dyDescent="0.25">
      <c r="A76" s="21" t="str">
        <f t="shared" si="3"/>
        <v>1.75</v>
      </c>
      <c r="B76" s="21">
        <f t="shared" si="4"/>
        <v>1</v>
      </c>
      <c r="C76" s="21">
        <f t="shared" si="5"/>
        <v>75</v>
      </c>
      <c r="D76" s="22" t="s">
        <v>269</v>
      </c>
      <c r="E76" s="21">
        <v>0</v>
      </c>
      <c r="F76" s="21">
        <v>0</v>
      </c>
      <c r="G76" s="21">
        <v>0</v>
      </c>
      <c r="H76" s="21" t="s">
        <v>89</v>
      </c>
    </row>
    <row r="77" spans="1:20" x14ac:dyDescent="0.25">
      <c r="A77" s="21" t="str">
        <f t="shared" si="3"/>
        <v>1.76</v>
      </c>
      <c r="B77" s="21">
        <f t="shared" si="4"/>
        <v>1</v>
      </c>
      <c r="C77" s="21">
        <f t="shared" si="5"/>
        <v>76</v>
      </c>
    </row>
    <row r="78" spans="1:20" x14ac:dyDescent="0.25">
      <c r="A78" s="21" t="str">
        <f t="shared" si="3"/>
        <v>1.77</v>
      </c>
      <c r="B78" s="21">
        <f t="shared" si="4"/>
        <v>1</v>
      </c>
      <c r="C78" s="21">
        <f t="shared" si="5"/>
        <v>77</v>
      </c>
    </row>
    <row r="79" spans="1:20" x14ac:dyDescent="0.25">
      <c r="A79" s="21" t="str">
        <f t="shared" si="3"/>
        <v>1.78</v>
      </c>
      <c r="B79" s="21">
        <f t="shared" si="4"/>
        <v>1</v>
      </c>
      <c r="C79" s="21">
        <f t="shared" si="5"/>
        <v>78</v>
      </c>
    </row>
    <row r="80" spans="1:20" x14ac:dyDescent="0.25">
      <c r="A80" s="25" t="str">
        <f t="shared" si="3"/>
        <v>1.79</v>
      </c>
      <c r="B80" s="25">
        <f t="shared" si="4"/>
        <v>1</v>
      </c>
      <c r="C80" s="25">
        <f t="shared" si="5"/>
        <v>79</v>
      </c>
      <c r="D80" s="26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x14ac:dyDescent="0.25">
      <c r="A81" s="25" t="str">
        <f t="shared" si="3"/>
        <v>1.80</v>
      </c>
      <c r="B81" s="25">
        <f t="shared" si="4"/>
        <v>1</v>
      </c>
      <c r="C81" s="25">
        <f t="shared" si="5"/>
        <v>80</v>
      </c>
      <c r="D81" s="26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x14ac:dyDescent="0.25">
      <c r="A82" s="21" t="str">
        <f t="shared" si="3"/>
        <v>1.81</v>
      </c>
      <c r="B82" s="21">
        <f t="shared" si="4"/>
        <v>1</v>
      </c>
      <c r="C82" s="21">
        <f t="shared" si="5"/>
        <v>81</v>
      </c>
    </row>
    <row r="83" spans="1:20" x14ac:dyDescent="0.25">
      <c r="A83" s="21" t="str">
        <f t="shared" si="3"/>
        <v>1.82</v>
      </c>
      <c r="B83" s="21">
        <f t="shared" si="4"/>
        <v>1</v>
      </c>
      <c r="C83" s="21">
        <f t="shared" si="5"/>
        <v>82</v>
      </c>
    </row>
    <row r="84" spans="1:20" x14ac:dyDescent="0.25">
      <c r="A84" s="21" t="str">
        <f t="shared" si="3"/>
        <v>1.83</v>
      </c>
      <c r="B84" s="21">
        <f t="shared" si="4"/>
        <v>1</v>
      </c>
      <c r="C84" s="21">
        <f t="shared" si="5"/>
        <v>83</v>
      </c>
    </row>
    <row r="85" spans="1:20" x14ac:dyDescent="0.25">
      <c r="A85" s="21" t="str">
        <f t="shared" si="3"/>
        <v>1.84</v>
      </c>
      <c r="B85" s="21">
        <f t="shared" si="4"/>
        <v>1</v>
      </c>
      <c r="C85" s="21">
        <f t="shared" si="5"/>
        <v>84</v>
      </c>
    </row>
    <row r="86" spans="1:20" x14ac:dyDescent="0.25">
      <c r="A86" s="21" t="str">
        <f t="shared" si="3"/>
        <v>1.85</v>
      </c>
      <c r="B86" s="21">
        <f t="shared" si="4"/>
        <v>1</v>
      </c>
      <c r="C86" s="21">
        <f t="shared" si="5"/>
        <v>85</v>
      </c>
    </row>
    <row r="87" spans="1:20" x14ac:dyDescent="0.25">
      <c r="A87" s="21" t="str">
        <f t="shared" si="3"/>
        <v>1.86</v>
      </c>
      <c r="B87" s="21">
        <f t="shared" si="4"/>
        <v>1</v>
      </c>
      <c r="C87" s="21">
        <f t="shared" si="5"/>
        <v>86</v>
      </c>
    </row>
    <row r="88" spans="1:20" x14ac:dyDescent="0.25">
      <c r="A88" s="21" t="str">
        <f t="shared" si="3"/>
        <v>1.87</v>
      </c>
      <c r="B88" s="21">
        <f t="shared" si="4"/>
        <v>1</v>
      </c>
      <c r="C88" s="21">
        <f t="shared" si="5"/>
        <v>87</v>
      </c>
    </row>
    <row r="89" spans="1:20" x14ac:dyDescent="0.25">
      <c r="A89" s="21" t="str">
        <f t="shared" si="3"/>
        <v>1.88</v>
      </c>
      <c r="B89" s="21">
        <f t="shared" si="4"/>
        <v>1</v>
      </c>
      <c r="C89" s="21">
        <f t="shared" si="5"/>
        <v>88</v>
      </c>
    </row>
    <row r="90" spans="1:20" x14ac:dyDescent="0.25">
      <c r="A90" s="21" t="str">
        <f t="shared" si="3"/>
        <v>1.89</v>
      </c>
      <c r="B90" s="21">
        <f t="shared" si="4"/>
        <v>1</v>
      </c>
      <c r="C90" s="21">
        <f t="shared" si="5"/>
        <v>89</v>
      </c>
    </row>
    <row r="91" spans="1:20" x14ac:dyDescent="0.25">
      <c r="A91" s="21" t="str">
        <f t="shared" si="3"/>
        <v>1.90</v>
      </c>
      <c r="B91" s="21">
        <f t="shared" si="4"/>
        <v>1</v>
      </c>
      <c r="C91" s="21">
        <f t="shared" si="5"/>
        <v>90</v>
      </c>
    </row>
    <row r="92" spans="1:20" x14ac:dyDescent="0.25">
      <c r="A92" s="21" t="str">
        <f t="shared" si="3"/>
        <v>1.91</v>
      </c>
      <c r="B92" s="21">
        <f t="shared" si="4"/>
        <v>1</v>
      </c>
      <c r="C92" s="21">
        <f t="shared" si="5"/>
        <v>91</v>
      </c>
    </row>
    <row r="93" spans="1:20" x14ac:dyDescent="0.25">
      <c r="A93" s="21" t="str">
        <f t="shared" si="3"/>
        <v>1.92</v>
      </c>
      <c r="B93" s="21">
        <f t="shared" si="4"/>
        <v>1</v>
      </c>
      <c r="C93" s="21">
        <f t="shared" si="5"/>
        <v>92</v>
      </c>
    </row>
    <row r="94" spans="1:20" x14ac:dyDescent="0.25">
      <c r="A94" s="21" t="str">
        <f t="shared" si="3"/>
        <v>1.93</v>
      </c>
      <c r="B94" s="21">
        <f t="shared" si="4"/>
        <v>1</v>
      </c>
      <c r="C94" s="21">
        <f t="shared" si="5"/>
        <v>93</v>
      </c>
    </row>
    <row r="95" spans="1:20" x14ac:dyDescent="0.25">
      <c r="A95" s="25" t="str">
        <f t="shared" si="3"/>
        <v>1.94</v>
      </c>
      <c r="B95" s="25">
        <f t="shared" si="4"/>
        <v>1</v>
      </c>
      <c r="C95" s="25">
        <f t="shared" si="5"/>
        <v>94</v>
      </c>
      <c r="D95" s="26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25">
      <c r="A96" s="21" t="str">
        <f t="shared" si="3"/>
        <v>1.95</v>
      </c>
      <c r="B96" s="21">
        <f t="shared" si="4"/>
        <v>1</v>
      </c>
      <c r="C96" s="21">
        <f t="shared" si="5"/>
        <v>95</v>
      </c>
    </row>
    <row r="97" spans="1:20" x14ac:dyDescent="0.25">
      <c r="A97" s="21" t="str">
        <f t="shared" si="3"/>
        <v>1.96</v>
      </c>
      <c r="B97" s="21">
        <f t="shared" si="4"/>
        <v>1</v>
      </c>
      <c r="C97" s="21">
        <f t="shared" si="5"/>
        <v>96</v>
      </c>
    </row>
    <row r="98" spans="1:20" x14ac:dyDescent="0.25">
      <c r="A98" s="25" t="str">
        <f t="shared" si="3"/>
        <v>1.97</v>
      </c>
      <c r="B98" s="25">
        <f t="shared" si="4"/>
        <v>1</v>
      </c>
      <c r="C98" s="25">
        <f t="shared" si="5"/>
        <v>97</v>
      </c>
      <c r="D98" s="26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x14ac:dyDescent="0.25">
      <c r="A99" s="21" t="str">
        <f t="shared" si="3"/>
        <v>1.98</v>
      </c>
      <c r="B99" s="21">
        <f t="shared" si="4"/>
        <v>1</v>
      </c>
      <c r="C99" s="21">
        <f t="shared" si="5"/>
        <v>98</v>
      </c>
    </row>
    <row r="100" spans="1:20" x14ac:dyDescent="0.25">
      <c r="A100" s="21" t="str">
        <f t="shared" si="3"/>
        <v>1.99</v>
      </c>
      <c r="B100" s="21">
        <f t="shared" si="4"/>
        <v>1</v>
      </c>
      <c r="C100" s="21">
        <f t="shared" si="5"/>
        <v>99</v>
      </c>
    </row>
    <row r="101" spans="1:20" x14ac:dyDescent="0.25">
      <c r="A101" s="21" t="str">
        <f t="shared" si="3"/>
        <v>1.100</v>
      </c>
      <c r="B101" s="21">
        <f t="shared" si="4"/>
        <v>1</v>
      </c>
      <c r="C101" s="21">
        <f t="shared" si="5"/>
        <v>100</v>
      </c>
    </row>
    <row r="102" spans="1:20" x14ac:dyDescent="0.25">
      <c r="A102" s="21" t="str">
        <f t="shared" si="3"/>
        <v>1.101</v>
      </c>
      <c r="B102" s="21">
        <f t="shared" si="4"/>
        <v>1</v>
      </c>
      <c r="C102" s="21">
        <f t="shared" si="5"/>
        <v>101</v>
      </c>
    </row>
    <row r="103" spans="1:20" x14ac:dyDescent="0.25">
      <c r="A103" s="21" t="str">
        <f t="shared" si="3"/>
        <v>1.102</v>
      </c>
      <c r="B103" s="21">
        <f t="shared" si="4"/>
        <v>1</v>
      </c>
      <c r="C103" s="21">
        <f t="shared" si="5"/>
        <v>102</v>
      </c>
    </row>
    <row r="104" spans="1:20" x14ac:dyDescent="0.25">
      <c r="A104" s="21" t="str">
        <f t="shared" si="3"/>
        <v>1.103</v>
      </c>
      <c r="B104" s="21">
        <f t="shared" si="4"/>
        <v>1</v>
      </c>
      <c r="C104" s="21">
        <f t="shared" si="5"/>
        <v>103</v>
      </c>
    </row>
    <row r="105" spans="1:20" x14ac:dyDescent="0.25">
      <c r="A105" s="21" t="str">
        <f t="shared" si="3"/>
        <v>1.104</v>
      </c>
      <c r="B105" s="21">
        <f t="shared" si="4"/>
        <v>1</v>
      </c>
      <c r="C105" s="21">
        <f t="shared" si="5"/>
        <v>104</v>
      </c>
    </row>
    <row r="106" spans="1:20" x14ac:dyDescent="0.25">
      <c r="A106" s="21" t="str">
        <f t="shared" si="3"/>
        <v>1.105</v>
      </c>
      <c r="B106" s="21">
        <f t="shared" si="4"/>
        <v>1</v>
      </c>
      <c r="C106" s="21">
        <f t="shared" si="5"/>
        <v>105</v>
      </c>
    </row>
    <row r="107" spans="1:20" x14ac:dyDescent="0.25">
      <c r="A107" s="25" t="str">
        <f t="shared" si="3"/>
        <v>1.106</v>
      </c>
      <c r="B107" s="25">
        <f t="shared" si="4"/>
        <v>1</v>
      </c>
      <c r="C107" s="25">
        <f t="shared" si="5"/>
        <v>106</v>
      </c>
      <c r="D107" s="26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1:20" x14ac:dyDescent="0.25">
      <c r="A108" s="21" t="str">
        <f t="shared" si="3"/>
        <v>1.107</v>
      </c>
      <c r="B108" s="21">
        <f t="shared" si="4"/>
        <v>1</v>
      </c>
      <c r="C108" s="21">
        <f t="shared" si="5"/>
        <v>107</v>
      </c>
    </row>
    <row r="109" spans="1:20" x14ac:dyDescent="0.25">
      <c r="A109" s="25" t="str">
        <f t="shared" si="3"/>
        <v>1.108</v>
      </c>
      <c r="B109" s="25">
        <f t="shared" si="4"/>
        <v>1</v>
      </c>
      <c r="C109" s="25">
        <f t="shared" si="5"/>
        <v>108</v>
      </c>
      <c r="D109" s="26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1:20" x14ac:dyDescent="0.25">
      <c r="A110" s="21" t="str">
        <f t="shared" si="3"/>
        <v>1.109</v>
      </c>
      <c r="B110" s="21">
        <f t="shared" si="4"/>
        <v>1</v>
      </c>
      <c r="C110" s="21">
        <f t="shared" si="5"/>
        <v>109</v>
      </c>
    </row>
    <row r="111" spans="1:20" x14ac:dyDescent="0.25">
      <c r="A111" s="21" t="str">
        <f t="shared" si="3"/>
        <v>1.110</v>
      </c>
      <c r="B111" s="21">
        <f t="shared" si="4"/>
        <v>1</v>
      </c>
      <c r="C111" s="21">
        <f t="shared" si="5"/>
        <v>110</v>
      </c>
    </row>
    <row r="112" spans="1:20" x14ac:dyDescent="0.25">
      <c r="A112" s="21" t="str">
        <f t="shared" si="3"/>
        <v>1.111</v>
      </c>
      <c r="B112" s="21">
        <f t="shared" si="4"/>
        <v>1</v>
      </c>
      <c r="C112" s="21">
        <f t="shared" si="5"/>
        <v>111</v>
      </c>
    </row>
    <row r="113" spans="1:20" x14ac:dyDescent="0.25">
      <c r="A113" s="25" t="str">
        <f t="shared" si="3"/>
        <v>1.112</v>
      </c>
      <c r="B113" s="25">
        <f t="shared" si="4"/>
        <v>1</v>
      </c>
      <c r="C113" s="25">
        <f t="shared" si="5"/>
        <v>112</v>
      </c>
      <c r="D113" s="26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spans="1:20" x14ac:dyDescent="0.25">
      <c r="A114" s="21" t="str">
        <f t="shared" si="3"/>
        <v>1.113</v>
      </c>
      <c r="B114" s="21">
        <f t="shared" si="4"/>
        <v>1</v>
      </c>
      <c r="C114" s="21">
        <f t="shared" si="5"/>
        <v>113</v>
      </c>
    </row>
    <row r="115" spans="1:20" x14ac:dyDescent="0.25">
      <c r="A115" s="21" t="str">
        <f t="shared" si="3"/>
        <v>1.114</v>
      </c>
      <c r="B115" s="21">
        <f t="shared" si="4"/>
        <v>1</v>
      </c>
      <c r="C115" s="21">
        <f t="shared" si="5"/>
        <v>114</v>
      </c>
    </row>
    <row r="116" spans="1:20" x14ac:dyDescent="0.25">
      <c r="A116" s="21" t="str">
        <f t="shared" si="3"/>
        <v>1.115</v>
      </c>
      <c r="B116" s="21">
        <f t="shared" si="4"/>
        <v>1</v>
      </c>
      <c r="C116" s="21">
        <f t="shared" si="5"/>
        <v>115</v>
      </c>
    </row>
    <row r="117" spans="1:20" x14ac:dyDescent="0.25">
      <c r="A117" s="25" t="str">
        <f t="shared" si="3"/>
        <v>1.116</v>
      </c>
      <c r="B117" s="25">
        <f t="shared" si="4"/>
        <v>1</v>
      </c>
      <c r="C117" s="25">
        <f t="shared" si="5"/>
        <v>116</v>
      </c>
      <c r="D117" s="26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20" x14ac:dyDescent="0.25">
      <c r="A118" s="25" t="str">
        <f t="shared" si="3"/>
        <v>1.117</v>
      </c>
      <c r="B118" s="25">
        <f t="shared" si="4"/>
        <v>1</v>
      </c>
      <c r="C118" s="25">
        <f t="shared" si="5"/>
        <v>117</v>
      </c>
      <c r="D118" s="26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1:20" x14ac:dyDescent="0.25">
      <c r="A119" s="21" t="str">
        <f t="shared" si="3"/>
        <v>1.118</v>
      </c>
      <c r="B119" s="21">
        <f t="shared" si="4"/>
        <v>1</v>
      </c>
      <c r="C119" s="21">
        <f t="shared" si="5"/>
        <v>118</v>
      </c>
    </row>
    <row r="120" spans="1:20" x14ac:dyDescent="0.25">
      <c r="A120" s="21" t="str">
        <f t="shared" si="3"/>
        <v>1.119</v>
      </c>
      <c r="B120" s="21">
        <f t="shared" si="4"/>
        <v>1</v>
      </c>
      <c r="C120" s="21">
        <f t="shared" si="5"/>
        <v>119</v>
      </c>
    </row>
    <row r="121" spans="1:20" x14ac:dyDescent="0.25">
      <c r="A121" s="21" t="str">
        <f t="shared" si="3"/>
        <v>1.120</v>
      </c>
      <c r="B121" s="21">
        <f t="shared" si="4"/>
        <v>1</v>
      </c>
      <c r="C121" s="21">
        <f t="shared" si="5"/>
        <v>120</v>
      </c>
    </row>
    <row r="122" spans="1:20" x14ac:dyDescent="0.25">
      <c r="A122" s="21" t="str">
        <f t="shared" si="3"/>
        <v>1.121</v>
      </c>
      <c r="B122" s="21">
        <f t="shared" si="4"/>
        <v>1</v>
      </c>
      <c r="C122" s="21">
        <f t="shared" si="5"/>
        <v>121</v>
      </c>
    </row>
    <row r="123" spans="1:20" s="23" customFormat="1" x14ac:dyDescent="0.25">
      <c r="A123" s="23" t="str">
        <f t="shared" si="3"/>
        <v>1.122</v>
      </c>
      <c r="B123" s="23">
        <f t="shared" si="4"/>
        <v>1</v>
      </c>
      <c r="C123" s="23">
        <f t="shared" si="5"/>
        <v>122</v>
      </c>
      <c r="D123" s="24"/>
    </row>
    <row r="124" spans="1:20" x14ac:dyDescent="0.25">
      <c r="A124" s="21" t="str">
        <f t="shared" si="3"/>
        <v>1.123</v>
      </c>
      <c r="B124" s="21">
        <f t="shared" si="4"/>
        <v>1</v>
      </c>
      <c r="C124" s="21">
        <f t="shared" si="5"/>
        <v>123</v>
      </c>
    </row>
    <row r="125" spans="1:20" x14ac:dyDescent="0.25">
      <c r="A125" s="21" t="str">
        <f t="shared" si="3"/>
        <v>1.124</v>
      </c>
      <c r="B125" s="21">
        <f t="shared" si="4"/>
        <v>1</v>
      </c>
      <c r="C125" s="21">
        <f t="shared" si="5"/>
        <v>124</v>
      </c>
    </row>
    <row r="126" spans="1:20" x14ac:dyDescent="0.25">
      <c r="A126" s="21" t="str">
        <f t="shared" si="3"/>
        <v>1.125</v>
      </c>
      <c r="B126" s="21">
        <f t="shared" si="4"/>
        <v>1</v>
      </c>
      <c r="C126" s="21">
        <f t="shared" si="5"/>
        <v>125</v>
      </c>
    </row>
    <row r="127" spans="1:20" x14ac:dyDescent="0.25">
      <c r="A127" s="21" t="str">
        <f t="shared" si="3"/>
        <v>1.126</v>
      </c>
      <c r="B127" s="21">
        <f t="shared" si="4"/>
        <v>1</v>
      </c>
      <c r="C127" s="21">
        <f t="shared" si="5"/>
        <v>126</v>
      </c>
    </row>
    <row r="128" spans="1:20" x14ac:dyDescent="0.25">
      <c r="A128" s="21" t="str">
        <f t="shared" si="3"/>
        <v>1.127</v>
      </c>
      <c r="B128" s="21">
        <f t="shared" si="4"/>
        <v>1</v>
      </c>
      <c r="C128" s="21">
        <f t="shared" si="5"/>
        <v>127</v>
      </c>
    </row>
    <row r="129" spans="1:20" x14ac:dyDescent="0.25">
      <c r="A129" s="21" t="str">
        <f t="shared" si="3"/>
        <v>1.128</v>
      </c>
      <c r="B129" s="21">
        <f t="shared" si="4"/>
        <v>1</v>
      </c>
      <c r="C129" s="21">
        <f t="shared" si="5"/>
        <v>128</v>
      </c>
    </row>
    <row r="130" spans="1:20" x14ac:dyDescent="0.25">
      <c r="A130" s="21" t="str">
        <f t="shared" ref="A130:A193" si="6">B130&amp;"."&amp;C130</f>
        <v>1.129</v>
      </c>
      <c r="B130" s="21">
        <f t="shared" si="4"/>
        <v>1</v>
      </c>
      <c r="C130" s="21">
        <f t="shared" si="5"/>
        <v>129</v>
      </c>
    </row>
    <row r="131" spans="1:20" x14ac:dyDescent="0.25">
      <c r="A131" s="21" t="str">
        <f t="shared" si="6"/>
        <v>1.130</v>
      </c>
      <c r="B131" s="21">
        <f t="shared" ref="B131:B194" si="7">IF(E131="GSTR-3B",B130+1,B130)</f>
        <v>1</v>
      </c>
      <c r="C131" s="21">
        <f t="shared" si="5"/>
        <v>130</v>
      </c>
    </row>
    <row r="132" spans="1:20" x14ac:dyDescent="0.25">
      <c r="A132" s="21" t="str">
        <f t="shared" si="6"/>
        <v>1.131</v>
      </c>
      <c r="B132" s="21">
        <f t="shared" si="7"/>
        <v>1</v>
      </c>
      <c r="C132" s="21">
        <f t="shared" ref="C132:C195" si="8">IF(B132=B131,C131+1,1)</f>
        <v>131</v>
      </c>
    </row>
    <row r="133" spans="1:20" x14ac:dyDescent="0.25">
      <c r="A133" s="21" t="str">
        <f t="shared" si="6"/>
        <v>1.132</v>
      </c>
      <c r="B133" s="21">
        <f t="shared" si="7"/>
        <v>1</v>
      </c>
      <c r="C133" s="21">
        <f t="shared" si="8"/>
        <v>132</v>
      </c>
    </row>
    <row r="134" spans="1:20" x14ac:dyDescent="0.25">
      <c r="A134" s="21" t="str">
        <f t="shared" si="6"/>
        <v>1.133</v>
      </c>
      <c r="B134" s="21">
        <f t="shared" si="7"/>
        <v>1</v>
      </c>
      <c r="C134" s="21">
        <f t="shared" si="8"/>
        <v>133</v>
      </c>
    </row>
    <row r="135" spans="1:20" x14ac:dyDescent="0.25">
      <c r="A135" s="21" t="str">
        <f t="shared" si="6"/>
        <v>1.134</v>
      </c>
      <c r="B135" s="21">
        <f t="shared" si="7"/>
        <v>1</v>
      </c>
      <c r="C135" s="21">
        <f t="shared" si="8"/>
        <v>134</v>
      </c>
    </row>
    <row r="136" spans="1:20" x14ac:dyDescent="0.25">
      <c r="A136" s="21" t="str">
        <f t="shared" si="6"/>
        <v>1.135</v>
      </c>
      <c r="B136" s="21">
        <f t="shared" si="7"/>
        <v>1</v>
      </c>
      <c r="C136" s="21">
        <f t="shared" si="8"/>
        <v>135</v>
      </c>
    </row>
    <row r="137" spans="1:20" x14ac:dyDescent="0.25">
      <c r="A137" s="25" t="str">
        <f t="shared" si="6"/>
        <v>1.136</v>
      </c>
      <c r="B137" s="25">
        <f t="shared" si="7"/>
        <v>1</v>
      </c>
      <c r="C137" s="25">
        <f t="shared" si="8"/>
        <v>136</v>
      </c>
      <c r="D137" s="26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</row>
    <row r="138" spans="1:20" x14ac:dyDescent="0.25">
      <c r="A138" s="25" t="str">
        <f t="shared" si="6"/>
        <v>1.137</v>
      </c>
      <c r="B138" s="25">
        <f t="shared" si="7"/>
        <v>1</v>
      </c>
      <c r="C138" s="25">
        <f t="shared" si="8"/>
        <v>137</v>
      </c>
      <c r="D138" s="26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</row>
    <row r="139" spans="1:20" x14ac:dyDescent="0.25">
      <c r="A139" s="25" t="str">
        <f t="shared" si="6"/>
        <v>1.138</v>
      </c>
      <c r="B139" s="25">
        <f t="shared" si="7"/>
        <v>1</v>
      </c>
      <c r="C139" s="25">
        <f t="shared" si="8"/>
        <v>138</v>
      </c>
      <c r="D139" s="26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</row>
    <row r="140" spans="1:20" x14ac:dyDescent="0.25">
      <c r="A140" s="21" t="str">
        <f t="shared" si="6"/>
        <v>1.139</v>
      </c>
      <c r="B140" s="21">
        <f t="shared" si="7"/>
        <v>1</v>
      </c>
      <c r="C140" s="21">
        <f t="shared" si="8"/>
        <v>139</v>
      </c>
    </row>
    <row r="141" spans="1:20" x14ac:dyDescent="0.25">
      <c r="A141" s="21" t="str">
        <f t="shared" si="6"/>
        <v>1.140</v>
      </c>
      <c r="B141" s="21">
        <f t="shared" si="7"/>
        <v>1</v>
      </c>
      <c r="C141" s="21">
        <f t="shared" si="8"/>
        <v>140</v>
      </c>
    </row>
    <row r="142" spans="1:20" x14ac:dyDescent="0.25">
      <c r="A142" s="21" t="str">
        <f t="shared" si="6"/>
        <v>1.141</v>
      </c>
      <c r="B142" s="21">
        <f t="shared" si="7"/>
        <v>1</v>
      </c>
      <c r="C142" s="21">
        <f t="shared" si="8"/>
        <v>141</v>
      </c>
    </row>
    <row r="143" spans="1:20" x14ac:dyDescent="0.25">
      <c r="A143" s="21" t="str">
        <f t="shared" si="6"/>
        <v>1.142</v>
      </c>
      <c r="B143" s="21">
        <f t="shared" si="7"/>
        <v>1</v>
      </c>
      <c r="C143" s="21">
        <f t="shared" si="8"/>
        <v>142</v>
      </c>
    </row>
    <row r="144" spans="1:20" x14ac:dyDescent="0.25">
      <c r="A144" s="25" t="str">
        <f t="shared" si="6"/>
        <v>1.143</v>
      </c>
      <c r="B144" s="25">
        <f t="shared" si="7"/>
        <v>1</v>
      </c>
      <c r="C144" s="25">
        <f t="shared" si="8"/>
        <v>143</v>
      </c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</row>
    <row r="145" spans="1:20" x14ac:dyDescent="0.25">
      <c r="A145" s="25" t="str">
        <f t="shared" si="6"/>
        <v>1.144</v>
      </c>
      <c r="B145" s="25">
        <f t="shared" si="7"/>
        <v>1</v>
      </c>
      <c r="C145" s="25">
        <f t="shared" si="8"/>
        <v>144</v>
      </c>
      <c r="D145" s="26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</row>
    <row r="146" spans="1:20" x14ac:dyDescent="0.25">
      <c r="A146" s="25" t="str">
        <f t="shared" si="6"/>
        <v>1.145</v>
      </c>
      <c r="B146" s="25">
        <f t="shared" si="7"/>
        <v>1</v>
      </c>
      <c r="C146" s="25">
        <f t="shared" si="8"/>
        <v>145</v>
      </c>
      <c r="D146" s="26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</row>
    <row r="147" spans="1:20" x14ac:dyDescent="0.25">
      <c r="A147" s="21" t="str">
        <f t="shared" si="6"/>
        <v>1.146</v>
      </c>
      <c r="B147" s="21">
        <f t="shared" si="7"/>
        <v>1</v>
      </c>
      <c r="C147" s="21">
        <f t="shared" si="8"/>
        <v>146</v>
      </c>
    </row>
    <row r="148" spans="1:20" x14ac:dyDescent="0.25">
      <c r="A148" s="21" t="str">
        <f t="shared" si="6"/>
        <v>1.147</v>
      </c>
      <c r="B148" s="21">
        <f t="shared" si="7"/>
        <v>1</v>
      </c>
      <c r="C148" s="21">
        <f t="shared" si="8"/>
        <v>147</v>
      </c>
    </row>
    <row r="149" spans="1:20" x14ac:dyDescent="0.25">
      <c r="A149" s="21" t="str">
        <f t="shared" si="6"/>
        <v>1.148</v>
      </c>
      <c r="B149" s="21">
        <f t="shared" si="7"/>
        <v>1</v>
      </c>
      <c r="C149" s="21">
        <f t="shared" si="8"/>
        <v>148</v>
      </c>
    </row>
    <row r="150" spans="1:20" x14ac:dyDescent="0.25">
      <c r="A150" s="21" t="str">
        <f t="shared" si="6"/>
        <v>1.149</v>
      </c>
      <c r="B150" s="21">
        <f t="shared" si="7"/>
        <v>1</v>
      </c>
      <c r="C150" s="21">
        <f t="shared" si="8"/>
        <v>149</v>
      </c>
    </row>
    <row r="151" spans="1:20" x14ac:dyDescent="0.25">
      <c r="A151" s="21" t="str">
        <f t="shared" si="6"/>
        <v>1.150</v>
      </c>
      <c r="B151" s="21">
        <f t="shared" si="7"/>
        <v>1</v>
      </c>
      <c r="C151" s="21">
        <f t="shared" si="8"/>
        <v>150</v>
      </c>
    </row>
    <row r="152" spans="1:20" x14ac:dyDescent="0.25">
      <c r="A152" s="21" t="str">
        <f t="shared" si="6"/>
        <v>1.151</v>
      </c>
      <c r="B152" s="21">
        <f t="shared" si="7"/>
        <v>1</v>
      </c>
      <c r="C152" s="21">
        <f t="shared" si="8"/>
        <v>151</v>
      </c>
    </row>
    <row r="153" spans="1:20" x14ac:dyDescent="0.25">
      <c r="A153" s="21" t="str">
        <f t="shared" si="6"/>
        <v>1.152</v>
      </c>
      <c r="B153" s="21">
        <f t="shared" si="7"/>
        <v>1</v>
      </c>
      <c r="C153" s="21">
        <f t="shared" si="8"/>
        <v>152</v>
      </c>
    </row>
    <row r="154" spans="1:20" x14ac:dyDescent="0.25">
      <c r="A154" s="21" t="str">
        <f t="shared" si="6"/>
        <v>1.153</v>
      </c>
      <c r="B154" s="21">
        <f t="shared" si="7"/>
        <v>1</v>
      </c>
      <c r="C154" s="21">
        <f t="shared" si="8"/>
        <v>153</v>
      </c>
    </row>
    <row r="155" spans="1:20" x14ac:dyDescent="0.25">
      <c r="A155" s="25" t="str">
        <f t="shared" si="6"/>
        <v>1.154</v>
      </c>
      <c r="B155" s="25">
        <f t="shared" si="7"/>
        <v>1</v>
      </c>
      <c r="C155" s="25">
        <f t="shared" si="8"/>
        <v>154</v>
      </c>
      <c r="D155" s="26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</row>
    <row r="156" spans="1:20" x14ac:dyDescent="0.25">
      <c r="A156" s="25" t="str">
        <f t="shared" si="6"/>
        <v>1.155</v>
      </c>
      <c r="B156" s="25">
        <f t="shared" si="7"/>
        <v>1</v>
      </c>
      <c r="C156" s="25">
        <f t="shared" si="8"/>
        <v>155</v>
      </c>
      <c r="D156" s="26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</row>
    <row r="157" spans="1:20" x14ac:dyDescent="0.25">
      <c r="A157" s="21" t="str">
        <f t="shared" si="6"/>
        <v>1.156</v>
      </c>
      <c r="B157" s="21">
        <f t="shared" si="7"/>
        <v>1</v>
      </c>
      <c r="C157" s="21">
        <f t="shared" si="8"/>
        <v>156</v>
      </c>
    </row>
    <row r="158" spans="1:20" x14ac:dyDescent="0.25">
      <c r="A158" s="21" t="str">
        <f t="shared" si="6"/>
        <v>1.157</v>
      </c>
      <c r="B158" s="21">
        <f t="shared" si="7"/>
        <v>1</v>
      </c>
      <c r="C158" s="21">
        <f t="shared" si="8"/>
        <v>157</v>
      </c>
    </row>
    <row r="159" spans="1:20" x14ac:dyDescent="0.25">
      <c r="A159" s="21" t="str">
        <f t="shared" si="6"/>
        <v>1.158</v>
      </c>
      <c r="B159" s="21">
        <f t="shared" si="7"/>
        <v>1</v>
      </c>
      <c r="C159" s="21">
        <f t="shared" si="8"/>
        <v>158</v>
      </c>
    </row>
    <row r="160" spans="1:20" x14ac:dyDescent="0.25">
      <c r="A160" s="21" t="str">
        <f t="shared" si="6"/>
        <v>1.159</v>
      </c>
      <c r="B160" s="21">
        <f t="shared" si="7"/>
        <v>1</v>
      </c>
      <c r="C160" s="21">
        <f t="shared" si="8"/>
        <v>159</v>
      </c>
    </row>
    <row r="161" spans="1:20" x14ac:dyDescent="0.25">
      <c r="A161" s="21" t="str">
        <f t="shared" si="6"/>
        <v>1.160</v>
      </c>
      <c r="B161" s="21">
        <f t="shared" si="7"/>
        <v>1</v>
      </c>
      <c r="C161" s="21">
        <f t="shared" si="8"/>
        <v>160</v>
      </c>
    </row>
    <row r="162" spans="1:20" x14ac:dyDescent="0.25">
      <c r="A162" s="21" t="str">
        <f t="shared" si="6"/>
        <v>1.161</v>
      </c>
      <c r="B162" s="21">
        <f t="shared" si="7"/>
        <v>1</v>
      </c>
      <c r="C162" s="21">
        <f t="shared" si="8"/>
        <v>161</v>
      </c>
    </row>
    <row r="163" spans="1:20" x14ac:dyDescent="0.25">
      <c r="A163" s="21" t="str">
        <f t="shared" si="6"/>
        <v>1.162</v>
      </c>
      <c r="B163" s="21">
        <f t="shared" si="7"/>
        <v>1</v>
      </c>
      <c r="C163" s="21">
        <f t="shared" si="8"/>
        <v>162</v>
      </c>
    </row>
    <row r="164" spans="1:20" x14ac:dyDescent="0.25">
      <c r="A164" s="21" t="str">
        <f t="shared" si="6"/>
        <v>1.163</v>
      </c>
      <c r="B164" s="21">
        <f t="shared" si="7"/>
        <v>1</v>
      </c>
      <c r="C164" s="21">
        <f t="shared" si="8"/>
        <v>163</v>
      </c>
    </row>
    <row r="165" spans="1:20" x14ac:dyDescent="0.25">
      <c r="A165" s="21" t="str">
        <f t="shared" si="6"/>
        <v>1.164</v>
      </c>
      <c r="B165" s="21">
        <f t="shared" si="7"/>
        <v>1</v>
      </c>
      <c r="C165" s="21">
        <f t="shared" si="8"/>
        <v>164</v>
      </c>
    </row>
    <row r="166" spans="1:20" x14ac:dyDescent="0.25">
      <c r="A166" s="21" t="str">
        <f t="shared" si="6"/>
        <v>1.165</v>
      </c>
      <c r="B166" s="21">
        <f t="shared" si="7"/>
        <v>1</v>
      </c>
      <c r="C166" s="21">
        <f t="shared" si="8"/>
        <v>165</v>
      </c>
    </row>
    <row r="167" spans="1:20" x14ac:dyDescent="0.25">
      <c r="A167" s="21" t="str">
        <f t="shared" si="6"/>
        <v>1.166</v>
      </c>
      <c r="B167" s="21">
        <f t="shared" si="7"/>
        <v>1</v>
      </c>
      <c r="C167" s="21">
        <f t="shared" si="8"/>
        <v>166</v>
      </c>
    </row>
    <row r="168" spans="1:20" x14ac:dyDescent="0.25">
      <c r="A168" s="21" t="str">
        <f t="shared" si="6"/>
        <v>1.167</v>
      </c>
      <c r="B168" s="21">
        <f t="shared" si="7"/>
        <v>1</v>
      </c>
      <c r="C168" s="21">
        <f t="shared" si="8"/>
        <v>167</v>
      </c>
    </row>
    <row r="169" spans="1:20" x14ac:dyDescent="0.25">
      <c r="A169" s="21" t="str">
        <f t="shared" si="6"/>
        <v>1.168</v>
      </c>
      <c r="B169" s="21">
        <f t="shared" si="7"/>
        <v>1</v>
      </c>
      <c r="C169" s="21">
        <f t="shared" si="8"/>
        <v>168</v>
      </c>
    </row>
    <row r="170" spans="1:20" x14ac:dyDescent="0.25">
      <c r="A170" s="25" t="str">
        <f t="shared" si="6"/>
        <v>1.169</v>
      </c>
      <c r="B170" s="25">
        <f t="shared" si="7"/>
        <v>1</v>
      </c>
      <c r="C170" s="25">
        <f t="shared" si="8"/>
        <v>169</v>
      </c>
      <c r="D170" s="26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</row>
    <row r="171" spans="1:20" x14ac:dyDescent="0.25">
      <c r="A171" s="21" t="str">
        <f t="shared" si="6"/>
        <v>1.170</v>
      </c>
      <c r="B171" s="21">
        <f t="shared" si="7"/>
        <v>1</v>
      </c>
      <c r="C171" s="21">
        <f t="shared" si="8"/>
        <v>170</v>
      </c>
    </row>
    <row r="172" spans="1:20" x14ac:dyDescent="0.25">
      <c r="A172" s="21" t="str">
        <f t="shared" si="6"/>
        <v>1.171</v>
      </c>
      <c r="B172" s="21">
        <f t="shared" si="7"/>
        <v>1</v>
      </c>
      <c r="C172" s="21">
        <f t="shared" si="8"/>
        <v>171</v>
      </c>
    </row>
    <row r="173" spans="1:20" x14ac:dyDescent="0.25">
      <c r="A173" s="25" t="str">
        <f t="shared" si="6"/>
        <v>1.172</v>
      </c>
      <c r="B173" s="25">
        <f t="shared" si="7"/>
        <v>1</v>
      </c>
      <c r="C173" s="25">
        <f t="shared" si="8"/>
        <v>172</v>
      </c>
      <c r="D173" s="26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</row>
    <row r="174" spans="1:20" x14ac:dyDescent="0.25">
      <c r="A174" s="21" t="str">
        <f t="shared" si="6"/>
        <v>1.173</v>
      </c>
      <c r="B174" s="21">
        <f t="shared" si="7"/>
        <v>1</v>
      </c>
      <c r="C174" s="21">
        <f t="shared" si="8"/>
        <v>173</v>
      </c>
    </row>
    <row r="175" spans="1:20" x14ac:dyDescent="0.25">
      <c r="A175" s="21" t="str">
        <f t="shared" si="6"/>
        <v>1.174</v>
      </c>
      <c r="B175" s="21">
        <f t="shared" si="7"/>
        <v>1</v>
      </c>
      <c r="C175" s="21">
        <f t="shared" si="8"/>
        <v>174</v>
      </c>
    </row>
    <row r="176" spans="1:20" x14ac:dyDescent="0.25">
      <c r="A176" s="21" t="str">
        <f t="shared" si="6"/>
        <v>1.175</v>
      </c>
      <c r="B176" s="21">
        <f t="shared" si="7"/>
        <v>1</v>
      </c>
      <c r="C176" s="21">
        <f t="shared" si="8"/>
        <v>175</v>
      </c>
    </row>
    <row r="177" spans="1:20" x14ac:dyDescent="0.25">
      <c r="A177" s="21" t="str">
        <f t="shared" si="6"/>
        <v>1.176</v>
      </c>
      <c r="B177" s="21">
        <f t="shared" si="7"/>
        <v>1</v>
      </c>
      <c r="C177" s="21">
        <f t="shared" si="8"/>
        <v>176</v>
      </c>
    </row>
    <row r="178" spans="1:20" x14ac:dyDescent="0.25">
      <c r="A178" s="21" t="str">
        <f t="shared" si="6"/>
        <v>1.177</v>
      </c>
      <c r="B178" s="21">
        <f t="shared" si="7"/>
        <v>1</v>
      </c>
      <c r="C178" s="21">
        <f t="shared" si="8"/>
        <v>177</v>
      </c>
    </row>
    <row r="179" spans="1:20" x14ac:dyDescent="0.25">
      <c r="A179" s="21" t="str">
        <f t="shared" si="6"/>
        <v>1.178</v>
      </c>
      <c r="B179" s="21">
        <f t="shared" si="7"/>
        <v>1</v>
      </c>
      <c r="C179" s="21">
        <f t="shared" si="8"/>
        <v>178</v>
      </c>
    </row>
    <row r="180" spans="1:20" x14ac:dyDescent="0.25">
      <c r="A180" s="21" t="str">
        <f t="shared" si="6"/>
        <v>1.179</v>
      </c>
      <c r="B180" s="21">
        <f t="shared" si="7"/>
        <v>1</v>
      </c>
      <c r="C180" s="21">
        <f t="shared" si="8"/>
        <v>179</v>
      </c>
    </row>
    <row r="181" spans="1:20" x14ac:dyDescent="0.25">
      <c r="A181" s="21" t="str">
        <f t="shared" si="6"/>
        <v>1.180</v>
      </c>
      <c r="B181" s="21">
        <f t="shared" si="7"/>
        <v>1</v>
      </c>
      <c r="C181" s="21">
        <f t="shared" si="8"/>
        <v>180</v>
      </c>
    </row>
    <row r="182" spans="1:20" x14ac:dyDescent="0.25">
      <c r="A182" s="25" t="str">
        <f t="shared" si="6"/>
        <v>1.181</v>
      </c>
      <c r="B182" s="25">
        <f t="shared" si="7"/>
        <v>1</v>
      </c>
      <c r="C182" s="25">
        <f t="shared" si="8"/>
        <v>181</v>
      </c>
      <c r="D182" s="26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</row>
    <row r="183" spans="1:20" x14ac:dyDescent="0.25">
      <c r="A183" s="21" t="str">
        <f t="shared" si="6"/>
        <v>1.182</v>
      </c>
      <c r="B183" s="21">
        <f t="shared" si="7"/>
        <v>1</v>
      </c>
      <c r="C183" s="21">
        <f t="shared" si="8"/>
        <v>182</v>
      </c>
    </row>
    <row r="184" spans="1:20" x14ac:dyDescent="0.25">
      <c r="A184" s="25" t="str">
        <f t="shared" si="6"/>
        <v>1.183</v>
      </c>
      <c r="B184" s="25">
        <f t="shared" si="7"/>
        <v>1</v>
      </c>
      <c r="C184" s="25">
        <f t="shared" si="8"/>
        <v>183</v>
      </c>
      <c r="D184" s="26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</row>
    <row r="185" spans="1:20" x14ac:dyDescent="0.25">
      <c r="A185" s="21" t="str">
        <f t="shared" si="6"/>
        <v>1.184</v>
      </c>
      <c r="B185" s="21">
        <f t="shared" si="7"/>
        <v>1</v>
      </c>
      <c r="C185" s="21">
        <f t="shared" si="8"/>
        <v>184</v>
      </c>
    </row>
    <row r="186" spans="1:20" x14ac:dyDescent="0.25">
      <c r="A186" s="21" t="str">
        <f t="shared" si="6"/>
        <v>1.185</v>
      </c>
      <c r="B186" s="21">
        <f t="shared" si="7"/>
        <v>1</v>
      </c>
      <c r="C186" s="21">
        <f t="shared" si="8"/>
        <v>185</v>
      </c>
    </row>
    <row r="187" spans="1:20" x14ac:dyDescent="0.25">
      <c r="A187" s="21" t="str">
        <f t="shared" si="6"/>
        <v>1.186</v>
      </c>
      <c r="B187" s="21">
        <f t="shared" si="7"/>
        <v>1</v>
      </c>
      <c r="C187" s="21">
        <f t="shared" si="8"/>
        <v>186</v>
      </c>
    </row>
    <row r="188" spans="1:20" x14ac:dyDescent="0.25">
      <c r="A188" s="25" t="str">
        <f t="shared" si="6"/>
        <v>1.187</v>
      </c>
      <c r="B188" s="25">
        <f t="shared" si="7"/>
        <v>1</v>
      </c>
      <c r="C188" s="25">
        <f t="shared" si="8"/>
        <v>187</v>
      </c>
      <c r="D188" s="26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</row>
    <row r="189" spans="1:20" x14ac:dyDescent="0.25">
      <c r="A189" s="21" t="str">
        <f t="shared" si="6"/>
        <v>1.188</v>
      </c>
      <c r="B189" s="21">
        <f t="shared" si="7"/>
        <v>1</v>
      </c>
      <c r="C189" s="21">
        <f t="shared" si="8"/>
        <v>188</v>
      </c>
    </row>
    <row r="190" spans="1:20" x14ac:dyDescent="0.25">
      <c r="A190" s="21" t="str">
        <f t="shared" si="6"/>
        <v>1.189</v>
      </c>
      <c r="B190" s="21">
        <f t="shared" si="7"/>
        <v>1</v>
      </c>
      <c r="C190" s="21">
        <f t="shared" si="8"/>
        <v>189</v>
      </c>
    </row>
    <row r="191" spans="1:20" x14ac:dyDescent="0.25">
      <c r="A191" s="21" t="str">
        <f t="shared" si="6"/>
        <v>1.190</v>
      </c>
      <c r="B191" s="21">
        <f t="shared" si="7"/>
        <v>1</v>
      </c>
      <c r="C191" s="21">
        <f t="shared" si="8"/>
        <v>190</v>
      </c>
    </row>
    <row r="192" spans="1:20" x14ac:dyDescent="0.25">
      <c r="A192" s="25" t="str">
        <f t="shared" si="6"/>
        <v>1.191</v>
      </c>
      <c r="B192" s="25">
        <f t="shared" si="7"/>
        <v>1</v>
      </c>
      <c r="C192" s="25">
        <f t="shared" si="8"/>
        <v>191</v>
      </c>
      <c r="D192" s="26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</row>
    <row r="193" spans="1:20" x14ac:dyDescent="0.25">
      <c r="A193" s="25" t="str">
        <f t="shared" si="6"/>
        <v>1.192</v>
      </c>
      <c r="B193" s="25">
        <f t="shared" si="7"/>
        <v>1</v>
      </c>
      <c r="C193" s="25">
        <f t="shared" si="8"/>
        <v>192</v>
      </c>
      <c r="D193" s="26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</row>
    <row r="194" spans="1:20" x14ac:dyDescent="0.25">
      <c r="A194" s="21" t="str">
        <f t="shared" ref="A194:A257" si="9">B194&amp;"."&amp;C194</f>
        <v>1.193</v>
      </c>
      <c r="B194" s="21">
        <f t="shared" si="7"/>
        <v>1</v>
      </c>
      <c r="C194" s="21">
        <f t="shared" si="8"/>
        <v>193</v>
      </c>
    </row>
    <row r="195" spans="1:20" x14ac:dyDescent="0.25">
      <c r="A195" s="21" t="str">
        <f t="shared" si="9"/>
        <v>1.194</v>
      </c>
      <c r="B195" s="21">
        <f t="shared" ref="B195:B258" si="10">IF(E195="GSTR-3B",B194+1,B194)</f>
        <v>1</v>
      </c>
      <c r="C195" s="21">
        <f t="shared" si="8"/>
        <v>194</v>
      </c>
    </row>
    <row r="196" spans="1:20" x14ac:dyDescent="0.25">
      <c r="A196" s="21" t="str">
        <f t="shared" si="9"/>
        <v>1.195</v>
      </c>
      <c r="B196" s="21">
        <f t="shared" si="10"/>
        <v>1</v>
      </c>
      <c r="C196" s="21">
        <f t="shared" ref="C196:C259" si="11">IF(B196=B195,C195+1,1)</f>
        <v>195</v>
      </c>
    </row>
    <row r="197" spans="1:20" x14ac:dyDescent="0.25">
      <c r="A197" s="21" t="str">
        <f t="shared" si="9"/>
        <v>1.196</v>
      </c>
      <c r="B197" s="21">
        <f t="shared" si="10"/>
        <v>1</v>
      </c>
      <c r="C197" s="21">
        <f t="shared" si="11"/>
        <v>196</v>
      </c>
    </row>
    <row r="198" spans="1:20" s="23" customFormat="1" x14ac:dyDescent="0.25">
      <c r="A198" s="23" t="str">
        <f t="shared" si="9"/>
        <v>1.197</v>
      </c>
      <c r="B198" s="23">
        <f t="shared" si="10"/>
        <v>1</v>
      </c>
      <c r="C198" s="23">
        <f t="shared" si="11"/>
        <v>197</v>
      </c>
      <c r="D198" s="24"/>
    </row>
    <row r="199" spans="1:20" x14ac:dyDescent="0.25">
      <c r="A199" s="21" t="str">
        <f t="shared" si="9"/>
        <v>1.198</v>
      </c>
      <c r="B199" s="21">
        <f t="shared" si="10"/>
        <v>1</v>
      </c>
      <c r="C199" s="21">
        <f t="shared" si="11"/>
        <v>198</v>
      </c>
    </row>
    <row r="200" spans="1:20" x14ac:dyDescent="0.25">
      <c r="A200" s="21" t="str">
        <f t="shared" si="9"/>
        <v>1.199</v>
      </c>
      <c r="B200" s="21">
        <f t="shared" si="10"/>
        <v>1</v>
      </c>
      <c r="C200" s="21">
        <f t="shared" si="11"/>
        <v>199</v>
      </c>
    </row>
    <row r="201" spans="1:20" x14ac:dyDescent="0.25">
      <c r="A201" s="21" t="str">
        <f t="shared" si="9"/>
        <v>1.200</v>
      </c>
      <c r="B201" s="21">
        <f t="shared" si="10"/>
        <v>1</v>
      </c>
      <c r="C201" s="21">
        <f t="shared" si="11"/>
        <v>200</v>
      </c>
    </row>
    <row r="202" spans="1:20" x14ac:dyDescent="0.25">
      <c r="A202" s="21" t="str">
        <f t="shared" si="9"/>
        <v>1.201</v>
      </c>
      <c r="B202" s="21">
        <f t="shared" si="10"/>
        <v>1</v>
      </c>
      <c r="C202" s="21">
        <f t="shared" si="11"/>
        <v>201</v>
      </c>
    </row>
    <row r="203" spans="1:20" x14ac:dyDescent="0.25">
      <c r="A203" s="21" t="str">
        <f t="shared" si="9"/>
        <v>1.202</v>
      </c>
      <c r="B203" s="21">
        <f t="shared" si="10"/>
        <v>1</v>
      </c>
      <c r="C203" s="21">
        <f t="shared" si="11"/>
        <v>202</v>
      </c>
    </row>
    <row r="204" spans="1:20" x14ac:dyDescent="0.25">
      <c r="A204" s="21" t="str">
        <f t="shared" si="9"/>
        <v>1.203</v>
      </c>
      <c r="B204" s="21">
        <f t="shared" si="10"/>
        <v>1</v>
      </c>
      <c r="C204" s="21">
        <f t="shared" si="11"/>
        <v>203</v>
      </c>
    </row>
    <row r="205" spans="1:20" x14ac:dyDescent="0.25">
      <c r="A205" s="21" t="str">
        <f t="shared" si="9"/>
        <v>1.204</v>
      </c>
      <c r="B205" s="21">
        <f t="shared" si="10"/>
        <v>1</v>
      </c>
      <c r="C205" s="21">
        <f t="shared" si="11"/>
        <v>204</v>
      </c>
    </row>
    <row r="206" spans="1:20" x14ac:dyDescent="0.25">
      <c r="A206" s="21" t="str">
        <f t="shared" si="9"/>
        <v>1.205</v>
      </c>
      <c r="B206" s="21">
        <f t="shared" si="10"/>
        <v>1</v>
      </c>
      <c r="C206" s="21">
        <f t="shared" si="11"/>
        <v>205</v>
      </c>
    </row>
    <row r="207" spans="1:20" x14ac:dyDescent="0.25">
      <c r="A207" s="21" t="str">
        <f t="shared" si="9"/>
        <v>1.206</v>
      </c>
      <c r="B207" s="21">
        <f t="shared" si="10"/>
        <v>1</v>
      </c>
      <c r="C207" s="21">
        <f t="shared" si="11"/>
        <v>206</v>
      </c>
    </row>
    <row r="208" spans="1:20" x14ac:dyDescent="0.25">
      <c r="A208" s="21" t="str">
        <f t="shared" si="9"/>
        <v>1.207</v>
      </c>
      <c r="B208" s="21">
        <f t="shared" si="10"/>
        <v>1</v>
      </c>
      <c r="C208" s="21">
        <f t="shared" si="11"/>
        <v>207</v>
      </c>
    </row>
    <row r="209" spans="1:20" x14ac:dyDescent="0.25">
      <c r="A209" s="21" t="str">
        <f t="shared" si="9"/>
        <v>1.208</v>
      </c>
      <c r="B209" s="21">
        <f t="shared" si="10"/>
        <v>1</v>
      </c>
      <c r="C209" s="21">
        <f t="shared" si="11"/>
        <v>208</v>
      </c>
    </row>
    <row r="210" spans="1:20" x14ac:dyDescent="0.25">
      <c r="A210" s="21" t="str">
        <f t="shared" si="9"/>
        <v>1.209</v>
      </c>
      <c r="B210" s="21">
        <f t="shared" si="10"/>
        <v>1</v>
      </c>
      <c r="C210" s="21">
        <f t="shared" si="11"/>
        <v>209</v>
      </c>
    </row>
    <row r="211" spans="1:20" x14ac:dyDescent="0.25">
      <c r="A211" s="21" t="str">
        <f t="shared" si="9"/>
        <v>1.210</v>
      </c>
      <c r="B211" s="21">
        <f t="shared" si="10"/>
        <v>1</v>
      </c>
      <c r="C211" s="21">
        <f t="shared" si="11"/>
        <v>210</v>
      </c>
    </row>
    <row r="212" spans="1:20" x14ac:dyDescent="0.25">
      <c r="A212" s="25" t="str">
        <f t="shared" si="9"/>
        <v>1.211</v>
      </c>
      <c r="B212" s="25">
        <f t="shared" si="10"/>
        <v>1</v>
      </c>
      <c r="C212" s="25">
        <f t="shared" si="11"/>
        <v>211</v>
      </c>
      <c r="D212" s="26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</row>
    <row r="213" spans="1:20" x14ac:dyDescent="0.25">
      <c r="A213" s="25" t="str">
        <f t="shared" si="9"/>
        <v>1.212</v>
      </c>
      <c r="B213" s="25">
        <f t="shared" si="10"/>
        <v>1</v>
      </c>
      <c r="C213" s="25">
        <f t="shared" si="11"/>
        <v>212</v>
      </c>
      <c r="D213" s="26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</row>
    <row r="214" spans="1:20" x14ac:dyDescent="0.25">
      <c r="A214" s="25" t="str">
        <f t="shared" si="9"/>
        <v>1.213</v>
      </c>
      <c r="B214" s="25">
        <f t="shared" si="10"/>
        <v>1</v>
      </c>
      <c r="C214" s="25">
        <f t="shared" si="11"/>
        <v>213</v>
      </c>
      <c r="D214" s="26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</row>
    <row r="215" spans="1:20" x14ac:dyDescent="0.25">
      <c r="A215" s="21" t="str">
        <f t="shared" si="9"/>
        <v>1.214</v>
      </c>
      <c r="B215" s="21">
        <f t="shared" si="10"/>
        <v>1</v>
      </c>
      <c r="C215" s="21">
        <f t="shared" si="11"/>
        <v>214</v>
      </c>
    </row>
    <row r="216" spans="1:20" x14ac:dyDescent="0.25">
      <c r="A216" s="21" t="str">
        <f t="shared" si="9"/>
        <v>1.215</v>
      </c>
      <c r="B216" s="21">
        <f t="shared" si="10"/>
        <v>1</v>
      </c>
      <c r="C216" s="21">
        <f t="shared" si="11"/>
        <v>215</v>
      </c>
    </row>
    <row r="217" spans="1:20" x14ac:dyDescent="0.25">
      <c r="A217" s="21" t="str">
        <f t="shared" si="9"/>
        <v>1.216</v>
      </c>
      <c r="B217" s="21">
        <f t="shared" si="10"/>
        <v>1</v>
      </c>
      <c r="C217" s="21">
        <f t="shared" si="11"/>
        <v>216</v>
      </c>
    </row>
    <row r="218" spans="1:20" x14ac:dyDescent="0.25">
      <c r="A218" s="21" t="str">
        <f t="shared" si="9"/>
        <v>1.217</v>
      </c>
      <c r="B218" s="21">
        <f t="shared" si="10"/>
        <v>1</v>
      </c>
      <c r="C218" s="21">
        <f t="shared" si="11"/>
        <v>217</v>
      </c>
    </row>
    <row r="219" spans="1:20" x14ac:dyDescent="0.25">
      <c r="A219" s="25" t="str">
        <f t="shared" si="9"/>
        <v>1.218</v>
      </c>
      <c r="B219" s="25">
        <f t="shared" si="10"/>
        <v>1</v>
      </c>
      <c r="C219" s="25">
        <f t="shared" si="11"/>
        <v>218</v>
      </c>
      <c r="D219" s="26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</row>
    <row r="220" spans="1:20" x14ac:dyDescent="0.25">
      <c r="A220" s="25" t="str">
        <f t="shared" si="9"/>
        <v>1.219</v>
      </c>
      <c r="B220" s="25">
        <f t="shared" si="10"/>
        <v>1</v>
      </c>
      <c r="C220" s="25">
        <f t="shared" si="11"/>
        <v>219</v>
      </c>
      <c r="D220" s="26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</row>
    <row r="221" spans="1:20" x14ac:dyDescent="0.25">
      <c r="A221" s="25" t="str">
        <f t="shared" si="9"/>
        <v>1.220</v>
      </c>
      <c r="B221" s="25">
        <f t="shared" si="10"/>
        <v>1</v>
      </c>
      <c r="C221" s="25">
        <f t="shared" si="11"/>
        <v>220</v>
      </c>
      <c r="D221" s="26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</row>
    <row r="222" spans="1:20" x14ac:dyDescent="0.25">
      <c r="A222" s="21" t="str">
        <f t="shared" si="9"/>
        <v>1.221</v>
      </c>
      <c r="B222" s="21">
        <f t="shared" si="10"/>
        <v>1</v>
      </c>
      <c r="C222" s="21">
        <f t="shared" si="11"/>
        <v>221</v>
      </c>
    </row>
    <row r="223" spans="1:20" x14ac:dyDescent="0.25">
      <c r="A223" s="21" t="str">
        <f t="shared" si="9"/>
        <v>1.222</v>
      </c>
      <c r="B223" s="21">
        <f t="shared" si="10"/>
        <v>1</v>
      </c>
      <c r="C223" s="21">
        <f t="shared" si="11"/>
        <v>222</v>
      </c>
    </row>
    <row r="224" spans="1:20" x14ac:dyDescent="0.25">
      <c r="A224" s="21" t="str">
        <f t="shared" si="9"/>
        <v>1.223</v>
      </c>
      <c r="B224" s="21">
        <f t="shared" si="10"/>
        <v>1</v>
      </c>
      <c r="C224" s="21">
        <f t="shared" si="11"/>
        <v>223</v>
      </c>
    </row>
    <row r="225" spans="1:20" x14ac:dyDescent="0.25">
      <c r="A225" s="21" t="str">
        <f t="shared" si="9"/>
        <v>1.224</v>
      </c>
      <c r="B225" s="21">
        <f t="shared" si="10"/>
        <v>1</v>
      </c>
      <c r="C225" s="21">
        <f t="shared" si="11"/>
        <v>224</v>
      </c>
    </row>
    <row r="226" spans="1:20" x14ac:dyDescent="0.25">
      <c r="A226" s="21" t="str">
        <f t="shared" si="9"/>
        <v>1.225</v>
      </c>
      <c r="B226" s="21">
        <f t="shared" si="10"/>
        <v>1</v>
      </c>
      <c r="C226" s="21">
        <f t="shared" si="11"/>
        <v>225</v>
      </c>
    </row>
    <row r="227" spans="1:20" x14ac:dyDescent="0.25">
      <c r="A227" s="21" t="str">
        <f t="shared" si="9"/>
        <v>1.226</v>
      </c>
      <c r="B227" s="21">
        <f t="shared" si="10"/>
        <v>1</v>
      </c>
      <c r="C227" s="21">
        <f t="shared" si="11"/>
        <v>226</v>
      </c>
    </row>
    <row r="228" spans="1:20" x14ac:dyDescent="0.25">
      <c r="A228" s="21" t="str">
        <f t="shared" si="9"/>
        <v>1.227</v>
      </c>
      <c r="B228" s="21">
        <f t="shared" si="10"/>
        <v>1</v>
      </c>
      <c r="C228" s="21">
        <f t="shared" si="11"/>
        <v>227</v>
      </c>
    </row>
    <row r="229" spans="1:20" x14ac:dyDescent="0.25">
      <c r="A229" s="21" t="str">
        <f t="shared" si="9"/>
        <v>1.228</v>
      </c>
      <c r="B229" s="21">
        <f t="shared" si="10"/>
        <v>1</v>
      </c>
      <c r="C229" s="21">
        <f t="shared" si="11"/>
        <v>228</v>
      </c>
    </row>
    <row r="230" spans="1:20" x14ac:dyDescent="0.25">
      <c r="A230" s="25" t="str">
        <f t="shared" si="9"/>
        <v>1.229</v>
      </c>
      <c r="B230" s="25">
        <f t="shared" si="10"/>
        <v>1</v>
      </c>
      <c r="C230" s="25">
        <f t="shared" si="11"/>
        <v>229</v>
      </c>
      <c r="D230" s="26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</row>
    <row r="231" spans="1:20" x14ac:dyDescent="0.25">
      <c r="A231" s="25" t="str">
        <f t="shared" si="9"/>
        <v>1.230</v>
      </c>
      <c r="B231" s="25">
        <f t="shared" si="10"/>
        <v>1</v>
      </c>
      <c r="C231" s="25">
        <f t="shared" si="11"/>
        <v>230</v>
      </c>
      <c r="D231" s="26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</row>
    <row r="232" spans="1:20" x14ac:dyDescent="0.25">
      <c r="A232" s="21" t="str">
        <f t="shared" si="9"/>
        <v>1.231</v>
      </c>
      <c r="B232" s="21">
        <f t="shared" si="10"/>
        <v>1</v>
      </c>
      <c r="C232" s="21">
        <f t="shared" si="11"/>
        <v>231</v>
      </c>
    </row>
    <row r="233" spans="1:20" x14ac:dyDescent="0.25">
      <c r="A233" s="21" t="str">
        <f t="shared" si="9"/>
        <v>1.232</v>
      </c>
      <c r="B233" s="21">
        <f t="shared" si="10"/>
        <v>1</v>
      </c>
      <c r="C233" s="21">
        <f t="shared" si="11"/>
        <v>232</v>
      </c>
    </row>
    <row r="234" spans="1:20" x14ac:dyDescent="0.25">
      <c r="A234" s="21" t="str">
        <f t="shared" si="9"/>
        <v>1.233</v>
      </c>
      <c r="B234" s="21">
        <f t="shared" si="10"/>
        <v>1</v>
      </c>
      <c r="C234" s="21">
        <f t="shared" si="11"/>
        <v>233</v>
      </c>
    </row>
    <row r="235" spans="1:20" x14ac:dyDescent="0.25">
      <c r="A235" s="21" t="str">
        <f t="shared" si="9"/>
        <v>1.234</v>
      </c>
      <c r="B235" s="21">
        <f t="shared" si="10"/>
        <v>1</v>
      </c>
      <c r="C235" s="21">
        <f t="shared" si="11"/>
        <v>234</v>
      </c>
    </row>
    <row r="236" spans="1:20" x14ac:dyDescent="0.25">
      <c r="A236" s="21" t="str">
        <f t="shared" si="9"/>
        <v>1.235</v>
      </c>
      <c r="B236" s="21">
        <f t="shared" si="10"/>
        <v>1</v>
      </c>
      <c r="C236" s="21">
        <f t="shared" si="11"/>
        <v>235</v>
      </c>
    </row>
    <row r="237" spans="1:20" x14ac:dyDescent="0.25">
      <c r="A237" s="21" t="str">
        <f t="shared" si="9"/>
        <v>1.236</v>
      </c>
      <c r="B237" s="21">
        <f t="shared" si="10"/>
        <v>1</v>
      </c>
      <c r="C237" s="21">
        <f t="shared" si="11"/>
        <v>236</v>
      </c>
    </row>
    <row r="238" spans="1:20" x14ac:dyDescent="0.25">
      <c r="A238" s="21" t="str">
        <f t="shared" si="9"/>
        <v>1.237</v>
      </c>
      <c r="B238" s="21">
        <f t="shared" si="10"/>
        <v>1</v>
      </c>
      <c r="C238" s="21">
        <f t="shared" si="11"/>
        <v>237</v>
      </c>
    </row>
    <row r="239" spans="1:20" x14ac:dyDescent="0.25">
      <c r="A239" s="21" t="str">
        <f t="shared" si="9"/>
        <v>1.238</v>
      </c>
      <c r="B239" s="21">
        <f t="shared" si="10"/>
        <v>1</v>
      </c>
      <c r="C239" s="21">
        <f t="shared" si="11"/>
        <v>238</v>
      </c>
    </row>
    <row r="240" spans="1:20" x14ac:dyDescent="0.25">
      <c r="A240" s="21" t="str">
        <f t="shared" si="9"/>
        <v>1.239</v>
      </c>
      <c r="B240" s="21">
        <f t="shared" si="10"/>
        <v>1</v>
      </c>
      <c r="C240" s="21">
        <f t="shared" si="11"/>
        <v>239</v>
      </c>
    </row>
    <row r="241" spans="1:20" x14ac:dyDescent="0.25">
      <c r="A241" s="21" t="str">
        <f t="shared" si="9"/>
        <v>1.240</v>
      </c>
      <c r="B241" s="21">
        <f t="shared" si="10"/>
        <v>1</v>
      </c>
      <c r="C241" s="21">
        <f t="shared" si="11"/>
        <v>240</v>
      </c>
    </row>
    <row r="242" spans="1:20" x14ac:dyDescent="0.25">
      <c r="A242" s="21" t="str">
        <f t="shared" si="9"/>
        <v>1.241</v>
      </c>
      <c r="B242" s="21">
        <f t="shared" si="10"/>
        <v>1</v>
      </c>
      <c r="C242" s="21">
        <f t="shared" si="11"/>
        <v>241</v>
      </c>
    </row>
    <row r="243" spans="1:20" x14ac:dyDescent="0.25">
      <c r="A243" s="21" t="str">
        <f t="shared" si="9"/>
        <v>1.242</v>
      </c>
      <c r="B243" s="21">
        <f t="shared" si="10"/>
        <v>1</v>
      </c>
      <c r="C243" s="21">
        <f t="shared" si="11"/>
        <v>242</v>
      </c>
    </row>
    <row r="244" spans="1:20" x14ac:dyDescent="0.25">
      <c r="A244" s="21" t="str">
        <f t="shared" si="9"/>
        <v>1.243</v>
      </c>
      <c r="B244" s="21">
        <f t="shared" si="10"/>
        <v>1</v>
      </c>
      <c r="C244" s="21">
        <f t="shared" si="11"/>
        <v>243</v>
      </c>
    </row>
    <row r="245" spans="1:20" x14ac:dyDescent="0.25">
      <c r="A245" s="25" t="str">
        <f t="shared" si="9"/>
        <v>1.244</v>
      </c>
      <c r="B245" s="25">
        <f t="shared" si="10"/>
        <v>1</v>
      </c>
      <c r="C245" s="25">
        <f t="shared" si="11"/>
        <v>244</v>
      </c>
      <c r="D245" s="26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</row>
    <row r="246" spans="1:20" x14ac:dyDescent="0.25">
      <c r="A246" s="21" t="str">
        <f t="shared" si="9"/>
        <v>1.245</v>
      </c>
      <c r="B246" s="21">
        <f t="shared" si="10"/>
        <v>1</v>
      </c>
      <c r="C246" s="21">
        <f t="shared" si="11"/>
        <v>245</v>
      </c>
    </row>
    <row r="247" spans="1:20" x14ac:dyDescent="0.25">
      <c r="A247" s="21" t="str">
        <f t="shared" si="9"/>
        <v>1.246</v>
      </c>
      <c r="B247" s="21">
        <f t="shared" si="10"/>
        <v>1</v>
      </c>
      <c r="C247" s="21">
        <f t="shared" si="11"/>
        <v>246</v>
      </c>
    </row>
    <row r="248" spans="1:20" x14ac:dyDescent="0.25">
      <c r="A248" s="25" t="str">
        <f t="shared" si="9"/>
        <v>1.247</v>
      </c>
      <c r="B248" s="25">
        <f t="shared" si="10"/>
        <v>1</v>
      </c>
      <c r="C248" s="25">
        <f t="shared" si="11"/>
        <v>247</v>
      </c>
      <c r="D248" s="26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</row>
    <row r="249" spans="1:20" x14ac:dyDescent="0.25">
      <c r="A249" s="21" t="str">
        <f t="shared" si="9"/>
        <v>1.248</v>
      </c>
      <c r="B249" s="21">
        <f t="shared" si="10"/>
        <v>1</v>
      </c>
      <c r="C249" s="21">
        <f t="shared" si="11"/>
        <v>248</v>
      </c>
    </row>
    <row r="250" spans="1:20" x14ac:dyDescent="0.25">
      <c r="A250" s="21" t="str">
        <f t="shared" si="9"/>
        <v>1.249</v>
      </c>
      <c r="B250" s="21">
        <f t="shared" si="10"/>
        <v>1</v>
      </c>
      <c r="C250" s="21">
        <f t="shared" si="11"/>
        <v>249</v>
      </c>
    </row>
    <row r="251" spans="1:20" x14ac:dyDescent="0.25">
      <c r="A251" s="21" t="str">
        <f t="shared" si="9"/>
        <v>1.250</v>
      </c>
      <c r="B251" s="21">
        <f t="shared" si="10"/>
        <v>1</v>
      </c>
      <c r="C251" s="21">
        <f t="shared" si="11"/>
        <v>250</v>
      </c>
    </row>
    <row r="252" spans="1:20" x14ac:dyDescent="0.25">
      <c r="A252" s="21" t="str">
        <f t="shared" si="9"/>
        <v>1.251</v>
      </c>
      <c r="B252" s="21">
        <f t="shared" si="10"/>
        <v>1</v>
      </c>
      <c r="C252" s="21">
        <f t="shared" si="11"/>
        <v>251</v>
      </c>
    </row>
    <row r="253" spans="1:20" x14ac:dyDescent="0.25">
      <c r="A253" s="21" t="str">
        <f t="shared" si="9"/>
        <v>1.252</v>
      </c>
      <c r="B253" s="21">
        <f t="shared" si="10"/>
        <v>1</v>
      </c>
      <c r="C253" s="21">
        <f t="shared" si="11"/>
        <v>252</v>
      </c>
    </row>
    <row r="254" spans="1:20" x14ac:dyDescent="0.25">
      <c r="A254" s="21" t="str">
        <f t="shared" si="9"/>
        <v>1.253</v>
      </c>
      <c r="B254" s="21">
        <f t="shared" si="10"/>
        <v>1</v>
      </c>
      <c r="C254" s="21">
        <f t="shared" si="11"/>
        <v>253</v>
      </c>
    </row>
    <row r="255" spans="1:20" x14ac:dyDescent="0.25">
      <c r="A255" s="21" t="str">
        <f t="shared" si="9"/>
        <v>1.254</v>
      </c>
      <c r="B255" s="21">
        <f t="shared" si="10"/>
        <v>1</v>
      </c>
      <c r="C255" s="21">
        <f t="shared" si="11"/>
        <v>254</v>
      </c>
    </row>
    <row r="256" spans="1:20" x14ac:dyDescent="0.25">
      <c r="A256" s="21" t="str">
        <f t="shared" si="9"/>
        <v>1.255</v>
      </c>
      <c r="B256" s="21">
        <f t="shared" si="10"/>
        <v>1</v>
      </c>
      <c r="C256" s="21">
        <f t="shared" si="11"/>
        <v>255</v>
      </c>
    </row>
    <row r="257" spans="1:20" x14ac:dyDescent="0.25">
      <c r="A257" s="25" t="str">
        <f t="shared" si="9"/>
        <v>1.256</v>
      </c>
      <c r="B257" s="25">
        <f t="shared" si="10"/>
        <v>1</v>
      </c>
      <c r="C257" s="25">
        <f t="shared" si="11"/>
        <v>256</v>
      </c>
      <c r="D257" s="26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</row>
    <row r="258" spans="1:20" x14ac:dyDescent="0.25">
      <c r="A258" s="21" t="str">
        <f t="shared" ref="A258:A321" si="12">B258&amp;"."&amp;C258</f>
        <v>1.257</v>
      </c>
      <c r="B258" s="21">
        <f t="shared" si="10"/>
        <v>1</v>
      </c>
      <c r="C258" s="21">
        <f t="shared" si="11"/>
        <v>257</v>
      </c>
    </row>
    <row r="259" spans="1:20" x14ac:dyDescent="0.25">
      <c r="A259" s="25" t="str">
        <f t="shared" si="12"/>
        <v>1.258</v>
      </c>
      <c r="B259" s="25">
        <f t="shared" ref="B259:B322" si="13">IF(E259="GSTR-3B",B258+1,B258)</f>
        <v>1</v>
      </c>
      <c r="C259" s="25">
        <f t="shared" si="11"/>
        <v>258</v>
      </c>
      <c r="D259" s="26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</row>
    <row r="260" spans="1:20" x14ac:dyDescent="0.25">
      <c r="A260" s="21" t="str">
        <f t="shared" si="12"/>
        <v>1.259</v>
      </c>
      <c r="B260" s="21">
        <f t="shared" si="13"/>
        <v>1</v>
      </c>
      <c r="C260" s="21">
        <f t="shared" ref="C260:C323" si="14">IF(B260=B259,C259+1,1)</f>
        <v>259</v>
      </c>
    </row>
    <row r="261" spans="1:20" x14ac:dyDescent="0.25">
      <c r="A261" s="21" t="str">
        <f t="shared" si="12"/>
        <v>1.260</v>
      </c>
      <c r="B261" s="21">
        <f t="shared" si="13"/>
        <v>1</v>
      </c>
      <c r="C261" s="21">
        <f t="shared" si="14"/>
        <v>260</v>
      </c>
    </row>
    <row r="262" spans="1:20" x14ac:dyDescent="0.25">
      <c r="A262" s="21" t="str">
        <f t="shared" si="12"/>
        <v>1.261</v>
      </c>
      <c r="B262" s="21">
        <f t="shared" si="13"/>
        <v>1</v>
      </c>
      <c r="C262" s="21">
        <f t="shared" si="14"/>
        <v>261</v>
      </c>
    </row>
    <row r="263" spans="1:20" x14ac:dyDescent="0.25">
      <c r="A263" s="25" t="str">
        <f t="shared" si="12"/>
        <v>1.262</v>
      </c>
      <c r="B263" s="25">
        <f t="shared" si="13"/>
        <v>1</v>
      </c>
      <c r="C263" s="25">
        <f t="shared" si="14"/>
        <v>262</v>
      </c>
      <c r="D263" s="26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</row>
    <row r="264" spans="1:20" x14ac:dyDescent="0.25">
      <c r="A264" s="21" t="str">
        <f t="shared" si="12"/>
        <v>1.263</v>
      </c>
      <c r="B264" s="21">
        <f t="shared" si="13"/>
        <v>1</v>
      </c>
      <c r="C264" s="21">
        <f t="shared" si="14"/>
        <v>263</v>
      </c>
    </row>
    <row r="265" spans="1:20" x14ac:dyDescent="0.25">
      <c r="A265" s="21" t="str">
        <f t="shared" si="12"/>
        <v>1.264</v>
      </c>
      <c r="B265" s="21">
        <f t="shared" si="13"/>
        <v>1</v>
      </c>
      <c r="C265" s="21">
        <f t="shared" si="14"/>
        <v>264</v>
      </c>
    </row>
    <row r="266" spans="1:20" x14ac:dyDescent="0.25">
      <c r="A266" s="21" t="str">
        <f t="shared" si="12"/>
        <v>1.265</v>
      </c>
      <c r="B266" s="21">
        <f t="shared" si="13"/>
        <v>1</v>
      </c>
      <c r="C266" s="21">
        <f t="shared" si="14"/>
        <v>265</v>
      </c>
    </row>
    <row r="267" spans="1:20" x14ac:dyDescent="0.25">
      <c r="A267" s="25" t="str">
        <f t="shared" si="12"/>
        <v>1.266</v>
      </c>
      <c r="B267" s="25">
        <f t="shared" si="13"/>
        <v>1</v>
      </c>
      <c r="C267" s="25">
        <f t="shared" si="14"/>
        <v>266</v>
      </c>
      <c r="D267" s="26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</row>
    <row r="268" spans="1:20" x14ac:dyDescent="0.25">
      <c r="A268" s="25" t="str">
        <f t="shared" si="12"/>
        <v>1.267</v>
      </c>
      <c r="B268" s="25">
        <f t="shared" si="13"/>
        <v>1</v>
      </c>
      <c r="C268" s="25">
        <f t="shared" si="14"/>
        <v>267</v>
      </c>
      <c r="D268" s="26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</row>
    <row r="269" spans="1:20" x14ac:dyDescent="0.25">
      <c r="A269" s="21" t="str">
        <f t="shared" si="12"/>
        <v>1.268</v>
      </c>
      <c r="B269" s="21">
        <f t="shared" si="13"/>
        <v>1</v>
      </c>
      <c r="C269" s="21">
        <f t="shared" si="14"/>
        <v>268</v>
      </c>
    </row>
    <row r="270" spans="1:20" x14ac:dyDescent="0.25">
      <c r="A270" s="21" t="str">
        <f t="shared" si="12"/>
        <v>1.269</v>
      </c>
      <c r="B270" s="21">
        <f t="shared" si="13"/>
        <v>1</v>
      </c>
      <c r="C270" s="21">
        <f t="shared" si="14"/>
        <v>269</v>
      </c>
    </row>
    <row r="271" spans="1:20" x14ac:dyDescent="0.25">
      <c r="A271" s="21" t="str">
        <f t="shared" si="12"/>
        <v>1.270</v>
      </c>
      <c r="B271" s="21">
        <f t="shared" si="13"/>
        <v>1</v>
      </c>
      <c r="C271" s="21">
        <f t="shared" si="14"/>
        <v>270</v>
      </c>
    </row>
    <row r="272" spans="1:20" x14ac:dyDescent="0.25">
      <c r="A272" s="21" t="str">
        <f t="shared" si="12"/>
        <v>1.271</v>
      </c>
      <c r="B272" s="21">
        <f t="shared" si="13"/>
        <v>1</v>
      </c>
      <c r="C272" s="21">
        <f t="shared" si="14"/>
        <v>271</v>
      </c>
    </row>
    <row r="273" spans="1:20" s="23" customFormat="1" x14ac:dyDescent="0.25">
      <c r="A273" s="23" t="str">
        <f t="shared" si="12"/>
        <v>1.272</v>
      </c>
      <c r="B273" s="23">
        <f t="shared" si="13"/>
        <v>1</v>
      </c>
      <c r="C273" s="23">
        <f t="shared" si="14"/>
        <v>272</v>
      </c>
      <c r="D273" s="24"/>
    </row>
    <row r="274" spans="1:20" x14ac:dyDescent="0.25">
      <c r="A274" s="21" t="str">
        <f t="shared" si="12"/>
        <v>1.273</v>
      </c>
      <c r="B274" s="21">
        <f t="shared" si="13"/>
        <v>1</v>
      </c>
      <c r="C274" s="21">
        <f t="shared" si="14"/>
        <v>273</v>
      </c>
    </row>
    <row r="275" spans="1:20" x14ac:dyDescent="0.25">
      <c r="A275" s="21" t="str">
        <f t="shared" si="12"/>
        <v>1.274</v>
      </c>
      <c r="B275" s="21">
        <f t="shared" si="13"/>
        <v>1</v>
      </c>
      <c r="C275" s="21">
        <f t="shared" si="14"/>
        <v>274</v>
      </c>
    </row>
    <row r="276" spans="1:20" x14ac:dyDescent="0.25">
      <c r="A276" s="21" t="str">
        <f t="shared" si="12"/>
        <v>1.275</v>
      </c>
      <c r="B276" s="21">
        <f t="shared" si="13"/>
        <v>1</v>
      </c>
      <c r="C276" s="21">
        <f t="shared" si="14"/>
        <v>275</v>
      </c>
    </row>
    <row r="277" spans="1:20" x14ac:dyDescent="0.25">
      <c r="A277" s="21" t="str">
        <f t="shared" si="12"/>
        <v>1.276</v>
      </c>
      <c r="B277" s="21">
        <f t="shared" si="13"/>
        <v>1</v>
      </c>
      <c r="C277" s="21">
        <f t="shared" si="14"/>
        <v>276</v>
      </c>
    </row>
    <row r="278" spans="1:20" x14ac:dyDescent="0.25">
      <c r="A278" s="21" t="str">
        <f t="shared" si="12"/>
        <v>1.277</v>
      </c>
      <c r="B278" s="21">
        <f t="shared" si="13"/>
        <v>1</v>
      </c>
      <c r="C278" s="21">
        <f t="shared" si="14"/>
        <v>277</v>
      </c>
    </row>
    <row r="279" spans="1:20" x14ac:dyDescent="0.25">
      <c r="A279" s="21" t="str">
        <f t="shared" si="12"/>
        <v>1.278</v>
      </c>
      <c r="B279" s="21">
        <f t="shared" si="13"/>
        <v>1</v>
      </c>
      <c r="C279" s="21">
        <f t="shared" si="14"/>
        <v>278</v>
      </c>
    </row>
    <row r="280" spans="1:20" x14ac:dyDescent="0.25">
      <c r="A280" s="21" t="str">
        <f t="shared" si="12"/>
        <v>1.279</v>
      </c>
      <c r="B280" s="21">
        <f t="shared" si="13"/>
        <v>1</v>
      </c>
      <c r="C280" s="21">
        <f t="shared" si="14"/>
        <v>279</v>
      </c>
    </row>
    <row r="281" spans="1:20" x14ac:dyDescent="0.25">
      <c r="A281" s="21" t="str">
        <f t="shared" si="12"/>
        <v>1.280</v>
      </c>
      <c r="B281" s="21">
        <f t="shared" si="13"/>
        <v>1</v>
      </c>
      <c r="C281" s="21">
        <f t="shared" si="14"/>
        <v>280</v>
      </c>
    </row>
    <row r="282" spans="1:20" x14ac:dyDescent="0.25">
      <c r="A282" s="21" t="str">
        <f t="shared" si="12"/>
        <v>1.281</v>
      </c>
      <c r="B282" s="21">
        <f t="shared" si="13"/>
        <v>1</v>
      </c>
      <c r="C282" s="21">
        <f t="shared" si="14"/>
        <v>281</v>
      </c>
    </row>
    <row r="283" spans="1:20" x14ac:dyDescent="0.25">
      <c r="A283" s="21" t="str">
        <f t="shared" si="12"/>
        <v>1.282</v>
      </c>
      <c r="B283" s="21">
        <f t="shared" si="13"/>
        <v>1</v>
      </c>
      <c r="C283" s="21">
        <f t="shared" si="14"/>
        <v>282</v>
      </c>
    </row>
    <row r="284" spans="1:20" x14ac:dyDescent="0.25">
      <c r="A284" s="21" t="str">
        <f t="shared" si="12"/>
        <v>1.283</v>
      </c>
      <c r="B284" s="21">
        <f t="shared" si="13"/>
        <v>1</v>
      </c>
      <c r="C284" s="21">
        <f t="shared" si="14"/>
        <v>283</v>
      </c>
    </row>
    <row r="285" spans="1:20" x14ac:dyDescent="0.25">
      <c r="A285" s="21" t="str">
        <f t="shared" si="12"/>
        <v>1.284</v>
      </c>
      <c r="B285" s="21">
        <f t="shared" si="13"/>
        <v>1</v>
      </c>
      <c r="C285" s="21">
        <f t="shared" si="14"/>
        <v>284</v>
      </c>
    </row>
    <row r="286" spans="1:20" x14ac:dyDescent="0.25">
      <c r="A286" s="21" t="str">
        <f t="shared" si="12"/>
        <v>1.285</v>
      </c>
      <c r="B286" s="21">
        <f t="shared" si="13"/>
        <v>1</v>
      </c>
      <c r="C286" s="21">
        <f t="shared" si="14"/>
        <v>285</v>
      </c>
    </row>
    <row r="287" spans="1:20" x14ac:dyDescent="0.25">
      <c r="A287" s="25" t="str">
        <f t="shared" si="12"/>
        <v>1.286</v>
      </c>
      <c r="B287" s="25">
        <f t="shared" si="13"/>
        <v>1</v>
      </c>
      <c r="C287" s="25">
        <f t="shared" si="14"/>
        <v>286</v>
      </c>
      <c r="D287" s="26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</row>
    <row r="288" spans="1:20" x14ac:dyDescent="0.25">
      <c r="A288" s="25" t="str">
        <f t="shared" si="12"/>
        <v>1.287</v>
      </c>
      <c r="B288" s="25">
        <f t="shared" si="13"/>
        <v>1</v>
      </c>
      <c r="C288" s="25">
        <f t="shared" si="14"/>
        <v>287</v>
      </c>
      <c r="D288" s="26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</row>
    <row r="289" spans="1:20" x14ac:dyDescent="0.25">
      <c r="A289" s="25" t="str">
        <f t="shared" si="12"/>
        <v>1.288</v>
      </c>
      <c r="B289" s="25">
        <f t="shared" si="13"/>
        <v>1</v>
      </c>
      <c r="C289" s="25">
        <f t="shared" si="14"/>
        <v>288</v>
      </c>
      <c r="D289" s="26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</row>
    <row r="290" spans="1:20" x14ac:dyDescent="0.25">
      <c r="A290" s="21" t="str">
        <f t="shared" si="12"/>
        <v>1.289</v>
      </c>
      <c r="B290" s="21">
        <f t="shared" si="13"/>
        <v>1</v>
      </c>
      <c r="C290" s="21">
        <f t="shared" si="14"/>
        <v>289</v>
      </c>
    </row>
    <row r="291" spans="1:20" x14ac:dyDescent="0.25">
      <c r="A291" s="21" t="str">
        <f t="shared" si="12"/>
        <v>1.290</v>
      </c>
      <c r="B291" s="21">
        <f t="shared" si="13"/>
        <v>1</v>
      </c>
      <c r="C291" s="21">
        <f t="shared" si="14"/>
        <v>290</v>
      </c>
    </row>
    <row r="292" spans="1:20" x14ac:dyDescent="0.25">
      <c r="A292" s="21" t="str">
        <f t="shared" si="12"/>
        <v>1.291</v>
      </c>
      <c r="B292" s="21">
        <f t="shared" si="13"/>
        <v>1</v>
      </c>
      <c r="C292" s="21">
        <f t="shared" si="14"/>
        <v>291</v>
      </c>
    </row>
    <row r="293" spans="1:20" x14ac:dyDescent="0.25">
      <c r="A293" s="21" t="str">
        <f t="shared" si="12"/>
        <v>1.292</v>
      </c>
      <c r="B293" s="21">
        <f t="shared" si="13"/>
        <v>1</v>
      </c>
      <c r="C293" s="21">
        <f t="shared" si="14"/>
        <v>292</v>
      </c>
    </row>
    <row r="294" spans="1:20" x14ac:dyDescent="0.25">
      <c r="A294" s="25" t="str">
        <f t="shared" si="12"/>
        <v>1.293</v>
      </c>
      <c r="B294" s="25">
        <f t="shared" si="13"/>
        <v>1</v>
      </c>
      <c r="C294" s="25">
        <f t="shared" si="14"/>
        <v>293</v>
      </c>
      <c r="D294" s="26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</row>
    <row r="295" spans="1:20" x14ac:dyDescent="0.25">
      <c r="A295" s="25" t="str">
        <f t="shared" si="12"/>
        <v>1.294</v>
      </c>
      <c r="B295" s="25">
        <f t="shared" si="13"/>
        <v>1</v>
      </c>
      <c r="C295" s="25">
        <f t="shared" si="14"/>
        <v>294</v>
      </c>
      <c r="D295" s="26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</row>
    <row r="296" spans="1:20" x14ac:dyDescent="0.25">
      <c r="A296" s="25" t="str">
        <f t="shared" si="12"/>
        <v>1.295</v>
      </c>
      <c r="B296" s="25">
        <f t="shared" si="13"/>
        <v>1</v>
      </c>
      <c r="C296" s="25">
        <f t="shared" si="14"/>
        <v>295</v>
      </c>
      <c r="D296" s="26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</row>
    <row r="297" spans="1:20" x14ac:dyDescent="0.25">
      <c r="A297" s="21" t="str">
        <f t="shared" si="12"/>
        <v>1.296</v>
      </c>
      <c r="B297" s="21">
        <f t="shared" si="13"/>
        <v>1</v>
      </c>
      <c r="C297" s="21">
        <f t="shared" si="14"/>
        <v>296</v>
      </c>
    </row>
    <row r="298" spans="1:20" x14ac:dyDescent="0.25">
      <c r="A298" s="21" t="str">
        <f t="shared" si="12"/>
        <v>1.297</v>
      </c>
      <c r="B298" s="21">
        <f t="shared" si="13"/>
        <v>1</v>
      </c>
      <c r="C298" s="21">
        <f t="shared" si="14"/>
        <v>297</v>
      </c>
    </row>
    <row r="299" spans="1:20" x14ac:dyDescent="0.25">
      <c r="A299" s="21" t="str">
        <f t="shared" si="12"/>
        <v>1.298</v>
      </c>
      <c r="B299" s="21">
        <f t="shared" si="13"/>
        <v>1</v>
      </c>
      <c r="C299" s="21">
        <f t="shared" si="14"/>
        <v>298</v>
      </c>
    </row>
    <row r="300" spans="1:20" x14ac:dyDescent="0.25">
      <c r="A300" s="21" t="str">
        <f t="shared" si="12"/>
        <v>1.299</v>
      </c>
      <c r="B300" s="21">
        <f t="shared" si="13"/>
        <v>1</v>
      </c>
      <c r="C300" s="21">
        <f t="shared" si="14"/>
        <v>299</v>
      </c>
    </row>
    <row r="301" spans="1:20" x14ac:dyDescent="0.25">
      <c r="A301" s="21" t="str">
        <f t="shared" si="12"/>
        <v>1.300</v>
      </c>
      <c r="B301" s="21">
        <f t="shared" si="13"/>
        <v>1</v>
      </c>
      <c r="C301" s="21">
        <f t="shared" si="14"/>
        <v>300</v>
      </c>
    </row>
    <row r="302" spans="1:20" x14ac:dyDescent="0.25">
      <c r="A302" s="21" t="str">
        <f t="shared" si="12"/>
        <v>1.301</v>
      </c>
      <c r="B302" s="21">
        <f t="shared" si="13"/>
        <v>1</v>
      </c>
      <c r="C302" s="21">
        <f t="shared" si="14"/>
        <v>301</v>
      </c>
    </row>
    <row r="303" spans="1:20" x14ac:dyDescent="0.25">
      <c r="A303" s="21" t="str">
        <f t="shared" si="12"/>
        <v>1.302</v>
      </c>
      <c r="B303" s="21">
        <f t="shared" si="13"/>
        <v>1</v>
      </c>
      <c r="C303" s="21">
        <f t="shared" si="14"/>
        <v>302</v>
      </c>
    </row>
    <row r="304" spans="1:20" x14ac:dyDescent="0.25">
      <c r="A304" s="21" t="str">
        <f t="shared" si="12"/>
        <v>1.303</v>
      </c>
      <c r="B304" s="21">
        <f t="shared" si="13"/>
        <v>1</v>
      </c>
      <c r="C304" s="21">
        <f t="shared" si="14"/>
        <v>303</v>
      </c>
    </row>
    <row r="305" spans="1:20" x14ac:dyDescent="0.25">
      <c r="A305" s="25" t="str">
        <f t="shared" si="12"/>
        <v>1.304</v>
      </c>
      <c r="B305" s="25">
        <f t="shared" si="13"/>
        <v>1</v>
      </c>
      <c r="C305" s="25">
        <f t="shared" si="14"/>
        <v>304</v>
      </c>
      <c r="D305" s="26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</row>
    <row r="306" spans="1:20" x14ac:dyDescent="0.25">
      <c r="A306" s="25" t="str">
        <f t="shared" si="12"/>
        <v>1.305</v>
      </c>
      <c r="B306" s="25">
        <f t="shared" si="13"/>
        <v>1</v>
      </c>
      <c r="C306" s="25">
        <f t="shared" si="14"/>
        <v>305</v>
      </c>
      <c r="D306" s="26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</row>
    <row r="307" spans="1:20" x14ac:dyDescent="0.25">
      <c r="A307" s="21" t="str">
        <f t="shared" si="12"/>
        <v>1.306</v>
      </c>
      <c r="B307" s="21">
        <f t="shared" si="13"/>
        <v>1</v>
      </c>
      <c r="C307" s="21">
        <f t="shared" si="14"/>
        <v>306</v>
      </c>
    </row>
    <row r="308" spans="1:20" x14ac:dyDescent="0.25">
      <c r="A308" s="21" t="str">
        <f t="shared" si="12"/>
        <v>1.307</v>
      </c>
      <c r="B308" s="21">
        <f t="shared" si="13"/>
        <v>1</v>
      </c>
      <c r="C308" s="21">
        <f t="shared" si="14"/>
        <v>307</v>
      </c>
    </row>
    <row r="309" spans="1:20" x14ac:dyDescent="0.25">
      <c r="A309" s="21" t="str">
        <f t="shared" si="12"/>
        <v>1.308</v>
      </c>
      <c r="B309" s="21">
        <f t="shared" si="13"/>
        <v>1</v>
      </c>
      <c r="C309" s="21">
        <f t="shared" si="14"/>
        <v>308</v>
      </c>
    </row>
    <row r="310" spans="1:20" x14ac:dyDescent="0.25">
      <c r="A310" s="21" t="str">
        <f t="shared" si="12"/>
        <v>1.309</v>
      </c>
      <c r="B310" s="21">
        <f t="shared" si="13"/>
        <v>1</v>
      </c>
      <c r="C310" s="21">
        <f t="shared" si="14"/>
        <v>309</v>
      </c>
    </row>
    <row r="311" spans="1:20" x14ac:dyDescent="0.25">
      <c r="A311" s="21" t="str">
        <f t="shared" si="12"/>
        <v>1.310</v>
      </c>
      <c r="B311" s="21">
        <f t="shared" si="13"/>
        <v>1</v>
      </c>
      <c r="C311" s="21">
        <f t="shared" si="14"/>
        <v>310</v>
      </c>
    </row>
    <row r="312" spans="1:20" x14ac:dyDescent="0.25">
      <c r="A312" s="21" t="str">
        <f t="shared" si="12"/>
        <v>1.311</v>
      </c>
      <c r="B312" s="21">
        <f t="shared" si="13"/>
        <v>1</v>
      </c>
      <c r="C312" s="21">
        <f t="shared" si="14"/>
        <v>311</v>
      </c>
    </row>
    <row r="313" spans="1:20" x14ac:dyDescent="0.25">
      <c r="A313" s="21" t="str">
        <f t="shared" si="12"/>
        <v>1.312</v>
      </c>
      <c r="B313" s="21">
        <f t="shared" si="13"/>
        <v>1</v>
      </c>
      <c r="C313" s="21">
        <f t="shared" si="14"/>
        <v>312</v>
      </c>
    </row>
    <row r="314" spans="1:20" x14ac:dyDescent="0.25">
      <c r="A314" s="21" t="str">
        <f t="shared" si="12"/>
        <v>1.313</v>
      </c>
      <c r="B314" s="21">
        <f t="shared" si="13"/>
        <v>1</v>
      </c>
      <c r="C314" s="21">
        <f t="shared" si="14"/>
        <v>313</v>
      </c>
    </row>
    <row r="315" spans="1:20" x14ac:dyDescent="0.25">
      <c r="A315" s="21" t="str">
        <f t="shared" si="12"/>
        <v>1.314</v>
      </c>
      <c r="B315" s="21">
        <f t="shared" si="13"/>
        <v>1</v>
      </c>
      <c r="C315" s="21">
        <f t="shared" si="14"/>
        <v>314</v>
      </c>
    </row>
    <row r="316" spans="1:20" x14ac:dyDescent="0.25">
      <c r="A316" s="21" t="str">
        <f t="shared" si="12"/>
        <v>1.315</v>
      </c>
      <c r="B316" s="21">
        <f t="shared" si="13"/>
        <v>1</v>
      </c>
      <c r="C316" s="21">
        <f t="shared" si="14"/>
        <v>315</v>
      </c>
    </row>
    <row r="317" spans="1:20" x14ac:dyDescent="0.25">
      <c r="A317" s="21" t="str">
        <f t="shared" si="12"/>
        <v>1.316</v>
      </c>
      <c r="B317" s="21">
        <f t="shared" si="13"/>
        <v>1</v>
      </c>
      <c r="C317" s="21">
        <f t="shared" si="14"/>
        <v>316</v>
      </c>
    </row>
    <row r="318" spans="1:20" x14ac:dyDescent="0.25">
      <c r="A318" s="21" t="str">
        <f t="shared" si="12"/>
        <v>1.317</v>
      </c>
      <c r="B318" s="21">
        <f t="shared" si="13"/>
        <v>1</v>
      </c>
      <c r="C318" s="21">
        <f t="shared" si="14"/>
        <v>317</v>
      </c>
    </row>
    <row r="319" spans="1:20" x14ac:dyDescent="0.25">
      <c r="A319" s="21" t="str">
        <f t="shared" si="12"/>
        <v>1.318</v>
      </c>
      <c r="B319" s="21">
        <f t="shared" si="13"/>
        <v>1</v>
      </c>
      <c r="C319" s="21">
        <f t="shared" si="14"/>
        <v>318</v>
      </c>
    </row>
    <row r="320" spans="1:20" x14ac:dyDescent="0.25">
      <c r="A320" s="25" t="str">
        <f t="shared" si="12"/>
        <v>1.319</v>
      </c>
      <c r="B320" s="25">
        <f t="shared" si="13"/>
        <v>1</v>
      </c>
      <c r="C320" s="25">
        <f t="shared" si="14"/>
        <v>319</v>
      </c>
      <c r="D320" s="26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</row>
    <row r="321" spans="1:20" x14ac:dyDescent="0.25">
      <c r="A321" s="21" t="str">
        <f t="shared" si="12"/>
        <v>1.320</v>
      </c>
      <c r="B321" s="21">
        <f t="shared" si="13"/>
        <v>1</v>
      </c>
      <c r="C321" s="21">
        <f t="shared" si="14"/>
        <v>320</v>
      </c>
    </row>
    <row r="322" spans="1:20" x14ac:dyDescent="0.25">
      <c r="A322" s="21" t="str">
        <f t="shared" ref="A322:A385" si="15">B322&amp;"."&amp;C322</f>
        <v>1.321</v>
      </c>
      <c r="B322" s="21">
        <f t="shared" si="13"/>
        <v>1</v>
      </c>
      <c r="C322" s="21">
        <f t="shared" si="14"/>
        <v>321</v>
      </c>
    </row>
    <row r="323" spans="1:20" x14ac:dyDescent="0.25">
      <c r="A323" s="25" t="str">
        <f t="shared" si="15"/>
        <v>1.322</v>
      </c>
      <c r="B323" s="25">
        <f t="shared" ref="B323:B386" si="16">IF(E323="GSTR-3B",B322+1,B322)</f>
        <v>1</v>
      </c>
      <c r="C323" s="25">
        <f t="shared" si="14"/>
        <v>322</v>
      </c>
      <c r="D323" s="26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</row>
    <row r="324" spans="1:20" x14ac:dyDescent="0.25">
      <c r="A324" s="21" t="str">
        <f t="shared" si="15"/>
        <v>1.323</v>
      </c>
      <c r="B324" s="21">
        <f t="shared" si="16"/>
        <v>1</v>
      </c>
      <c r="C324" s="21">
        <f t="shared" ref="C324:C387" si="17">IF(B324=B323,C323+1,1)</f>
        <v>323</v>
      </c>
    </row>
    <row r="325" spans="1:20" x14ac:dyDescent="0.25">
      <c r="A325" s="21" t="str">
        <f t="shared" si="15"/>
        <v>1.324</v>
      </c>
      <c r="B325" s="21">
        <f t="shared" si="16"/>
        <v>1</v>
      </c>
      <c r="C325" s="21">
        <f t="shared" si="17"/>
        <v>324</v>
      </c>
    </row>
    <row r="326" spans="1:20" x14ac:dyDescent="0.25">
      <c r="A326" s="21" t="str">
        <f t="shared" si="15"/>
        <v>1.325</v>
      </c>
      <c r="B326" s="21">
        <f t="shared" si="16"/>
        <v>1</v>
      </c>
      <c r="C326" s="21">
        <f t="shared" si="17"/>
        <v>325</v>
      </c>
    </row>
    <row r="327" spans="1:20" x14ac:dyDescent="0.25">
      <c r="A327" s="21" t="str">
        <f t="shared" si="15"/>
        <v>1.326</v>
      </c>
      <c r="B327" s="21">
        <f t="shared" si="16"/>
        <v>1</v>
      </c>
      <c r="C327" s="21">
        <f t="shared" si="17"/>
        <v>326</v>
      </c>
    </row>
    <row r="328" spans="1:20" x14ac:dyDescent="0.25">
      <c r="A328" s="21" t="str">
        <f t="shared" si="15"/>
        <v>1.327</v>
      </c>
      <c r="B328" s="21">
        <f t="shared" si="16"/>
        <v>1</v>
      </c>
      <c r="C328" s="21">
        <f t="shared" si="17"/>
        <v>327</v>
      </c>
    </row>
    <row r="329" spans="1:20" x14ac:dyDescent="0.25">
      <c r="A329" s="21" t="str">
        <f t="shared" si="15"/>
        <v>1.328</v>
      </c>
      <c r="B329" s="21">
        <f t="shared" si="16"/>
        <v>1</v>
      </c>
      <c r="C329" s="21">
        <f t="shared" si="17"/>
        <v>328</v>
      </c>
    </row>
    <row r="330" spans="1:20" x14ac:dyDescent="0.25">
      <c r="A330" s="21" t="str">
        <f t="shared" si="15"/>
        <v>1.329</v>
      </c>
      <c r="B330" s="21">
        <f t="shared" si="16"/>
        <v>1</v>
      </c>
      <c r="C330" s="21">
        <f t="shared" si="17"/>
        <v>329</v>
      </c>
    </row>
    <row r="331" spans="1:20" x14ac:dyDescent="0.25">
      <c r="A331" s="21" t="str">
        <f t="shared" si="15"/>
        <v>1.330</v>
      </c>
      <c r="B331" s="21">
        <f t="shared" si="16"/>
        <v>1</v>
      </c>
      <c r="C331" s="21">
        <f t="shared" si="17"/>
        <v>330</v>
      </c>
    </row>
    <row r="332" spans="1:20" x14ac:dyDescent="0.25">
      <c r="A332" s="25" t="str">
        <f t="shared" si="15"/>
        <v>1.331</v>
      </c>
      <c r="B332" s="25">
        <f t="shared" si="16"/>
        <v>1</v>
      </c>
      <c r="C332" s="25">
        <f t="shared" si="17"/>
        <v>331</v>
      </c>
      <c r="D332" s="26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</row>
    <row r="333" spans="1:20" x14ac:dyDescent="0.25">
      <c r="A333" s="21" t="str">
        <f t="shared" si="15"/>
        <v>1.332</v>
      </c>
      <c r="B333" s="21">
        <f t="shared" si="16"/>
        <v>1</v>
      </c>
      <c r="C333" s="21">
        <f t="shared" si="17"/>
        <v>332</v>
      </c>
    </row>
    <row r="334" spans="1:20" x14ac:dyDescent="0.25">
      <c r="A334" s="25" t="str">
        <f t="shared" si="15"/>
        <v>1.333</v>
      </c>
      <c r="B334" s="25">
        <f t="shared" si="16"/>
        <v>1</v>
      </c>
      <c r="C334" s="25">
        <f t="shared" si="17"/>
        <v>333</v>
      </c>
      <c r="D334" s="26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</row>
    <row r="335" spans="1:20" x14ac:dyDescent="0.25">
      <c r="A335" s="21" t="str">
        <f t="shared" si="15"/>
        <v>1.334</v>
      </c>
      <c r="B335" s="21">
        <f t="shared" si="16"/>
        <v>1</v>
      </c>
      <c r="C335" s="21">
        <f t="shared" si="17"/>
        <v>334</v>
      </c>
    </row>
    <row r="336" spans="1:20" x14ac:dyDescent="0.25">
      <c r="A336" s="21" t="str">
        <f t="shared" si="15"/>
        <v>1.335</v>
      </c>
      <c r="B336" s="21">
        <f t="shared" si="16"/>
        <v>1</v>
      </c>
      <c r="C336" s="21">
        <f t="shared" si="17"/>
        <v>335</v>
      </c>
    </row>
    <row r="337" spans="1:20" x14ac:dyDescent="0.25">
      <c r="A337" s="21" t="str">
        <f t="shared" si="15"/>
        <v>1.336</v>
      </c>
      <c r="B337" s="21">
        <f t="shared" si="16"/>
        <v>1</v>
      </c>
      <c r="C337" s="21">
        <f t="shared" si="17"/>
        <v>336</v>
      </c>
    </row>
    <row r="338" spans="1:20" x14ac:dyDescent="0.25">
      <c r="A338" s="25" t="str">
        <f t="shared" si="15"/>
        <v>1.337</v>
      </c>
      <c r="B338" s="25">
        <f t="shared" si="16"/>
        <v>1</v>
      </c>
      <c r="C338" s="25">
        <f t="shared" si="17"/>
        <v>337</v>
      </c>
      <c r="D338" s="26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</row>
    <row r="339" spans="1:20" x14ac:dyDescent="0.25">
      <c r="A339" s="21" t="str">
        <f t="shared" si="15"/>
        <v>1.338</v>
      </c>
      <c r="B339" s="21">
        <f t="shared" si="16"/>
        <v>1</v>
      </c>
      <c r="C339" s="21">
        <f t="shared" si="17"/>
        <v>338</v>
      </c>
    </row>
    <row r="340" spans="1:20" x14ac:dyDescent="0.25">
      <c r="A340" s="21" t="str">
        <f t="shared" si="15"/>
        <v>1.339</v>
      </c>
      <c r="B340" s="21">
        <f t="shared" si="16"/>
        <v>1</v>
      </c>
      <c r="C340" s="21">
        <f t="shared" si="17"/>
        <v>339</v>
      </c>
    </row>
    <row r="341" spans="1:20" x14ac:dyDescent="0.25">
      <c r="A341" s="21" t="str">
        <f t="shared" si="15"/>
        <v>1.340</v>
      </c>
      <c r="B341" s="21">
        <f t="shared" si="16"/>
        <v>1</v>
      </c>
      <c r="C341" s="21">
        <f t="shared" si="17"/>
        <v>340</v>
      </c>
    </row>
    <row r="342" spans="1:20" x14ac:dyDescent="0.25">
      <c r="A342" s="25" t="str">
        <f t="shared" si="15"/>
        <v>1.341</v>
      </c>
      <c r="B342" s="25">
        <f t="shared" si="16"/>
        <v>1</v>
      </c>
      <c r="C342" s="25">
        <f t="shared" si="17"/>
        <v>341</v>
      </c>
      <c r="D342" s="26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</row>
    <row r="343" spans="1:20" x14ac:dyDescent="0.25">
      <c r="A343" s="25" t="str">
        <f t="shared" si="15"/>
        <v>1.342</v>
      </c>
      <c r="B343" s="25">
        <f t="shared" si="16"/>
        <v>1</v>
      </c>
      <c r="C343" s="25">
        <f t="shared" si="17"/>
        <v>342</v>
      </c>
      <c r="D343" s="26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</row>
    <row r="344" spans="1:20" x14ac:dyDescent="0.25">
      <c r="A344" s="21" t="str">
        <f t="shared" si="15"/>
        <v>1.343</v>
      </c>
      <c r="B344" s="21">
        <f t="shared" si="16"/>
        <v>1</v>
      </c>
      <c r="C344" s="21">
        <f t="shared" si="17"/>
        <v>343</v>
      </c>
    </row>
    <row r="345" spans="1:20" x14ac:dyDescent="0.25">
      <c r="A345" s="21" t="str">
        <f t="shared" si="15"/>
        <v>1.344</v>
      </c>
      <c r="B345" s="21">
        <f t="shared" si="16"/>
        <v>1</v>
      </c>
      <c r="C345" s="21">
        <f t="shared" si="17"/>
        <v>344</v>
      </c>
    </row>
    <row r="346" spans="1:20" x14ac:dyDescent="0.25">
      <c r="A346" s="21" t="str">
        <f t="shared" si="15"/>
        <v>1.345</v>
      </c>
      <c r="B346" s="21">
        <f t="shared" si="16"/>
        <v>1</v>
      </c>
      <c r="C346" s="21">
        <f t="shared" si="17"/>
        <v>345</v>
      </c>
    </row>
    <row r="347" spans="1:20" x14ac:dyDescent="0.25">
      <c r="A347" s="21" t="str">
        <f t="shared" si="15"/>
        <v>1.346</v>
      </c>
      <c r="B347" s="21">
        <f t="shared" si="16"/>
        <v>1</v>
      </c>
      <c r="C347" s="21">
        <f t="shared" si="17"/>
        <v>346</v>
      </c>
    </row>
    <row r="348" spans="1:20" s="23" customFormat="1" x14ac:dyDescent="0.25">
      <c r="A348" s="23" t="str">
        <f t="shared" si="15"/>
        <v>1.347</v>
      </c>
      <c r="B348" s="23">
        <f t="shared" si="16"/>
        <v>1</v>
      </c>
      <c r="C348" s="23">
        <f t="shared" si="17"/>
        <v>347</v>
      </c>
      <c r="D348" s="24"/>
    </row>
    <row r="349" spans="1:20" x14ac:dyDescent="0.25">
      <c r="A349" s="21" t="str">
        <f t="shared" si="15"/>
        <v>1.348</v>
      </c>
      <c r="B349" s="21">
        <f t="shared" si="16"/>
        <v>1</v>
      </c>
      <c r="C349" s="21">
        <f t="shared" si="17"/>
        <v>348</v>
      </c>
    </row>
    <row r="350" spans="1:20" x14ac:dyDescent="0.25">
      <c r="A350" s="21" t="str">
        <f t="shared" si="15"/>
        <v>1.349</v>
      </c>
      <c r="B350" s="21">
        <f t="shared" si="16"/>
        <v>1</v>
      </c>
      <c r="C350" s="21">
        <f t="shared" si="17"/>
        <v>349</v>
      </c>
    </row>
    <row r="351" spans="1:20" x14ac:dyDescent="0.25">
      <c r="A351" s="21" t="str">
        <f t="shared" si="15"/>
        <v>1.350</v>
      </c>
      <c r="B351" s="21">
        <f t="shared" si="16"/>
        <v>1</v>
      </c>
      <c r="C351" s="21">
        <f t="shared" si="17"/>
        <v>350</v>
      </c>
    </row>
    <row r="352" spans="1:20" x14ac:dyDescent="0.25">
      <c r="A352" s="21" t="str">
        <f t="shared" si="15"/>
        <v>1.351</v>
      </c>
      <c r="B352" s="21">
        <f t="shared" si="16"/>
        <v>1</v>
      </c>
      <c r="C352" s="21">
        <f t="shared" si="17"/>
        <v>351</v>
      </c>
    </row>
    <row r="353" spans="1:20" x14ac:dyDescent="0.25">
      <c r="A353" s="21" t="str">
        <f t="shared" si="15"/>
        <v>1.352</v>
      </c>
      <c r="B353" s="21">
        <f t="shared" si="16"/>
        <v>1</v>
      </c>
      <c r="C353" s="21">
        <f t="shared" si="17"/>
        <v>352</v>
      </c>
    </row>
    <row r="354" spans="1:20" x14ac:dyDescent="0.25">
      <c r="A354" s="21" t="str">
        <f t="shared" si="15"/>
        <v>1.353</v>
      </c>
      <c r="B354" s="21">
        <f t="shared" si="16"/>
        <v>1</v>
      </c>
      <c r="C354" s="21">
        <f t="shared" si="17"/>
        <v>353</v>
      </c>
    </row>
    <row r="355" spans="1:20" x14ac:dyDescent="0.25">
      <c r="A355" s="21" t="str">
        <f t="shared" si="15"/>
        <v>1.354</v>
      </c>
      <c r="B355" s="21">
        <f t="shared" si="16"/>
        <v>1</v>
      </c>
      <c r="C355" s="21">
        <f t="shared" si="17"/>
        <v>354</v>
      </c>
    </row>
    <row r="356" spans="1:20" x14ac:dyDescent="0.25">
      <c r="A356" s="21" t="str">
        <f t="shared" si="15"/>
        <v>1.355</v>
      </c>
      <c r="B356" s="21">
        <f t="shared" si="16"/>
        <v>1</v>
      </c>
      <c r="C356" s="21">
        <f t="shared" si="17"/>
        <v>355</v>
      </c>
    </row>
    <row r="357" spans="1:20" x14ac:dyDescent="0.25">
      <c r="A357" s="21" t="str">
        <f t="shared" si="15"/>
        <v>1.356</v>
      </c>
      <c r="B357" s="21">
        <f t="shared" si="16"/>
        <v>1</v>
      </c>
      <c r="C357" s="21">
        <f t="shared" si="17"/>
        <v>356</v>
      </c>
    </row>
    <row r="358" spans="1:20" x14ac:dyDescent="0.25">
      <c r="A358" s="21" t="str">
        <f t="shared" si="15"/>
        <v>1.357</v>
      </c>
      <c r="B358" s="21">
        <f t="shared" si="16"/>
        <v>1</v>
      </c>
      <c r="C358" s="21">
        <f t="shared" si="17"/>
        <v>357</v>
      </c>
    </row>
    <row r="359" spans="1:20" x14ac:dyDescent="0.25">
      <c r="A359" s="21" t="str">
        <f t="shared" si="15"/>
        <v>1.358</v>
      </c>
      <c r="B359" s="21">
        <f t="shared" si="16"/>
        <v>1</v>
      </c>
      <c r="C359" s="21">
        <f t="shared" si="17"/>
        <v>358</v>
      </c>
    </row>
    <row r="360" spans="1:20" x14ac:dyDescent="0.25">
      <c r="A360" s="21" t="str">
        <f t="shared" si="15"/>
        <v>1.359</v>
      </c>
      <c r="B360" s="21">
        <f t="shared" si="16"/>
        <v>1</v>
      </c>
      <c r="C360" s="21">
        <f t="shared" si="17"/>
        <v>359</v>
      </c>
    </row>
    <row r="361" spans="1:20" x14ac:dyDescent="0.25">
      <c r="A361" s="21" t="str">
        <f t="shared" si="15"/>
        <v>1.360</v>
      </c>
      <c r="B361" s="21">
        <f t="shared" si="16"/>
        <v>1</v>
      </c>
      <c r="C361" s="21">
        <f t="shared" si="17"/>
        <v>360</v>
      </c>
    </row>
    <row r="362" spans="1:20" x14ac:dyDescent="0.25">
      <c r="A362" s="25" t="str">
        <f t="shared" si="15"/>
        <v>1.361</v>
      </c>
      <c r="B362" s="25">
        <f t="shared" si="16"/>
        <v>1</v>
      </c>
      <c r="C362" s="25">
        <f t="shared" si="17"/>
        <v>361</v>
      </c>
      <c r="D362" s="26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</row>
    <row r="363" spans="1:20" x14ac:dyDescent="0.25">
      <c r="A363" s="25" t="str">
        <f t="shared" si="15"/>
        <v>1.362</v>
      </c>
      <c r="B363" s="25">
        <f t="shared" si="16"/>
        <v>1</v>
      </c>
      <c r="C363" s="25">
        <f t="shared" si="17"/>
        <v>362</v>
      </c>
      <c r="D363" s="26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</row>
    <row r="364" spans="1:20" x14ac:dyDescent="0.25">
      <c r="A364" s="25" t="str">
        <f t="shared" si="15"/>
        <v>1.363</v>
      </c>
      <c r="B364" s="25">
        <f t="shared" si="16"/>
        <v>1</v>
      </c>
      <c r="C364" s="25">
        <f t="shared" si="17"/>
        <v>363</v>
      </c>
      <c r="D364" s="26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</row>
    <row r="365" spans="1:20" x14ac:dyDescent="0.25">
      <c r="A365" s="21" t="str">
        <f t="shared" si="15"/>
        <v>1.364</v>
      </c>
      <c r="B365" s="21">
        <f t="shared" si="16"/>
        <v>1</v>
      </c>
      <c r="C365" s="21">
        <f t="shared" si="17"/>
        <v>364</v>
      </c>
    </row>
    <row r="366" spans="1:20" x14ac:dyDescent="0.25">
      <c r="A366" s="21" t="str">
        <f t="shared" si="15"/>
        <v>1.365</v>
      </c>
      <c r="B366" s="21">
        <f t="shared" si="16"/>
        <v>1</v>
      </c>
      <c r="C366" s="21">
        <f t="shared" si="17"/>
        <v>365</v>
      </c>
    </row>
    <row r="367" spans="1:20" x14ac:dyDescent="0.25">
      <c r="A367" s="21" t="str">
        <f t="shared" si="15"/>
        <v>1.366</v>
      </c>
      <c r="B367" s="21">
        <f t="shared" si="16"/>
        <v>1</v>
      </c>
      <c r="C367" s="21">
        <f t="shared" si="17"/>
        <v>366</v>
      </c>
    </row>
    <row r="368" spans="1:20" x14ac:dyDescent="0.25">
      <c r="A368" s="21" t="str">
        <f t="shared" si="15"/>
        <v>1.367</v>
      </c>
      <c r="B368" s="21">
        <f t="shared" si="16"/>
        <v>1</v>
      </c>
      <c r="C368" s="21">
        <f t="shared" si="17"/>
        <v>367</v>
      </c>
    </row>
    <row r="369" spans="1:20" x14ac:dyDescent="0.25">
      <c r="A369" s="25" t="str">
        <f t="shared" si="15"/>
        <v>1.368</v>
      </c>
      <c r="B369" s="25">
        <f t="shared" si="16"/>
        <v>1</v>
      </c>
      <c r="C369" s="25">
        <f t="shared" si="17"/>
        <v>368</v>
      </c>
      <c r="D369" s="26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</row>
    <row r="370" spans="1:20" x14ac:dyDescent="0.25">
      <c r="A370" s="25" t="str">
        <f t="shared" si="15"/>
        <v>1.369</v>
      </c>
      <c r="B370" s="25">
        <f t="shared" si="16"/>
        <v>1</v>
      </c>
      <c r="C370" s="25">
        <f t="shared" si="17"/>
        <v>369</v>
      </c>
      <c r="D370" s="26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</row>
    <row r="371" spans="1:20" x14ac:dyDescent="0.25">
      <c r="A371" s="25" t="str">
        <f t="shared" si="15"/>
        <v>1.370</v>
      </c>
      <c r="B371" s="25">
        <f t="shared" si="16"/>
        <v>1</v>
      </c>
      <c r="C371" s="25">
        <f t="shared" si="17"/>
        <v>370</v>
      </c>
      <c r="D371" s="26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</row>
    <row r="372" spans="1:20" x14ac:dyDescent="0.25">
      <c r="A372" s="21" t="str">
        <f t="shared" si="15"/>
        <v>1.371</v>
      </c>
      <c r="B372" s="21">
        <f t="shared" si="16"/>
        <v>1</v>
      </c>
      <c r="C372" s="21">
        <f t="shared" si="17"/>
        <v>371</v>
      </c>
    </row>
    <row r="373" spans="1:20" x14ac:dyDescent="0.25">
      <c r="A373" s="21" t="str">
        <f t="shared" si="15"/>
        <v>1.372</v>
      </c>
      <c r="B373" s="21">
        <f t="shared" si="16"/>
        <v>1</v>
      </c>
      <c r="C373" s="21">
        <f t="shared" si="17"/>
        <v>372</v>
      </c>
    </row>
    <row r="374" spans="1:20" x14ac:dyDescent="0.25">
      <c r="A374" s="21" t="str">
        <f t="shared" si="15"/>
        <v>1.373</v>
      </c>
      <c r="B374" s="21">
        <f t="shared" si="16"/>
        <v>1</v>
      </c>
      <c r="C374" s="21">
        <f t="shared" si="17"/>
        <v>373</v>
      </c>
    </row>
    <row r="375" spans="1:20" x14ac:dyDescent="0.25">
      <c r="A375" s="21" t="str">
        <f t="shared" si="15"/>
        <v>1.374</v>
      </c>
      <c r="B375" s="21">
        <f t="shared" si="16"/>
        <v>1</v>
      </c>
      <c r="C375" s="21">
        <f t="shared" si="17"/>
        <v>374</v>
      </c>
    </row>
    <row r="376" spans="1:20" x14ac:dyDescent="0.25">
      <c r="A376" s="21" t="str">
        <f t="shared" si="15"/>
        <v>1.375</v>
      </c>
      <c r="B376" s="21">
        <f t="shared" si="16"/>
        <v>1</v>
      </c>
      <c r="C376" s="21">
        <f t="shared" si="17"/>
        <v>375</v>
      </c>
    </row>
    <row r="377" spans="1:20" x14ac:dyDescent="0.25">
      <c r="A377" s="21" t="str">
        <f t="shared" si="15"/>
        <v>1.376</v>
      </c>
      <c r="B377" s="21">
        <f t="shared" si="16"/>
        <v>1</v>
      </c>
      <c r="C377" s="21">
        <f t="shared" si="17"/>
        <v>376</v>
      </c>
    </row>
    <row r="378" spans="1:20" x14ac:dyDescent="0.25">
      <c r="A378" s="21" t="str">
        <f t="shared" si="15"/>
        <v>1.377</v>
      </c>
      <c r="B378" s="21">
        <f t="shared" si="16"/>
        <v>1</v>
      </c>
      <c r="C378" s="21">
        <f t="shared" si="17"/>
        <v>377</v>
      </c>
    </row>
    <row r="379" spans="1:20" x14ac:dyDescent="0.25">
      <c r="A379" s="21" t="str">
        <f t="shared" si="15"/>
        <v>1.378</v>
      </c>
      <c r="B379" s="21">
        <f t="shared" si="16"/>
        <v>1</v>
      </c>
      <c r="C379" s="21">
        <f t="shared" si="17"/>
        <v>378</v>
      </c>
    </row>
    <row r="380" spans="1:20" x14ac:dyDescent="0.25">
      <c r="A380" s="25" t="str">
        <f t="shared" si="15"/>
        <v>1.379</v>
      </c>
      <c r="B380" s="25">
        <f t="shared" si="16"/>
        <v>1</v>
      </c>
      <c r="C380" s="25">
        <f t="shared" si="17"/>
        <v>379</v>
      </c>
      <c r="D380" s="26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</row>
    <row r="381" spans="1:20" x14ac:dyDescent="0.25">
      <c r="A381" s="25" t="str">
        <f t="shared" si="15"/>
        <v>1.380</v>
      </c>
      <c r="B381" s="25">
        <f t="shared" si="16"/>
        <v>1</v>
      </c>
      <c r="C381" s="25">
        <f t="shared" si="17"/>
        <v>380</v>
      </c>
      <c r="D381" s="26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</row>
    <row r="382" spans="1:20" x14ac:dyDescent="0.25">
      <c r="A382" s="21" t="str">
        <f t="shared" si="15"/>
        <v>1.381</v>
      </c>
      <c r="B382" s="21">
        <f t="shared" si="16"/>
        <v>1</v>
      </c>
      <c r="C382" s="21">
        <f t="shared" si="17"/>
        <v>381</v>
      </c>
    </row>
    <row r="383" spans="1:20" x14ac:dyDescent="0.25">
      <c r="A383" s="21" t="str">
        <f t="shared" si="15"/>
        <v>1.382</v>
      </c>
      <c r="B383" s="21">
        <f t="shared" si="16"/>
        <v>1</v>
      </c>
      <c r="C383" s="21">
        <f t="shared" si="17"/>
        <v>382</v>
      </c>
    </row>
    <row r="384" spans="1:20" x14ac:dyDescent="0.25">
      <c r="A384" s="21" t="str">
        <f t="shared" si="15"/>
        <v>1.383</v>
      </c>
      <c r="B384" s="21">
        <f t="shared" si="16"/>
        <v>1</v>
      </c>
      <c r="C384" s="21">
        <f t="shared" si="17"/>
        <v>383</v>
      </c>
    </row>
    <row r="385" spans="1:20" x14ac:dyDescent="0.25">
      <c r="A385" s="21" t="str">
        <f t="shared" si="15"/>
        <v>1.384</v>
      </c>
      <c r="B385" s="21">
        <f t="shared" si="16"/>
        <v>1</v>
      </c>
      <c r="C385" s="21">
        <f t="shared" si="17"/>
        <v>384</v>
      </c>
    </row>
    <row r="386" spans="1:20" x14ac:dyDescent="0.25">
      <c r="A386" s="21" t="str">
        <f t="shared" ref="A386:A449" si="18">B386&amp;"."&amp;C386</f>
        <v>1.385</v>
      </c>
      <c r="B386" s="21">
        <f t="shared" si="16"/>
        <v>1</v>
      </c>
      <c r="C386" s="21">
        <f t="shared" si="17"/>
        <v>385</v>
      </c>
    </row>
    <row r="387" spans="1:20" x14ac:dyDescent="0.25">
      <c r="A387" s="21" t="str">
        <f t="shared" si="18"/>
        <v>1.386</v>
      </c>
      <c r="B387" s="21">
        <f t="shared" ref="B387:B450" si="19">IF(E387="GSTR-3B",B386+1,B386)</f>
        <v>1</v>
      </c>
      <c r="C387" s="21">
        <f t="shared" si="17"/>
        <v>386</v>
      </c>
    </row>
    <row r="388" spans="1:20" x14ac:dyDescent="0.25">
      <c r="A388" s="21" t="str">
        <f t="shared" si="18"/>
        <v>1.387</v>
      </c>
      <c r="B388" s="21">
        <f t="shared" si="19"/>
        <v>1</v>
      </c>
      <c r="C388" s="21">
        <f t="shared" ref="C388:C451" si="20">IF(B388=B387,C387+1,1)</f>
        <v>387</v>
      </c>
    </row>
    <row r="389" spans="1:20" x14ac:dyDescent="0.25">
      <c r="A389" s="21" t="str">
        <f t="shared" si="18"/>
        <v>1.388</v>
      </c>
      <c r="B389" s="21">
        <f t="shared" si="19"/>
        <v>1</v>
      </c>
      <c r="C389" s="21">
        <f t="shared" si="20"/>
        <v>388</v>
      </c>
    </row>
    <row r="390" spans="1:20" x14ac:dyDescent="0.25">
      <c r="A390" s="21" t="str">
        <f t="shared" si="18"/>
        <v>1.389</v>
      </c>
      <c r="B390" s="21">
        <f t="shared" si="19"/>
        <v>1</v>
      </c>
      <c r="C390" s="21">
        <f t="shared" si="20"/>
        <v>389</v>
      </c>
    </row>
    <row r="391" spans="1:20" x14ac:dyDescent="0.25">
      <c r="A391" s="21" t="str">
        <f t="shared" si="18"/>
        <v>1.390</v>
      </c>
      <c r="B391" s="21">
        <f t="shared" si="19"/>
        <v>1</v>
      </c>
      <c r="C391" s="21">
        <f t="shared" si="20"/>
        <v>390</v>
      </c>
    </row>
    <row r="392" spans="1:20" x14ac:dyDescent="0.25">
      <c r="A392" s="21" t="str">
        <f t="shared" si="18"/>
        <v>1.391</v>
      </c>
      <c r="B392" s="21">
        <f t="shared" si="19"/>
        <v>1</v>
      </c>
      <c r="C392" s="21">
        <f t="shared" si="20"/>
        <v>391</v>
      </c>
    </row>
    <row r="393" spans="1:20" x14ac:dyDescent="0.25">
      <c r="A393" s="21" t="str">
        <f t="shared" si="18"/>
        <v>1.392</v>
      </c>
      <c r="B393" s="21">
        <f t="shared" si="19"/>
        <v>1</v>
      </c>
      <c r="C393" s="21">
        <f t="shared" si="20"/>
        <v>392</v>
      </c>
    </row>
    <row r="394" spans="1:20" x14ac:dyDescent="0.25">
      <c r="A394" s="21" t="str">
        <f t="shared" si="18"/>
        <v>1.393</v>
      </c>
      <c r="B394" s="21">
        <f t="shared" si="19"/>
        <v>1</v>
      </c>
      <c r="C394" s="21">
        <f t="shared" si="20"/>
        <v>393</v>
      </c>
    </row>
    <row r="395" spans="1:20" x14ac:dyDescent="0.25">
      <c r="A395" s="25" t="str">
        <f t="shared" si="18"/>
        <v>1.394</v>
      </c>
      <c r="B395" s="25">
        <f t="shared" si="19"/>
        <v>1</v>
      </c>
      <c r="C395" s="25">
        <f t="shared" si="20"/>
        <v>394</v>
      </c>
      <c r="D395" s="26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</row>
    <row r="396" spans="1:20" x14ac:dyDescent="0.25">
      <c r="A396" s="21" t="str">
        <f t="shared" si="18"/>
        <v>1.395</v>
      </c>
      <c r="B396" s="21">
        <f t="shared" si="19"/>
        <v>1</v>
      </c>
      <c r="C396" s="21">
        <f t="shared" si="20"/>
        <v>395</v>
      </c>
    </row>
    <row r="397" spans="1:20" x14ac:dyDescent="0.25">
      <c r="A397" s="21" t="str">
        <f t="shared" si="18"/>
        <v>1.396</v>
      </c>
      <c r="B397" s="21">
        <f t="shared" si="19"/>
        <v>1</v>
      </c>
      <c r="C397" s="21">
        <f t="shared" si="20"/>
        <v>396</v>
      </c>
    </row>
    <row r="398" spans="1:20" x14ac:dyDescent="0.25">
      <c r="A398" s="25" t="str">
        <f t="shared" si="18"/>
        <v>1.397</v>
      </c>
      <c r="B398" s="25">
        <f t="shared" si="19"/>
        <v>1</v>
      </c>
      <c r="C398" s="25">
        <f t="shared" si="20"/>
        <v>397</v>
      </c>
      <c r="D398" s="26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</row>
    <row r="399" spans="1:20" x14ac:dyDescent="0.25">
      <c r="A399" s="21" t="str">
        <f t="shared" si="18"/>
        <v>1.398</v>
      </c>
      <c r="B399" s="21">
        <f t="shared" si="19"/>
        <v>1</v>
      </c>
      <c r="C399" s="21">
        <f t="shared" si="20"/>
        <v>398</v>
      </c>
    </row>
    <row r="400" spans="1:20" x14ac:dyDescent="0.25">
      <c r="A400" s="21" t="str">
        <f t="shared" si="18"/>
        <v>1.399</v>
      </c>
      <c r="B400" s="21">
        <f t="shared" si="19"/>
        <v>1</v>
      </c>
      <c r="C400" s="21">
        <f t="shared" si="20"/>
        <v>399</v>
      </c>
    </row>
    <row r="401" spans="1:20" x14ac:dyDescent="0.25">
      <c r="A401" s="21" t="str">
        <f t="shared" si="18"/>
        <v>1.400</v>
      </c>
      <c r="B401" s="21">
        <f t="shared" si="19"/>
        <v>1</v>
      </c>
      <c r="C401" s="21">
        <f t="shared" si="20"/>
        <v>400</v>
      </c>
    </row>
    <row r="402" spans="1:20" x14ac:dyDescent="0.25">
      <c r="A402" s="21" t="str">
        <f t="shared" si="18"/>
        <v>1.401</v>
      </c>
      <c r="B402" s="21">
        <f t="shared" si="19"/>
        <v>1</v>
      </c>
      <c r="C402" s="21">
        <f t="shared" si="20"/>
        <v>401</v>
      </c>
    </row>
    <row r="403" spans="1:20" x14ac:dyDescent="0.25">
      <c r="A403" s="21" t="str">
        <f t="shared" si="18"/>
        <v>1.402</v>
      </c>
      <c r="B403" s="21">
        <f t="shared" si="19"/>
        <v>1</v>
      </c>
      <c r="C403" s="21">
        <f t="shared" si="20"/>
        <v>402</v>
      </c>
    </row>
    <row r="404" spans="1:20" x14ac:dyDescent="0.25">
      <c r="A404" s="21" t="str">
        <f t="shared" si="18"/>
        <v>1.403</v>
      </c>
      <c r="B404" s="21">
        <f t="shared" si="19"/>
        <v>1</v>
      </c>
      <c r="C404" s="21">
        <f t="shared" si="20"/>
        <v>403</v>
      </c>
    </row>
    <row r="405" spans="1:20" x14ac:dyDescent="0.25">
      <c r="A405" s="21" t="str">
        <f t="shared" si="18"/>
        <v>1.404</v>
      </c>
      <c r="B405" s="21">
        <f t="shared" si="19"/>
        <v>1</v>
      </c>
      <c r="C405" s="21">
        <f t="shared" si="20"/>
        <v>404</v>
      </c>
    </row>
    <row r="406" spans="1:20" x14ac:dyDescent="0.25">
      <c r="A406" s="21" t="str">
        <f t="shared" si="18"/>
        <v>1.405</v>
      </c>
      <c r="B406" s="21">
        <f t="shared" si="19"/>
        <v>1</v>
      </c>
      <c r="C406" s="21">
        <f t="shared" si="20"/>
        <v>405</v>
      </c>
    </row>
    <row r="407" spans="1:20" x14ac:dyDescent="0.25">
      <c r="A407" s="25" t="str">
        <f t="shared" si="18"/>
        <v>1.406</v>
      </c>
      <c r="B407" s="25">
        <f t="shared" si="19"/>
        <v>1</v>
      </c>
      <c r="C407" s="25">
        <f t="shared" si="20"/>
        <v>406</v>
      </c>
      <c r="D407" s="26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</row>
    <row r="408" spans="1:20" x14ac:dyDescent="0.25">
      <c r="A408" s="21" t="str">
        <f t="shared" si="18"/>
        <v>1.407</v>
      </c>
      <c r="B408" s="21">
        <f t="shared" si="19"/>
        <v>1</v>
      </c>
      <c r="C408" s="21">
        <f t="shared" si="20"/>
        <v>407</v>
      </c>
    </row>
    <row r="409" spans="1:20" x14ac:dyDescent="0.25">
      <c r="A409" s="25" t="str">
        <f t="shared" si="18"/>
        <v>1.408</v>
      </c>
      <c r="B409" s="25">
        <f t="shared" si="19"/>
        <v>1</v>
      </c>
      <c r="C409" s="25">
        <f t="shared" si="20"/>
        <v>408</v>
      </c>
      <c r="D409" s="26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</row>
    <row r="410" spans="1:20" x14ac:dyDescent="0.25">
      <c r="A410" s="21" t="str">
        <f t="shared" si="18"/>
        <v>1.409</v>
      </c>
      <c r="B410" s="21">
        <f t="shared" si="19"/>
        <v>1</v>
      </c>
      <c r="C410" s="21">
        <f t="shared" si="20"/>
        <v>409</v>
      </c>
    </row>
    <row r="411" spans="1:20" x14ac:dyDescent="0.25">
      <c r="A411" s="21" t="str">
        <f t="shared" si="18"/>
        <v>1.410</v>
      </c>
      <c r="B411" s="21">
        <f t="shared" si="19"/>
        <v>1</v>
      </c>
      <c r="C411" s="21">
        <f t="shared" si="20"/>
        <v>410</v>
      </c>
    </row>
    <row r="412" spans="1:20" x14ac:dyDescent="0.25">
      <c r="A412" s="21" t="str">
        <f t="shared" si="18"/>
        <v>1.411</v>
      </c>
      <c r="B412" s="21">
        <f t="shared" si="19"/>
        <v>1</v>
      </c>
      <c r="C412" s="21">
        <f t="shared" si="20"/>
        <v>411</v>
      </c>
    </row>
    <row r="413" spans="1:20" x14ac:dyDescent="0.25">
      <c r="A413" s="25" t="str">
        <f t="shared" si="18"/>
        <v>1.412</v>
      </c>
      <c r="B413" s="25">
        <f t="shared" si="19"/>
        <v>1</v>
      </c>
      <c r="C413" s="25">
        <f t="shared" si="20"/>
        <v>412</v>
      </c>
      <c r="D413" s="26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</row>
    <row r="414" spans="1:20" x14ac:dyDescent="0.25">
      <c r="A414" s="21" t="str">
        <f t="shared" si="18"/>
        <v>1.413</v>
      </c>
      <c r="B414" s="21">
        <f t="shared" si="19"/>
        <v>1</v>
      </c>
      <c r="C414" s="21">
        <f t="shared" si="20"/>
        <v>413</v>
      </c>
    </row>
    <row r="415" spans="1:20" x14ac:dyDescent="0.25">
      <c r="A415" s="21" t="str">
        <f t="shared" si="18"/>
        <v>1.414</v>
      </c>
      <c r="B415" s="21">
        <f t="shared" si="19"/>
        <v>1</v>
      </c>
      <c r="C415" s="21">
        <f t="shared" si="20"/>
        <v>414</v>
      </c>
    </row>
    <row r="416" spans="1:20" x14ac:dyDescent="0.25">
      <c r="A416" s="21" t="str">
        <f t="shared" si="18"/>
        <v>1.415</v>
      </c>
      <c r="B416" s="21">
        <f t="shared" si="19"/>
        <v>1</v>
      </c>
      <c r="C416" s="21">
        <f t="shared" si="20"/>
        <v>415</v>
      </c>
    </row>
    <row r="417" spans="1:20" x14ac:dyDescent="0.25">
      <c r="A417" s="25" t="str">
        <f t="shared" si="18"/>
        <v>1.416</v>
      </c>
      <c r="B417" s="25">
        <f t="shared" si="19"/>
        <v>1</v>
      </c>
      <c r="C417" s="25">
        <f t="shared" si="20"/>
        <v>416</v>
      </c>
      <c r="D417" s="26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</row>
    <row r="418" spans="1:20" x14ac:dyDescent="0.25">
      <c r="A418" s="25" t="str">
        <f t="shared" si="18"/>
        <v>1.417</v>
      </c>
      <c r="B418" s="25">
        <f t="shared" si="19"/>
        <v>1</v>
      </c>
      <c r="C418" s="25">
        <f t="shared" si="20"/>
        <v>417</v>
      </c>
      <c r="D418" s="26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</row>
    <row r="419" spans="1:20" x14ac:dyDescent="0.25">
      <c r="A419" s="21" t="str">
        <f t="shared" si="18"/>
        <v>1.418</v>
      </c>
      <c r="B419" s="21">
        <f t="shared" si="19"/>
        <v>1</v>
      </c>
      <c r="C419" s="21">
        <f t="shared" si="20"/>
        <v>418</v>
      </c>
    </row>
    <row r="420" spans="1:20" x14ac:dyDescent="0.25">
      <c r="A420" s="21" t="str">
        <f t="shared" si="18"/>
        <v>1.419</v>
      </c>
      <c r="B420" s="21">
        <f t="shared" si="19"/>
        <v>1</v>
      </c>
      <c r="C420" s="21">
        <f t="shared" si="20"/>
        <v>419</v>
      </c>
    </row>
    <row r="421" spans="1:20" x14ac:dyDescent="0.25">
      <c r="A421" s="21" t="str">
        <f t="shared" si="18"/>
        <v>1.420</v>
      </c>
      <c r="B421" s="21">
        <f t="shared" si="19"/>
        <v>1</v>
      </c>
      <c r="C421" s="21">
        <f t="shared" si="20"/>
        <v>420</v>
      </c>
    </row>
    <row r="422" spans="1:20" x14ac:dyDescent="0.25">
      <c r="A422" s="21" t="str">
        <f t="shared" si="18"/>
        <v>1.421</v>
      </c>
      <c r="B422" s="21">
        <f t="shared" si="19"/>
        <v>1</v>
      </c>
      <c r="C422" s="21">
        <f t="shared" si="20"/>
        <v>421</v>
      </c>
    </row>
    <row r="423" spans="1:20" s="23" customFormat="1" x14ac:dyDescent="0.25">
      <c r="A423" s="23" t="str">
        <f t="shared" si="18"/>
        <v>1.422</v>
      </c>
      <c r="B423" s="23">
        <f t="shared" si="19"/>
        <v>1</v>
      </c>
      <c r="C423" s="23">
        <f t="shared" si="20"/>
        <v>422</v>
      </c>
      <c r="D423" s="24"/>
    </row>
    <row r="424" spans="1:20" x14ac:dyDescent="0.25">
      <c r="A424" s="21" t="str">
        <f t="shared" si="18"/>
        <v>1.423</v>
      </c>
      <c r="B424" s="21">
        <f t="shared" si="19"/>
        <v>1</v>
      </c>
      <c r="C424" s="21">
        <f t="shared" si="20"/>
        <v>423</v>
      </c>
    </row>
    <row r="425" spans="1:20" x14ac:dyDescent="0.25">
      <c r="A425" s="21" t="str">
        <f t="shared" si="18"/>
        <v>1.424</v>
      </c>
      <c r="B425" s="21">
        <f t="shared" si="19"/>
        <v>1</v>
      </c>
      <c r="C425" s="21">
        <f t="shared" si="20"/>
        <v>424</v>
      </c>
    </row>
    <row r="426" spans="1:20" x14ac:dyDescent="0.25">
      <c r="A426" s="21" t="str">
        <f t="shared" si="18"/>
        <v>1.425</v>
      </c>
      <c r="B426" s="21">
        <f t="shared" si="19"/>
        <v>1</v>
      </c>
      <c r="C426" s="21">
        <f t="shared" si="20"/>
        <v>425</v>
      </c>
    </row>
    <row r="427" spans="1:20" x14ac:dyDescent="0.25">
      <c r="A427" s="21" t="str">
        <f t="shared" si="18"/>
        <v>1.426</v>
      </c>
      <c r="B427" s="21">
        <f t="shared" si="19"/>
        <v>1</v>
      </c>
      <c r="C427" s="21">
        <f t="shared" si="20"/>
        <v>426</v>
      </c>
    </row>
    <row r="428" spans="1:20" x14ac:dyDescent="0.25">
      <c r="A428" s="21" t="str">
        <f t="shared" si="18"/>
        <v>1.427</v>
      </c>
      <c r="B428" s="21">
        <f t="shared" si="19"/>
        <v>1</v>
      </c>
      <c r="C428" s="21">
        <f t="shared" si="20"/>
        <v>427</v>
      </c>
    </row>
    <row r="429" spans="1:20" x14ac:dyDescent="0.25">
      <c r="A429" s="21" t="str">
        <f t="shared" si="18"/>
        <v>1.428</v>
      </c>
      <c r="B429" s="21">
        <f t="shared" si="19"/>
        <v>1</v>
      </c>
      <c r="C429" s="21">
        <f t="shared" si="20"/>
        <v>428</v>
      </c>
    </row>
    <row r="430" spans="1:20" x14ac:dyDescent="0.25">
      <c r="A430" s="21" t="str">
        <f t="shared" si="18"/>
        <v>1.429</v>
      </c>
      <c r="B430" s="21">
        <f t="shared" si="19"/>
        <v>1</v>
      </c>
      <c r="C430" s="21">
        <f t="shared" si="20"/>
        <v>429</v>
      </c>
    </row>
    <row r="431" spans="1:20" x14ac:dyDescent="0.25">
      <c r="A431" s="21" t="str">
        <f t="shared" si="18"/>
        <v>1.430</v>
      </c>
      <c r="B431" s="21">
        <f t="shared" si="19"/>
        <v>1</v>
      </c>
      <c r="C431" s="21">
        <f t="shared" si="20"/>
        <v>430</v>
      </c>
    </row>
    <row r="432" spans="1:20" x14ac:dyDescent="0.25">
      <c r="A432" s="21" t="str">
        <f t="shared" si="18"/>
        <v>1.431</v>
      </c>
      <c r="B432" s="21">
        <f t="shared" si="19"/>
        <v>1</v>
      </c>
      <c r="C432" s="21">
        <f t="shared" si="20"/>
        <v>431</v>
      </c>
    </row>
    <row r="433" spans="1:20" x14ac:dyDescent="0.25">
      <c r="A433" s="21" t="str">
        <f t="shared" si="18"/>
        <v>1.432</v>
      </c>
      <c r="B433" s="21">
        <f t="shared" si="19"/>
        <v>1</v>
      </c>
      <c r="C433" s="21">
        <f t="shared" si="20"/>
        <v>432</v>
      </c>
    </row>
    <row r="434" spans="1:20" x14ac:dyDescent="0.25">
      <c r="A434" s="21" t="str">
        <f t="shared" si="18"/>
        <v>1.433</v>
      </c>
      <c r="B434" s="21">
        <f t="shared" si="19"/>
        <v>1</v>
      </c>
      <c r="C434" s="21">
        <f t="shared" si="20"/>
        <v>433</v>
      </c>
    </row>
    <row r="435" spans="1:20" x14ac:dyDescent="0.25">
      <c r="A435" s="21" t="str">
        <f t="shared" si="18"/>
        <v>1.434</v>
      </c>
      <c r="B435" s="21">
        <f t="shared" si="19"/>
        <v>1</v>
      </c>
      <c r="C435" s="21">
        <f t="shared" si="20"/>
        <v>434</v>
      </c>
    </row>
    <row r="436" spans="1:20" x14ac:dyDescent="0.25">
      <c r="A436" s="21" t="str">
        <f t="shared" si="18"/>
        <v>1.435</v>
      </c>
      <c r="B436" s="21">
        <f t="shared" si="19"/>
        <v>1</v>
      </c>
      <c r="C436" s="21">
        <f t="shared" si="20"/>
        <v>435</v>
      </c>
    </row>
    <row r="437" spans="1:20" x14ac:dyDescent="0.25">
      <c r="A437" s="25" t="str">
        <f t="shared" si="18"/>
        <v>1.436</v>
      </c>
      <c r="B437" s="25">
        <f t="shared" si="19"/>
        <v>1</v>
      </c>
      <c r="C437" s="25">
        <f t="shared" si="20"/>
        <v>436</v>
      </c>
      <c r="D437" s="26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</row>
    <row r="438" spans="1:20" x14ac:dyDescent="0.25">
      <c r="A438" s="25" t="str">
        <f t="shared" si="18"/>
        <v>1.437</v>
      </c>
      <c r="B438" s="25">
        <f t="shared" si="19"/>
        <v>1</v>
      </c>
      <c r="C438" s="25">
        <f t="shared" si="20"/>
        <v>437</v>
      </c>
      <c r="D438" s="26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</row>
    <row r="439" spans="1:20" x14ac:dyDescent="0.25">
      <c r="A439" s="25" t="str">
        <f t="shared" si="18"/>
        <v>1.438</v>
      </c>
      <c r="B439" s="25">
        <f t="shared" si="19"/>
        <v>1</v>
      </c>
      <c r="C439" s="25">
        <f t="shared" si="20"/>
        <v>438</v>
      </c>
      <c r="D439" s="26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</row>
    <row r="440" spans="1:20" x14ac:dyDescent="0.25">
      <c r="A440" s="21" t="str">
        <f t="shared" si="18"/>
        <v>1.439</v>
      </c>
      <c r="B440" s="21">
        <f t="shared" si="19"/>
        <v>1</v>
      </c>
      <c r="C440" s="21">
        <f t="shared" si="20"/>
        <v>439</v>
      </c>
    </row>
    <row r="441" spans="1:20" x14ac:dyDescent="0.25">
      <c r="A441" s="21" t="str">
        <f t="shared" si="18"/>
        <v>1.440</v>
      </c>
      <c r="B441" s="21">
        <f t="shared" si="19"/>
        <v>1</v>
      </c>
      <c r="C441" s="21">
        <f t="shared" si="20"/>
        <v>440</v>
      </c>
    </row>
    <row r="442" spans="1:20" x14ac:dyDescent="0.25">
      <c r="A442" s="21" t="str">
        <f t="shared" si="18"/>
        <v>1.441</v>
      </c>
      <c r="B442" s="21">
        <f t="shared" si="19"/>
        <v>1</v>
      </c>
      <c r="C442" s="21">
        <f t="shared" si="20"/>
        <v>441</v>
      </c>
    </row>
    <row r="443" spans="1:20" x14ac:dyDescent="0.25">
      <c r="A443" s="21" t="str">
        <f t="shared" si="18"/>
        <v>1.442</v>
      </c>
      <c r="B443" s="21">
        <f t="shared" si="19"/>
        <v>1</v>
      </c>
      <c r="C443" s="21">
        <f t="shared" si="20"/>
        <v>442</v>
      </c>
    </row>
    <row r="444" spans="1:20" x14ac:dyDescent="0.25">
      <c r="A444" s="25" t="str">
        <f t="shared" si="18"/>
        <v>1.443</v>
      </c>
      <c r="B444" s="25">
        <f t="shared" si="19"/>
        <v>1</v>
      </c>
      <c r="C444" s="25">
        <f t="shared" si="20"/>
        <v>443</v>
      </c>
      <c r="D444" s="26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</row>
    <row r="445" spans="1:20" x14ac:dyDescent="0.25">
      <c r="A445" s="25" t="str">
        <f t="shared" si="18"/>
        <v>1.444</v>
      </c>
      <c r="B445" s="25">
        <f t="shared" si="19"/>
        <v>1</v>
      </c>
      <c r="C445" s="25">
        <f t="shared" si="20"/>
        <v>444</v>
      </c>
      <c r="D445" s="26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</row>
    <row r="446" spans="1:20" x14ac:dyDescent="0.25">
      <c r="A446" s="25" t="str">
        <f t="shared" si="18"/>
        <v>1.445</v>
      </c>
      <c r="B446" s="25">
        <f t="shared" si="19"/>
        <v>1</v>
      </c>
      <c r="C446" s="25">
        <f t="shared" si="20"/>
        <v>445</v>
      </c>
      <c r="D446" s="26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</row>
    <row r="447" spans="1:20" x14ac:dyDescent="0.25">
      <c r="A447" s="21" t="str">
        <f t="shared" si="18"/>
        <v>1.446</v>
      </c>
      <c r="B447" s="21">
        <f t="shared" si="19"/>
        <v>1</v>
      </c>
      <c r="C447" s="21">
        <f t="shared" si="20"/>
        <v>446</v>
      </c>
    </row>
    <row r="448" spans="1:20" x14ac:dyDescent="0.25">
      <c r="A448" s="21" t="str">
        <f t="shared" si="18"/>
        <v>1.447</v>
      </c>
      <c r="B448" s="21">
        <f t="shared" si="19"/>
        <v>1</v>
      </c>
      <c r="C448" s="21">
        <f t="shared" si="20"/>
        <v>447</v>
      </c>
    </row>
    <row r="449" spans="1:20" x14ac:dyDescent="0.25">
      <c r="A449" s="21" t="str">
        <f t="shared" si="18"/>
        <v>1.448</v>
      </c>
      <c r="B449" s="21">
        <f t="shared" si="19"/>
        <v>1</v>
      </c>
      <c r="C449" s="21">
        <f t="shared" si="20"/>
        <v>448</v>
      </c>
    </row>
    <row r="450" spans="1:20" x14ac:dyDescent="0.25">
      <c r="A450" s="21" t="str">
        <f t="shared" ref="A450:A513" si="21">B450&amp;"."&amp;C450</f>
        <v>1.449</v>
      </c>
      <c r="B450" s="21">
        <f t="shared" si="19"/>
        <v>1</v>
      </c>
      <c r="C450" s="21">
        <f t="shared" si="20"/>
        <v>449</v>
      </c>
    </row>
    <row r="451" spans="1:20" x14ac:dyDescent="0.25">
      <c r="A451" s="21" t="str">
        <f t="shared" si="21"/>
        <v>1.450</v>
      </c>
      <c r="B451" s="21">
        <f t="shared" ref="B451:B514" si="22">IF(E451="GSTR-3B",B450+1,B450)</f>
        <v>1</v>
      </c>
      <c r="C451" s="21">
        <f t="shared" si="20"/>
        <v>450</v>
      </c>
    </row>
    <row r="452" spans="1:20" x14ac:dyDescent="0.25">
      <c r="A452" s="21" t="str">
        <f t="shared" si="21"/>
        <v>1.451</v>
      </c>
      <c r="B452" s="21">
        <f t="shared" si="22"/>
        <v>1</v>
      </c>
      <c r="C452" s="21">
        <f t="shared" ref="C452:C515" si="23">IF(B452=B451,C451+1,1)</f>
        <v>451</v>
      </c>
    </row>
    <row r="453" spans="1:20" x14ac:dyDescent="0.25">
      <c r="A453" s="21" t="str">
        <f t="shared" si="21"/>
        <v>1.452</v>
      </c>
      <c r="B453" s="21">
        <f t="shared" si="22"/>
        <v>1</v>
      </c>
      <c r="C453" s="21">
        <f t="shared" si="23"/>
        <v>452</v>
      </c>
    </row>
    <row r="454" spans="1:20" x14ac:dyDescent="0.25">
      <c r="A454" s="21" t="str">
        <f t="shared" si="21"/>
        <v>1.453</v>
      </c>
      <c r="B454" s="21">
        <f t="shared" si="22"/>
        <v>1</v>
      </c>
      <c r="C454" s="21">
        <f t="shared" si="23"/>
        <v>453</v>
      </c>
    </row>
    <row r="455" spans="1:20" x14ac:dyDescent="0.25">
      <c r="A455" s="25" t="str">
        <f t="shared" si="21"/>
        <v>1.454</v>
      </c>
      <c r="B455" s="25">
        <f t="shared" si="22"/>
        <v>1</v>
      </c>
      <c r="C455" s="25">
        <f t="shared" si="23"/>
        <v>454</v>
      </c>
      <c r="D455" s="26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</row>
    <row r="456" spans="1:20" x14ac:dyDescent="0.25">
      <c r="A456" s="25" t="str">
        <f t="shared" si="21"/>
        <v>1.455</v>
      </c>
      <c r="B456" s="25">
        <f t="shared" si="22"/>
        <v>1</v>
      </c>
      <c r="C456" s="25">
        <f t="shared" si="23"/>
        <v>455</v>
      </c>
      <c r="D456" s="26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</row>
    <row r="457" spans="1:20" x14ac:dyDescent="0.25">
      <c r="A457" s="21" t="str">
        <f t="shared" si="21"/>
        <v>1.456</v>
      </c>
      <c r="B457" s="21">
        <f t="shared" si="22"/>
        <v>1</v>
      </c>
      <c r="C457" s="21">
        <f t="shared" si="23"/>
        <v>456</v>
      </c>
    </row>
    <row r="458" spans="1:20" x14ac:dyDescent="0.25">
      <c r="A458" s="21" t="str">
        <f t="shared" si="21"/>
        <v>1.457</v>
      </c>
      <c r="B458" s="21">
        <f t="shared" si="22"/>
        <v>1</v>
      </c>
      <c r="C458" s="21">
        <f t="shared" si="23"/>
        <v>457</v>
      </c>
    </row>
    <row r="459" spans="1:20" x14ac:dyDescent="0.25">
      <c r="A459" s="21" t="str">
        <f t="shared" si="21"/>
        <v>1.458</v>
      </c>
      <c r="B459" s="21">
        <f t="shared" si="22"/>
        <v>1</v>
      </c>
      <c r="C459" s="21">
        <f t="shared" si="23"/>
        <v>458</v>
      </c>
    </row>
    <row r="460" spans="1:20" x14ac:dyDescent="0.25">
      <c r="A460" s="21" t="str">
        <f t="shared" si="21"/>
        <v>1.459</v>
      </c>
      <c r="B460" s="21">
        <f t="shared" si="22"/>
        <v>1</v>
      </c>
      <c r="C460" s="21">
        <f t="shared" si="23"/>
        <v>459</v>
      </c>
    </row>
    <row r="461" spans="1:20" x14ac:dyDescent="0.25">
      <c r="A461" s="21" t="str">
        <f t="shared" si="21"/>
        <v>1.460</v>
      </c>
      <c r="B461" s="21">
        <f t="shared" si="22"/>
        <v>1</v>
      </c>
      <c r="C461" s="21">
        <f t="shared" si="23"/>
        <v>460</v>
      </c>
    </row>
    <row r="462" spans="1:20" x14ac:dyDescent="0.25">
      <c r="A462" s="21" t="str">
        <f t="shared" si="21"/>
        <v>1.461</v>
      </c>
      <c r="B462" s="21">
        <f t="shared" si="22"/>
        <v>1</v>
      </c>
      <c r="C462" s="21">
        <f t="shared" si="23"/>
        <v>461</v>
      </c>
    </row>
    <row r="463" spans="1:20" x14ac:dyDescent="0.25">
      <c r="A463" s="21" t="str">
        <f t="shared" si="21"/>
        <v>1.462</v>
      </c>
      <c r="B463" s="21">
        <f t="shared" si="22"/>
        <v>1</v>
      </c>
      <c r="C463" s="21">
        <f t="shared" si="23"/>
        <v>462</v>
      </c>
    </row>
    <row r="464" spans="1:20" x14ac:dyDescent="0.25">
      <c r="A464" s="21" t="str">
        <f t="shared" si="21"/>
        <v>1.463</v>
      </c>
      <c r="B464" s="21">
        <f t="shared" si="22"/>
        <v>1</v>
      </c>
      <c r="C464" s="21">
        <f t="shared" si="23"/>
        <v>463</v>
      </c>
    </row>
    <row r="465" spans="1:20" x14ac:dyDescent="0.25">
      <c r="A465" s="21" t="str">
        <f t="shared" si="21"/>
        <v>1.464</v>
      </c>
      <c r="B465" s="21">
        <f t="shared" si="22"/>
        <v>1</v>
      </c>
      <c r="C465" s="21">
        <f t="shared" si="23"/>
        <v>464</v>
      </c>
    </row>
    <row r="466" spans="1:20" x14ac:dyDescent="0.25">
      <c r="A466" s="21" t="str">
        <f t="shared" si="21"/>
        <v>1.465</v>
      </c>
      <c r="B466" s="21">
        <f t="shared" si="22"/>
        <v>1</v>
      </c>
      <c r="C466" s="21">
        <f t="shared" si="23"/>
        <v>465</v>
      </c>
    </row>
    <row r="467" spans="1:20" x14ac:dyDescent="0.25">
      <c r="A467" s="21" t="str">
        <f t="shared" si="21"/>
        <v>1.466</v>
      </c>
      <c r="B467" s="21">
        <f t="shared" si="22"/>
        <v>1</v>
      </c>
      <c r="C467" s="21">
        <f t="shared" si="23"/>
        <v>466</v>
      </c>
    </row>
    <row r="468" spans="1:20" x14ac:dyDescent="0.25">
      <c r="A468" s="21" t="str">
        <f t="shared" si="21"/>
        <v>1.467</v>
      </c>
      <c r="B468" s="21">
        <f t="shared" si="22"/>
        <v>1</v>
      </c>
      <c r="C468" s="21">
        <f t="shared" si="23"/>
        <v>467</v>
      </c>
    </row>
    <row r="469" spans="1:20" x14ac:dyDescent="0.25">
      <c r="A469" s="21" t="str">
        <f t="shared" si="21"/>
        <v>1.468</v>
      </c>
      <c r="B469" s="21">
        <f t="shared" si="22"/>
        <v>1</v>
      </c>
      <c r="C469" s="21">
        <f t="shared" si="23"/>
        <v>468</v>
      </c>
    </row>
    <row r="470" spans="1:20" x14ac:dyDescent="0.25">
      <c r="A470" s="25" t="str">
        <f t="shared" si="21"/>
        <v>1.469</v>
      </c>
      <c r="B470" s="25">
        <f t="shared" si="22"/>
        <v>1</v>
      </c>
      <c r="C470" s="25">
        <f t="shared" si="23"/>
        <v>469</v>
      </c>
      <c r="D470" s="26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</row>
    <row r="471" spans="1:20" x14ac:dyDescent="0.25">
      <c r="A471" s="21" t="str">
        <f t="shared" si="21"/>
        <v>1.470</v>
      </c>
      <c r="B471" s="21">
        <f t="shared" si="22"/>
        <v>1</v>
      </c>
      <c r="C471" s="21">
        <f t="shared" si="23"/>
        <v>470</v>
      </c>
    </row>
    <row r="472" spans="1:20" x14ac:dyDescent="0.25">
      <c r="A472" s="21" t="str">
        <f t="shared" si="21"/>
        <v>1.471</v>
      </c>
      <c r="B472" s="21">
        <f t="shared" si="22"/>
        <v>1</v>
      </c>
      <c r="C472" s="21">
        <f t="shared" si="23"/>
        <v>471</v>
      </c>
    </row>
    <row r="473" spans="1:20" x14ac:dyDescent="0.25">
      <c r="A473" s="25" t="str">
        <f t="shared" si="21"/>
        <v>1.472</v>
      </c>
      <c r="B473" s="25">
        <f t="shared" si="22"/>
        <v>1</v>
      </c>
      <c r="C473" s="25">
        <f t="shared" si="23"/>
        <v>472</v>
      </c>
      <c r="D473" s="26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</row>
    <row r="474" spans="1:20" x14ac:dyDescent="0.25">
      <c r="A474" s="21" t="str">
        <f t="shared" si="21"/>
        <v>1.473</v>
      </c>
      <c r="B474" s="21">
        <f t="shared" si="22"/>
        <v>1</v>
      </c>
      <c r="C474" s="21">
        <f t="shared" si="23"/>
        <v>473</v>
      </c>
    </row>
    <row r="475" spans="1:20" x14ac:dyDescent="0.25">
      <c r="A475" s="21" t="str">
        <f t="shared" si="21"/>
        <v>1.474</v>
      </c>
      <c r="B475" s="21">
        <f t="shared" si="22"/>
        <v>1</v>
      </c>
      <c r="C475" s="21">
        <f t="shared" si="23"/>
        <v>474</v>
      </c>
    </row>
    <row r="476" spans="1:20" x14ac:dyDescent="0.25">
      <c r="A476" s="21" t="str">
        <f t="shared" si="21"/>
        <v>1.475</v>
      </c>
      <c r="B476" s="21">
        <f t="shared" si="22"/>
        <v>1</v>
      </c>
      <c r="C476" s="21">
        <f t="shared" si="23"/>
        <v>475</v>
      </c>
    </row>
    <row r="477" spans="1:20" x14ac:dyDescent="0.25">
      <c r="A477" s="21" t="str">
        <f t="shared" si="21"/>
        <v>1.476</v>
      </c>
      <c r="B477" s="21">
        <f t="shared" si="22"/>
        <v>1</v>
      </c>
      <c r="C477" s="21">
        <f t="shared" si="23"/>
        <v>476</v>
      </c>
    </row>
    <row r="478" spans="1:20" x14ac:dyDescent="0.25">
      <c r="A478" s="21" t="str">
        <f t="shared" si="21"/>
        <v>1.477</v>
      </c>
      <c r="B478" s="21">
        <f t="shared" si="22"/>
        <v>1</v>
      </c>
      <c r="C478" s="21">
        <f t="shared" si="23"/>
        <v>477</v>
      </c>
    </row>
    <row r="479" spans="1:20" x14ac:dyDescent="0.25">
      <c r="A479" s="21" t="str">
        <f t="shared" si="21"/>
        <v>1.478</v>
      </c>
      <c r="B479" s="21">
        <f t="shared" si="22"/>
        <v>1</v>
      </c>
      <c r="C479" s="21">
        <f t="shared" si="23"/>
        <v>478</v>
      </c>
    </row>
    <row r="480" spans="1:20" x14ac:dyDescent="0.25">
      <c r="A480" s="21" t="str">
        <f t="shared" si="21"/>
        <v>1.479</v>
      </c>
      <c r="B480" s="21">
        <f t="shared" si="22"/>
        <v>1</v>
      </c>
      <c r="C480" s="21">
        <f t="shared" si="23"/>
        <v>479</v>
      </c>
    </row>
    <row r="481" spans="1:20" x14ac:dyDescent="0.25">
      <c r="A481" s="21" t="str">
        <f t="shared" si="21"/>
        <v>1.480</v>
      </c>
      <c r="B481" s="21">
        <f t="shared" si="22"/>
        <v>1</v>
      </c>
      <c r="C481" s="21">
        <f t="shared" si="23"/>
        <v>480</v>
      </c>
    </row>
    <row r="482" spans="1:20" x14ac:dyDescent="0.25">
      <c r="A482" s="25" t="str">
        <f t="shared" si="21"/>
        <v>1.481</v>
      </c>
      <c r="B482" s="25">
        <f t="shared" si="22"/>
        <v>1</v>
      </c>
      <c r="C482" s="25">
        <f t="shared" si="23"/>
        <v>481</v>
      </c>
      <c r="D482" s="26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</row>
    <row r="483" spans="1:20" x14ac:dyDescent="0.25">
      <c r="A483" s="21" t="str">
        <f t="shared" si="21"/>
        <v>1.482</v>
      </c>
      <c r="B483" s="21">
        <f t="shared" si="22"/>
        <v>1</v>
      </c>
      <c r="C483" s="21">
        <f t="shared" si="23"/>
        <v>482</v>
      </c>
    </row>
    <row r="484" spans="1:20" x14ac:dyDescent="0.25">
      <c r="A484" s="25" t="str">
        <f t="shared" si="21"/>
        <v>1.483</v>
      </c>
      <c r="B484" s="25">
        <f t="shared" si="22"/>
        <v>1</v>
      </c>
      <c r="C484" s="25">
        <f t="shared" si="23"/>
        <v>483</v>
      </c>
      <c r="D484" s="26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</row>
    <row r="485" spans="1:20" x14ac:dyDescent="0.25">
      <c r="A485" s="21" t="str">
        <f t="shared" si="21"/>
        <v>1.484</v>
      </c>
      <c r="B485" s="21">
        <f t="shared" si="22"/>
        <v>1</v>
      </c>
      <c r="C485" s="21">
        <f t="shared" si="23"/>
        <v>484</v>
      </c>
    </row>
    <row r="486" spans="1:20" x14ac:dyDescent="0.25">
      <c r="A486" s="21" t="str">
        <f t="shared" si="21"/>
        <v>1.485</v>
      </c>
      <c r="B486" s="21">
        <f t="shared" si="22"/>
        <v>1</v>
      </c>
      <c r="C486" s="21">
        <f t="shared" si="23"/>
        <v>485</v>
      </c>
    </row>
    <row r="487" spans="1:20" x14ac:dyDescent="0.25">
      <c r="A487" s="21" t="str">
        <f t="shared" si="21"/>
        <v>1.486</v>
      </c>
      <c r="B487" s="21">
        <f t="shared" si="22"/>
        <v>1</v>
      </c>
      <c r="C487" s="21">
        <f t="shared" si="23"/>
        <v>486</v>
      </c>
    </row>
    <row r="488" spans="1:20" x14ac:dyDescent="0.25">
      <c r="A488" s="25" t="str">
        <f t="shared" si="21"/>
        <v>1.487</v>
      </c>
      <c r="B488" s="25">
        <f t="shared" si="22"/>
        <v>1</v>
      </c>
      <c r="C488" s="25">
        <f t="shared" si="23"/>
        <v>487</v>
      </c>
      <c r="D488" s="26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</row>
    <row r="489" spans="1:20" x14ac:dyDescent="0.25">
      <c r="A489" s="21" t="str">
        <f t="shared" si="21"/>
        <v>1.488</v>
      </c>
      <c r="B489" s="21">
        <f t="shared" si="22"/>
        <v>1</v>
      </c>
      <c r="C489" s="21">
        <f t="shared" si="23"/>
        <v>488</v>
      </c>
    </row>
    <row r="490" spans="1:20" x14ac:dyDescent="0.25">
      <c r="A490" s="21" t="str">
        <f t="shared" si="21"/>
        <v>1.489</v>
      </c>
      <c r="B490" s="21">
        <f t="shared" si="22"/>
        <v>1</v>
      </c>
      <c r="C490" s="21">
        <f t="shared" si="23"/>
        <v>489</v>
      </c>
    </row>
    <row r="491" spans="1:20" x14ac:dyDescent="0.25">
      <c r="A491" s="21" t="str">
        <f t="shared" si="21"/>
        <v>1.490</v>
      </c>
      <c r="B491" s="21">
        <f t="shared" si="22"/>
        <v>1</v>
      </c>
      <c r="C491" s="21">
        <f t="shared" si="23"/>
        <v>490</v>
      </c>
    </row>
    <row r="492" spans="1:20" x14ac:dyDescent="0.25">
      <c r="A492" s="25" t="str">
        <f t="shared" si="21"/>
        <v>1.491</v>
      </c>
      <c r="B492" s="25">
        <f t="shared" si="22"/>
        <v>1</v>
      </c>
      <c r="C492" s="25">
        <f t="shared" si="23"/>
        <v>491</v>
      </c>
      <c r="D492" s="26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</row>
    <row r="493" spans="1:20" x14ac:dyDescent="0.25">
      <c r="A493" s="25" t="str">
        <f t="shared" si="21"/>
        <v>1.492</v>
      </c>
      <c r="B493" s="25">
        <f t="shared" si="22"/>
        <v>1</v>
      </c>
      <c r="C493" s="25">
        <f t="shared" si="23"/>
        <v>492</v>
      </c>
      <c r="D493" s="26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</row>
    <row r="494" spans="1:20" x14ac:dyDescent="0.25">
      <c r="A494" s="21" t="str">
        <f t="shared" si="21"/>
        <v>1.493</v>
      </c>
      <c r="B494" s="21">
        <f t="shared" si="22"/>
        <v>1</v>
      </c>
      <c r="C494" s="21">
        <f t="shared" si="23"/>
        <v>493</v>
      </c>
    </row>
    <row r="495" spans="1:20" x14ac:dyDescent="0.25">
      <c r="A495" s="21" t="str">
        <f t="shared" si="21"/>
        <v>1.494</v>
      </c>
      <c r="B495" s="21">
        <f t="shared" si="22"/>
        <v>1</v>
      </c>
      <c r="C495" s="21">
        <f t="shared" si="23"/>
        <v>494</v>
      </c>
    </row>
    <row r="496" spans="1:20" x14ac:dyDescent="0.25">
      <c r="A496" s="21" t="str">
        <f t="shared" si="21"/>
        <v>1.495</v>
      </c>
      <c r="B496" s="21">
        <f t="shared" si="22"/>
        <v>1</v>
      </c>
      <c r="C496" s="21">
        <f t="shared" si="23"/>
        <v>495</v>
      </c>
    </row>
    <row r="497" spans="1:20" x14ac:dyDescent="0.25">
      <c r="A497" s="21" t="str">
        <f t="shared" si="21"/>
        <v>1.496</v>
      </c>
      <c r="B497" s="21">
        <f t="shared" si="22"/>
        <v>1</v>
      </c>
      <c r="C497" s="21">
        <f t="shared" si="23"/>
        <v>496</v>
      </c>
    </row>
    <row r="498" spans="1:20" s="23" customFormat="1" x14ac:dyDescent="0.25">
      <c r="A498" s="23" t="str">
        <f t="shared" si="21"/>
        <v>1.497</v>
      </c>
      <c r="B498" s="23">
        <f t="shared" si="22"/>
        <v>1</v>
      </c>
      <c r="C498" s="23">
        <f t="shared" si="23"/>
        <v>497</v>
      </c>
      <c r="D498" s="24"/>
    </row>
    <row r="499" spans="1:20" x14ac:dyDescent="0.25">
      <c r="A499" s="21" t="str">
        <f t="shared" si="21"/>
        <v>1.498</v>
      </c>
      <c r="B499" s="21">
        <f t="shared" si="22"/>
        <v>1</v>
      </c>
      <c r="C499" s="21">
        <f t="shared" si="23"/>
        <v>498</v>
      </c>
    </row>
    <row r="500" spans="1:20" x14ac:dyDescent="0.25">
      <c r="A500" s="21" t="str">
        <f t="shared" si="21"/>
        <v>1.499</v>
      </c>
      <c r="B500" s="21">
        <f t="shared" si="22"/>
        <v>1</v>
      </c>
      <c r="C500" s="21">
        <f t="shared" si="23"/>
        <v>499</v>
      </c>
    </row>
    <row r="501" spans="1:20" x14ac:dyDescent="0.25">
      <c r="A501" s="21" t="str">
        <f t="shared" si="21"/>
        <v>1.500</v>
      </c>
      <c r="B501" s="21">
        <f t="shared" si="22"/>
        <v>1</v>
      </c>
      <c r="C501" s="21">
        <f t="shared" si="23"/>
        <v>500</v>
      </c>
    </row>
    <row r="502" spans="1:20" x14ac:dyDescent="0.25">
      <c r="A502" s="21" t="str">
        <f t="shared" si="21"/>
        <v>1.501</v>
      </c>
      <c r="B502" s="21">
        <f t="shared" si="22"/>
        <v>1</v>
      </c>
      <c r="C502" s="21">
        <f t="shared" si="23"/>
        <v>501</v>
      </c>
    </row>
    <row r="503" spans="1:20" x14ac:dyDescent="0.25">
      <c r="A503" s="21" t="str">
        <f t="shared" si="21"/>
        <v>1.502</v>
      </c>
      <c r="B503" s="21">
        <f t="shared" si="22"/>
        <v>1</v>
      </c>
      <c r="C503" s="21">
        <f t="shared" si="23"/>
        <v>502</v>
      </c>
    </row>
    <row r="504" spans="1:20" x14ac:dyDescent="0.25">
      <c r="A504" s="21" t="str">
        <f t="shared" si="21"/>
        <v>1.503</v>
      </c>
      <c r="B504" s="21">
        <f t="shared" si="22"/>
        <v>1</v>
      </c>
      <c r="C504" s="21">
        <f t="shared" si="23"/>
        <v>503</v>
      </c>
    </row>
    <row r="505" spans="1:20" x14ac:dyDescent="0.25">
      <c r="A505" s="21" t="str">
        <f t="shared" si="21"/>
        <v>1.504</v>
      </c>
      <c r="B505" s="21">
        <f t="shared" si="22"/>
        <v>1</v>
      </c>
      <c r="C505" s="21">
        <f t="shared" si="23"/>
        <v>504</v>
      </c>
    </row>
    <row r="506" spans="1:20" x14ac:dyDescent="0.25">
      <c r="A506" s="21" t="str">
        <f t="shared" si="21"/>
        <v>1.505</v>
      </c>
      <c r="B506" s="21">
        <f t="shared" si="22"/>
        <v>1</v>
      </c>
      <c r="C506" s="21">
        <f t="shared" si="23"/>
        <v>505</v>
      </c>
    </row>
    <row r="507" spans="1:20" x14ac:dyDescent="0.25">
      <c r="A507" s="21" t="str">
        <f t="shared" si="21"/>
        <v>1.506</v>
      </c>
      <c r="B507" s="21">
        <f t="shared" si="22"/>
        <v>1</v>
      </c>
      <c r="C507" s="21">
        <f t="shared" si="23"/>
        <v>506</v>
      </c>
    </row>
    <row r="508" spans="1:20" x14ac:dyDescent="0.25">
      <c r="A508" s="21" t="str">
        <f t="shared" si="21"/>
        <v>1.507</v>
      </c>
      <c r="B508" s="21">
        <f t="shared" si="22"/>
        <v>1</v>
      </c>
      <c r="C508" s="21">
        <f t="shared" si="23"/>
        <v>507</v>
      </c>
    </row>
    <row r="509" spans="1:20" x14ac:dyDescent="0.25">
      <c r="A509" s="21" t="str">
        <f t="shared" si="21"/>
        <v>1.508</v>
      </c>
      <c r="B509" s="21">
        <f t="shared" si="22"/>
        <v>1</v>
      </c>
      <c r="C509" s="21">
        <f t="shared" si="23"/>
        <v>508</v>
      </c>
    </row>
    <row r="510" spans="1:20" x14ac:dyDescent="0.25">
      <c r="A510" s="21" t="str">
        <f t="shared" si="21"/>
        <v>1.509</v>
      </c>
      <c r="B510" s="21">
        <f t="shared" si="22"/>
        <v>1</v>
      </c>
      <c r="C510" s="21">
        <f t="shared" si="23"/>
        <v>509</v>
      </c>
    </row>
    <row r="511" spans="1:20" x14ac:dyDescent="0.25">
      <c r="A511" s="21" t="str">
        <f t="shared" si="21"/>
        <v>1.510</v>
      </c>
      <c r="B511" s="21">
        <f t="shared" si="22"/>
        <v>1</v>
      </c>
      <c r="C511" s="21">
        <f t="shared" si="23"/>
        <v>510</v>
      </c>
    </row>
    <row r="512" spans="1:20" x14ac:dyDescent="0.25">
      <c r="A512" s="25" t="str">
        <f t="shared" si="21"/>
        <v>1.511</v>
      </c>
      <c r="B512" s="25">
        <f t="shared" si="22"/>
        <v>1</v>
      </c>
      <c r="C512" s="25">
        <f t="shared" si="23"/>
        <v>511</v>
      </c>
      <c r="D512" s="26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</row>
    <row r="513" spans="1:20" x14ac:dyDescent="0.25">
      <c r="A513" s="25" t="str">
        <f t="shared" si="21"/>
        <v>1.512</v>
      </c>
      <c r="B513" s="25">
        <f t="shared" si="22"/>
        <v>1</v>
      </c>
      <c r="C513" s="25">
        <f t="shared" si="23"/>
        <v>512</v>
      </c>
      <c r="D513" s="26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</row>
    <row r="514" spans="1:20" x14ac:dyDescent="0.25">
      <c r="A514" s="25" t="str">
        <f t="shared" ref="A514:A577" si="24">B514&amp;"."&amp;C514</f>
        <v>1.513</v>
      </c>
      <c r="B514" s="25">
        <f t="shared" si="22"/>
        <v>1</v>
      </c>
      <c r="C514" s="25">
        <f t="shared" si="23"/>
        <v>513</v>
      </c>
      <c r="D514" s="26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</row>
    <row r="515" spans="1:20" x14ac:dyDescent="0.25">
      <c r="A515" s="21" t="str">
        <f t="shared" si="24"/>
        <v>1.514</v>
      </c>
      <c r="B515" s="21">
        <f t="shared" ref="B515:B578" si="25">IF(E515="GSTR-3B",B514+1,B514)</f>
        <v>1</v>
      </c>
      <c r="C515" s="21">
        <f t="shared" si="23"/>
        <v>514</v>
      </c>
    </row>
    <row r="516" spans="1:20" x14ac:dyDescent="0.25">
      <c r="A516" s="21" t="str">
        <f t="shared" si="24"/>
        <v>1.515</v>
      </c>
      <c r="B516" s="21">
        <f t="shared" si="25"/>
        <v>1</v>
      </c>
      <c r="C516" s="21">
        <f t="shared" ref="C516:C579" si="26">IF(B516=B515,C515+1,1)</f>
        <v>515</v>
      </c>
    </row>
    <row r="517" spans="1:20" x14ac:dyDescent="0.25">
      <c r="A517" s="21" t="str">
        <f t="shared" si="24"/>
        <v>1.516</v>
      </c>
      <c r="B517" s="21">
        <f t="shared" si="25"/>
        <v>1</v>
      </c>
      <c r="C517" s="21">
        <f t="shared" si="26"/>
        <v>516</v>
      </c>
    </row>
    <row r="518" spans="1:20" x14ac:dyDescent="0.25">
      <c r="A518" s="21" t="str">
        <f t="shared" si="24"/>
        <v>1.517</v>
      </c>
      <c r="B518" s="21">
        <f t="shared" si="25"/>
        <v>1</v>
      </c>
      <c r="C518" s="21">
        <f t="shared" si="26"/>
        <v>517</v>
      </c>
    </row>
    <row r="519" spans="1:20" x14ac:dyDescent="0.25">
      <c r="A519" s="25" t="str">
        <f t="shared" si="24"/>
        <v>1.518</v>
      </c>
      <c r="B519" s="25">
        <f t="shared" si="25"/>
        <v>1</v>
      </c>
      <c r="C519" s="25">
        <f t="shared" si="26"/>
        <v>518</v>
      </c>
      <c r="D519" s="26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</row>
    <row r="520" spans="1:20" x14ac:dyDescent="0.25">
      <c r="A520" s="25" t="str">
        <f t="shared" si="24"/>
        <v>1.519</v>
      </c>
      <c r="B520" s="25">
        <f t="shared" si="25"/>
        <v>1</v>
      </c>
      <c r="C520" s="25">
        <f t="shared" si="26"/>
        <v>519</v>
      </c>
      <c r="D520" s="26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</row>
    <row r="521" spans="1:20" x14ac:dyDescent="0.25">
      <c r="A521" s="25" t="str">
        <f t="shared" si="24"/>
        <v>1.520</v>
      </c>
      <c r="B521" s="25">
        <f t="shared" si="25"/>
        <v>1</v>
      </c>
      <c r="C521" s="25">
        <f t="shared" si="26"/>
        <v>520</v>
      </c>
      <c r="D521" s="26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</row>
    <row r="522" spans="1:20" x14ac:dyDescent="0.25">
      <c r="A522" s="21" t="str">
        <f t="shared" si="24"/>
        <v>1.521</v>
      </c>
      <c r="B522" s="21">
        <f t="shared" si="25"/>
        <v>1</v>
      </c>
      <c r="C522" s="21">
        <f t="shared" si="26"/>
        <v>521</v>
      </c>
    </row>
    <row r="523" spans="1:20" x14ac:dyDescent="0.25">
      <c r="A523" s="21" t="str">
        <f t="shared" si="24"/>
        <v>1.522</v>
      </c>
      <c r="B523" s="21">
        <f t="shared" si="25"/>
        <v>1</v>
      </c>
      <c r="C523" s="21">
        <f t="shared" si="26"/>
        <v>522</v>
      </c>
    </row>
    <row r="524" spans="1:20" x14ac:dyDescent="0.25">
      <c r="A524" s="21" t="str">
        <f t="shared" si="24"/>
        <v>1.523</v>
      </c>
      <c r="B524" s="21">
        <f t="shared" si="25"/>
        <v>1</v>
      </c>
      <c r="C524" s="21">
        <f t="shared" si="26"/>
        <v>523</v>
      </c>
    </row>
    <row r="525" spans="1:20" x14ac:dyDescent="0.25">
      <c r="A525" s="21" t="str">
        <f t="shared" si="24"/>
        <v>1.524</v>
      </c>
      <c r="B525" s="21">
        <f t="shared" si="25"/>
        <v>1</v>
      </c>
      <c r="C525" s="21">
        <f t="shared" si="26"/>
        <v>524</v>
      </c>
    </row>
    <row r="526" spans="1:20" x14ac:dyDescent="0.25">
      <c r="A526" s="21" t="str">
        <f t="shared" si="24"/>
        <v>1.525</v>
      </c>
      <c r="B526" s="21">
        <f t="shared" si="25"/>
        <v>1</v>
      </c>
      <c r="C526" s="21">
        <f t="shared" si="26"/>
        <v>525</v>
      </c>
    </row>
    <row r="527" spans="1:20" x14ac:dyDescent="0.25">
      <c r="A527" s="21" t="str">
        <f t="shared" si="24"/>
        <v>1.526</v>
      </c>
      <c r="B527" s="21">
        <f t="shared" si="25"/>
        <v>1</v>
      </c>
      <c r="C527" s="21">
        <f t="shared" si="26"/>
        <v>526</v>
      </c>
    </row>
    <row r="528" spans="1:20" x14ac:dyDescent="0.25">
      <c r="A528" s="21" t="str">
        <f t="shared" si="24"/>
        <v>1.527</v>
      </c>
      <c r="B528" s="21">
        <f t="shared" si="25"/>
        <v>1</v>
      </c>
      <c r="C528" s="21">
        <f t="shared" si="26"/>
        <v>527</v>
      </c>
    </row>
    <row r="529" spans="1:20" x14ac:dyDescent="0.25">
      <c r="A529" s="21" t="str">
        <f t="shared" si="24"/>
        <v>1.528</v>
      </c>
      <c r="B529" s="21">
        <f t="shared" si="25"/>
        <v>1</v>
      </c>
      <c r="C529" s="21">
        <f t="shared" si="26"/>
        <v>528</v>
      </c>
    </row>
    <row r="530" spans="1:20" x14ac:dyDescent="0.25">
      <c r="A530" s="25" t="str">
        <f t="shared" si="24"/>
        <v>1.529</v>
      </c>
      <c r="B530" s="25">
        <f t="shared" si="25"/>
        <v>1</v>
      </c>
      <c r="C530" s="25">
        <f t="shared" si="26"/>
        <v>529</v>
      </c>
      <c r="D530" s="26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</row>
    <row r="531" spans="1:20" x14ac:dyDescent="0.25">
      <c r="A531" s="25" t="str">
        <f t="shared" si="24"/>
        <v>1.530</v>
      </c>
      <c r="B531" s="25">
        <f t="shared" si="25"/>
        <v>1</v>
      </c>
      <c r="C531" s="25">
        <f t="shared" si="26"/>
        <v>530</v>
      </c>
      <c r="D531" s="26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</row>
    <row r="532" spans="1:20" x14ac:dyDescent="0.25">
      <c r="A532" s="21" t="str">
        <f t="shared" si="24"/>
        <v>1.531</v>
      </c>
      <c r="B532" s="21">
        <f t="shared" si="25"/>
        <v>1</v>
      </c>
      <c r="C532" s="21">
        <f t="shared" si="26"/>
        <v>531</v>
      </c>
    </row>
    <row r="533" spans="1:20" x14ac:dyDescent="0.25">
      <c r="A533" s="21" t="str">
        <f t="shared" si="24"/>
        <v>1.532</v>
      </c>
      <c r="B533" s="21">
        <f t="shared" si="25"/>
        <v>1</v>
      </c>
      <c r="C533" s="21">
        <f t="shared" si="26"/>
        <v>532</v>
      </c>
    </row>
    <row r="534" spans="1:20" x14ac:dyDescent="0.25">
      <c r="A534" s="21" t="str">
        <f t="shared" si="24"/>
        <v>1.533</v>
      </c>
      <c r="B534" s="21">
        <f t="shared" si="25"/>
        <v>1</v>
      </c>
      <c r="C534" s="21">
        <f t="shared" si="26"/>
        <v>533</v>
      </c>
    </row>
    <row r="535" spans="1:20" x14ac:dyDescent="0.25">
      <c r="A535" s="21" t="str">
        <f t="shared" si="24"/>
        <v>1.534</v>
      </c>
      <c r="B535" s="21">
        <f t="shared" si="25"/>
        <v>1</v>
      </c>
      <c r="C535" s="21">
        <f t="shared" si="26"/>
        <v>534</v>
      </c>
    </row>
    <row r="536" spans="1:20" x14ac:dyDescent="0.25">
      <c r="A536" s="21" t="str">
        <f t="shared" si="24"/>
        <v>1.535</v>
      </c>
      <c r="B536" s="21">
        <f t="shared" si="25"/>
        <v>1</v>
      </c>
      <c r="C536" s="21">
        <f t="shared" si="26"/>
        <v>535</v>
      </c>
    </row>
    <row r="537" spans="1:20" x14ac:dyDescent="0.25">
      <c r="A537" s="21" t="str">
        <f t="shared" si="24"/>
        <v>1.536</v>
      </c>
      <c r="B537" s="21">
        <f t="shared" si="25"/>
        <v>1</v>
      </c>
      <c r="C537" s="21">
        <f t="shared" si="26"/>
        <v>536</v>
      </c>
    </row>
    <row r="538" spans="1:20" x14ac:dyDescent="0.25">
      <c r="A538" s="21" t="str">
        <f t="shared" si="24"/>
        <v>1.537</v>
      </c>
      <c r="B538" s="21">
        <f t="shared" si="25"/>
        <v>1</v>
      </c>
      <c r="C538" s="21">
        <f t="shared" si="26"/>
        <v>537</v>
      </c>
    </row>
    <row r="539" spans="1:20" x14ac:dyDescent="0.25">
      <c r="A539" s="21" t="str">
        <f t="shared" si="24"/>
        <v>1.538</v>
      </c>
      <c r="B539" s="21">
        <f t="shared" si="25"/>
        <v>1</v>
      </c>
      <c r="C539" s="21">
        <f t="shared" si="26"/>
        <v>538</v>
      </c>
    </row>
    <row r="540" spans="1:20" x14ac:dyDescent="0.25">
      <c r="A540" s="21" t="str">
        <f t="shared" si="24"/>
        <v>1.539</v>
      </c>
      <c r="B540" s="21">
        <f t="shared" si="25"/>
        <v>1</v>
      </c>
      <c r="C540" s="21">
        <f t="shared" si="26"/>
        <v>539</v>
      </c>
    </row>
    <row r="541" spans="1:20" x14ac:dyDescent="0.25">
      <c r="A541" s="21" t="str">
        <f t="shared" si="24"/>
        <v>1.540</v>
      </c>
      <c r="B541" s="21">
        <f t="shared" si="25"/>
        <v>1</v>
      </c>
      <c r="C541" s="21">
        <f t="shared" si="26"/>
        <v>540</v>
      </c>
    </row>
    <row r="542" spans="1:20" x14ac:dyDescent="0.25">
      <c r="A542" s="21" t="str">
        <f t="shared" si="24"/>
        <v>1.541</v>
      </c>
      <c r="B542" s="21">
        <f t="shared" si="25"/>
        <v>1</v>
      </c>
      <c r="C542" s="21">
        <f t="shared" si="26"/>
        <v>541</v>
      </c>
    </row>
    <row r="543" spans="1:20" x14ac:dyDescent="0.25">
      <c r="A543" s="21" t="str">
        <f t="shared" si="24"/>
        <v>1.542</v>
      </c>
      <c r="B543" s="21">
        <f t="shared" si="25"/>
        <v>1</v>
      </c>
      <c r="C543" s="21">
        <f t="shared" si="26"/>
        <v>542</v>
      </c>
    </row>
    <row r="544" spans="1:20" x14ac:dyDescent="0.25">
      <c r="A544" s="21" t="str">
        <f t="shared" si="24"/>
        <v>1.543</v>
      </c>
      <c r="B544" s="21">
        <f t="shared" si="25"/>
        <v>1</v>
      </c>
      <c r="C544" s="21">
        <f t="shared" si="26"/>
        <v>543</v>
      </c>
    </row>
    <row r="545" spans="1:20" x14ac:dyDescent="0.25">
      <c r="A545" s="25" t="str">
        <f t="shared" si="24"/>
        <v>1.544</v>
      </c>
      <c r="B545" s="25">
        <f t="shared" si="25"/>
        <v>1</v>
      </c>
      <c r="C545" s="25">
        <f t="shared" si="26"/>
        <v>544</v>
      </c>
      <c r="D545" s="26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</row>
    <row r="546" spans="1:20" x14ac:dyDescent="0.25">
      <c r="A546" s="21" t="str">
        <f t="shared" si="24"/>
        <v>1.545</v>
      </c>
      <c r="B546" s="21">
        <f t="shared" si="25"/>
        <v>1</v>
      </c>
      <c r="C546" s="21">
        <f t="shared" si="26"/>
        <v>545</v>
      </c>
    </row>
    <row r="547" spans="1:20" x14ac:dyDescent="0.25">
      <c r="A547" s="21" t="str">
        <f t="shared" si="24"/>
        <v>1.546</v>
      </c>
      <c r="B547" s="21">
        <f t="shared" si="25"/>
        <v>1</v>
      </c>
      <c r="C547" s="21">
        <f t="shared" si="26"/>
        <v>546</v>
      </c>
    </row>
    <row r="548" spans="1:20" x14ac:dyDescent="0.25">
      <c r="A548" s="25" t="str">
        <f t="shared" si="24"/>
        <v>1.547</v>
      </c>
      <c r="B548" s="25">
        <f t="shared" si="25"/>
        <v>1</v>
      </c>
      <c r="C548" s="25">
        <f t="shared" si="26"/>
        <v>547</v>
      </c>
      <c r="D548" s="26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</row>
    <row r="549" spans="1:20" x14ac:dyDescent="0.25">
      <c r="A549" s="21" t="str">
        <f t="shared" si="24"/>
        <v>1.548</v>
      </c>
      <c r="B549" s="21">
        <f t="shared" si="25"/>
        <v>1</v>
      </c>
      <c r="C549" s="21">
        <f t="shared" si="26"/>
        <v>548</v>
      </c>
    </row>
    <row r="550" spans="1:20" x14ac:dyDescent="0.25">
      <c r="A550" s="21" t="str">
        <f t="shared" si="24"/>
        <v>1.549</v>
      </c>
      <c r="B550" s="21">
        <f t="shared" si="25"/>
        <v>1</v>
      </c>
      <c r="C550" s="21">
        <f t="shared" si="26"/>
        <v>549</v>
      </c>
    </row>
    <row r="551" spans="1:20" x14ac:dyDescent="0.25">
      <c r="A551" s="21" t="str">
        <f t="shared" si="24"/>
        <v>1.550</v>
      </c>
      <c r="B551" s="21">
        <f t="shared" si="25"/>
        <v>1</v>
      </c>
      <c r="C551" s="21">
        <f t="shared" si="26"/>
        <v>550</v>
      </c>
    </row>
    <row r="552" spans="1:20" x14ac:dyDescent="0.25">
      <c r="A552" s="21" t="str">
        <f t="shared" si="24"/>
        <v>1.551</v>
      </c>
      <c r="B552" s="21">
        <f t="shared" si="25"/>
        <v>1</v>
      </c>
      <c r="C552" s="21">
        <f t="shared" si="26"/>
        <v>551</v>
      </c>
    </row>
    <row r="553" spans="1:20" x14ac:dyDescent="0.25">
      <c r="A553" s="21" t="str">
        <f t="shared" si="24"/>
        <v>1.552</v>
      </c>
      <c r="B553" s="21">
        <f t="shared" si="25"/>
        <v>1</v>
      </c>
      <c r="C553" s="21">
        <f t="shared" si="26"/>
        <v>552</v>
      </c>
    </row>
    <row r="554" spans="1:20" x14ac:dyDescent="0.25">
      <c r="A554" s="21" t="str">
        <f t="shared" si="24"/>
        <v>1.553</v>
      </c>
      <c r="B554" s="21">
        <f t="shared" si="25"/>
        <v>1</v>
      </c>
      <c r="C554" s="21">
        <f t="shared" si="26"/>
        <v>553</v>
      </c>
    </row>
    <row r="555" spans="1:20" x14ac:dyDescent="0.25">
      <c r="A555" s="21" t="str">
        <f t="shared" si="24"/>
        <v>1.554</v>
      </c>
      <c r="B555" s="21">
        <f t="shared" si="25"/>
        <v>1</v>
      </c>
      <c r="C555" s="21">
        <f t="shared" si="26"/>
        <v>554</v>
      </c>
    </row>
    <row r="556" spans="1:20" x14ac:dyDescent="0.25">
      <c r="A556" s="21" t="str">
        <f t="shared" si="24"/>
        <v>1.555</v>
      </c>
      <c r="B556" s="21">
        <f t="shared" si="25"/>
        <v>1</v>
      </c>
      <c r="C556" s="21">
        <f t="shared" si="26"/>
        <v>555</v>
      </c>
    </row>
    <row r="557" spans="1:20" x14ac:dyDescent="0.25">
      <c r="A557" s="25" t="str">
        <f t="shared" si="24"/>
        <v>1.556</v>
      </c>
      <c r="B557" s="25">
        <f t="shared" si="25"/>
        <v>1</v>
      </c>
      <c r="C557" s="25">
        <f t="shared" si="26"/>
        <v>556</v>
      </c>
      <c r="D557" s="26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</row>
    <row r="558" spans="1:20" x14ac:dyDescent="0.25">
      <c r="A558" s="21" t="str">
        <f t="shared" si="24"/>
        <v>1.557</v>
      </c>
      <c r="B558" s="21">
        <f t="shared" si="25"/>
        <v>1</v>
      </c>
      <c r="C558" s="21">
        <f t="shared" si="26"/>
        <v>557</v>
      </c>
    </row>
    <row r="559" spans="1:20" x14ac:dyDescent="0.25">
      <c r="A559" s="25" t="str">
        <f t="shared" si="24"/>
        <v>1.558</v>
      </c>
      <c r="B559" s="25">
        <f t="shared" si="25"/>
        <v>1</v>
      </c>
      <c r="C559" s="25">
        <f t="shared" si="26"/>
        <v>558</v>
      </c>
      <c r="D559" s="26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</row>
    <row r="560" spans="1:20" x14ac:dyDescent="0.25">
      <c r="A560" s="21" t="str">
        <f t="shared" si="24"/>
        <v>1.559</v>
      </c>
      <c r="B560" s="21">
        <f t="shared" si="25"/>
        <v>1</v>
      </c>
      <c r="C560" s="21">
        <f t="shared" si="26"/>
        <v>559</v>
      </c>
    </row>
    <row r="561" spans="1:20" x14ac:dyDescent="0.25">
      <c r="A561" s="21" t="str">
        <f t="shared" si="24"/>
        <v>1.560</v>
      </c>
      <c r="B561" s="21">
        <f t="shared" si="25"/>
        <v>1</v>
      </c>
      <c r="C561" s="21">
        <f t="shared" si="26"/>
        <v>560</v>
      </c>
    </row>
    <row r="562" spans="1:20" x14ac:dyDescent="0.25">
      <c r="A562" s="21" t="str">
        <f t="shared" si="24"/>
        <v>1.561</v>
      </c>
      <c r="B562" s="21">
        <f t="shared" si="25"/>
        <v>1</v>
      </c>
      <c r="C562" s="21">
        <f t="shared" si="26"/>
        <v>561</v>
      </c>
    </row>
    <row r="563" spans="1:20" x14ac:dyDescent="0.25">
      <c r="A563" s="25" t="str">
        <f t="shared" si="24"/>
        <v>1.562</v>
      </c>
      <c r="B563" s="25">
        <f t="shared" si="25"/>
        <v>1</v>
      </c>
      <c r="C563" s="25">
        <f t="shared" si="26"/>
        <v>562</v>
      </c>
      <c r="D563" s="26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</row>
    <row r="564" spans="1:20" x14ac:dyDescent="0.25">
      <c r="A564" s="21" t="str">
        <f t="shared" si="24"/>
        <v>1.563</v>
      </c>
      <c r="B564" s="21">
        <f t="shared" si="25"/>
        <v>1</v>
      </c>
      <c r="C564" s="21">
        <f t="shared" si="26"/>
        <v>563</v>
      </c>
    </row>
    <row r="565" spans="1:20" x14ac:dyDescent="0.25">
      <c r="A565" s="21" t="str">
        <f t="shared" si="24"/>
        <v>1.564</v>
      </c>
      <c r="B565" s="21">
        <f t="shared" si="25"/>
        <v>1</v>
      </c>
      <c r="C565" s="21">
        <f t="shared" si="26"/>
        <v>564</v>
      </c>
    </row>
    <row r="566" spans="1:20" x14ac:dyDescent="0.25">
      <c r="A566" s="21" t="str">
        <f t="shared" si="24"/>
        <v>1.565</v>
      </c>
      <c r="B566" s="21">
        <f t="shared" si="25"/>
        <v>1</v>
      </c>
      <c r="C566" s="21">
        <f t="shared" si="26"/>
        <v>565</v>
      </c>
    </row>
    <row r="567" spans="1:20" x14ac:dyDescent="0.25">
      <c r="A567" s="25" t="str">
        <f t="shared" si="24"/>
        <v>1.566</v>
      </c>
      <c r="B567" s="25">
        <f t="shared" si="25"/>
        <v>1</v>
      </c>
      <c r="C567" s="25">
        <f t="shared" si="26"/>
        <v>566</v>
      </c>
      <c r="D567" s="26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</row>
    <row r="568" spans="1:20" x14ac:dyDescent="0.25">
      <c r="A568" s="25" t="str">
        <f t="shared" si="24"/>
        <v>1.567</v>
      </c>
      <c r="B568" s="25">
        <f t="shared" si="25"/>
        <v>1</v>
      </c>
      <c r="C568" s="25">
        <f t="shared" si="26"/>
        <v>567</v>
      </c>
      <c r="D568" s="26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</row>
    <row r="569" spans="1:20" x14ac:dyDescent="0.25">
      <c r="A569" s="21" t="str">
        <f t="shared" si="24"/>
        <v>1.568</v>
      </c>
      <c r="B569" s="21">
        <f t="shared" si="25"/>
        <v>1</v>
      </c>
      <c r="C569" s="21">
        <f t="shared" si="26"/>
        <v>568</v>
      </c>
    </row>
    <row r="570" spans="1:20" x14ac:dyDescent="0.25">
      <c r="A570" s="21" t="str">
        <f t="shared" si="24"/>
        <v>1.569</v>
      </c>
      <c r="B570" s="21">
        <f t="shared" si="25"/>
        <v>1</v>
      </c>
      <c r="C570" s="21">
        <f t="shared" si="26"/>
        <v>569</v>
      </c>
    </row>
    <row r="571" spans="1:20" x14ac:dyDescent="0.25">
      <c r="A571" s="21" t="str">
        <f t="shared" si="24"/>
        <v>1.570</v>
      </c>
      <c r="B571" s="21">
        <f t="shared" si="25"/>
        <v>1</v>
      </c>
      <c r="C571" s="21">
        <f t="shared" si="26"/>
        <v>570</v>
      </c>
    </row>
    <row r="572" spans="1:20" x14ac:dyDescent="0.25">
      <c r="A572" s="21" t="str">
        <f t="shared" si="24"/>
        <v>1.571</v>
      </c>
      <c r="B572" s="21">
        <f t="shared" si="25"/>
        <v>1</v>
      </c>
      <c r="C572" s="21">
        <f t="shared" si="26"/>
        <v>571</v>
      </c>
    </row>
    <row r="573" spans="1:20" s="23" customFormat="1" x14ac:dyDescent="0.25">
      <c r="A573" s="23" t="str">
        <f t="shared" si="24"/>
        <v>1.572</v>
      </c>
      <c r="B573" s="23">
        <f t="shared" si="25"/>
        <v>1</v>
      </c>
      <c r="C573" s="23">
        <f t="shared" si="26"/>
        <v>572</v>
      </c>
      <c r="D573" s="24"/>
    </row>
    <row r="574" spans="1:20" x14ac:dyDescent="0.25">
      <c r="A574" s="21" t="str">
        <f t="shared" si="24"/>
        <v>1.573</v>
      </c>
      <c r="B574" s="21">
        <f t="shared" si="25"/>
        <v>1</v>
      </c>
      <c r="C574" s="21">
        <f t="shared" si="26"/>
        <v>573</v>
      </c>
    </row>
    <row r="575" spans="1:20" x14ac:dyDescent="0.25">
      <c r="A575" s="21" t="str">
        <f t="shared" si="24"/>
        <v>1.574</v>
      </c>
      <c r="B575" s="21">
        <f t="shared" si="25"/>
        <v>1</v>
      </c>
      <c r="C575" s="21">
        <f t="shared" si="26"/>
        <v>574</v>
      </c>
    </row>
    <row r="576" spans="1:20" x14ac:dyDescent="0.25">
      <c r="A576" s="21" t="str">
        <f t="shared" si="24"/>
        <v>1.575</v>
      </c>
      <c r="B576" s="21">
        <f t="shared" si="25"/>
        <v>1</v>
      </c>
      <c r="C576" s="21">
        <f t="shared" si="26"/>
        <v>575</v>
      </c>
    </row>
    <row r="577" spans="1:20" x14ac:dyDescent="0.25">
      <c r="A577" s="21" t="str">
        <f t="shared" si="24"/>
        <v>1.576</v>
      </c>
      <c r="B577" s="21">
        <f t="shared" si="25"/>
        <v>1</v>
      </c>
      <c r="C577" s="21">
        <f t="shared" si="26"/>
        <v>576</v>
      </c>
    </row>
    <row r="578" spans="1:20" x14ac:dyDescent="0.25">
      <c r="A578" s="21" t="str">
        <f t="shared" ref="A578:A641" si="27">B578&amp;"."&amp;C578</f>
        <v>1.577</v>
      </c>
      <c r="B578" s="21">
        <f t="shared" si="25"/>
        <v>1</v>
      </c>
      <c r="C578" s="21">
        <f t="shared" si="26"/>
        <v>577</v>
      </c>
    </row>
    <row r="579" spans="1:20" x14ac:dyDescent="0.25">
      <c r="A579" s="21" t="str">
        <f t="shared" si="27"/>
        <v>1.578</v>
      </c>
      <c r="B579" s="21">
        <f t="shared" ref="B579:B642" si="28">IF(E579="GSTR-3B",B578+1,B578)</f>
        <v>1</v>
      </c>
      <c r="C579" s="21">
        <f t="shared" si="26"/>
        <v>578</v>
      </c>
    </row>
    <row r="580" spans="1:20" x14ac:dyDescent="0.25">
      <c r="A580" s="21" t="str">
        <f t="shared" si="27"/>
        <v>1.579</v>
      </c>
      <c r="B580" s="21">
        <f t="shared" si="28"/>
        <v>1</v>
      </c>
      <c r="C580" s="21">
        <f t="shared" ref="C580:C643" si="29">IF(B580=B579,C579+1,1)</f>
        <v>579</v>
      </c>
    </row>
    <row r="581" spans="1:20" x14ac:dyDescent="0.25">
      <c r="A581" s="21" t="str">
        <f t="shared" si="27"/>
        <v>1.580</v>
      </c>
      <c r="B581" s="21">
        <f t="shared" si="28"/>
        <v>1</v>
      </c>
      <c r="C581" s="21">
        <f t="shared" si="29"/>
        <v>580</v>
      </c>
    </row>
    <row r="582" spans="1:20" x14ac:dyDescent="0.25">
      <c r="A582" s="21" t="str">
        <f t="shared" si="27"/>
        <v>1.581</v>
      </c>
      <c r="B582" s="21">
        <f t="shared" si="28"/>
        <v>1</v>
      </c>
      <c r="C582" s="21">
        <f t="shared" si="29"/>
        <v>581</v>
      </c>
    </row>
    <row r="583" spans="1:20" x14ac:dyDescent="0.25">
      <c r="A583" s="21" t="str">
        <f t="shared" si="27"/>
        <v>1.582</v>
      </c>
      <c r="B583" s="21">
        <f t="shared" si="28"/>
        <v>1</v>
      </c>
      <c r="C583" s="21">
        <f t="shared" si="29"/>
        <v>582</v>
      </c>
    </row>
    <row r="584" spans="1:20" x14ac:dyDescent="0.25">
      <c r="A584" s="21" t="str">
        <f t="shared" si="27"/>
        <v>1.583</v>
      </c>
      <c r="B584" s="21">
        <f t="shared" si="28"/>
        <v>1</v>
      </c>
      <c r="C584" s="21">
        <f t="shared" si="29"/>
        <v>583</v>
      </c>
    </row>
    <row r="585" spans="1:20" x14ac:dyDescent="0.25">
      <c r="A585" s="21" t="str">
        <f t="shared" si="27"/>
        <v>1.584</v>
      </c>
      <c r="B585" s="21">
        <f t="shared" si="28"/>
        <v>1</v>
      </c>
      <c r="C585" s="21">
        <f t="shared" si="29"/>
        <v>584</v>
      </c>
    </row>
    <row r="586" spans="1:20" x14ac:dyDescent="0.25">
      <c r="A586" s="21" t="str">
        <f t="shared" si="27"/>
        <v>1.585</v>
      </c>
      <c r="B586" s="21">
        <f t="shared" si="28"/>
        <v>1</v>
      </c>
      <c r="C586" s="21">
        <f t="shared" si="29"/>
        <v>585</v>
      </c>
    </row>
    <row r="587" spans="1:20" x14ac:dyDescent="0.25">
      <c r="A587" s="25" t="str">
        <f t="shared" si="27"/>
        <v>1.586</v>
      </c>
      <c r="B587" s="25">
        <f t="shared" si="28"/>
        <v>1</v>
      </c>
      <c r="C587" s="25">
        <f t="shared" si="29"/>
        <v>586</v>
      </c>
      <c r="D587" s="26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</row>
    <row r="588" spans="1:20" x14ac:dyDescent="0.25">
      <c r="A588" s="25" t="str">
        <f t="shared" si="27"/>
        <v>1.587</v>
      </c>
      <c r="B588" s="25">
        <f t="shared" si="28"/>
        <v>1</v>
      </c>
      <c r="C588" s="25">
        <f t="shared" si="29"/>
        <v>587</v>
      </c>
      <c r="D588" s="26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</row>
    <row r="589" spans="1:20" x14ac:dyDescent="0.25">
      <c r="A589" s="25" t="str">
        <f t="shared" si="27"/>
        <v>1.588</v>
      </c>
      <c r="B589" s="25">
        <f t="shared" si="28"/>
        <v>1</v>
      </c>
      <c r="C589" s="25">
        <f t="shared" si="29"/>
        <v>588</v>
      </c>
      <c r="D589" s="26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</row>
    <row r="590" spans="1:20" x14ac:dyDescent="0.25">
      <c r="A590" s="21" t="str">
        <f t="shared" si="27"/>
        <v>1.589</v>
      </c>
      <c r="B590" s="21">
        <f t="shared" si="28"/>
        <v>1</v>
      </c>
      <c r="C590" s="21">
        <f t="shared" si="29"/>
        <v>589</v>
      </c>
    </row>
    <row r="591" spans="1:20" x14ac:dyDescent="0.25">
      <c r="A591" s="21" t="str">
        <f t="shared" si="27"/>
        <v>1.590</v>
      </c>
      <c r="B591" s="21">
        <f t="shared" si="28"/>
        <v>1</v>
      </c>
      <c r="C591" s="21">
        <f t="shared" si="29"/>
        <v>590</v>
      </c>
    </row>
    <row r="592" spans="1:20" x14ac:dyDescent="0.25">
      <c r="A592" s="21" t="str">
        <f t="shared" si="27"/>
        <v>1.591</v>
      </c>
      <c r="B592" s="21">
        <f t="shared" si="28"/>
        <v>1</v>
      </c>
      <c r="C592" s="21">
        <f t="shared" si="29"/>
        <v>591</v>
      </c>
    </row>
    <row r="593" spans="1:20" x14ac:dyDescent="0.25">
      <c r="A593" s="21" t="str">
        <f t="shared" si="27"/>
        <v>1.592</v>
      </c>
      <c r="B593" s="21">
        <f t="shared" si="28"/>
        <v>1</v>
      </c>
      <c r="C593" s="21">
        <f t="shared" si="29"/>
        <v>592</v>
      </c>
    </row>
    <row r="594" spans="1:20" x14ac:dyDescent="0.25">
      <c r="A594" s="25" t="str">
        <f t="shared" si="27"/>
        <v>1.593</v>
      </c>
      <c r="B594" s="25">
        <f t="shared" si="28"/>
        <v>1</v>
      </c>
      <c r="C594" s="25">
        <f t="shared" si="29"/>
        <v>593</v>
      </c>
      <c r="D594" s="26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</row>
    <row r="595" spans="1:20" x14ac:dyDescent="0.25">
      <c r="A595" s="25" t="str">
        <f t="shared" si="27"/>
        <v>1.594</v>
      </c>
      <c r="B595" s="25">
        <f t="shared" si="28"/>
        <v>1</v>
      </c>
      <c r="C595" s="25">
        <f t="shared" si="29"/>
        <v>594</v>
      </c>
      <c r="D595" s="26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</row>
    <row r="596" spans="1:20" x14ac:dyDescent="0.25">
      <c r="A596" s="25" t="str">
        <f t="shared" si="27"/>
        <v>1.595</v>
      </c>
      <c r="B596" s="25">
        <f t="shared" si="28"/>
        <v>1</v>
      </c>
      <c r="C596" s="25">
        <f t="shared" si="29"/>
        <v>595</v>
      </c>
      <c r="D596" s="26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</row>
    <row r="597" spans="1:20" x14ac:dyDescent="0.25">
      <c r="A597" s="21" t="str">
        <f t="shared" si="27"/>
        <v>1.596</v>
      </c>
      <c r="B597" s="21">
        <f t="shared" si="28"/>
        <v>1</v>
      </c>
      <c r="C597" s="21">
        <f t="shared" si="29"/>
        <v>596</v>
      </c>
    </row>
    <row r="598" spans="1:20" x14ac:dyDescent="0.25">
      <c r="A598" s="21" t="str">
        <f t="shared" si="27"/>
        <v>1.597</v>
      </c>
      <c r="B598" s="21">
        <f t="shared" si="28"/>
        <v>1</v>
      </c>
      <c r="C598" s="21">
        <f t="shared" si="29"/>
        <v>597</v>
      </c>
    </row>
    <row r="599" spans="1:20" x14ac:dyDescent="0.25">
      <c r="A599" s="21" t="str">
        <f t="shared" si="27"/>
        <v>1.598</v>
      </c>
      <c r="B599" s="21">
        <f t="shared" si="28"/>
        <v>1</v>
      </c>
      <c r="C599" s="21">
        <f t="shared" si="29"/>
        <v>598</v>
      </c>
    </row>
    <row r="600" spans="1:20" x14ac:dyDescent="0.25">
      <c r="A600" s="21" t="str">
        <f t="shared" si="27"/>
        <v>1.599</v>
      </c>
      <c r="B600" s="21">
        <f t="shared" si="28"/>
        <v>1</v>
      </c>
      <c r="C600" s="21">
        <f t="shared" si="29"/>
        <v>599</v>
      </c>
    </row>
    <row r="601" spans="1:20" x14ac:dyDescent="0.25">
      <c r="A601" s="21" t="str">
        <f t="shared" si="27"/>
        <v>1.600</v>
      </c>
      <c r="B601" s="21">
        <f t="shared" si="28"/>
        <v>1</v>
      </c>
      <c r="C601" s="21">
        <f t="shared" si="29"/>
        <v>600</v>
      </c>
    </row>
    <row r="602" spans="1:20" x14ac:dyDescent="0.25">
      <c r="A602" s="21" t="str">
        <f t="shared" si="27"/>
        <v>1.601</v>
      </c>
      <c r="B602" s="21">
        <f t="shared" si="28"/>
        <v>1</v>
      </c>
      <c r="C602" s="21">
        <f t="shared" si="29"/>
        <v>601</v>
      </c>
    </row>
    <row r="603" spans="1:20" x14ac:dyDescent="0.25">
      <c r="A603" s="21" t="str">
        <f t="shared" si="27"/>
        <v>1.602</v>
      </c>
      <c r="B603" s="21">
        <f t="shared" si="28"/>
        <v>1</v>
      </c>
      <c r="C603" s="21">
        <f t="shared" si="29"/>
        <v>602</v>
      </c>
    </row>
    <row r="604" spans="1:20" x14ac:dyDescent="0.25">
      <c r="A604" s="21" t="str">
        <f t="shared" si="27"/>
        <v>1.603</v>
      </c>
      <c r="B604" s="21">
        <f t="shared" si="28"/>
        <v>1</v>
      </c>
      <c r="C604" s="21">
        <f t="shared" si="29"/>
        <v>603</v>
      </c>
    </row>
    <row r="605" spans="1:20" x14ac:dyDescent="0.25">
      <c r="A605" s="25" t="str">
        <f t="shared" si="27"/>
        <v>1.604</v>
      </c>
      <c r="B605" s="25">
        <f t="shared" si="28"/>
        <v>1</v>
      </c>
      <c r="C605" s="25">
        <f t="shared" si="29"/>
        <v>604</v>
      </c>
      <c r="D605" s="26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</row>
    <row r="606" spans="1:20" x14ac:dyDescent="0.25">
      <c r="A606" s="25" t="str">
        <f t="shared" si="27"/>
        <v>1.605</v>
      </c>
      <c r="B606" s="25">
        <f t="shared" si="28"/>
        <v>1</v>
      </c>
      <c r="C606" s="25">
        <f t="shared" si="29"/>
        <v>605</v>
      </c>
      <c r="D606" s="26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</row>
    <row r="607" spans="1:20" x14ac:dyDescent="0.25">
      <c r="A607" s="21" t="str">
        <f t="shared" si="27"/>
        <v>1.606</v>
      </c>
      <c r="B607" s="21">
        <f t="shared" si="28"/>
        <v>1</v>
      </c>
      <c r="C607" s="21">
        <f t="shared" si="29"/>
        <v>606</v>
      </c>
    </row>
    <row r="608" spans="1:20" x14ac:dyDescent="0.25">
      <c r="A608" s="21" t="str">
        <f t="shared" si="27"/>
        <v>1.607</v>
      </c>
      <c r="B608" s="21">
        <f t="shared" si="28"/>
        <v>1</v>
      </c>
      <c r="C608" s="21">
        <f t="shared" si="29"/>
        <v>607</v>
      </c>
    </row>
    <row r="609" spans="1:20" x14ac:dyDescent="0.25">
      <c r="A609" s="21" t="str">
        <f t="shared" si="27"/>
        <v>1.608</v>
      </c>
      <c r="B609" s="21">
        <f t="shared" si="28"/>
        <v>1</v>
      </c>
      <c r="C609" s="21">
        <f t="shared" si="29"/>
        <v>608</v>
      </c>
    </row>
    <row r="610" spans="1:20" x14ac:dyDescent="0.25">
      <c r="A610" s="21" t="str">
        <f t="shared" si="27"/>
        <v>1.609</v>
      </c>
      <c r="B610" s="21">
        <f t="shared" si="28"/>
        <v>1</v>
      </c>
      <c r="C610" s="21">
        <f t="shared" si="29"/>
        <v>609</v>
      </c>
    </row>
    <row r="611" spans="1:20" x14ac:dyDescent="0.25">
      <c r="A611" s="21" t="str">
        <f t="shared" si="27"/>
        <v>1.610</v>
      </c>
      <c r="B611" s="21">
        <f t="shared" si="28"/>
        <v>1</v>
      </c>
      <c r="C611" s="21">
        <f t="shared" si="29"/>
        <v>610</v>
      </c>
    </row>
    <row r="612" spans="1:20" x14ac:dyDescent="0.25">
      <c r="A612" s="21" t="str">
        <f t="shared" si="27"/>
        <v>1.611</v>
      </c>
      <c r="B612" s="21">
        <f t="shared" si="28"/>
        <v>1</v>
      </c>
      <c r="C612" s="21">
        <f t="shared" si="29"/>
        <v>611</v>
      </c>
    </row>
    <row r="613" spans="1:20" x14ac:dyDescent="0.25">
      <c r="A613" s="21" t="str">
        <f t="shared" si="27"/>
        <v>1.612</v>
      </c>
      <c r="B613" s="21">
        <f t="shared" si="28"/>
        <v>1</v>
      </c>
      <c r="C613" s="21">
        <f t="shared" si="29"/>
        <v>612</v>
      </c>
    </row>
    <row r="614" spans="1:20" x14ac:dyDescent="0.25">
      <c r="A614" s="21" t="str">
        <f t="shared" si="27"/>
        <v>1.613</v>
      </c>
      <c r="B614" s="21">
        <f t="shared" si="28"/>
        <v>1</v>
      </c>
      <c r="C614" s="21">
        <f t="shared" si="29"/>
        <v>613</v>
      </c>
    </row>
    <row r="615" spans="1:20" x14ac:dyDescent="0.25">
      <c r="A615" s="21" t="str">
        <f t="shared" si="27"/>
        <v>1.614</v>
      </c>
      <c r="B615" s="21">
        <f t="shared" si="28"/>
        <v>1</v>
      </c>
      <c r="C615" s="21">
        <f t="shared" si="29"/>
        <v>614</v>
      </c>
    </row>
    <row r="616" spans="1:20" x14ac:dyDescent="0.25">
      <c r="A616" s="21" t="str">
        <f t="shared" si="27"/>
        <v>1.615</v>
      </c>
      <c r="B616" s="21">
        <f t="shared" si="28"/>
        <v>1</v>
      </c>
      <c r="C616" s="21">
        <f t="shared" si="29"/>
        <v>615</v>
      </c>
    </row>
    <row r="617" spans="1:20" x14ac:dyDescent="0.25">
      <c r="A617" s="21" t="str">
        <f t="shared" si="27"/>
        <v>1.616</v>
      </c>
      <c r="B617" s="21">
        <f t="shared" si="28"/>
        <v>1</v>
      </c>
      <c r="C617" s="21">
        <f t="shared" si="29"/>
        <v>616</v>
      </c>
    </row>
    <row r="618" spans="1:20" x14ac:dyDescent="0.25">
      <c r="A618" s="21" t="str">
        <f t="shared" si="27"/>
        <v>1.617</v>
      </c>
      <c r="B618" s="21">
        <f t="shared" si="28"/>
        <v>1</v>
      </c>
      <c r="C618" s="21">
        <f t="shared" si="29"/>
        <v>617</v>
      </c>
    </row>
    <row r="619" spans="1:20" x14ac:dyDescent="0.25">
      <c r="A619" s="21" t="str">
        <f t="shared" si="27"/>
        <v>1.618</v>
      </c>
      <c r="B619" s="21">
        <f t="shared" si="28"/>
        <v>1</v>
      </c>
      <c r="C619" s="21">
        <f t="shared" si="29"/>
        <v>618</v>
      </c>
    </row>
    <row r="620" spans="1:20" x14ac:dyDescent="0.25">
      <c r="A620" s="25" t="str">
        <f t="shared" si="27"/>
        <v>1.619</v>
      </c>
      <c r="B620" s="25">
        <f t="shared" si="28"/>
        <v>1</v>
      </c>
      <c r="C620" s="25">
        <f t="shared" si="29"/>
        <v>619</v>
      </c>
      <c r="D620" s="26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</row>
    <row r="621" spans="1:20" x14ac:dyDescent="0.25">
      <c r="A621" s="21" t="str">
        <f t="shared" si="27"/>
        <v>1.620</v>
      </c>
      <c r="B621" s="21">
        <f t="shared" si="28"/>
        <v>1</v>
      </c>
      <c r="C621" s="21">
        <f t="shared" si="29"/>
        <v>620</v>
      </c>
    </row>
    <row r="622" spans="1:20" x14ac:dyDescent="0.25">
      <c r="A622" s="21" t="str">
        <f t="shared" si="27"/>
        <v>1.621</v>
      </c>
      <c r="B622" s="21">
        <f t="shared" si="28"/>
        <v>1</v>
      </c>
      <c r="C622" s="21">
        <f t="shared" si="29"/>
        <v>621</v>
      </c>
    </row>
    <row r="623" spans="1:20" x14ac:dyDescent="0.25">
      <c r="A623" s="25" t="str">
        <f t="shared" si="27"/>
        <v>1.622</v>
      </c>
      <c r="B623" s="25">
        <f t="shared" si="28"/>
        <v>1</v>
      </c>
      <c r="C623" s="25">
        <f t="shared" si="29"/>
        <v>622</v>
      </c>
      <c r="D623" s="26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</row>
    <row r="624" spans="1:20" x14ac:dyDescent="0.25">
      <c r="A624" s="21" t="str">
        <f t="shared" si="27"/>
        <v>1.623</v>
      </c>
      <c r="B624" s="21">
        <f t="shared" si="28"/>
        <v>1</v>
      </c>
      <c r="C624" s="21">
        <f t="shared" si="29"/>
        <v>623</v>
      </c>
    </row>
    <row r="625" spans="1:20" x14ac:dyDescent="0.25">
      <c r="A625" s="21" t="str">
        <f t="shared" si="27"/>
        <v>1.624</v>
      </c>
      <c r="B625" s="21">
        <f t="shared" si="28"/>
        <v>1</v>
      </c>
      <c r="C625" s="21">
        <f t="shared" si="29"/>
        <v>624</v>
      </c>
    </row>
    <row r="626" spans="1:20" x14ac:dyDescent="0.25">
      <c r="A626" s="21" t="str">
        <f t="shared" si="27"/>
        <v>1.625</v>
      </c>
      <c r="B626" s="21">
        <f t="shared" si="28"/>
        <v>1</v>
      </c>
      <c r="C626" s="21">
        <f t="shared" si="29"/>
        <v>625</v>
      </c>
    </row>
    <row r="627" spans="1:20" x14ac:dyDescent="0.25">
      <c r="A627" s="21" t="str">
        <f t="shared" si="27"/>
        <v>1.626</v>
      </c>
      <c r="B627" s="21">
        <f t="shared" si="28"/>
        <v>1</v>
      </c>
      <c r="C627" s="21">
        <f t="shared" si="29"/>
        <v>626</v>
      </c>
    </row>
    <row r="628" spans="1:20" x14ac:dyDescent="0.25">
      <c r="A628" s="21" t="str">
        <f t="shared" si="27"/>
        <v>1.627</v>
      </c>
      <c r="B628" s="21">
        <f t="shared" si="28"/>
        <v>1</v>
      </c>
      <c r="C628" s="21">
        <f t="shared" si="29"/>
        <v>627</v>
      </c>
    </row>
    <row r="629" spans="1:20" x14ac:dyDescent="0.25">
      <c r="A629" s="21" t="str">
        <f t="shared" si="27"/>
        <v>1.628</v>
      </c>
      <c r="B629" s="21">
        <f t="shared" si="28"/>
        <v>1</v>
      </c>
      <c r="C629" s="21">
        <f t="shared" si="29"/>
        <v>628</v>
      </c>
    </row>
    <row r="630" spans="1:20" x14ac:dyDescent="0.25">
      <c r="A630" s="21" t="str">
        <f t="shared" si="27"/>
        <v>1.629</v>
      </c>
      <c r="B630" s="21">
        <f t="shared" si="28"/>
        <v>1</v>
      </c>
      <c r="C630" s="21">
        <f t="shared" si="29"/>
        <v>629</v>
      </c>
    </row>
    <row r="631" spans="1:20" x14ac:dyDescent="0.25">
      <c r="A631" s="21" t="str">
        <f t="shared" si="27"/>
        <v>1.630</v>
      </c>
      <c r="B631" s="21">
        <f t="shared" si="28"/>
        <v>1</v>
      </c>
      <c r="C631" s="21">
        <f t="shared" si="29"/>
        <v>630</v>
      </c>
    </row>
    <row r="632" spans="1:20" x14ac:dyDescent="0.25">
      <c r="A632" s="25" t="str">
        <f t="shared" si="27"/>
        <v>1.631</v>
      </c>
      <c r="B632" s="25">
        <f t="shared" si="28"/>
        <v>1</v>
      </c>
      <c r="C632" s="25">
        <f t="shared" si="29"/>
        <v>631</v>
      </c>
      <c r="D632" s="26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</row>
    <row r="633" spans="1:20" x14ac:dyDescent="0.25">
      <c r="A633" s="21" t="str">
        <f t="shared" si="27"/>
        <v>1.632</v>
      </c>
      <c r="B633" s="21">
        <f t="shared" si="28"/>
        <v>1</v>
      </c>
      <c r="C633" s="21">
        <f t="shared" si="29"/>
        <v>632</v>
      </c>
    </row>
    <row r="634" spans="1:20" x14ac:dyDescent="0.25">
      <c r="A634" s="25" t="str">
        <f t="shared" si="27"/>
        <v>1.633</v>
      </c>
      <c r="B634" s="25">
        <f t="shared" si="28"/>
        <v>1</v>
      </c>
      <c r="C634" s="25">
        <f t="shared" si="29"/>
        <v>633</v>
      </c>
      <c r="D634" s="26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</row>
    <row r="635" spans="1:20" x14ac:dyDescent="0.25">
      <c r="A635" s="21" t="str">
        <f t="shared" si="27"/>
        <v>1.634</v>
      </c>
      <c r="B635" s="21">
        <f t="shared" si="28"/>
        <v>1</v>
      </c>
      <c r="C635" s="21">
        <f t="shared" si="29"/>
        <v>634</v>
      </c>
    </row>
    <row r="636" spans="1:20" x14ac:dyDescent="0.25">
      <c r="A636" s="21" t="str">
        <f t="shared" si="27"/>
        <v>1.635</v>
      </c>
      <c r="B636" s="21">
        <f t="shared" si="28"/>
        <v>1</v>
      </c>
      <c r="C636" s="21">
        <f t="shared" si="29"/>
        <v>635</v>
      </c>
    </row>
    <row r="637" spans="1:20" x14ac:dyDescent="0.25">
      <c r="A637" s="21" t="str">
        <f t="shared" si="27"/>
        <v>1.636</v>
      </c>
      <c r="B637" s="21">
        <f t="shared" si="28"/>
        <v>1</v>
      </c>
      <c r="C637" s="21">
        <f t="shared" si="29"/>
        <v>636</v>
      </c>
    </row>
    <row r="638" spans="1:20" x14ac:dyDescent="0.25">
      <c r="A638" s="25" t="str">
        <f t="shared" si="27"/>
        <v>1.637</v>
      </c>
      <c r="B638" s="25">
        <f t="shared" si="28"/>
        <v>1</v>
      </c>
      <c r="C638" s="25">
        <f t="shared" si="29"/>
        <v>637</v>
      </c>
      <c r="D638" s="26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</row>
    <row r="639" spans="1:20" x14ac:dyDescent="0.25">
      <c r="A639" s="21" t="str">
        <f t="shared" si="27"/>
        <v>1.638</v>
      </c>
      <c r="B639" s="21">
        <f t="shared" si="28"/>
        <v>1</v>
      </c>
      <c r="C639" s="21">
        <f t="shared" si="29"/>
        <v>638</v>
      </c>
    </row>
    <row r="640" spans="1:20" x14ac:dyDescent="0.25">
      <c r="A640" s="21" t="str">
        <f t="shared" si="27"/>
        <v>1.639</v>
      </c>
      <c r="B640" s="21">
        <f t="shared" si="28"/>
        <v>1</v>
      </c>
      <c r="C640" s="21">
        <f t="shared" si="29"/>
        <v>639</v>
      </c>
    </row>
    <row r="641" spans="1:20" x14ac:dyDescent="0.25">
      <c r="A641" s="21" t="str">
        <f t="shared" si="27"/>
        <v>1.640</v>
      </c>
      <c r="B641" s="21">
        <f t="shared" si="28"/>
        <v>1</v>
      </c>
      <c r="C641" s="21">
        <f t="shared" si="29"/>
        <v>640</v>
      </c>
    </row>
    <row r="642" spans="1:20" x14ac:dyDescent="0.25">
      <c r="A642" s="25" t="str">
        <f t="shared" ref="A642:A705" si="30">B642&amp;"."&amp;C642</f>
        <v>1.641</v>
      </c>
      <c r="B642" s="25">
        <f t="shared" si="28"/>
        <v>1</v>
      </c>
      <c r="C642" s="25">
        <f t="shared" si="29"/>
        <v>641</v>
      </c>
      <c r="D642" s="26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</row>
    <row r="643" spans="1:20" x14ac:dyDescent="0.25">
      <c r="A643" s="25" t="str">
        <f t="shared" si="30"/>
        <v>1.642</v>
      </c>
      <c r="B643" s="25">
        <f t="shared" ref="B643:B706" si="31">IF(E643="GSTR-3B",B642+1,B642)</f>
        <v>1</v>
      </c>
      <c r="C643" s="25">
        <f t="shared" si="29"/>
        <v>642</v>
      </c>
      <c r="D643" s="26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</row>
    <row r="644" spans="1:20" x14ac:dyDescent="0.25">
      <c r="A644" s="21" t="str">
        <f t="shared" si="30"/>
        <v>1.643</v>
      </c>
      <c r="B644" s="21">
        <f t="shared" si="31"/>
        <v>1</v>
      </c>
      <c r="C644" s="21">
        <f t="shared" ref="C644:C707" si="32">IF(B644=B643,C643+1,1)</f>
        <v>643</v>
      </c>
    </row>
    <row r="645" spans="1:20" x14ac:dyDescent="0.25">
      <c r="A645" s="21" t="str">
        <f t="shared" si="30"/>
        <v>1.644</v>
      </c>
      <c r="B645" s="21">
        <f t="shared" si="31"/>
        <v>1</v>
      </c>
      <c r="C645" s="21">
        <f t="shared" si="32"/>
        <v>644</v>
      </c>
    </row>
    <row r="646" spans="1:20" x14ac:dyDescent="0.25">
      <c r="A646" s="21" t="str">
        <f t="shared" si="30"/>
        <v>1.645</v>
      </c>
      <c r="B646" s="21">
        <f t="shared" si="31"/>
        <v>1</v>
      </c>
      <c r="C646" s="21">
        <f t="shared" si="32"/>
        <v>645</v>
      </c>
    </row>
    <row r="647" spans="1:20" x14ac:dyDescent="0.25">
      <c r="A647" s="21" t="str">
        <f t="shared" si="30"/>
        <v>1.646</v>
      </c>
      <c r="B647" s="21">
        <f t="shared" si="31"/>
        <v>1</v>
      </c>
      <c r="C647" s="21">
        <f t="shared" si="32"/>
        <v>646</v>
      </c>
    </row>
    <row r="648" spans="1:20" s="23" customFormat="1" x14ac:dyDescent="0.25">
      <c r="A648" s="23" t="str">
        <f t="shared" si="30"/>
        <v>1.647</v>
      </c>
      <c r="B648" s="23">
        <f t="shared" si="31"/>
        <v>1</v>
      </c>
      <c r="C648" s="23">
        <f t="shared" si="32"/>
        <v>647</v>
      </c>
      <c r="D648" s="24"/>
    </row>
    <row r="649" spans="1:20" x14ac:dyDescent="0.25">
      <c r="A649" s="21" t="str">
        <f t="shared" si="30"/>
        <v>1.648</v>
      </c>
      <c r="B649" s="21">
        <f t="shared" si="31"/>
        <v>1</v>
      </c>
      <c r="C649" s="21">
        <f t="shared" si="32"/>
        <v>648</v>
      </c>
    </row>
    <row r="650" spans="1:20" x14ac:dyDescent="0.25">
      <c r="A650" s="21" t="str">
        <f t="shared" si="30"/>
        <v>1.649</v>
      </c>
      <c r="B650" s="21">
        <f t="shared" si="31"/>
        <v>1</v>
      </c>
      <c r="C650" s="21">
        <f t="shared" si="32"/>
        <v>649</v>
      </c>
    </row>
    <row r="651" spans="1:20" x14ac:dyDescent="0.25">
      <c r="A651" s="21" t="str">
        <f t="shared" si="30"/>
        <v>1.650</v>
      </c>
      <c r="B651" s="21">
        <f t="shared" si="31"/>
        <v>1</v>
      </c>
      <c r="C651" s="21">
        <f t="shared" si="32"/>
        <v>650</v>
      </c>
    </row>
    <row r="652" spans="1:20" x14ac:dyDescent="0.25">
      <c r="A652" s="21" t="str">
        <f t="shared" si="30"/>
        <v>1.651</v>
      </c>
      <c r="B652" s="21">
        <f t="shared" si="31"/>
        <v>1</v>
      </c>
      <c r="C652" s="21">
        <f t="shared" si="32"/>
        <v>651</v>
      </c>
    </row>
    <row r="653" spans="1:20" x14ac:dyDescent="0.25">
      <c r="A653" s="21" t="str">
        <f t="shared" si="30"/>
        <v>1.652</v>
      </c>
      <c r="B653" s="21">
        <f t="shared" si="31"/>
        <v>1</v>
      </c>
      <c r="C653" s="21">
        <f t="shared" si="32"/>
        <v>652</v>
      </c>
    </row>
    <row r="654" spans="1:20" x14ac:dyDescent="0.25">
      <c r="A654" s="21" t="str">
        <f t="shared" si="30"/>
        <v>1.653</v>
      </c>
      <c r="B654" s="21">
        <f t="shared" si="31"/>
        <v>1</v>
      </c>
      <c r="C654" s="21">
        <f t="shared" si="32"/>
        <v>653</v>
      </c>
    </row>
    <row r="655" spans="1:20" x14ac:dyDescent="0.25">
      <c r="A655" s="21" t="str">
        <f t="shared" si="30"/>
        <v>1.654</v>
      </c>
      <c r="B655" s="21">
        <f t="shared" si="31"/>
        <v>1</v>
      </c>
      <c r="C655" s="21">
        <f t="shared" si="32"/>
        <v>654</v>
      </c>
    </row>
    <row r="656" spans="1:20" x14ac:dyDescent="0.25">
      <c r="A656" s="21" t="str">
        <f t="shared" si="30"/>
        <v>1.655</v>
      </c>
      <c r="B656" s="21">
        <f t="shared" si="31"/>
        <v>1</v>
      </c>
      <c r="C656" s="21">
        <f t="shared" si="32"/>
        <v>655</v>
      </c>
    </row>
    <row r="657" spans="1:20" x14ac:dyDescent="0.25">
      <c r="A657" s="21" t="str">
        <f t="shared" si="30"/>
        <v>1.656</v>
      </c>
      <c r="B657" s="21">
        <f t="shared" si="31"/>
        <v>1</v>
      </c>
      <c r="C657" s="21">
        <f t="shared" si="32"/>
        <v>656</v>
      </c>
    </row>
    <row r="658" spans="1:20" x14ac:dyDescent="0.25">
      <c r="A658" s="21" t="str">
        <f t="shared" si="30"/>
        <v>1.657</v>
      </c>
      <c r="B658" s="21">
        <f t="shared" si="31"/>
        <v>1</v>
      </c>
      <c r="C658" s="21">
        <f t="shared" si="32"/>
        <v>657</v>
      </c>
    </row>
    <row r="659" spans="1:20" x14ac:dyDescent="0.25">
      <c r="A659" s="21" t="str">
        <f t="shared" si="30"/>
        <v>1.658</v>
      </c>
      <c r="B659" s="21">
        <f t="shared" si="31"/>
        <v>1</v>
      </c>
      <c r="C659" s="21">
        <f t="shared" si="32"/>
        <v>658</v>
      </c>
    </row>
    <row r="660" spans="1:20" x14ac:dyDescent="0.25">
      <c r="A660" s="21" t="str">
        <f t="shared" si="30"/>
        <v>1.659</v>
      </c>
      <c r="B660" s="21">
        <f t="shared" si="31"/>
        <v>1</v>
      </c>
      <c r="C660" s="21">
        <f t="shared" si="32"/>
        <v>659</v>
      </c>
    </row>
    <row r="661" spans="1:20" x14ac:dyDescent="0.25">
      <c r="A661" s="21" t="str">
        <f t="shared" si="30"/>
        <v>1.660</v>
      </c>
      <c r="B661" s="21">
        <f t="shared" si="31"/>
        <v>1</v>
      </c>
      <c r="C661" s="21">
        <f t="shared" si="32"/>
        <v>660</v>
      </c>
    </row>
    <row r="662" spans="1:20" x14ac:dyDescent="0.25">
      <c r="A662" s="25" t="str">
        <f t="shared" si="30"/>
        <v>1.661</v>
      </c>
      <c r="B662" s="25">
        <f t="shared" si="31"/>
        <v>1</v>
      </c>
      <c r="C662" s="25">
        <f t="shared" si="32"/>
        <v>661</v>
      </c>
      <c r="D662" s="26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</row>
    <row r="663" spans="1:20" x14ac:dyDescent="0.25">
      <c r="A663" s="25" t="str">
        <f t="shared" si="30"/>
        <v>1.662</v>
      </c>
      <c r="B663" s="25">
        <f t="shared" si="31"/>
        <v>1</v>
      </c>
      <c r="C663" s="25">
        <f t="shared" si="32"/>
        <v>662</v>
      </c>
      <c r="D663" s="26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</row>
    <row r="664" spans="1:20" x14ac:dyDescent="0.25">
      <c r="A664" s="25" t="str">
        <f t="shared" si="30"/>
        <v>1.663</v>
      </c>
      <c r="B664" s="25">
        <f t="shared" si="31"/>
        <v>1</v>
      </c>
      <c r="C664" s="25">
        <f t="shared" si="32"/>
        <v>663</v>
      </c>
      <c r="D664" s="26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</row>
    <row r="665" spans="1:20" x14ac:dyDescent="0.25">
      <c r="A665" s="21" t="str">
        <f t="shared" si="30"/>
        <v>1.664</v>
      </c>
      <c r="B665" s="21">
        <f t="shared" si="31"/>
        <v>1</v>
      </c>
      <c r="C665" s="21">
        <f t="shared" si="32"/>
        <v>664</v>
      </c>
    </row>
    <row r="666" spans="1:20" x14ac:dyDescent="0.25">
      <c r="A666" s="21" t="str">
        <f t="shared" si="30"/>
        <v>1.665</v>
      </c>
      <c r="B666" s="21">
        <f t="shared" si="31"/>
        <v>1</v>
      </c>
      <c r="C666" s="21">
        <f t="shared" si="32"/>
        <v>665</v>
      </c>
    </row>
    <row r="667" spans="1:20" x14ac:dyDescent="0.25">
      <c r="A667" s="21" t="str">
        <f t="shared" si="30"/>
        <v>1.666</v>
      </c>
      <c r="B667" s="21">
        <f t="shared" si="31"/>
        <v>1</v>
      </c>
      <c r="C667" s="21">
        <f t="shared" si="32"/>
        <v>666</v>
      </c>
    </row>
    <row r="668" spans="1:20" x14ac:dyDescent="0.25">
      <c r="A668" s="21" t="str">
        <f t="shared" si="30"/>
        <v>1.667</v>
      </c>
      <c r="B668" s="21">
        <f t="shared" si="31"/>
        <v>1</v>
      </c>
      <c r="C668" s="21">
        <f t="shared" si="32"/>
        <v>667</v>
      </c>
    </row>
    <row r="669" spans="1:20" x14ac:dyDescent="0.25">
      <c r="A669" s="25" t="str">
        <f t="shared" si="30"/>
        <v>1.668</v>
      </c>
      <c r="B669" s="25">
        <f t="shared" si="31"/>
        <v>1</v>
      </c>
      <c r="C669" s="25">
        <f t="shared" si="32"/>
        <v>668</v>
      </c>
      <c r="D669" s="26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</row>
    <row r="670" spans="1:20" x14ac:dyDescent="0.25">
      <c r="A670" s="25" t="str">
        <f t="shared" si="30"/>
        <v>1.669</v>
      </c>
      <c r="B670" s="25">
        <f t="shared" si="31"/>
        <v>1</v>
      </c>
      <c r="C670" s="25">
        <f t="shared" si="32"/>
        <v>669</v>
      </c>
      <c r="D670" s="26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</row>
    <row r="671" spans="1:20" x14ac:dyDescent="0.25">
      <c r="A671" s="25" t="str">
        <f t="shared" si="30"/>
        <v>1.670</v>
      </c>
      <c r="B671" s="25">
        <f t="shared" si="31"/>
        <v>1</v>
      </c>
      <c r="C671" s="25">
        <f t="shared" si="32"/>
        <v>670</v>
      </c>
      <c r="D671" s="26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</row>
    <row r="672" spans="1:20" x14ac:dyDescent="0.25">
      <c r="A672" s="21" t="str">
        <f t="shared" si="30"/>
        <v>1.671</v>
      </c>
      <c r="B672" s="21">
        <f t="shared" si="31"/>
        <v>1</v>
      </c>
      <c r="C672" s="21">
        <f t="shared" si="32"/>
        <v>671</v>
      </c>
    </row>
    <row r="673" spans="1:4" x14ac:dyDescent="0.25">
      <c r="A673" s="21" t="str">
        <f t="shared" si="30"/>
        <v>1.672</v>
      </c>
      <c r="B673" s="21">
        <f t="shared" si="31"/>
        <v>1</v>
      </c>
      <c r="C673" s="21">
        <f t="shared" si="32"/>
        <v>672</v>
      </c>
    </row>
    <row r="674" spans="1:4" x14ac:dyDescent="0.25">
      <c r="A674" s="21" t="str">
        <f t="shared" si="30"/>
        <v>1.673</v>
      </c>
      <c r="B674" s="21">
        <f t="shared" si="31"/>
        <v>1</v>
      </c>
      <c r="C674" s="21">
        <f t="shared" si="32"/>
        <v>673</v>
      </c>
    </row>
    <row r="675" spans="1:4" x14ac:dyDescent="0.25">
      <c r="A675" s="21" t="str">
        <f t="shared" si="30"/>
        <v>1.674</v>
      </c>
      <c r="B675" s="21">
        <f t="shared" si="31"/>
        <v>1</v>
      </c>
      <c r="C675" s="21">
        <f t="shared" si="32"/>
        <v>674</v>
      </c>
    </row>
    <row r="676" spans="1:4" x14ac:dyDescent="0.25">
      <c r="A676" s="21" t="str">
        <f t="shared" si="30"/>
        <v>1.675</v>
      </c>
      <c r="B676" s="21">
        <f t="shared" si="31"/>
        <v>1</v>
      </c>
      <c r="C676" s="21">
        <f t="shared" si="32"/>
        <v>675</v>
      </c>
    </row>
    <row r="677" spans="1:4" s="23" customFormat="1" x14ac:dyDescent="0.25">
      <c r="A677" s="21" t="str">
        <f t="shared" si="30"/>
        <v>1.676</v>
      </c>
      <c r="B677" s="21">
        <f t="shared" si="31"/>
        <v>1</v>
      </c>
      <c r="C677" s="21">
        <f t="shared" si="32"/>
        <v>676</v>
      </c>
      <c r="D677" s="24"/>
    </row>
    <row r="678" spans="1:4" x14ac:dyDescent="0.25">
      <c r="A678" s="21" t="str">
        <f t="shared" si="30"/>
        <v>1.677</v>
      </c>
      <c r="B678" s="21">
        <f t="shared" si="31"/>
        <v>1</v>
      </c>
      <c r="C678" s="21">
        <f t="shared" si="32"/>
        <v>677</v>
      </c>
    </row>
    <row r="679" spans="1:4" x14ac:dyDescent="0.25">
      <c r="A679" s="21" t="str">
        <f t="shared" si="30"/>
        <v>1.678</v>
      </c>
      <c r="B679" s="21">
        <f t="shared" si="31"/>
        <v>1</v>
      </c>
      <c r="C679" s="21">
        <f t="shared" si="32"/>
        <v>678</v>
      </c>
    </row>
    <row r="680" spans="1:4" x14ac:dyDescent="0.25">
      <c r="A680" s="21" t="str">
        <f t="shared" si="30"/>
        <v>1.679</v>
      </c>
      <c r="B680" s="21">
        <f t="shared" si="31"/>
        <v>1</v>
      </c>
      <c r="C680" s="21">
        <f t="shared" si="32"/>
        <v>679</v>
      </c>
    </row>
    <row r="681" spans="1:4" x14ac:dyDescent="0.25">
      <c r="A681" s="21" t="str">
        <f t="shared" si="30"/>
        <v>1.680</v>
      </c>
      <c r="B681" s="21">
        <f t="shared" si="31"/>
        <v>1</v>
      </c>
      <c r="C681" s="21">
        <f t="shared" si="32"/>
        <v>680</v>
      </c>
    </row>
    <row r="682" spans="1:4" x14ac:dyDescent="0.25">
      <c r="A682" s="21" t="str">
        <f t="shared" si="30"/>
        <v>1.681</v>
      </c>
      <c r="B682" s="21">
        <f t="shared" si="31"/>
        <v>1</v>
      </c>
      <c r="C682" s="21">
        <f t="shared" si="32"/>
        <v>681</v>
      </c>
    </row>
    <row r="683" spans="1:4" x14ac:dyDescent="0.25">
      <c r="A683" s="21" t="str">
        <f t="shared" si="30"/>
        <v>1.682</v>
      </c>
      <c r="B683" s="21">
        <f t="shared" si="31"/>
        <v>1</v>
      </c>
      <c r="C683" s="21">
        <f t="shared" si="32"/>
        <v>682</v>
      </c>
    </row>
    <row r="684" spans="1:4" x14ac:dyDescent="0.25">
      <c r="A684" s="21" t="str">
        <f t="shared" si="30"/>
        <v>1.683</v>
      </c>
      <c r="B684" s="21">
        <f t="shared" si="31"/>
        <v>1</v>
      </c>
      <c r="C684" s="21">
        <f t="shared" si="32"/>
        <v>683</v>
      </c>
    </row>
    <row r="685" spans="1:4" x14ac:dyDescent="0.25">
      <c r="A685" s="21" t="str">
        <f t="shared" si="30"/>
        <v>1.684</v>
      </c>
      <c r="B685" s="21">
        <f t="shared" si="31"/>
        <v>1</v>
      </c>
      <c r="C685" s="21">
        <f t="shared" si="32"/>
        <v>684</v>
      </c>
    </row>
    <row r="686" spans="1:4" x14ac:dyDescent="0.25">
      <c r="A686" s="21" t="str">
        <f t="shared" si="30"/>
        <v>1.685</v>
      </c>
      <c r="B686" s="21">
        <f t="shared" si="31"/>
        <v>1</v>
      </c>
      <c r="C686" s="21">
        <f t="shared" si="32"/>
        <v>685</v>
      </c>
    </row>
    <row r="687" spans="1:4" x14ac:dyDescent="0.25">
      <c r="A687" s="21" t="str">
        <f t="shared" si="30"/>
        <v>1.686</v>
      </c>
      <c r="B687" s="21">
        <f t="shared" si="31"/>
        <v>1</v>
      </c>
      <c r="C687" s="21">
        <f t="shared" si="32"/>
        <v>686</v>
      </c>
    </row>
    <row r="688" spans="1:4" x14ac:dyDescent="0.25">
      <c r="A688" s="21" t="str">
        <f t="shared" si="30"/>
        <v>1.687</v>
      </c>
      <c r="B688" s="21">
        <f t="shared" si="31"/>
        <v>1</v>
      </c>
      <c r="C688" s="21">
        <f t="shared" si="32"/>
        <v>687</v>
      </c>
    </row>
    <row r="689" spans="1:3" x14ac:dyDescent="0.25">
      <c r="A689" s="21" t="str">
        <f t="shared" si="30"/>
        <v>1.688</v>
      </c>
      <c r="B689" s="21">
        <f t="shared" si="31"/>
        <v>1</v>
      </c>
      <c r="C689" s="21">
        <f t="shared" si="32"/>
        <v>688</v>
      </c>
    </row>
    <row r="690" spans="1:3" x14ac:dyDescent="0.25">
      <c r="A690" s="21" t="str">
        <f t="shared" si="30"/>
        <v>1.689</v>
      </c>
      <c r="B690" s="21">
        <f t="shared" si="31"/>
        <v>1</v>
      </c>
      <c r="C690" s="21">
        <f t="shared" si="32"/>
        <v>689</v>
      </c>
    </row>
    <row r="691" spans="1:3" x14ac:dyDescent="0.25">
      <c r="A691" s="21" t="str">
        <f t="shared" si="30"/>
        <v>1.690</v>
      </c>
      <c r="B691" s="21">
        <f t="shared" si="31"/>
        <v>1</v>
      </c>
      <c r="C691" s="21">
        <f t="shared" si="32"/>
        <v>690</v>
      </c>
    </row>
    <row r="692" spans="1:3" x14ac:dyDescent="0.25">
      <c r="A692" s="21" t="str">
        <f t="shared" si="30"/>
        <v>1.691</v>
      </c>
      <c r="B692" s="21">
        <f t="shared" si="31"/>
        <v>1</v>
      </c>
      <c r="C692" s="21">
        <f t="shared" si="32"/>
        <v>691</v>
      </c>
    </row>
    <row r="693" spans="1:3" x14ac:dyDescent="0.25">
      <c r="A693" s="21" t="str">
        <f t="shared" si="30"/>
        <v>1.692</v>
      </c>
      <c r="B693" s="21">
        <f t="shared" si="31"/>
        <v>1</v>
      </c>
      <c r="C693" s="21">
        <f t="shared" si="32"/>
        <v>692</v>
      </c>
    </row>
    <row r="694" spans="1:3" x14ac:dyDescent="0.25">
      <c r="A694" s="21" t="str">
        <f t="shared" si="30"/>
        <v>1.693</v>
      </c>
      <c r="B694" s="21">
        <f t="shared" si="31"/>
        <v>1</v>
      </c>
      <c r="C694" s="21">
        <f t="shared" si="32"/>
        <v>693</v>
      </c>
    </row>
    <row r="695" spans="1:3" x14ac:dyDescent="0.25">
      <c r="A695" s="21" t="str">
        <f t="shared" si="30"/>
        <v>1.694</v>
      </c>
      <c r="B695" s="21">
        <f t="shared" si="31"/>
        <v>1</v>
      </c>
      <c r="C695" s="21">
        <f t="shared" si="32"/>
        <v>694</v>
      </c>
    </row>
    <row r="696" spans="1:3" x14ac:dyDescent="0.25">
      <c r="A696" s="21" t="str">
        <f t="shared" si="30"/>
        <v>1.695</v>
      </c>
      <c r="B696" s="21">
        <f t="shared" si="31"/>
        <v>1</v>
      </c>
      <c r="C696" s="21">
        <f t="shared" si="32"/>
        <v>695</v>
      </c>
    </row>
    <row r="697" spans="1:3" x14ac:dyDescent="0.25">
      <c r="A697" s="21" t="str">
        <f t="shared" si="30"/>
        <v>1.696</v>
      </c>
      <c r="B697" s="21">
        <f t="shared" si="31"/>
        <v>1</v>
      </c>
      <c r="C697" s="21">
        <f t="shared" si="32"/>
        <v>696</v>
      </c>
    </row>
    <row r="698" spans="1:3" x14ac:dyDescent="0.25">
      <c r="A698" s="21" t="str">
        <f t="shared" si="30"/>
        <v>1.697</v>
      </c>
      <c r="B698" s="21">
        <f t="shared" si="31"/>
        <v>1</v>
      </c>
      <c r="C698" s="21">
        <f t="shared" si="32"/>
        <v>697</v>
      </c>
    </row>
    <row r="699" spans="1:3" x14ac:dyDescent="0.25">
      <c r="A699" s="21" t="str">
        <f t="shared" si="30"/>
        <v>1.698</v>
      </c>
      <c r="B699" s="21">
        <f t="shared" si="31"/>
        <v>1</v>
      </c>
      <c r="C699" s="21">
        <f t="shared" si="32"/>
        <v>698</v>
      </c>
    </row>
    <row r="700" spans="1:3" x14ac:dyDescent="0.25">
      <c r="A700" s="21" t="str">
        <f t="shared" si="30"/>
        <v>1.699</v>
      </c>
      <c r="B700" s="21">
        <f t="shared" si="31"/>
        <v>1</v>
      </c>
      <c r="C700" s="21">
        <f t="shared" si="32"/>
        <v>699</v>
      </c>
    </row>
    <row r="701" spans="1:3" x14ac:dyDescent="0.25">
      <c r="A701" s="21" t="str">
        <f t="shared" si="30"/>
        <v>1.700</v>
      </c>
      <c r="B701" s="21">
        <f t="shared" si="31"/>
        <v>1</v>
      </c>
      <c r="C701" s="21">
        <f t="shared" si="32"/>
        <v>700</v>
      </c>
    </row>
    <row r="702" spans="1:3" x14ac:dyDescent="0.25">
      <c r="A702" s="21" t="str">
        <f t="shared" si="30"/>
        <v>1.701</v>
      </c>
      <c r="B702" s="21">
        <f t="shared" si="31"/>
        <v>1</v>
      </c>
      <c r="C702" s="21">
        <f t="shared" si="32"/>
        <v>701</v>
      </c>
    </row>
    <row r="703" spans="1:3" x14ac:dyDescent="0.25">
      <c r="A703" s="21" t="str">
        <f t="shared" si="30"/>
        <v>1.702</v>
      </c>
      <c r="B703" s="21">
        <f t="shared" si="31"/>
        <v>1</v>
      </c>
      <c r="C703" s="21">
        <f t="shared" si="32"/>
        <v>702</v>
      </c>
    </row>
    <row r="704" spans="1:3" x14ac:dyDescent="0.25">
      <c r="A704" s="21" t="str">
        <f t="shared" si="30"/>
        <v>1.703</v>
      </c>
      <c r="B704" s="21">
        <f t="shared" si="31"/>
        <v>1</v>
      </c>
      <c r="C704" s="21">
        <f t="shared" si="32"/>
        <v>703</v>
      </c>
    </row>
    <row r="705" spans="1:3" x14ac:dyDescent="0.25">
      <c r="A705" s="21" t="str">
        <f t="shared" si="30"/>
        <v>1.704</v>
      </c>
      <c r="B705" s="21">
        <f t="shared" si="31"/>
        <v>1</v>
      </c>
      <c r="C705" s="21">
        <f t="shared" si="32"/>
        <v>704</v>
      </c>
    </row>
    <row r="706" spans="1:3" x14ac:dyDescent="0.25">
      <c r="A706" s="21" t="str">
        <f t="shared" ref="A706:A769" si="33">B706&amp;"."&amp;C706</f>
        <v>1.705</v>
      </c>
      <c r="B706" s="21">
        <f t="shared" si="31"/>
        <v>1</v>
      </c>
      <c r="C706" s="21">
        <f t="shared" si="32"/>
        <v>705</v>
      </c>
    </row>
    <row r="707" spans="1:3" x14ac:dyDescent="0.25">
      <c r="A707" s="21" t="str">
        <f t="shared" si="33"/>
        <v>1.706</v>
      </c>
      <c r="B707" s="21">
        <f t="shared" ref="B707:B770" si="34">IF(E707="GSTR-3B",B706+1,B706)</f>
        <v>1</v>
      </c>
      <c r="C707" s="21">
        <f t="shared" si="32"/>
        <v>706</v>
      </c>
    </row>
    <row r="708" spans="1:3" x14ac:dyDescent="0.25">
      <c r="A708" s="21" t="str">
        <f t="shared" si="33"/>
        <v>1.707</v>
      </c>
      <c r="B708" s="21">
        <f t="shared" si="34"/>
        <v>1</v>
      </c>
      <c r="C708" s="21">
        <f t="shared" ref="C708:C771" si="35">IF(B708=B707,C707+1,1)</f>
        <v>707</v>
      </c>
    </row>
    <row r="709" spans="1:3" x14ac:dyDescent="0.25">
      <c r="A709" s="21" t="str">
        <f t="shared" si="33"/>
        <v>1.708</v>
      </c>
      <c r="B709" s="21">
        <f t="shared" si="34"/>
        <v>1</v>
      </c>
      <c r="C709" s="21">
        <f t="shared" si="35"/>
        <v>708</v>
      </c>
    </row>
    <row r="710" spans="1:3" x14ac:dyDescent="0.25">
      <c r="A710" s="21" t="str">
        <f t="shared" si="33"/>
        <v>1.709</v>
      </c>
      <c r="B710" s="21">
        <f t="shared" si="34"/>
        <v>1</v>
      </c>
      <c r="C710" s="21">
        <f t="shared" si="35"/>
        <v>709</v>
      </c>
    </row>
    <row r="711" spans="1:3" x14ac:dyDescent="0.25">
      <c r="A711" s="21" t="str">
        <f t="shared" si="33"/>
        <v>1.710</v>
      </c>
      <c r="B711" s="21">
        <f t="shared" si="34"/>
        <v>1</v>
      </c>
      <c r="C711" s="21">
        <f t="shared" si="35"/>
        <v>710</v>
      </c>
    </row>
    <row r="712" spans="1:3" x14ac:dyDescent="0.25">
      <c r="A712" s="21" t="str">
        <f t="shared" si="33"/>
        <v>1.711</v>
      </c>
      <c r="B712" s="21">
        <f t="shared" si="34"/>
        <v>1</v>
      </c>
      <c r="C712" s="21">
        <f t="shared" si="35"/>
        <v>711</v>
      </c>
    </row>
    <row r="713" spans="1:3" x14ac:dyDescent="0.25">
      <c r="A713" s="21" t="str">
        <f t="shared" si="33"/>
        <v>1.712</v>
      </c>
      <c r="B713" s="21">
        <f t="shared" si="34"/>
        <v>1</v>
      </c>
      <c r="C713" s="21">
        <f t="shared" si="35"/>
        <v>712</v>
      </c>
    </row>
    <row r="714" spans="1:3" x14ac:dyDescent="0.25">
      <c r="A714" s="21" t="str">
        <f t="shared" si="33"/>
        <v>1.713</v>
      </c>
      <c r="B714" s="21">
        <f t="shared" si="34"/>
        <v>1</v>
      </c>
      <c r="C714" s="21">
        <f t="shared" si="35"/>
        <v>713</v>
      </c>
    </row>
    <row r="715" spans="1:3" x14ac:dyDescent="0.25">
      <c r="A715" s="21" t="str">
        <f t="shared" si="33"/>
        <v>1.714</v>
      </c>
      <c r="B715" s="21">
        <f t="shared" si="34"/>
        <v>1</v>
      </c>
      <c r="C715" s="21">
        <f t="shared" si="35"/>
        <v>714</v>
      </c>
    </row>
    <row r="716" spans="1:3" x14ac:dyDescent="0.25">
      <c r="A716" s="21" t="str">
        <f t="shared" si="33"/>
        <v>1.715</v>
      </c>
      <c r="B716" s="21">
        <f t="shared" si="34"/>
        <v>1</v>
      </c>
      <c r="C716" s="21">
        <f t="shared" si="35"/>
        <v>715</v>
      </c>
    </row>
    <row r="717" spans="1:3" x14ac:dyDescent="0.25">
      <c r="A717" s="21" t="str">
        <f t="shared" si="33"/>
        <v>1.716</v>
      </c>
      <c r="B717" s="21">
        <f t="shared" si="34"/>
        <v>1</v>
      </c>
      <c r="C717" s="21">
        <f t="shared" si="35"/>
        <v>716</v>
      </c>
    </row>
    <row r="718" spans="1:3" x14ac:dyDescent="0.25">
      <c r="A718" s="21" t="str">
        <f t="shared" si="33"/>
        <v>1.717</v>
      </c>
      <c r="B718" s="21">
        <f t="shared" si="34"/>
        <v>1</v>
      </c>
      <c r="C718" s="21">
        <f t="shared" si="35"/>
        <v>717</v>
      </c>
    </row>
    <row r="719" spans="1:3" x14ac:dyDescent="0.25">
      <c r="A719" s="21" t="str">
        <f t="shared" si="33"/>
        <v>1.718</v>
      </c>
      <c r="B719" s="21">
        <f t="shared" si="34"/>
        <v>1</v>
      </c>
      <c r="C719" s="21">
        <f t="shared" si="35"/>
        <v>718</v>
      </c>
    </row>
    <row r="720" spans="1:3" x14ac:dyDescent="0.25">
      <c r="A720" s="21" t="str">
        <f t="shared" si="33"/>
        <v>1.719</v>
      </c>
      <c r="B720" s="21">
        <f t="shared" si="34"/>
        <v>1</v>
      </c>
      <c r="C720" s="21">
        <f t="shared" si="35"/>
        <v>719</v>
      </c>
    </row>
    <row r="721" spans="1:3" x14ac:dyDescent="0.25">
      <c r="A721" s="21" t="str">
        <f t="shared" si="33"/>
        <v>1.720</v>
      </c>
      <c r="B721" s="21">
        <f t="shared" si="34"/>
        <v>1</v>
      </c>
      <c r="C721" s="21">
        <f t="shared" si="35"/>
        <v>720</v>
      </c>
    </row>
    <row r="722" spans="1:3" x14ac:dyDescent="0.25">
      <c r="A722" s="21" t="str">
        <f t="shared" si="33"/>
        <v>1.721</v>
      </c>
      <c r="B722" s="21">
        <f t="shared" si="34"/>
        <v>1</v>
      </c>
      <c r="C722" s="21">
        <f t="shared" si="35"/>
        <v>721</v>
      </c>
    </row>
    <row r="723" spans="1:3" x14ac:dyDescent="0.25">
      <c r="A723" s="21" t="str">
        <f t="shared" si="33"/>
        <v>1.722</v>
      </c>
      <c r="B723" s="21">
        <f t="shared" si="34"/>
        <v>1</v>
      </c>
      <c r="C723" s="21">
        <f t="shared" si="35"/>
        <v>722</v>
      </c>
    </row>
    <row r="724" spans="1:3" x14ac:dyDescent="0.25">
      <c r="A724" s="21" t="str">
        <f t="shared" si="33"/>
        <v>1.723</v>
      </c>
      <c r="B724" s="21">
        <f t="shared" si="34"/>
        <v>1</v>
      </c>
      <c r="C724" s="21">
        <f t="shared" si="35"/>
        <v>723</v>
      </c>
    </row>
    <row r="725" spans="1:3" x14ac:dyDescent="0.25">
      <c r="A725" s="21" t="str">
        <f t="shared" si="33"/>
        <v>1.724</v>
      </c>
      <c r="B725" s="21">
        <f t="shared" si="34"/>
        <v>1</v>
      </c>
      <c r="C725" s="21">
        <f t="shared" si="35"/>
        <v>724</v>
      </c>
    </row>
    <row r="726" spans="1:3" x14ac:dyDescent="0.25">
      <c r="A726" s="21" t="str">
        <f t="shared" si="33"/>
        <v>1.725</v>
      </c>
      <c r="B726" s="21">
        <f t="shared" si="34"/>
        <v>1</v>
      </c>
      <c r="C726" s="21">
        <f t="shared" si="35"/>
        <v>725</v>
      </c>
    </row>
    <row r="727" spans="1:3" x14ac:dyDescent="0.25">
      <c r="A727" s="21" t="str">
        <f t="shared" si="33"/>
        <v>1.726</v>
      </c>
      <c r="B727" s="21">
        <f t="shared" si="34"/>
        <v>1</v>
      </c>
      <c r="C727" s="21">
        <f t="shared" si="35"/>
        <v>726</v>
      </c>
    </row>
    <row r="728" spans="1:3" x14ac:dyDescent="0.25">
      <c r="A728" s="21" t="str">
        <f t="shared" si="33"/>
        <v>1.727</v>
      </c>
      <c r="B728" s="21">
        <f t="shared" si="34"/>
        <v>1</v>
      </c>
      <c r="C728" s="21">
        <f t="shared" si="35"/>
        <v>727</v>
      </c>
    </row>
    <row r="729" spans="1:3" x14ac:dyDescent="0.25">
      <c r="A729" s="21" t="str">
        <f t="shared" si="33"/>
        <v>1.728</v>
      </c>
      <c r="B729" s="21">
        <f t="shared" si="34"/>
        <v>1</v>
      </c>
      <c r="C729" s="21">
        <f t="shared" si="35"/>
        <v>728</v>
      </c>
    </row>
    <row r="730" spans="1:3" x14ac:dyDescent="0.25">
      <c r="A730" s="21" t="str">
        <f t="shared" si="33"/>
        <v>1.729</v>
      </c>
      <c r="B730" s="21">
        <f t="shared" si="34"/>
        <v>1</v>
      </c>
      <c r="C730" s="21">
        <f t="shared" si="35"/>
        <v>729</v>
      </c>
    </row>
    <row r="731" spans="1:3" x14ac:dyDescent="0.25">
      <c r="A731" s="21" t="str">
        <f t="shared" si="33"/>
        <v>1.730</v>
      </c>
      <c r="B731" s="21">
        <f t="shared" si="34"/>
        <v>1</v>
      </c>
      <c r="C731" s="21">
        <f t="shared" si="35"/>
        <v>730</v>
      </c>
    </row>
    <row r="732" spans="1:3" x14ac:dyDescent="0.25">
      <c r="A732" s="21" t="str">
        <f t="shared" si="33"/>
        <v>1.731</v>
      </c>
      <c r="B732" s="21">
        <f t="shared" si="34"/>
        <v>1</v>
      </c>
      <c r="C732" s="21">
        <f t="shared" si="35"/>
        <v>731</v>
      </c>
    </row>
    <row r="733" spans="1:3" x14ac:dyDescent="0.25">
      <c r="A733" s="21" t="str">
        <f t="shared" si="33"/>
        <v>1.732</v>
      </c>
      <c r="B733" s="21">
        <f t="shared" si="34"/>
        <v>1</v>
      </c>
      <c r="C733" s="21">
        <f t="shared" si="35"/>
        <v>732</v>
      </c>
    </row>
    <row r="734" spans="1:3" x14ac:dyDescent="0.25">
      <c r="A734" s="21" t="str">
        <f t="shared" si="33"/>
        <v>1.733</v>
      </c>
      <c r="B734" s="21">
        <f t="shared" si="34"/>
        <v>1</v>
      </c>
      <c r="C734" s="21">
        <f t="shared" si="35"/>
        <v>733</v>
      </c>
    </row>
    <row r="735" spans="1:3" x14ac:dyDescent="0.25">
      <c r="A735" s="21" t="str">
        <f t="shared" si="33"/>
        <v>1.734</v>
      </c>
      <c r="B735" s="21">
        <f t="shared" si="34"/>
        <v>1</v>
      </c>
      <c r="C735" s="21">
        <f t="shared" si="35"/>
        <v>734</v>
      </c>
    </row>
    <row r="736" spans="1:3" x14ac:dyDescent="0.25">
      <c r="A736" s="21" t="str">
        <f t="shared" si="33"/>
        <v>1.735</v>
      </c>
      <c r="B736" s="21">
        <f t="shared" si="34"/>
        <v>1</v>
      </c>
      <c r="C736" s="21">
        <f t="shared" si="35"/>
        <v>735</v>
      </c>
    </row>
    <row r="737" spans="1:3" x14ac:dyDescent="0.25">
      <c r="A737" s="21" t="str">
        <f t="shared" si="33"/>
        <v>1.736</v>
      </c>
      <c r="B737" s="21">
        <f t="shared" si="34"/>
        <v>1</v>
      </c>
      <c r="C737" s="21">
        <f t="shared" si="35"/>
        <v>736</v>
      </c>
    </row>
    <row r="738" spans="1:3" x14ac:dyDescent="0.25">
      <c r="A738" s="21" t="str">
        <f t="shared" si="33"/>
        <v>1.737</v>
      </c>
      <c r="B738" s="21">
        <f t="shared" si="34"/>
        <v>1</v>
      </c>
      <c r="C738" s="21">
        <f t="shared" si="35"/>
        <v>737</v>
      </c>
    </row>
    <row r="739" spans="1:3" x14ac:dyDescent="0.25">
      <c r="A739" s="21" t="str">
        <f t="shared" si="33"/>
        <v>1.738</v>
      </c>
      <c r="B739" s="21">
        <f t="shared" si="34"/>
        <v>1</v>
      </c>
      <c r="C739" s="21">
        <f t="shared" si="35"/>
        <v>738</v>
      </c>
    </row>
    <row r="740" spans="1:3" x14ac:dyDescent="0.25">
      <c r="A740" s="21" t="str">
        <f t="shared" si="33"/>
        <v>1.739</v>
      </c>
      <c r="B740" s="21">
        <f t="shared" si="34"/>
        <v>1</v>
      </c>
      <c r="C740" s="21">
        <f t="shared" si="35"/>
        <v>739</v>
      </c>
    </row>
    <row r="741" spans="1:3" x14ac:dyDescent="0.25">
      <c r="A741" s="21" t="str">
        <f t="shared" si="33"/>
        <v>1.740</v>
      </c>
      <c r="B741" s="21">
        <f t="shared" si="34"/>
        <v>1</v>
      </c>
      <c r="C741" s="21">
        <f t="shared" si="35"/>
        <v>740</v>
      </c>
    </row>
    <row r="742" spans="1:3" x14ac:dyDescent="0.25">
      <c r="A742" s="21" t="str">
        <f t="shared" si="33"/>
        <v>1.741</v>
      </c>
      <c r="B742" s="21">
        <f t="shared" si="34"/>
        <v>1</v>
      </c>
      <c r="C742" s="21">
        <f t="shared" si="35"/>
        <v>741</v>
      </c>
    </row>
    <row r="743" spans="1:3" x14ac:dyDescent="0.25">
      <c r="A743" s="21" t="str">
        <f t="shared" si="33"/>
        <v>1.742</v>
      </c>
      <c r="B743" s="21">
        <f t="shared" si="34"/>
        <v>1</v>
      </c>
      <c r="C743" s="21">
        <f t="shared" si="35"/>
        <v>742</v>
      </c>
    </row>
    <row r="744" spans="1:3" x14ac:dyDescent="0.25">
      <c r="A744" s="21" t="str">
        <f t="shared" si="33"/>
        <v>1.743</v>
      </c>
      <c r="B744" s="21">
        <f t="shared" si="34"/>
        <v>1</v>
      </c>
      <c r="C744" s="21">
        <f t="shared" si="35"/>
        <v>743</v>
      </c>
    </row>
    <row r="745" spans="1:3" x14ac:dyDescent="0.25">
      <c r="A745" s="21" t="str">
        <f t="shared" si="33"/>
        <v>1.744</v>
      </c>
      <c r="B745" s="21">
        <f t="shared" si="34"/>
        <v>1</v>
      </c>
      <c r="C745" s="21">
        <f t="shared" si="35"/>
        <v>744</v>
      </c>
    </row>
    <row r="746" spans="1:3" x14ac:dyDescent="0.25">
      <c r="A746" s="21" t="str">
        <f t="shared" si="33"/>
        <v>1.745</v>
      </c>
      <c r="B746" s="21">
        <f t="shared" si="34"/>
        <v>1</v>
      </c>
      <c r="C746" s="21">
        <f t="shared" si="35"/>
        <v>745</v>
      </c>
    </row>
    <row r="747" spans="1:3" x14ac:dyDescent="0.25">
      <c r="A747" s="21" t="str">
        <f t="shared" si="33"/>
        <v>1.746</v>
      </c>
      <c r="B747" s="21">
        <f t="shared" si="34"/>
        <v>1</v>
      </c>
      <c r="C747" s="21">
        <f t="shared" si="35"/>
        <v>746</v>
      </c>
    </row>
    <row r="748" spans="1:3" x14ac:dyDescent="0.25">
      <c r="A748" s="21" t="str">
        <f t="shared" si="33"/>
        <v>1.747</v>
      </c>
      <c r="B748" s="21">
        <f t="shared" si="34"/>
        <v>1</v>
      </c>
      <c r="C748" s="21">
        <f t="shared" si="35"/>
        <v>747</v>
      </c>
    </row>
    <row r="749" spans="1:3" x14ac:dyDescent="0.25">
      <c r="A749" s="21" t="str">
        <f t="shared" si="33"/>
        <v>1.748</v>
      </c>
      <c r="B749" s="21">
        <f t="shared" si="34"/>
        <v>1</v>
      </c>
      <c r="C749" s="21">
        <f t="shared" si="35"/>
        <v>748</v>
      </c>
    </row>
    <row r="750" spans="1:3" x14ac:dyDescent="0.25">
      <c r="A750" s="21" t="str">
        <f t="shared" si="33"/>
        <v>1.749</v>
      </c>
      <c r="B750" s="21">
        <f t="shared" si="34"/>
        <v>1</v>
      </c>
      <c r="C750" s="21">
        <f t="shared" si="35"/>
        <v>749</v>
      </c>
    </row>
    <row r="751" spans="1:3" x14ac:dyDescent="0.25">
      <c r="A751" s="21" t="str">
        <f t="shared" si="33"/>
        <v>1.750</v>
      </c>
      <c r="B751" s="21">
        <f t="shared" si="34"/>
        <v>1</v>
      </c>
      <c r="C751" s="21">
        <f t="shared" si="35"/>
        <v>750</v>
      </c>
    </row>
    <row r="752" spans="1:3" x14ac:dyDescent="0.25">
      <c r="A752" s="21" t="str">
        <f t="shared" si="33"/>
        <v>1.751</v>
      </c>
      <c r="B752" s="21">
        <f t="shared" si="34"/>
        <v>1</v>
      </c>
      <c r="C752" s="21">
        <f t="shared" si="35"/>
        <v>751</v>
      </c>
    </row>
    <row r="753" spans="1:3" x14ac:dyDescent="0.25">
      <c r="A753" s="21" t="str">
        <f t="shared" si="33"/>
        <v>1.752</v>
      </c>
      <c r="B753" s="21">
        <f t="shared" si="34"/>
        <v>1</v>
      </c>
      <c r="C753" s="21">
        <f t="shared" si="35"/>
        <v>752</v>
      </c>
    </row>
    <row r="754" spans="1:3" x14ac:dyDescent="0.25">
      <c r="A754" s="21" t="str">
        <f t="shared" si="33"/>
        <v>1.753</v>
      </c>
      <c r="B754" s="21">
        <f t="shared" si="34"/>
        <v>1</v>
      </c>
      <c r="C754" s="21">
        <f t="shared" si="35"/>
        <v>753</v>
      </c>
    </row>
    <row r="755" spans="1:3" x14ac:dyDescent="0.25">
      <c r="A755" s="21" t="str">
        <f t="shared" si="33"/>
        <v>1.754</v>
      </c>
      <c r="B755" s="21">
        <f t="shared" si="34"/>
        <v>1</v>
      </c>
      <c r="C755" s="21">
        <f t="shared" si="35"/>
        <v>754</v>
      </c>
    </row>
    <row r="756" spans="1:3" x14ac:dyDescent="0.25">
      <c r="A756" s="21" t="str">
        <f t="shared" si="33"/>
        <v>1.755</v>
      </c>
      <c r="B756" s="21">
        <f t="shared" si="34"/>
        <v>1</v>
      </c>
      <c r="C756" s="21">
        <f t="shared" si="35"/>
        <v>755</v>
      </c>
    </row>
    <row r="757" spans="1:3" x14ac:dyDescent="0.25">
      <c r="A757" s="21" t="str">
        <f t="shared" si="33"/>
        <v>1.756</v>
      </c>
      <c r="B757" s="21">
        <f t="shared" si="34"/>
        <v>1</v>
      </c>
      <c r="C757" s="21">
        <f t="shared" si="35"/>
        <v>756</v>
      </c>
    </row>
    <row r="758" spans="1:3" x14ac:dyDescent="0.25">
      <c r="A758" s="21" t="str">
        <f t="shared" si="33"/>
        <v>1.757</v>
      </c>
      <c r="B758" s="21">
        <f t="shared" si="34"/>
        <v>1</v>
      </c>
      <c r="C758" s="21">
        <f t="shared" si="35"/>
        <v>757</v>
      </c>
    </row>
    <row r="759" spans="1:3" x14ac:dyDescent="0.25">
      <c r="A759" s="21" t="str">
        <f t="shared" si="33"/>
        <v>1.758</v>
      </c>
      <c r="B759" s="21">
        <f t="shared" si="34"/>
        <v>1</v>
      </c>
      <c r="C759" s="21">
        <f t="shared" si="35"/>
        <v>758</v>
      </c>
    </row>
    <row r="760" spans="1:3" x14ac:dyDescent="0.25">
      <c r="A760" s="21" t="str">
        <f t="shared" si="33"/>
        <v>1.759</v>
      </c>
      <c r="B760" s="21">
        <f t="shared" si="34"/>
        <v>1</v>
      </c>
      <c r="C760" s="21">
        <f t="shared" si="35"/>
        <v>759</v>
      </c>
    </row>
    <row r="761" spans="1:3" x14ac:dyDescent="0.25">
      <c r="A761" s="21" t="str">
        <f t="shared" si="33"/>
        <v>1.760</v>
      </c>
      <c r="B761" s="21">
        <f t="shared" si="34"/>
        <v>1</v>
      </c>
      <c r="C761" s="21">
        <f t="shared" si="35"/>
        <v>760</v>
      </c>
    </row>
    <row r="762" spans="1:3" x14ac:dyDescent="0.25">
      <c r="A762" s="21" t="str">
        <f t="shared" si="33"/>
        <v>1.761</v>
      </c>
      <c r="B762" s="21">
        <f t="shared" si="34"/>
        <v>1</v>
      </c>
      <c r="C762" s="21">
        <f t="shared" si="35"/>
        <v>761</v>
      </c>
    </row>
    <row r="763" spans="1:3" x14ac:dyDescent="0.25">
      <c r="A763" s="21" t="str">
        <f t="shared" si="33"/>
        <v>1.762</v>
      </c>
      <c r="B763" s="21">
        <f t="shared" si="34"/>
        <v>1</v>
      </c>
      <c r="C763" s="21">
        <f t="shared" si="35"/>
        <v>762</v>
      </c>
    </row>
    <row r="764" spans="1:3" x14ac:dyDescent="0.25">
      <c r="A764" s="21" t="str">
        <f t="shared" si="33"/>
        <v>1.763</v>
      </c>
      <c r="B764" s="21">
        <f t="shared" si="34"/>
        <v>1</v>
      </c>
      <c r="C764" s="21">
        <f t="shared" si="35"/>
        <v>763</v>
      </c>
    </row>
    <row r="765" spans="1:3" x14ac:dyDescent="0.25">
      <c r="A765" s="21" t="str">
        <f t="shared" si="33"/>
        <v>1.764</v>
      </c>
      <c r="B765" s="21">
        <f t="shared" si="34"/>
        <v>1</v>
      </c>
      <c r="C765" s="21">
        <f t="shared" si="35"/>
        <v>764</v>
      </c>
    </row>
    <row r="766" spans="1:3" x14ac:dyDescent="0.25">
      <c r="A766" s="21" t="str">
        <f t="shared" si="33"/>
        <v>1.765</v>
      </c>
      <c r="B766" s="21">
        <f t="shared" si="34"/>
        <v>1</v>
      </c>
      <c r="C766" s="21">
        <f t="shared" si="35"/>
        <v>765</v>
      </c>
    </row>
    <row r="767" spans="1:3" x14ac:dyDescent="0.25">
      <c r="A767" s="21" t="str">
        <f t="shared" si="33"/>
        <v>1.766</v>
      </c>
      <c r="B767" s="21">
        <f t="shared" si="34"/>
        <v>1</v>
      </c>
      <c r="C767" s="21">
        <f t="shared" si="35"/>
        <v>766</v>
      </c>
    </row>
    <row r="768" spans="1:3" x14ac:dyDescent="0.25">
      <c r="A768" s="21" t="str">
        <f t="shared" si="33"/>
        <v>1.767</v>
      </c>
      <c r="B768" s="21">
        <f t="shared" si="34"/>
        <v>1</v>
      </c>
      <c r="C768" s="21">
        <f t="shared" si="35"/>
        <v>767</v>
      </c>
    </row>
    <row r="769" spans="1:3" x14ac:dyDescent="0.25">
      <c r="A769" s="21" t="str">
        <f t="shared" si="33"/>
        <v>1.768</v>
      </c>
      <c r="B769" s="21">
        <f t="shared" si="34"/>
        <v>1</v>
      </c>
      <c r="C769" s="21">
        <f t="shared" si="35"/>
        <v>768</v>
      </c>
    </row>
    <row r="770" spans="1:3" x14ac:dyDescent="0.25">
      <c r="A770" s="21" t="str">
        <f t="shared" ref="A770:A833" si="36">B770&amp;"."&amp;C770</f>
        <v>1.769</v>
      </c>
      <c r="B770" s="21">
        <f t="shared" si="34"/>
        <v>1</v>
      </c>
      <c r="C770" s="21">
        <f t="shared" si="35"/>
        <v>769</v>
      </c>
    </row>
    <row r="771" spans="1:3" x14ac:dyDescent="0.25">
      <c r="A771" s="21" t="str">
        <f t="shared" si="36"/>
        <v>1.770</v>
      </c>
      <c r="B771" s="21">
        <f t="shared" ref="B771:B834" si="37">IF(E771="GSTR-3B",B770+1,B770)</f>
        <v>1</v>
      </c>
      <c r="C771" s="21">
        <f t="shared" si="35"/>
        <v>770</v>
      </c>
    </row>
    <row r="772" spans="1:3" x14ac:dyDescent="0.25">
      <c r="A772" s="21" t="str">
        <f t="shared" si="36"/>
        <v>1.771</v>
      </c>
      <c r="B772" s="21">
        <f t="shared" si="37"/>
        <v>1</v>
      </c>
      <c r="C772" s="21">
        <f t="shared" ref="C772:C835" si="38">IF(B772=B771,C771+1,1)</f>
        <v>771</v>
      </c>
    </row>
    <row r="773" spans="1:3" x14ac:dyDescent="0.25">
      <c r="A773" s="21" t="str">
        <f t="shared" si="36"/>
        <v>1.772</v>
      </c>
      <c r="B773" s="21">
        <f t="shared" si="37"/>
        <v>1</v>
      </c>
      <c r="C773" s="21">
        <f t="shared" si="38"/>
        <v>772</v>
      </c>
    </row>
    <row r="774" spans="1:3" x14ac:dyDescent="0.25">
      <c r="A774" s="21" t="str">
        <f t="shared" si="36"/>
        <v>1.773</v>
      </c>
      <c r="B774" s="21">
        <f t="shared" si="37"/>
        <v>1</v>
      </c>
      <c r="C774" s="21">
        <f t="shared" si="38"/>
        <v>773</v>
      </c>
    </row>
    <row r="775" spans="1:3" x14ac:dyDescent="0.25">
      <c r="A775" s="21" t="str">
        <f t="shared" si="36"/>
        <v>1.774</v>
      </c>
      <c r="B775" s="21">
        <f t="shared" si="37"/>
        <v>1</v>
      </c>
      <c r="C775" s="21">
        <f t="shared" si="38"/>
        <v>774</v>
      </c>
    </row>
    <row r="776" spans="1:3" x14ac:dyDescent="0.25">
      <c r="A776" s="21" t="str">
        <f t="shared" si="36"/>
        <v>1.775</v>
      </c>
      <c r="B776" s="21">
        <f t="shared" si="37"/>
        <v>1</v>
      </c>
      <c r="C776" s="21">
        <f t="shared" si="38"/>
        <v>775</v>
      </c>
    </row>
    <row r="777" spans="1:3" x14ac:dyDescent="0.25">
      <c r="A777" s="21" t="str">
        <f t="shared" si="36"/>
        <v>1.776</v>
      </c>
      <c r="B777" s="21">
        <f t="shared" si="37"/>
        <v>1</v>
      </c>
      <c r="C777" s="21">
        <f t="shared" si="38"/>
        <v>776</v>
      </c>
    </row>
    <row r="778" spans="1:3" x14ac:dyDescent="0.25">
      <c r="A778" s="21" t="str">
        <f t="shared" si="36"/>
        <v>1.777</v>
      </c>
      <c r="B778" s="21">
        <f t="shared" si="37"/>
        <v>1</v>
      </c>
      <c r="C778" s="21">
        <f t="shared" si="38"/>
        <v>777</v>
      </c>
    </row>
    <row r="779" spans="1:3" x14ac:dyDescent="0.25">
      <c r="A779" s="21" t="str">
        <f t="shared" si="36"/>
        <v>1.778</v>
      </c>
      <c r="B779" s="21">
        <f t="shared" si="37"/>
        <v>1</v>
      </c>
      <c r="C779" s="21">
        <f t="shared" si="38"/>
        <v>778</v>
      </c>
    </row>
    <row r="780" spans="1:3" x14ac:dyDescent="0.25">
      <c r="A780" s="21" t="str">
        <f t="shared" si="36"/>
        <v>1.779</v>
      </c>
      <c r="B780" s="21">
        <f t="shared" si="37"/>
        <v>1</v>
      </c>
      <c r="C780" s="21">
        <f t="shared" si="38"/>
        <v>779</v>
      </c>
    </row>
    <row r="781" spans="1:3" x14ac:dyDescent="0.25">
      <c r="A781" s="21" t="str">
        <f t="shared" si="36"/>
        <v>1.780</v>
      </c>
      <c r="B781" s="21">
        <f t="shared" si="37"/>
        <v>1</v>
      </c>
      <c r="C781" s="21">
        <f t="shared" si="38"/>
        <v>780</v>
      </c>
    </row>
    <row r="782" spans="1:3" x14ac:dyDescent="0.25">
      <c r="A782" s="21" t="str">
        <f t="shared" si="36"/>
        <v>1.781</v>
      </c>
      <c r="B782" s="21">
        <f t="shared" si="37"/>
        <v>1</v>
      </c>
      <c r="C782" s="21">
        <f t="shared" si="38"/>
        <v>781</v>
      </c>
    </row>
    <row r="783" spans="1:3" x14ac:dyDescent="0.25">
      <c r="A783" s="21" t="str">
        <f t="shared" si="36"/>
        <v>1.782</v>
      </c>
      <c r="B783" s="21">
        <f t="shared" si="37"/>
        <v>1</v>
      </c>
      <c r="C783" s="21">
        <f t="shared" si="38"/>
        <v>782</v>
      </c>
    </row>
    <row r="784" spans="1:3" x14ac:dyDescent="0.25">
      <c r="A784" s="21" t="str">
        <f t="shared" si="36"/>
        <v>1.783</v>
      </c>
      <c r="B784" s="21">
        <f t="shared" si="37"/>
        <v>1</v>
      </c>
      <c r="C784" s="21">
        <f t="shared" si="38"/>
        <v>783</v>
      </c>
    </row>
    <row r="785" spans="1:3" x14ac:dyDescent="0.25">
      <c r="A785" s="21" t="str">
        <f t="shared" si="36"/>
        <v>1.784</v>
      </c>
      <c r="B785" s="21">
        <f t="shared" si="37"/>
        <v>1</v>
      </c>
      <c r="C785" s="21">
        <f t="shared" si="38"/>
        <v>784</v>
      </c>
    </row>
    <row r="786" spans="1:3" x14ac:dyDescent="0.25">
      <c r="A786" s="21" t="str">
        <f t="shared" si="36"/>
        <v>1.785</v>
      </c>
      <c r="B786" s="21">
        <f t="shared" si="37"/>
        <v>1</v>
      </c>
      <c r="C786" s="21">
        <f t="shared" si="38"/>
        <v>785</v>
      </c>
    </row>
    <row r="787" spans="1:3" x14ac:dyDescent="0.25">
      <c r="A787" s="21" t="str">
        <f t="shared" si="36"/>
        <v>1.786</v>
      </c>
      <c r="B787" s="21">
        <f t="shared" si="37"/>
        <v>1</v>
      </c>
      <c r="C787" s="21">
        <f t="shared" si="38"/>
        <v>786</v>
      </c>
    </row>
    <row r="788" spans="1:3" x14ac:dyDescent="0.25">
      <c r="A788" s="21" t="str">
        <f t="shared" si="36"/>
        <v>1.787</v>
      </c>
      <c r="B788" s="21">
        <f t="shared" si="37"/>
        <v>1</v>
      </c>
      <c r="C788" s="21">
        <f t="shared" si="38"/>
        <v>787</v>
      </c>
    </row>
    <row r="789" spans="1:3" x14ac:dyDescent="0.25">
      <c r="A789" s="21" t="str">
        <f t="shared" si="36"/>
        <v>1.788</v>
      </c>
      <c r="B789" s="21">
        <f t="shared" si="37"/>
        <v>1</v>
      </c>
      <c r="C789" s="21">
        <f t="shared" si="38"/>
        <v>788</v>
      </c>
    </row>
    <row r="790" spans="1:3" x14ac:dyDescent="0.25">
      <c r="A790" s="21" t="str">
        <f t="shared" si="36"/>
        <v>1.789</v>
      </c>
      <c r="B790" s="21">
        <f t="shared" si="37"/>
        <v>1</v>
      </c>
      <c r="C790" s="21">
        <f t="shared" si="38"/>
        <v>789</v>
      </c>
    </row>
    <row r="791" spans="1:3" x14ac:dyDescent="0.25">
      <c r="A791" s="21" t="str">
        <f t="shared" si="36"/>
        <v>1.790</v>
      </c>
      <c r="B791" s="21">
        <f t="shared" si="37"/>
        <v>1</v>
      </c>
      <c r="C791" s="21">
        <f t="shared" si="38"/>
        <v>790</v>
      </c>
    </row>
    <row r="792" spans="1:3" x14ac:dyDescent="0.25">
      <c r="A792" s="21" t="str">
        <f t="shared" si="36"/>
        <v>1.791</v>
      </c>
      <c r="B792" s="21">
        <f t="shared" si="37"/>
        <v>1</v>
      </c>
      <c r="C792" s="21">
        <f t="shared" si="38"/>
        <v>791</v>
      </c>
    </row>
    <row r="793" spans="1:3" x14ac:dyDescent="0.25">
      <c r="A793" s="21" t="str">
        <f t="shared" si="36"/>
        <v>1.792</v>
      </c>
      <c r="B793" s="21">
        <f t="shared" si="37"/>
        <v>1</v>
      </c>
      <c r="C793" s="21">
        <f t="shared" si="38"/>
        <v>792</v>
      </c>
    </row>
    <row r="794" spans="1:3" x14ac:dyDescent="0.25">
      <c r="A794" s="21" t="str">
        <f t="shared" si="36"/>
        <v>1.793</v>
      </c>
      <c r="B794" s="21">
        <f t="shared" si="37"/>
        <v>1</v>
      </c>
      <c r="C794" s="21">
        <f t="shared" si="38"/>
        <v>793</v>
      </c>
    </row>
    <row r="795" spans="1:3" x14ac:dyDescent="0.25">
      <c r="A795" s="21" t="str">
        <f t="shared" si="36"/>
        <v>1.794</v>
      </c>
      <c r="B795" s="21">
        <f t="shared" si="37"/>
        <v>1</v>
      </c>
      <c r="C795" s="21">
        <f t="shared" si="38"/>
        <v>794</v>
      </c>
    </row>
    <row r="796" spans="1:3" x14ac:dyDescent="0.25">
      <c r="A796" s="21" t="str">
        <f t="shared" si="36"/>
        <v>1.795</v>
      </c>
      <c r="B796" s="21">
        <f t="shared" si="37"/>
        <v>1</v>
      </c>
      <c r="C796" s="21">
        <f t="shared" si="38"/>
        <v>795</v>
      </c>
    </row>
    <row r="797" spans="1:3" x14ac:dyDescent="0.25">
      <c r="A797" s="21" t="str">
        <f t="shared" si="36"/>
        <v>1.796</v>
      </c>
      <c r="B797" s="21">
        <f t="shared" si="37"/>
        <v>1</v>
      </c>
      <c r="C797" s="21">
        <f t="shared" si="38"/>
        <v>796</v>
      </c>
    </row>
    <row r="798" spans="1:3" x14ac:dyDescent="0.25">
      <c r="A798" s="21" t="str">
        <f t="shared" si="36"/>
        <v>1.797</v>
      </c>
      <c r="B798" s="21">
        <f t="shared" si="37"/>
        <v>1</v>
      </c>
      <c r="C798" s="21">
        <f t="shared" si="38"/>
        <v>797</v>
      </c>
    </row>
    <row r="799" spans="1:3" x14ac:dyDescent="0.25">
      <c r="A799" s="21" t="str">
        <f t="shared" si="36"/>
        <v>1.798</v>
      </c>
      <c r="B799" s="21">
        <f t="shared" si="37"/>
        <v>1</v>
      </c>
      <c r="C799" s="21">
        <f t="shared" si="38"/>
        <v>798</v>
      </c>
    </row>
    <row r="800" spans="1:3" x14ac:dyDescent="0.25">
      <c r="A800" s="21" t="str">
        <f t="shared" si="36"/>
        <v>1.799</v>
      </c>
      <c r="B800" s="21">
        <f t="shared" si="37"/>
        <v>1</v>
      </c>
      <c r="C800" s="21">
        <f t="shared" si="38"/>
        <v>799</v>
      </c>
    </row>
    <row r="801" spans="1:3" x14ac:dyDescent="0.25">
      <c r="A801" s="21" t="str">
        <f t="shared" si="36"/>
        <v>1.800</v>
      </c>
      <c r="B801" s="21">
        <f t="shared" si="37"/>
        <v>1</v>
      </c>
      <c r="C801" s="21">
        <f t="shared" si="38"/>
        <v>800</v>
      </c>
    </row>
    <row r="802" spans="1:3" x14ac:dyDescent="0.25">
      <c r="A802" s="21" t="str">
        <f t="shared" si="36"/>
        <v>1.801</v>
      </c>
      <c r="B802" s="21">
        <f t="shared" si="37"/>
        <v>1</v>
      </c>
      <c r="C802" s="21">
        <f t="shared" si="38"/>
        <v>801</v>
      </c>
    </row>
    <row r="803" spans="1:3" x14ac:dyDescent="0.25">
      <c r="A803" s="21" t="str">
        <f t="shared" si="36"/>
        <v>1.802</v>
      </c>
      <c r="B803" s="21">
        <f t="shared" si="37"/>
        <v>1</v>
      </c>
      <c r="C803" s="21">
        <f t="shared" si="38"/>
        <v>802</v>
      </c>
    </row>
    <row r="804" spans="1:3" x14ac:dyDescent="0.25">
      <c r="A804" s="21" t="str">
        <f t="shared" si="36"/>
        <v>1.803</v>
      </c>
      <c r="B804" s="21">
        <f t="shared" si="37"/>
        <v>1</v>
      </c>
      <c r="C804" s="21">
        <f t="shared" si="38"/>
        <v>803</v>
      </c>
    </row>
    <row r="805" spans="1:3" x14ac:dyDescent="0.25">
      <c r="A805" s="21" t="str">
        <f t="shared" si="36"/>
        <v>1.804</v>
      </c>
      <c r="B805" s="21">
        <f t="shared" si="37"/>
        <v>1</v>
      </c>
      <c r="C805" s="21">
        <f t="shared" si="38"/>
        <v>804</v>
      </c>
    </row>
    <row r="806" spans="1:3" x14ac:dyDescent="0.25">
      <c r="A806" s="21" t="str">
        <f t="shared" si="36"/>
        <v>1.805</v>
      </c>
      <c r="B806" s="21">
        <f t="shared" si="37"/>
        <v>1</v>
      </c>
      <c r="C806" s="21">
        <f t="shared" si="38"/>
        <v>805</v>
      </c>
    </row>
    <row r="807" spans="1:3" x14ac:dyDescent="0.25">
      <c r="A807" s="21" t="str">
        <f t="shared" si="36"/>
        <v>1.806</v>
      </c>
      <c r="B807" s="21">
        <f t="shared" si="37"/>
        <v>1</v>
      </c>
      <c r="C807" s="21">
        <f t="shared" si="38"/>
        <v>806</v>
      </c>
    </row>
    <row r="808" spans="1:3" x14ac:dyDescent="0.25">
      <c r="A808" s="21" t="str">
        <f t="shared" si="36"/>
        <v>1.807</v>
      </c>
      <c r="B808" s="21">
        <f t="shared" si="37"/>
        <v>1</v>
      </c>
      <c r="C808" s="21">
        <f t="shared" si="38"/>
        <v>807</v>
      </c>
    </row>
    <row r="809" spans="1:3" x14ac:dyDescent="0.25">
      <c r="A809" s="21" t="str">
        <f t="shared" si="36"/>
        <v>1.808</v>
      </c>
      <c r="B809" s="21">
        <f t="shared" si="37"/>
        <v>1</v>
      </c>
      <c r="C809" s="21">
        <f t="shared" si="38"/>
        <v>808</v>
      </c>
    </row>
    <row r="810" spans="1:3" x14ac:dyDescent="0.25">
      <c r="A810" s="21" t="str">
        <f t="shared" si="36"/>
        <v>1.809</v>
      </c>
      <c r="B810" s="21">
        <f t="shared" si="37"/>
        <v>1</v>
      </c>
      <c r="C810" s="21">
        <f t="shared" si="38"/>
        <v>809</v>
      </c>
    </row>
    <row r="811" spans="1:3" x14ac:dyDescent="0.25">
      <c r="A811" s="21" t="str">
        <f t="shared" si="36"/>
        <v>1.810</v>
      </c>
      <c r="B811" s="21">
        <f t="shared" si="37"/>
        <v>1</v>
      </c>
      <c r="C811" s="21">
        <f t="shared" si="38"/>
        <v>810</v>
      </c>
    </row>
    <row r="812" spans="1:3" x14ac:dyDescent="0.25">
      <c r="A812" s="21" t="str">
        <f t="shared" si="36"/>
        <v>1.811</v>
      </c>
      <c r="B812" s="21">
        <f t="shared" si="37"/>
        <v>1</v>
      </c>
      <c r="C812" s="21">
        <f t="shared" si="38"/>
        <v>811</v>
      </c>
    </row>
    <row r="813" spans="1:3" x14ac:dyDescent="0.25">
      <c r="A813" s="21" t="str">
        <f t="shared" si="36"/>
        <v>1.812</v>
      </c>
      <c r="B813" s="21">
        <f t="shared" si="37"/>
        <v>1</v>
      </c>
      <c r="C813" s="21">
        <f t="shared" si="38"/>
        <v>812</v>
      </c>
    </row>
    <row r="814" spans="1:3" x14ac:dyDescent="0.25">
      <c r="A814" s="21" t="str">
        <f t="shared" si="36"/>
        <v>1.813</v>
      </c>
      <c r="B814" s="21">
        <f t="shared" si="37"/>
        <v>1</v>
      </c>
      <c r="C814" s="21">
        <f t="shared" si="38"/>
        <v>813</v>
      </c>
    </row>
    <row r="815" spans="1:3" x14ac:dyDescent="0.25">
      <c r="A815" s="21" t="str">
        <f t="shared" si="36"/>
        <v>1.814</v>
      </c>
      <c r="B815" s="21">
        <f t="shared" si="37"/>
        <v>1</v>
      </c>
      <c r="C815" s="21">
        <f t="shared" si="38"/>
        <v>814</v>
      </c>
    </row>
    <row r="816" spans="1:3" x14ac:dyDescent="0.25">
      <c r="A816" s="21" t="str">
        <f t="shared" si="36"/>
        <v>1.815</v>
      </c>
      <c r="B816" s="21">
        <f t="shared" si="37"/>
        <v>1</v>
      </c>
      <c r="C816" s="21">
        <f t="shared" si="38"/>
        <v>815</v>
      </c>
    </row>
    <row r="817" spans="1:3" x14ac:dyDescent="0.25">
      <c r="A817" s="21" t="str">
        <f t="shared" si="36"/>
        <v>1.816</v>
      </c>
      <c r="B817" s="21">
        <f t="shared" si="37"/>
        <v>1</v>
      </c>
      <c r="C817" s="21">
        <f t="shared" si="38"/>
        <v>816</v>
      </c>
    </row>
    <row r="818" spans="1:3" x14ac:dyDescent="0.25">
      <c r="A818" s="21" t="str">
        <f t="shared" si="36"/>
        <v>1.817</v>
      </c>
      <c r="B818" s="21">
        <f t="shared" si="37"/>
        <v>1</v>
      </c>
      <c r="C818" s="21">
        <f t="shared" si="38"/>
        <v>817</v>
      </c>
    </row>
    <row r="819" spans="1:3" x14ac:dyDescent="0.25">
      <c r="A819" s="21" t="str">
        <f t="shared" si="36"/>
        <v>1.818</v>
      </c>
      <c r="B819" s="21">
        <f t="shared" si="37"/>
        <v>1</v>
      </c>
      <c r="C819" s="21">
        <f t="shared" si="38"/>
        <v>818</v>
      </c>
    </row>
    <row r="820" spans="1:3" x14ac:dyDescent="0.25">
      <c r="A820" s="21" t="str">
        <f t="shared" si="36"/>
        <v>1.819</v>
      </c>
      <c r="B820" s="21">
        <f t="shared" si="37"/>
        <v>1</v>
      </c>
      <c r="C820" s="21">
        <f t="shared" si="38"/>
        <v>819</v>
      </c>
    </row>
    <row r="821" spans="1:3" x14ac:dyDescent="0.25">
      <c r="A821" s="21" t="str">
        <f t="shared" si="36"/>
        <v>1.820</v>
      </c>
      <c r="B821" s="21">
        <f t="shared" si="37"/>
        <v>1</v>
      </c>
      <c r="C821" s="21">
        <f t="shared" si="38"/>
        <v>820</v>
      </c>
    </row>
    <row r="822" spans="1:3" x14ac:dyDescent="0.25">
      <c r="A822" s="21" t="str">
        <f t="shared" si="36"/>
        <v>1.821</v>
      </c>
      <c r="B822" s="21">
        <f t="shared" si="37"/>
        <v>1</v>
      </c>
      <c r="C822" s="21">
        <f t="shared" si="38"/>
        <v>821</v>
      </c>
    </row>
    <row r="823" spans="1:3" x14ac:dyDescent="0.25">
      <c r="A823" s="21" t="str">
        <f t="shared" si="36"/>
        <v>1.822</v>
      </c>
      <c r="B823" s="21">
        <f t="shared" si="37"/>
        <v>1</v>
      </c>
      <c r="C823" s="21">
        <f t="shared" si="38"/>
        <v>822</v>
      </c>
    </row>
    <row r="824" spans="1:3" x14ac:dyDescent="0.25">
      <c r="A824" s="21" t="str">
        <f t="shared" si="36"/>
        <v>1.823</v>
      </c>
      <c r="B824" s="21">
        <f t="shared" si="37"/>
        <v>1</v>
      </c>
      <c r="C824" s="21">
        <f t="shared" si="38"/>
        <v>823</v>
      </c>
    </row>
    <row r="825" spans="1:3" x14ac:dyDescent="0.25">
      <c r="A825" s="21" t="str">
        <f t="shared" si="36"/>
        <v>1.824</v>
      </c>
      <c r="B825" s="21">
        <f t="shared" si="37"/>
        <v>1</v>
      </c>
      <c r="C825" s="21">
        <f t="shared" si="38"/>
        <v>824</v>
      </c>
    </row>
    <row r="826" spans="1:3" x14ac:dyDescent="0.25">
      <c r="A826" s="21" t="str">
        <f t="shared" si="36"/>
        <v>1.825</v>
      </c>
      <c r="B826" s="21">
        <f t="shared" si="37"/>
        <v>1</v>
      </c>
      <c r="C826" s="21">
        <f t="shared" si="38"/>
        <v>825</v>
      </c>
    </row>
    <row r="827" spans="1:3" x14ac:dyDescent="0.25">
      <c r="A827" s="21" t="str">
        <f t="shared" si="36"/>
        <v>1.826</v>
      </c>
      <c r="B827" s="21">
        <f t="shared" si="37"/>
        <v>1</v>
      </c>
      <c r="C827" s="21">
        <f t="shared" si="38"/>
        <v>826</v>
      </c>
    </row>
    <row r="828" spans="1:3" x14ac:dyDescent="0.25">
      <c r="A828" s="21" t="str">
        <f t="shared" si="36"/>
        <v>1.827</v>
      </c>
      <c r="B828" s="21">
        <f t="shared" si="37"/>
        <v>1</v>
      </c>
      <c r="C828" s="21">
        <f t="shared" si="38"/>
        <v>827</v>
      </c>
    </row>
    <row r="829" spans="1:3" x14ac:dyDescent="0.25">
      <c r="A829" s="21" t="str">
        <f t="shared" si="36"/>
        <v>1.828</v>
      </c>
      <c r="B829" s="21">
        <f t="shared" si="37"/>
        <v>1</v>
      </c>
      <c r="C829" s="21">
        <f t="shared" si="38"/>
        <v>828</v>
      </c>
    </row>
    <row r="830" spans="1:3" x14ac:dyDescent="0.25">
      <c r="A830" s="21" t="str">
        <f t="shared" si="36"/>
        <v>1.829</v>
      </c>
      <c r="B830" s="21">
        <f t="shared" si="37"/>
        <v>1</v>
      </c>
      <c r="C830" s="21">
        <f t="shared" si="38"/>
        <v>829</v>
      </c>
    </row>
    <row r="831" spans="1:3" x14ac:dyDescent="0.25">
      <c r="A831" s="21" t="str">
        <f t="shared" si="36"/>
        <v>1.830</v>
      </c>
      <c r="B831" s="21">
        <f t="shared" si="37"/>
        <v>1</v>
      </c>
      <c r="C831" s="21">
        <f t="shared" si="38"/>
        <v>830</v>
      </c>
    </row>
    <row r="832" spans="1:3" x14ac:dyDescent="0.25">
      <c r="A832" s="21" t="str">
        <f t="shared" si="36"/>
        <v>1.831</v>
      </c>
      <c r="B832" s="21">
        <f t="shared" si="37"/>
        <v>1</v>
      </c>
      <c r="C832" s="21">
        <f t="shared" si="38"/>
        <v>831</v>
      </c>
    </row>
    <row r="833" spans="1:3" x14ac:dyDescent="0.25">
      <c r="A833" s="21" t="str">
        <f t="shared" si="36"/>
        <v>1.832</v>
      </c>
      <c r="B833" s="21">
        <f t="shared" si="37"/>
        <v>1</v>
      </c>
      <c r="C833" s="21">
        <f t="shared" si="38"/>
        <v>832</v>
      </c>
    </row>
    <row r="834" spans="1:3" x14ac:dyDescent="0.25">
      <c r="A834" s="21" t="str">
        <f t="shared" ref="A834:A897" si="39">B834&amp;"."&amp;C834</f>
        <v>1.833</v>
      </c>
      <c r="B834" s="21">
        <f t="shared" si="37"/>
        <v>1</v>
      </c>
      <c r="C834" s="21">
        <f t="shared" si="38"/>
        <v>833</v>
      </c>
    </row>
    <row r="835" spans="1:3" x14ac:dyDescent="0.25">
      <c r="A835" s="21" t="str">
        <f t="shared" si="39"/>
        <v>1.834</v>
      </c>
      <c r="B835" s="21">
        <f t="shared" ref="B835:B898" si="40">IF(E835="GSTR-3B",B834+1,B834)</f>
        <v>1</v>
      </c>
      <c r="C835" s="21">
        <f t="shared" si="38"/>
        <v>834</v>
      </c>
    </row>
    <row r="836" spans="1:3" x14ac:dyDescent="0.25">
      <c r="A836" s="21" t="str">
        <f t="shared" si="39"/>
        <v>1.835</v>
      </c>
      <c r="B836" s="21">
        <f t="shared" si="40"/>
        <v>1</v>
      </c>
      <c r="C836" s="21">
        <f t="shared" ref="C836:C899" si="41">IF(B836=B835,C835+1,1)</f>
        <v>835</v>
      </c>
    </row>
    <row r="837" spans="1:3" x14ac:dyDescent="0.25">
      <c r="A837" s="21" t="str">
        <f t="shared" si="39"/>
        <v>1.836</v>
      </c>
      <c r="B837" s="21">
        <f t="shared" si="40"/>
        <v>1</v>
      </c>
      <c r="C837" s="21">
        <f t="shared" si="41"/>
        <v>836</v>
      </c>
    </row>
    <row r="838" spans="1:3" x14ac:dyDescent="0.25">
      <c r="A838" s="21" t="str">
        <f t="shared" si="39"/>
        <v>1.837</v>
      </c>
      <c r="B838" s="21">
        <f t="shared" si="40"/>
        <v>1</v>
      </c>
      <c r="C838" s="21">
        <f t="shared" si="41"/>
        <v>837</v>
      </c>
    </row>
    <row r="839" spans="1:3" x14ac:dyDescent="0.25">
      <c r="A839" s="21" t="str">
        <f t="shared" si="39"/>
        <v>1.838</v>
      </c>
      <c r="B839" s="21">
        <f t="shared" si="40"/>
        <v>1</v>
      </c>
      <c r="C839" s="21">
        <f t="shared" si="41"/>
        <v>838</v>
      </c>
    </row>
    <row r="840" spans="1:3" x14ac:dyDescent="0.25">
      <c r="A840" s="21" t="str">
        <f t="shared" si="39"/>
        <v>1.839</v>
      </c>
      <c r="B840" s="21">
        <f t="shared" si="40"/>
        <v>1</v>
      </c>
      <c r="C840" s="21">
        <f t="shared" si="41"/>
        <v>839</v>
      </c>
    </row>
    <row r="841" spans="1:3" x14ac:dyDescent="0.25">
      <c r="A841" s="21" t="str">
        <f t="shared" si="39"/>
        <v>1.840</v>
      </c>
      <c r="B841" s="21">
        <f t="shared" si="40"/>
        <v>1</v>
      </c>
      <c r="C841" s="21">
        <f t="shared" si="41"/>
        <v>840</v>
      </c>
    </row>
    <row r="842" spans="1:3" x14ac:dyDescent="0.25">
      <c r="A842" s="21" t="str">
        <f t="shared" si="39"/>
        <v>1.841</v>
      </c>
      <c r="B842" s="21">
        <f t="shared" si="40"/>
        <v>1</v>
      </c>
      <c r="C842" s="21">
        <f t="shared" si="41"/>
        <v>841</v>
      </c>
    </row>
    <row r="843" spans="1:3" x14ac:dyDescent="0.25">
      <c r="A843" s="21" t="str">
        <f t="shared" si="39"/>
        <v>1.842</v>
      </c>
      <c r="B843" s="21">
        <f t="shared" si="40"/>
        <v>1</v>
      </c>
      <c r="C843" s="21">
        <f t="shared" si="41"/>
        <v>842</v>
      </c>
    </row>
    <row r="844" spans="1:3" x14ac:dyDescent="0.25">
      <c r="A844" s="21" t="str">
        <f t="shared" si="39"/>
        <v>1.843</v>
      </c>
      <c r="B844" s="21">
        <f t="shared" si="40"/>
        <v>1</v>
      </c>
      <c r="C844" s="21">
        <f t="shared" si="41"/>
        <v>843</v>
      </c>
    </row>
    <row r="845" spans="1:3" x14ac:dyDescent="0.25">
      <c r="A845" s="21" t="str">
        <f t="shared" si="39"/>
        <v>1.844</v>
      </c>
      <c r="B845" s="21">
        <f t="shared" si="40"/>
        <v>1</v>
      </c>
      <c r="C845" s="21">
        <f t="shared" si="41"/>
        <v>844</v>
      </c>
    </row>
    <row r="846" spans="1:3" x14ac:dyDescent="0.25">
      <c r="A846" s="21" t="str">
        <f t="shared" si="39"/>
        <v>1.845</v>
      </c>
      <c r="B846" s="21">
        <f t="shared" si="40"/>
        <v>1</v>
      </c>
      <c r="C846" s="21">
        <f t="shared" si="41"/>
        <v>845</v>
      </c>
    </row>
    <row r="847" spans="1:3" x14ac:dyDescent="0.25">
      <c r="A847" s="21" t="str">
        <f t="shared" si="39"/>
        <v>1.846</v>
      </c>
      <c r="B847" s="21">
        <f t="shared" si="40"/>
        <v>1</v>
      </c>
      <c r="C847" s="21">
        <f t="shared" si="41"/>
        <v>846</v>
      </c>
    </row>
    <row r="848" spans="1:3" x14ac:dyDescent="0.25">
      <c r="A848" s="21" t="str">
        <f t="shared" si="39"/>
        <v>1.847</v>
      </c>
      <c r="B848" s="21">
        <f t="shared" si="40"/>
        <v>1</v>
      </c>
      <c r="C848" s="21">
        <f t="shared" si="41"/>
        <v>847</v>
      </c>
    </row>
    <row r="849" spans="1:3" x14ac:dyDescent="0.25">
      <c r="A849" s="21" t="str">
        <f t="shared" si="39"/>
        <v>1.848</v>
      </c>
      <c r="B849" s="21">
        <f t="shared" si="40"/>
        <v>1</v>
      </c>
      <c r="C849" s="21">
        <f t="shared" si="41"/>
        <v>848</v>
      </c>
    </row>
    <row r="850" spans="1:3" x14ac:dyDescent="0.25">
      <c r="A850" s="21" t="str">
        <f t="shared" si="39"/>
        <v>1.849</v>
      </c>
      <c r="B850" s="21">
        <f t="shared" si="40"/>
        <v>1</v>
      </c>
      <c r="C850" s="21">
        <f t="shared" si="41"/>
        <v>849</v>
      </c>
    </row>
    <row r="851" spans="1:3" x14ac:dyDescent="0.25">
      <c r="A851" s="21" t="str">
        <f t="shared" si="39"/>
        <v>1.850</v>
      </c>
      <c r="B851" s="21">
        <f t="shared" si="40"/>
        <v>1</v>
      </c>
      <c r="C851" s="21">
        <f t="shared" si="41"/>
        <v>850</v>
      </c>
    </row>
    <row r="852" spans="1:3" x14ac:dyDescent="0.25">
      <c r="A852" s="21" t="str">
        <f t="shared" si="39"/>
        <v>1.851</v>
      </c>
      <c r="B852" s="21">
        <f t="shared" si="40"/>
        <v>1</v>
      </c>
      <c r="C852" s="21">
        <f t="shared" si="41"/>
        <v>851</v>
      </c>
    </row>
    <row r="853" spans="1:3" x14ac:dyDescent="0.25">
      <c r="A853" s="21" t="str">
        <f t="shared" si="39"/>
        <v>1.852</v>
      </c>
      <c r="B853" s="21">
        <f t="shared" si="40"/>
        <v>1</v>
      </c>
      <c r="C853" s="21">
        <f t="shared" si="41"/>
        <v>852</v>
      </c>
    </row>
    <row r="854" spans="1:3" x14ac:dyDescent="0.25">
      <c r="A854" s="21" t="str">
        <f t="shared" si="39"/>
        <v>1.853</v>
      </c>
      <c r="B854" s="21">
        <f t="shared" si="40"/>
        <v>1</v>
      </c>
      <c r="C854" s="21">
        <f t="shared" si="41"/>
        <v>853</v>
      </c>
    </row>
    <row r="855" spans="1:3" x14ac:dyDescent="0.25">
      <c r="A855" s="21" t="str">
        <f t="shared" si="39"/>
        <v>1.854</v>
      </c>
      <c r="B855" s="21">
        <f t="shared" si="40"/>
        <v>1</v>
      </c>
      <c r="C855" s="21">
        <f t="shared" si="41"/>
        <v>854</v>
      </c>
    </row>
    <row r="856" spans="1:3" x14ac:dyDescent="0.25">
      <c r="A856" s="21" t="str">
        <f t="shared" si="39"/>
        <v>1.855</v>
      </c>
      <c r="B856" s="21">
        <f t="shared" si="40"/>
        <v>1</v>
      </c>
      <c r="C856" s="21">
        <f t="shared" si="41"/>
        <v>855</v>
      </c>
    </row>
    <row r="857" spans="1:3" x14ac:dyDescent="0.25">
      <c r="A857" s="21" t="str">
        <f t="shared" si="39"/>
        <v>1.856</v>
      </c>
      <c r="B857" s="21">
        <f t="shared" si="40"/>
        <v>1</v>
      </c>
      <c r="C857" s="21">
        <f t="shared" si="41"/>
        <v>856</v>
      </c>
    </row>
    <row r="858" spans="1:3" x14ac:dyDescent="0.25">
      <c r="A858" s="21" t="str">
        <f t="shared" si="39"/>
        <v>1.857</v>
      </c>
      <c r="B858" s="21">
        <f t="shared" si="40"/>
        <v>1</v>
      </c>
      <c r="C858" s="21">
        <f t="shared" si="41"/>
        <v>857</v>
      </c>
    </row>
    <row r="859" spans="1:3" x14ac:dyDescent="0.25">
      <c r="A859" s="21" t="str">
        <f t="shared" si="39"/>
        <v>1.858</v>
      </c>
      <c r="B859" s="21">
        <f t="shared" si="40"/>
        <v>1</v>
      </c>
      <c r="C859" s="21">
        <f t="shared" si="41"/>
        <v>858</v>
      </c>
    </row>
    <row r="860" spans="1:3" x14ac:dyDescent="0.25">
      <c r="A860" s="21" t="str">
        <f t="shared" si="39"/>
        <v>1.859</v>
      </c>
      <c r="B860" s="21">
        <f t="shared" si="40"/>
        <v>1</v>
      </c>
      <c r="C860" s="21">
        <f t="shared" si="41"/>
        <v>859</v>
      </c>
    </row>
    <row r="861" spans="1:3" x14ac:dyDescent="0.25">
      <c r="A861" s="21" t="str">
        <f t="shared" si="39"/>
        <v>1.860</v>
      </c>
      <c r="B861" s="21">
        <f t="shared" si="40"/>
        <v>1</v>
      </c>
      <c r="C861" s="21">
        <f t="shared" si="41"/>
        <v>860</v>
      </c>
    </row>
    <row r="862" spans="1:3" x14ac:dyDescent="0.25">
      <c r="A862" s="21" t="str">
        <f t="shared" si="39"/>
        <v>1.861</v>
      </c>
      <c r="B862" s="21">
        <f t="shared" si="40"/>
        <v>1</v>
      </c>
      <c r="C862" s="21">
        <f t="shared" si="41"/>
        <v>861</v>
      </c>
    </row>
    <row r="863" spans="1:3" x14ac:dyDescent="0.25">
      <c r="A863" s="21" t="str">
        <f t="shared" si="39"/>
        <v>1.862</v>
      </c>
      <c r="B863" s="21">
        <f t="shared" si="40"/>
        <v>1</v>
      </c>
      <c r="C863" s="21">
        <f t="shared" si="41"/>
        <v>862</v>
      </c>
    </row>
    <row r="864" spans="1:3" x14ac:dyDescent="0.25">
      <c r="A864" s="21" t="str">
        <f t="shared" si="39"/>
        <v>1.863</v>
      </c>
      <c r="B864" s="21">
        <f t="shared" si="40"/>
        <v>1</v>
      </c>
      <c r="C864" s="21">
        <f t="shared" si="41"/>
        <v>863</v>
      </c>
    </row>
    <row r="865" spans="1:3" x14ac:dyDescent="0.25">
      <c r="A865" s="21" t="str">
        <f t="shared" si="39"/>
        <v>1.864</v>
      </c>
      <c r="B865" s="21">
        <f t="shared" si="40"/>
        <v>1</v>
      </c>
      <c r="C865" s="21">
        <f t="shared" si="41"/>
        <v>864</v>
      </c>
    </row>
    <row r="866" spans="1:3" x14ac:dyDescent="0.25">
      <c r="A866" s="21" t="str">
        <f t="shared" si="39"/>
        <v>1.865</v>
      </c>
      <c r="B866" s="21">
        <f t="shared" si="40"/>
        <v>1</v>
      </c>
      <c r="C866" s="21">
        <f t="shared" si="41"/>
        <v>865</v>
      </c>
    </row>
    <row r="867" spans="1:3" x14ac:dyDescent="0.25">
      <c r="A867" s="21" t="str">
        <f t="shared" si="39"/>
        <v>1.866</v>
      </c>
      <c r="B867" s="21">
        <f t="shared" si="40"/>
        <v>1</v>
      </c>
      <c r="C867" s="21">
        <f t="shared" si="41"/>
        <v>866</v>
      </c>
    </row>
    <row r="868" spans="1:3" x14ac:dyDescent="0.25">
      <c r="A868" s="21" t="str">
        <f t="shared" si="39"/>
        <v>1.867</v>
      </c>
      <c r="B868" s="21">
        <f t="shared" si="40"/>
        <v>1</v>
      </c>
      <c r="C868" s="21">
        <f t="shared" si="41"/>
        <v>867</v>
      </c>
    </row>
    <row r="869" spans="1:3" x14ac:dyDescent="0.25">
      <c r="A869" s="21" t="str">
        <f t="shared" si="39"/>
        <v>1.868</v>
      </c>
      <c r="B869" s="21">
        <f t="shared" si="40"/>
        <v>1</v>
      </c>
      <c r="C869" s="21">
        <f t="shared" si="41"/>
        <v>868</v>
      </c>
    </row>
    <row r="870" spans="1:3" x14ac:dyDescent="0.25">
      <c r="A870" s="21" t="str">
        <f t="shared" si="39"/>
        <v>1.869</v>
      </c>
      <c r="B870" s="21">
        <f t="shared" si="40"/>
        <v>1</v>
      </c>
      <c r="C870" s="21">
        <f t="shared" si="41"/>
        <v>869</v>
      </c>
    </row>
    <row r="871" spans="1:3" x14ac:dyDescent="0.25">
      <c r="A871" s="21" t="str">
        <f t="shared" si="39"/>
        <v>1.870</v>
      </c>
      <c r="B871" s="21">
        <f t="shared" si="40"/>
        <v>1</v>
      </c>
      <c r="C871" s="21">
        <f t="shared" si="41"/>
        <v>870</v>
      </c>
    </row>
    <row r="872" spans="1:3" x14ac:dyDescent="0.25">
      <c r="A872" s="21" t="str">
        <f t="shared" si="39"/>
        <v>1.871</v>
      </c>
      <c r="B872" s="21">
        <f t="shared" si="40"/>
        <v>1</v>
      </c>
      <c r="C872" s="21">
        <f t="shared" si="41"/>
        <v>871</v>
      </c>
    </row>
    <row r="873" spans="1:3" x14ac:dyDescent="0.25">
      <c r="A873" s="21" t="str">
        <f t="shared" si="39"/>
        <v>1.872</v>
      </c>
      <c r="B873" s="21">
        <f t="shared" si="40"/>
        <v>1</v>
      </c>
      <c r="C873" s="21">
        <f t="shared" si="41"/>
        <v>872</v>
      </c>
    </row>
    <row r="874" spans="1:3" x14ac:dyDescent="0.25">
      <c r="A874" s="21" t="str">
        <f t="shared" si="39"/>
        <v>1.873</v>
      </c>
      <c r="B874" s="21">
        <f t="shared" si="40"/>
        <v>1</v>
      </c>
      <c r="C874" s="21">
        <f t="shared" si="41"/>
        <v>873</v>
      </c>
    </row>
    <row r="875" spans="1:3" x14ac:dyDescent="0.25">
      <c r="A875" s="21" t="str">
        <f t="shared" si="39"/>
        <v>1.874</v>
      </c>
      <c r="B875" s="21">
        <f t="shared" si="40"/>
        <v>1</v>
      </c>
      <c r="C875" s="21">
        <f t="shared" si="41"/>
        <v>874</v>
      </c>
    </row>
    <row r="876" spans="1:3" x14ac:dyDescent="0.25">
      <c r="A876" s="21" t="str">
        <f t="shared" si="39"/>
        <v>1.875</v>
      </c>
      <c r="B876" s="21">
        <f t="shared" si="40"/>
        <v>1</v>
      </c>
      <c r="C876" s="21">
        <f t="shared" si="41"/>
        <v>875</v>
      </c>
    </row>
    <row r="877" spans="1:3" x14ac:dyDescent="0.25">
      <c r="A877" s="21" t="str">
        <f t="shared" si="39"/>
        <v>1.876</v>
      </c>
      <c r="B877" s="21">
        <f t="shared" si="40"/>
        <v>1</v>
      </c>
      <c r="C877" s="21">
        <f t="shared" si="41"/>
        <v>876</v>
      </c>
    </row>
    <row r="878" spans="1:3" x14ac:dyDescent="0.25">
      <c r="A878" s="21" t="str">
        <f t="shared" si="39"/>
        <v>1.877</v>
      </c>
      <c r="B878" s="21">
        <f t="shared" si="40"/>
        <v>1</v>
      </c>
      <c r="C878" s="21">
        <f t="shared" si="41"/>
        <v>877</v>
      </c>
    </row>
    <row r="879" spans="1:3" x14ac:dyDescent="0.25">
      <c r="A879" s="21" t="str">
        <f t="shared" si="39"/>
        <v>1.878</v>
      </c>
      <c r="B879" s="21">
        <f t="shared" si="40"/>
        <v>1</v>
      </c>
      <c r="C879" s="21">
        <f t="shared" si="41"/>
        <v>878</v>
      </c>
    </row>
    <row r="880" spans="1:3" x14ac:dyDescent="0.25">
      <c r="A880" s="21" t="str">
        <f t="shared" si="39"/>
        <v>1.879</v>
      </c>
      <c r="B880" s="21">
        <f t="shared" si="40"/>
        <v>1</v>
      </c>
      <c r="C880" s="21">
        <f t="shared" si="41"/>
        <v>879</v>
      </c>
    </row>
    <row r="881" spans="1:3" x14ac:dyDescent="0.25">
      <c r="A881" s="21" t="str">
        <f t="shared" si="39"/>
        <v>1.880</v>
      </c>
      <c r="B881" s="21">
        <f t="shared" si="40"/>
        <v>1</v>
      </c>
      <c r="C881" s="21">
        <f t="shared" si="41"/>
        <v>880</v>
      </c>
    </row>
    <row r="882" spans="1:3" x14ac:dyDescent="0.25">
      <c r="A882" s="21" t="str">
        <f t="shared" si="39"/>
        <v>1.881</v>
      </c>
      <c r="B882" s="21">
        <f t="shared" si="40"/>
        <v>1</v>
      </c>
      <c r="C882" s="21">
        <f t="shared" si="41"/>
        <v>881</v>
      </c>
    </row>
    <row r="883" spans="1:3" x14ac:dyDescent="0.25">
      <c r="A883" s="21" t="str">
        <f t="shared" si="39"/>
        <v>1.882</v>
      </c>
      <c r="B883" s="21">
        <f t="shared" si="40"/>
        <v>1</v>
      </c>
      <c r="C883" s="21">
        <f t="shared" si="41"/>
        <v>882</v>
      </c>
    </row>
    <row r="884" spans="1:3" x14ac:dyDescent="0.25">
      <c r="A884" s="21" t="str">
        <f t="shared" si="39"/>
        <v>1.883</v>
      </c>
      <c r="B884" s="21">
        <f t="shared" si="40"/>
        <v>1</v>
      </c>
      <c r="C884" s="21">
        <f t="shared" si="41"/>
        <v>883</v>
      </c>
    </row>
    <row r="885" spans="1:3" x14ac:dyDescent="0.25">
      <c r="A885" s="21" t="str">
        <f t="shared" si="39"/>
        <v>1.884</v>
      </c>
      <c r="B885" s="21">
        <f t="shared" si="40"/>
        <v>1</v>
      </c>
      <c r="C885" s="21">
        <f t="shared" si="41"/>
        <v>884</v>
      </c>
    </row>
    <row r="886" spans="1:3" x14ac:dyDescent="0.25">
      <c r="A886" s="21" t="str">
        <f t="shared" si="39"/>
        <v>1.885</v>
      </c>
      <c r="B886" s="21">
        <f t="shared" si="40"/>
        <v>1</v>
      </c>
      <c r="C886" s="21">
        <f t="shared" si="41"/>
        <v>885</v>
      </c>
    </row>
    <row r="887" spans="1:3" x14ac:dyDescent="0.25">
      <c r="A887" s="21" t="str">
        <f t="shared" si="39"/>
        <v>1.886</v>
      </c>
      <c r="B887" s="21">
        <f t="shared" si="40"/>
        <v>1</v>
      </c>
      <c r="C887" s="21">
        <f t="shared" si="41"/>
        <v>886</v>
      </c>
    </row>
    <row r="888" spans="1:3" x14ac:dyDescent="0.25">
      <c r="A888" s="21" t="str">
        <f t="shared" si="39"/>
        <v>1.887</v>
      </c>
      <c r="B888" s="21">
        <f t="shared" si="40"/>
        <v>1</v>
      </c>
      <c r="C888" s="21">
        <f t="shared" si="41"/>
        <v>887</v>
      </c>
    </row>
    <row r="889" spans="1:3" x14ac:dyDescent="0.25">
      <c r="A889" s="21" t="str">
        <f t="shared" si="39"/>
        <v>1.888</v>
      </c>
      <c r="B889" s="21">
        <f t="shared" si="40"/>
        <v>1</v>
      </c>
      <c r="C889" s="21">
        <f t="shared" si="41"/>
        <v>888</v>
      </c>
    </row>
    <row r="890" spans="1:3" x14ac:dyDescent="0.25">
      <c r="A890" s="21" t="str">
        <f t="shared" si="39"/>
        <v>1.889</v>
      </c>
      <c r="B890" s="21">
        <f t="shared" si="40"/>
        <v>1</v>
      </c>
      <c r="C890" s="21">
        <f t="shared" si="41"/>
        <v>889</v>
      </c>
    </row>
    <row r="891" spans="1:3" x14ac:dyDescent="0.25">
      <c r="A891" s="21" t="str">
        <f t="shared" si="39"/>
        <v>1.890</v>
      </c>
      <c r="B891" s="21">
        <f t="shared" si="40"/>
        <v>1</v>
      </c>
      <c r="C891" s="21">
        <f t="shared" si="41"/>
        <v>890</v>
      </c>
    </row>
    <row r="892" spans="1:3" x14ac:dyDescent="0.25">
      <c r="A892" s="21" t="str">
        <f t="shared" si="39"/>
        <v>1.891</v>
      </c>
      <c r="B892" s="21">
        <f t="shared" si="40"/>
        <v>1</v>
      </c>
      <c r="C892" s="21">
        <f t="shared" si="41"/>
        <v>891</v>
      </c>
    </row>
    <row r="893" spans="1:3" x14ac:dyDescent="0.25">
      <c r="A893" s="21" t="str">
        <f t="shared" si="39"/>
        <v>1.892</v>
      </c>
      <c r="B893" s="21">
        <f t="shared" si="40"/>
        <v>1</v>
      </c>
      <c r="C893" s="21">
        <f t="shared" si="41"/>
        <v>892</v>
      </c>
    </row>
    <row r="894" spans="1:3" x14ac:dyDescent="0.25">
      <c r="A894" s="21" t="str">
        <f t="shared" si="39"/>
        <v>1.893</v>
      </c>
      <c r="B894" s="21">
        <f t="shared" si="40"/>
        <v>1</v>
      </c>
      <c r="C894" s="21">
        <f t="shared" si="41"/>
        <v>893</v>
      </c>
    </row>
    <row r="895" spans="1:3" x14ac:dyDescent="0.25">
      <c r="A895" s="21" t="str">
        <f t="shared" si="39"/>
        <v>1.894</v>
      </c>
      <c r="B895" s="21">
        <f t="shared" si="40"/>
        <v>1</v>
      </c>
      <c r="C895" s="21">
        <f t="shared" si="41"/>
        <v>894</v>
      </c>
    </row>
    <row r="896" spans="1:3" x14ac:dyDescent="0.25">
      <c r="A896" s="21" t="str">
        <f t="shared" si="39"/>
        <v>1.895</v>
      </c>
      <c r="B896" s="21">
        <f t="shared" si="40"/>
        <v>1</v>
      </c>
      <c r="C896" s="21">
        <f t="shared" si="41"/>
        <v>895</v>
      </c>
    </row>
    <row r="897" spans="1:3" x14ac:dyDescent="0.25">
      <c r="A897" s="21" t="str">
        <f t="shared" si="39"/>
        <v>1.896</v>
      </c>
      <c r="B897" s="21">
        <f t="shared" si="40"/>
        <v>1</v>
      </c>
      <c r="C897" s="21">
        <f t="shared" si="41"/>
        <v>896</v>
      </c>
    </row>
    <row r="898" spans="1:3" x14ac:dyDescent="0.25">
      <c r="A898" s="21" t="str">
        <f t="shared" ref="A898:A961" si="42">B898&amp;"."&amp;C898</f>
        <v>1.897</v>
      </c>
      <c r="B898" s="21">
        <f t="shared" si="40"/>
        <v>1</v>
      </c>
      <c r="C898" s="21">
        <f t="shared" si="41"/>
        <v>897</v>
      </c>
    </row>
    <row r="899" spans="1:3" x14ac:dyDescent="0.25">
      <c r="A899" s="21" t="str">
        <f t="shared" si="42"/>
        <v>1.898</v>
      </c>
      <c r="B899" s="21">
        <f t="shared" ref="B899:B962" si="43">IF(E899="GSTR-3B",B898+1,B898)</f>
        <v>1</v>
      </c>
      <c r="C899" s="21">
        <f t="shared" si="41"/>
        <v>898</v>
      </c>
    </row>
    <row r="900" spans="1:3" x14ac:dyDescent="0.25">
      <c r="A900" s="21" t="str">
        <f t="shared" si="42"/>
        <v>1.899</v>
      </c>
      <c r="B900" s="21">
        <f t="shared" si="43"/>
        <v>1</v>
      </c>
      <c r="C900" s="21">
        <f t="shared" ref="C900:C963" si="44">IF(B900=B899,C899+1,1)</f>
        <v>899</v>
      </c>
    </row>
    <row r="901" spans="1:3" x14ac:dyDescent="0.25">
      <c r="A901" s="21" t="str">
        <f t="shared" si="42"/>
        <v>1.900</v>
      </c>
      <c r="B901" s="21">
        <f t="shared" si="43"/>
        <v>1</v>
      </c>
      <c r="C901" s="21">
        <f t="shared" si="44"/>
        <v>900</v>
      </c>
    </row>
    <row r="902" spans="1:3" x14ac:dyDescent="0.25">
      <c r="A902" s="21" t="str">
        <f t="shared" si="42"/>
        <v>1.901</v>
      </c>
      <c r="B902" s="21">
        <f t="shared" si="43"/>
        <v>1</v>
      </c>
      <c r="C902" s="21">
        <f t="shared" si="44"/>
        <v>901</v>
      </c>
    </row>
    <row r="903" spans="1:3" x14ac:dyDescent="0.25">
      <c r="A903" s="21" t="str">
        <f t="shared" si="42"/>
        <v>1.902</v>
      </c>
      <c r="B903" s="21">
        <f t="shared" si="43"/>
        <v>1</v>
      </c>
      <c r="C903" s="21">
        <f t="shared" si="44"/>
        <v>902</v>
      </c>
    </row>
    <row r="904" spans="1:3" x14ac:dyDescent="0.25">
      <c r="A904" s="21" t="str">
        <f t="shared" si="42"/>
        <v>1.903</v>
      </c>
      <c r="B904" s="21">
        <f t="shared" si="43"/>
        <v>1</v>
      </c>
      <c r="C904" s="21">
        <f t="shared" si="44"/>
        <v>903</v>
      </c>
    </row>
    <row r="905" spans="1:3" x14ac:dyDescent="0.25">
      <c r="A905" s="21" t="str">
        <f t="shared" si="42"/>
        <v>1.904</v>
      </c>
      <c r="B905" s="21">
        <f t="shared" si="43"/>
        <v>1</v>
      </c>
      <c r="C905" s="21">
        <f t="shared" si="44"/>
        <v>904</v>
      </c>
    </row>
    <row r="906" spans="1:3" x14ac:dyDescent="0.25">
      <c r="A906" s="21" t="str">
        <f t="shared" si="42"/>
        <v>1.905</v>
      </c>
      <c r="B906" s="21">
        <f t="shared" si="43"/>
        <v>1</v>
      </c>
      <c r="C906" s="21">
        <f t="shared" si="44"/>
        <v>905</v>
      </c>
    </row>
    <row r="907" spans="1:3" x14ac:dyDescent="0.25">
      <c r="A907" s="21" t="str">
        <f t="shared" si="42"/>
        <v>1.906</v>
      </c>
      <c r="B907" s="21">
        <f t="shared" si="43"/>
        <v>1</v>
      </c>
      <c r="C907" s="21">
        <f t="shared" si="44"/>
        <v>906</v>
      </c>
    </row>
    <row r="908" spans="1:3" x14ac:dyDescent="0.25">
      <c r="A908" s="21" t="str">
        <f t="shared" si="42"/>
        <v>1.907</v>
      </c>
      <c r="B908" s="21">
        <f t="shared" si="43"/>
        <v>1</v>
      </c>
      <c r="C908" s="21">
        <f t="shared" si="44"/>
        <v>907</v>
      </c>
    </row>
    <row r="909" spans="1:3" x14ac:dyDescent="0.25">
      <c r="A909" s="21" t="str">
        <f t="shared" si="42"/>
        <v>1.908</v>
      </c>
      <c r="B909" s="21">
        <f t="shared" si="43"/>
        <v>1</v>
      </c>
      <c r="C909" s="21">
        <f t="shared" si="44"/>
        <v>908</v>
      </c>
    </row>
    <row r="910" spans="1:3" x14ac:dyDescent="0.25">
      <c r="A910" s="21" t="str">
        <f t="shared" si="42"/>
        <v>1.909</v>
      </c>
      <c r="B910" s="21">
        <f t="shared" si="43"/>
        <v>1</v>
      </c>
      <c r="C910" s="21">
        <f t="shared" si="44"/>
        <v>909</v>
      </c>
    </row>
    <row r="911" spans="1:3" x14ac:dyDescent="0.25">
      <c r="A911" s="21" t="str">
        <f t="shared" si="42"/>
        <v>1.910</v>
      </c>
      <c r="B911" s="21">
        <f t="shared" si="43"/>
        <v>1</v>
      </c>
      <c r="C911" s="21">
        <f t="shared" si="44"/>
        <v>910</v>
      </c>
    </row>
    <row r="912" spans="1:3" x14ac:dyDescent="0.25">
      <c r="A912" s="21" t="str">
        <f t="shared" si="42"/>
        <v>1.911</v>
      </c>
      <c r="B912" s="21">
        <f t="shared" si="43"/>
        <v>1</v>
      </c>
      <c r="C912" s="21">
        <f t="shared" si="44"/>
        <v>911</v>
      </c>
    </row>
    <row r="913" spans="1:3" x14ac:dyDescent="0.25">
      <c r="A913" s="21" t="str">
        <f t="shared" si="42"/>
        <v>1.912</v>
      </c>
      <c r="B913" s="21">
        <f t="shared" si="43"/>
        <v>1</v>
      </c>
      <c r="C913" s="21">
        <f t="shared" si="44"/>
        <v>912</v>
      </c>
    </row>
    <row r="914" spans="1:3" x14ac:dyDescent="0.25">
      <c r="A914" s="21" t="str">
        <f t="shared" si="42"/>
        <v>1.913</v>
      </c>
      <c r="B914" s="21">
        <f t="shared" si="43"/>
        <v>1</v>
      </c>
      <c r="C914" s="21">
        <f t="shared" si="44"/>
        <v>913</v>
      </c>
    </row>
    <row r="915" spans="1:3" x14ac:dyDescent="0.25">
      <c r="A915" s="21" t="str">
        <f t="shared" si="42"/>
        <v>1.914</v>
      </c>
      <c r="B915" s="21">
        <f t="shared" si="43"/>
        <v>1</v>
      </c>
      <c r="C915" s="21">
        <f t="shared" si="44"/>
        <v>914</v>
      </c>
    </row>
    <row r="916" spans="1:3" x14ac:dyDescent="0.25">
      <c r="A916" s="21" t="str">
        <f t="shared" si="42"/>
        <v>1.915</v>
      </c>
      <c r="B916" s="21">
        <f t="shared" si="43"/>
        <v>1</v>
      </c>
      <c r="C916" s="21">
        <f t="shared" si="44"/>
        <v>915</v>
      </c>
    </row>
    <row r="917" spans="1:3" x14ac:dyDescent="0.25">
      <c r="A917" s="21" t="str">
        <f t="shared" si="42"/>
        <v>1.916</v>
      </c>
      <c r="B917" s="21">
        <f t="shared" si="43"/>
        <v>1</v>
      </c>
      <c r="C917" s="21">
        <f t="shared" si="44"/>
        <v>916</v>
      </c>
    </row>
    <row r="918" spans="1:3" x14ac:dyDescent="0.25">
      <c r="A918" s="21" t="str">
        <f t="shared" si="42"/>
        <v>1.917</v>
      </c>
      <c r="B918" s="21">
        <f t="shared" si="43"/>
        <v>1</v>
      </c>
      <c r="C918" s="21">
        <f t="shared" si="44"/>
        <v>917</v>
      </c>
    </row>
    <row r="919" spans="1:3" x14ac:dyDescent="0.25">
      <c r="A919" s="21" t="str">
        <f t="shared" si="42"/>
        <v>1.918</v>
      </c>
      <c r="B919" s="21">
        <f t="shared" si="43"/>
        <v>1</v>
      </c>
      <c r="C919" s="21">
        <f t="shared" si="44"/>
        <v>918</v>
      </c>
    </row>
    <row r="920" spans="1:3" x14ac:dyDescent="0.25">
      <c r="A920" s="21" t="str">
        <f t="shared" si="42"/>
        <v>1.919</v>
      </c>
      <c r="B920" s="21">
        <f t="shared" si="43"/>
        <v>1</v>
      </c>
      <c r="C920" s="21">
        <f t="shared" si="44"/>
        <v>919</v>
      </c>
    </row>
    <row r="921" spans="1:3" x14ac:dyDescent="0.25">
      <c r="A921" s="21" t="str">
        <f t="shared" si="42"/>
        <v>1.920</v>
      </c>
      <c r="B921" s="21">
        <f t="shared" si="43"/>
        <v>1</v>
      </c>
      <c r="C921" s="21">
        <f t="shared" si="44"/>
        <v>920</v>
      </c>
    </row>
    <row r="922" spans="1:3" x14ac:dyDescent="0.25">
      <c r="A922" s="21" t="str">
        <f t="shared" si="42"/>
        <v>1.921</v>
      </c>
      <c r="B922" s="21">
        <f t="shared" si="43"/>
        <v>1</v>
      </c>
      <c r="C922" s="21">
        <f t="shared" si="44"/>
        <v>921</v>
      </c>
    </row>
    <row r="923" spans="1:3" x14ac:dyDescent="0.25">
      <c r="A923" s="21" t="str">
        <f t="shared" si="42"/>
        <v>1.922</v>
      </c>
      <c r="B923" s="21">
        <f t="shared" si="43"/>
        <v>1</v>
      </c>
      <c r="C923" s="21">
        <f t="shared" si="44"/>
        <v>922</v>
      </c>
    </row>
    <row r="924" spans="1:3" x14ac:dyDescent="0.25">
      <c r="A924" s="21" t="str">
        <f t="shared" si="42"/>
        <v>1.923</v>
      </c>
      <c r="B924" s="21">
        <f t="shared" si="43"/>
        <v>1</v>
      </c>
      <c r="C924" s="21">
        <f t="shared" si="44"/>
        <v>923</v>
      </c>
    </row>
    <row r="925" spans="1:3" x14ac:dyDescent="0.25">
      <c r="A925" s="21" t="str">
        <f t="shared" si="42"/>
        <v>1.924</v>
      </c>
      <c r="B925" s="21">
        <f t="shared" si="43"/>
        <v>1</v>
      </c>
      <c r="C925" s="21">
        <f t="shared" si="44"/>
        <v>924</v>
      </c>
    </row>
    <row r="926" spans="1:3" x14ac:dyDescent="0.25">
      <c r="A926" s="21" t="str">
        <f t="shared" si="42"/>
        <v>1.925</v>
      </c>
      <c r="B926" s="21">
        <f t="shared" si="43"/>
        <v>1</v>
      </c>
      <c r="C926" s="21">
        <f t="shared" si="44"/>
        <v>925</v>
      </c>
    </row>
    <row r="927" spans="1:3" x14ac:dyDescent="0.25">
      <c r="A927" s="21" t="str">
        <f t="shared" si="42"/>
        <v>1.926</v>
      </c>
      <c r="B927" s="21">
        <f t="shared" si="43"/>
        <v>1</v>
      </c>
      <c r="C927" s="21">
        <f t="shared" si="44"/>
        <v>926</v>
      </c>
    </row>
    <row r="928" spans="1:3" x14ac:dyDescent="0.25">
      <c r="A928" s="21" t="str">
        <f t="shared" si="42"/>
        <v>1.927</v>
      </c>
      <c r="B928" s="21">
        <f t="shared" si="43"/>
        <v>1</v>
      </c>
      <c r="C928" s="21">
        <f t="shared" si="44"/>
        <v>927</v>
      </c>
    </row>
    <row r="929" spans="1:3" x14ac:dyDescent="0.25">
      <c r="A929" s="21" t="str">
        <f t="shared" si="42"/>
        <v>1.928</v>
      </c>
      <c r="B929" s="21">
        <f t="shared" si="43"/>
        <v>1</v>
      </c>
      <c r="C929" s="21">
        <f t="shared" si="44"/>
        <v>928</v>
      </c>
    </row>
    <row r="930" spans="1:3" x14ac:dyDescent="0.25">
      <c r="A930" s="21" t="str">
        <f t="shared" si="42"/>
        <v>1.929</v>
      </c>
      <c r="B930" s="21">
        <f t="shared" si="43"/>
        <v>1</v>
      </c>
      <c r="C930" s="21">
        <f t="shared" si="44"/>
        <v>929</v>
      </c>
    </row>
    <row r="931" spans="1:3" x14ac:dyDescent="0.25">
      <c r="A931" s="21" t="str">
        <f t="shared" si="42"/>
        <v>1.930</v>
      </c>
      <c r="B931" s="21">
        <f t="shared" si="43"/>
        <v>1</v>
      </c>
      <c r="C931" s="21">
        <f t="shared" si="44"/>
        <v>930</v>
      </c>
    </row>
    <row r="932" spans="1:3" x14ac:dyDescent="0.25">
      <c r="A932" s="21" t="str">
        <f t="shared" si="42"/>
        <v>1.931</v>
      </c>
      <c r="B932" s="21">
        <f t="shared" si="43"/>
        <v>1</v>
      </c>
      <c r="C932" s="21">
        <f t="shared" si="44"/>
        <v>931</v>
      </c>
    </row>
    <row r="933" spans="1:3" x14ac:dyDescent="0.25">
      <c r="A933" s="21" t="str">
        <f t="shared" si="42"/>
        <v>1.932</v>
      </c>
      <c r="B933" s="21">
        <f t="shared" si="43"/>
        <v>1</v>
      </c>
      <c r="C933" s="21">
        <f t="shared" si="44"/>
        <v>932</v>
      </c>
    </row>
    <row r="934" spans="1:3" x14ac:dyDescent="0.25">
      <c r="A934" s="21" t="str">
        <f t="shared" si="42"/>
        <v>1.933</v>
      </c>
      <c r="B934" s="21">
        <f t="shared" si="43"/>
        <v>1</v>
      </c>
      <c r="C934" s="21">
        <f t="shared" si="44"/>
        <v>933</v>
      </c>
    </row>
    <row r="935" spans="1:3" x14ac:dyDescent="0.25">
      <c r="A935" s="21" t="str">
        <f t="shared" si="42"/>
        <v>1.934</v>
      </c>
      <c r="B935" s="21">
        <f t="shared" si="43"/>
        <v>1</v>
      </c>
      <c r="C935" s="21">
        <f t="shared" si="44"/>
        <v>934</v>
      </c>
    </row>
    <row r="936" spans="1:3" x14ac:dyDescent="0.25">
      <c r="A936" s="21" t="str">
        <f t="shared" si="42"/>
        <v>1.935</v>
      </c>
      <c r="B936" s="21">
        <f t="shared" si="43"/>
        <v>1</v>
      </c>
      <c r="C936" s="21">
        <f t="shared" si="44"/>
        <v>935</v>
      </c>
    </row>
    <row r="937" spans="1:3" x14ac:dyDescent="0.25">
      <c r="A937" s="21" t="str">
        <f t="shared" si="42"/>
        <v>1.936</v>
      </c>
      <c r="B937" s="21">
        <f t="shared" si="43"/>
        <v>1</v>
      </c>
      <c r="C937" s="21">
        <f t="shared" si="44"/>
        <v>936</v>
      </c>
    </row>
    <row r="938" spans="1:3" x14ac:dyDescent="0.25">
      <c r="A938" s="21" t="str">
        <f t="shared" si="42"/>
        <v>1.937</v>
      </c>
      <c r="B938" s="21">
        <f t="shared" si="43"/>
        <v>1</v>
      </c>
      <c r="C938" s="21">
        <f t="shared" si="44"/>
        <v>937</v>
      </c>
    </row>
    <row r="939" spans="1:3" x14ac:dyDescent="0.25">
      <c r="A939" s="21" t="str">
        <f t="shared" si="42"/>
        <v>1.938</v>
      </c>
      <c r="B939" s="21">
        <f t="shared" si="43"/>
        <v>1</v>
      </c>
      <c r="C939" s="21">
        <f t="shared" si="44"/>
        <v>938</v>
      </c>
    </row>
    <row r="940" spans="1:3" x14ac:dyDescent="0.25">
      <c r="A940" s="21" t="str">
        <f t="shared" si="42"/>
        <v>1.939</v>
      </c>
      <c r="B940" s="21">
        <f t="shared" si="43"/>
        <v>1</v>
      </c>
      <c r="C940" s="21">
        <f t="shared" si="44"/>
        <v>939</v>
      </c>
    </row>
    <row r="941" spans="1:3" x14ac:dyDescent="0.25">
      <c r="A941" s="21" t="str">
        <f t="shared" si="42"/>
        <v>1.940</v>
      </c>
      <c r="B941" s="21">
        <f t="shared" si="43"/>
        <v>1</v>
      </c>
      <c r="C941" s="21">
        <f t="shared" si="44"/>
        <v>940</v>
      </c>
    </row>
    <row r="942" spans="1:3" x14ac:dyDescent="0.25">
      <c r="A942" s="21" t="str">
        <f t="shared" si="42"/>
        <v>1.941</v>
      </c>
      <c r="B942" s="21">
        <f t="shared" si="43"/>
        <v>1</v>
      </c>
      <c r="C942" s="21">
        <f t="shared" si="44"/>
        <v>941</v>
      </c>
    </row>
    <row r="943" spans="1:3" x14ac:dyDescent="0.25">
      <c r="A943" s="21" t="str">
        <f t="shared" si="42"/>
        <v>1.942</v>
      </c>
      <c r="B943" s="21">
        <f t="shared" si="43"/>
        <v>1</v>
      </c>
      <c r="C943" s="21">
        <f t="shared" si="44"/>
        <v>942</v>
      </c>
    </row>
    <row r="944" spans="1:3" x14ac:dyDescent="0.25">
      <c r="A944" s="21" t="str">
        <f t="shared" si="42"/>
        <v>1.943</v>
      </c>
      <c r="B944" s="21">
        <f t="shared" si="43"/>
        <v>1</v>
      </c>
      <c r="C944" s="21">
        <f t="shared" si="44"/>
        <v>943</v>
      </c>
    </row>
    <row r="945" spans="1:3" x14ac:dyDescent="0.25">
      <c r="A945" s="21" t="str">
        <f t="shared" si="42"/>
        <v>1.944</v>
      </c>
      <c r="B945" s="21">
        <f t="shared" si="43"/>
        <v>1</v>
      </c>
      <c r="C945" s="21">
        <f t="shared" si="44"/>
        <v>944</v>
      </c>
    </row>
    <row r="946" spans="1:3" x14ac:dyDescent="0.25">
      <c r="A946" s="21" t="str">
        <f t="shared" si="42"/>
        <v>1.945</v>
      </c>
      <c r="B946" s="21">
        <f t="shared" si="43"/>
        <v>1</v>
      </c>
      <c r="C946" s="21">
        <f t="shared" si="44"/>
        <v>945</v>
      </c>
    </row>
    <row r="947" spans="1:3" x14ac:dyDescent="0.25">
      <c r="A947" s="21" t="str">
        <f t="shared" si="42"/>
        <v>1.946</v>
      </c>
      <c r="B947" s="21">
        <f t="shared" si="43"/>
        <v>1</v>
      </c>
      <c r="C947" s="21">
        <f t="shared" si="44"/>
        <v>946</v>
      </c>
    </row>
    <row r="948" spans="1:3" x14ac:dyDescent="0.25">
      <c r="A948" s="21" t="str">
        <f t="shared" si="42"/>
        <v>1.947</v>
      </c>
      <c r="B948" s="21">
        <f t="shared" si="43"/>
        <v>1</v>
      </c>
      <c r="C948" s="21">
        <f t="shared" si="44"/>
        <v>947</v>
      </c>
    </row>
    <row r="949" spans="1:3" x14ac:dyDescent="0.25">
      <c r="A949" s="21" t="str">
        <f t="shared" si="42"/>
        <v>1.948</v>
      </c>
      <c r="B949" s="21">
        <f t="shared" si="43"/>
        <v>1</v>
      </c>
      <c r="C949" s="21">
        <f t="shared" si="44"/>
        <v>948</v>
      </c>
    </row>
    <row r="950" spans="1:3" x14ac:dyDescent="0.25">
      <c r="A950" s="21" t="str">
        <f t="shared" si="42"/>
        <v>1.949</v>
      </c>
      <c r="B950" s="21">
        <f t="shared" si="43"/>
        <v>1</v>
      </c>
      <c r="C950" s="21">
        <f t="shared" si="44"/>
        <v>949</v>
      </c>
    </row>
    <row r="951" spans="1:3" x14ac:dyDescent="0.25">
      <c r="A951" s="21" t="str">
        <f t="shared" si="42"/>
        <v>1.950</v>
      </c>
      <c r="B951" s="21">
        <f t="shared" si="43"/>
        <v>1</v>
      </c>
      <c r="C951" s="21">
        <f t="shared" si="44"/>
        <v>950</v>
      </c>
    </row>
    <row r="952" spans="1:3" x14ac:dyDescent="0.25">
      <c r="A952" s="21" t="str">
        <f t="shared" si="42"/>
        <v>1.951</v>
      </c>
      <c r="B952" s="21">
        <f t="shared" si="43"/>
        <v>1</v>
      </c>
      <c r="C952" s="21">
        <f t="shared" si="44"/>
        <v>951</v>
      </c>
    </row>
    <row r="953" spans="1:3" x14ac:dyDescent="0.25">
      <c r="A953" s="21" t="str">
        <f t="shared" si="42"/>
        <v>1.952</v>
      </c>
      <c r="B953" s="21">
        <f t="shared" si="43"/>
        <v>1</v>
      </c>
      <c r="C953" s="21">
        <f t="shared" si="44"/>
        <v>952</v>
      </c>
    </row>
    <row r="954" spans="1:3" x14ac:dyDescent="0.25">
      <c r="A954" s="21" t="str">
        <f t="shared" si="42"/>
        <v>1.953</v>
      </c>
      <c r="B954" s="21">
        <f t="shared" si="43"/>
        <v>1</v>
      </c>
      <c r="C954" s="21">
        <f t="shared" si="44"/>
        <v>953</v>
      </c>
    </row>
    <row r="955" spans="1:3" x14ac:dyDescent="0.25">
      <c r="A955" s="21" t="str">
        <f t="shared" si="42"/>
        <v>1.954</v>
      </c>
      <c r="B955" s="21">
        <f t="shared" si="43"/>
        <v>1</v>
      </c>
      <c r="C955" s="21">
        <f t="shared" si="44"/>
        <v>954</v>
      </c>
    </row>
    <row r="956" spans="1:3" x14ac:dyDescent="0.25">
      <c r="A956" s="21" t="str">
        <f t="shared" si="42"/>
        <v>1.955</v>
      </c>
      <c r="B956" s="21">
        <f t="shared" si="43"/>
        <v>1</v>
      </c>
      <c r="C956" s="21">
        <f t="shared" si="44"/>
        <v>955</v>
      </c>
    </row>
    <row r="957" spans="1:3" x14ac:dyDescent="0.25">
      <c r="A957" s="21" t="str">
        <f t="shared" si="42"/>
        <v>1.956</v>
      </c>
      <c r="B957" s="21">
        <f t="shared" si="43"/>
        <v>1</v>
      </c>
      <c r="C957" s="21">
        <f t="shared" si="44"/>
        <v>956</v>
      </c>
    </row>
    <row r="958" spans="1:3" x14ac:dyDescent="0.25">
      <c r="A958" s="21" t="str">
        <f t="shared" si="42"/>
        <v>1.957</v>
      </c>
      <c r="B958" s="21">
        <f t="shared" si="43"/>
        <v>1</v>
      </c>
      <c r="C958" s="21">
        <f t="shared" si="44"/>
        <v>957</v>
      </c>
    </row>
    <row r="959" spans="1:3" x14ac:dyDescent="0.25">
      <c r="A959" s="21" t="str">
        <f t="shared" si="42"/>
        <v>1.958</v>
      </c>
      <c r="B959" s="21">
        <f t="shared" si="43"/>
        <v>1</v>
      </c>
      <c r="C959" s="21">
        <f t="shared" si="44"/>
        <v>958</v>
      </c>
    </row>
    <row r="960" spans="1:3" x14ac:dyDescent="0.25">
      <c r="A960" s="21" t="str">
        <f t="shared" si="42"/>
        <v>1.959</v>
      </c>
      <c r="B960" s="21">
        <f t="shared" si="43"/>
        <v>1</v>
      </c>
      <c r="C960" s="21">
        <f t="shared" si="44"/>
        <v>959</v>
      </c>
    </row>
    <row r="961" spans="1:3" x14ac:dyDescent="0.25">
      <c r="A961" s="21" t="str">
        <f t="shared" si="42"/>
        <v>1.960</v>
      </c>
      <c r="B961" s="21">
        <f t="shared" si="43"/>
        <v>1</v>
      </c>
      <c r="C961" s="21">
        <f t="shared" si="44"/>
        <v>960</v>
      </c>
    </row>
    <row r="962" spans="1:3" x14ac:dyDescent="0.25">
      <c r="A962" s="21" t="str">
        <f t="shared" ref="A962:A1000" si="45">B962&amp;"."&amp;C962</f>
        <v>1.961</v>
      </c>
      <c r="B962" s="21">
        <f t="shared" si="43"/>
        <v>1</v>
      </c>
      <c r="C962" s="21">
        <f t="shared" si="44"/>
        <v>961</v>
      </c>
    </row>
    <row r="963" spans="1:3" x14ac:dyDescent="0.25">
      <c r="A963" s="21" t="str">
        <f t="shared" si="45"/>
        <v>1.962</v>
      </c>
      <c r="B963" s="21">
        <f t="shared" ref="B963:B1000" si="46">IF(E963="GSTR-3B",B962+1,B962)</f>
        <v>1</v>
      </c>
      <c r="C963" s="21">
        <f t="shared" si="44"/>
        <v>962</v>
      </c>
    </row>
    <row r="964" spans="1:3" x14ac:dyDescent="0.25">
      <c r="A964" s="21" t="str">
        <f t="shared" si="45"/>
        <v>1.963</v>
      </c>
      <c r="B964" s="21">
        <f t="shared" si="46"/>
        <v>1</v>
      </c>
      <c r="C964" s="21">
        <f t="shared" ref="C964:C1000" si="47">IF(B964=B963,C963+1,1)</f>
        <v>963</v>
      </c>
    </row>
    <row r="965" spans="1:3" x14ac:dyDescent="0.25">
      <c r="A965" s="21" t="str">
        <f t="shared" si="45"/>
        <v>1.964</v>
      </c>
      <c r="B965" s="21">
        <f t="shared" si="46"/>
        <v>1</v>
      </c>
      <c r="C965" s="21">
        <f t="shared" si="47"/>
        <v>964</v>
      </c>
    </row>
    <row r="966" spans="1:3" x14ac:dyDescent="0.25">
      <c r="A966" s="21" t="str">
        <f t="shared" si="45"/>
        <v>1.965</v>
      </c>
      <c r="B966" s="21">
        <f t="shared" si="46"/>
        <v>1</v>
      </c>
      <c r="C966" s="21">
        <f t="shared" si="47"/>
        <v>965</v>
      </c>
    </row>
    <row r="967" spans="1:3" x14ac:dyDescent="0.25">
      <c r="A967" s="21" t="str">
        <f t="shared" si="45"/>
        <v>1.966</v>
      </c>
      <c r="B967" s="21">
        <f t="shared" si="46"/>
        <v>1</v>
      </c>
      <c r="C967" s="21">
        <f t="shared" si="47"/>
        <v>966</v>
      </c>
    </row>
    <row r="968" spans="1:3" x14ac:dyDescent="0.25">
      <c r="A968" s="21" t="str">
        <f t="shared" si="45"/>
        <v>1.967</v>
      </c>
      <c r="B968" s="21">
        <f t="shared" si="46"/>
        <v>1</v>
      </c>
      <c r="C968" s="21">
        <f t="shared" si="47"/>
        <v>967</v>
      </c>
    </row>
    <row r="969" spans="1:3" x14ac:dyDescent="0.25">
      <c r="A969" s="21" t="str">
        <f t="shared" si="45"/>
        <v>1.968</v>
      </c>
      <c r="B969" s="21">
        <f t="shared" si="46"/>
        <v>1</v>
      </c>
      <c r="C969" s="21">
        <f t="shared" si="47"/>
        <v>968</v>
      </c>
    </row>
    <row r="970" spans="1:3" x14ac:dyDescent="0.25">
      <c r="A970" s="21" t="str">
        <f t="shared" si="45"/>
        <v>1.969</v>
      </c>
      <c r="B970" s="21">
        <f t="shared" si="46"/>
        <v>1</v>
      </c>
      <c r="C970" s="21">
        <f t="shared" si="47"/>
        <v>969</v>
      </c>
    </row>
    <row r="971" spans="1:3" x14ac:dyDescent="0.25">
      <c r="A971" s="21" t="str">
        <f t="shared" si="45"/>
        <v>1.970</v>
      </c>
      <c r="B971" s="21">
        <f t="shared" si="46"/>
        <v>1</v>
      </c>
      <c r="C971" s="21">
        <f t="shared" si="47"/>
        <v>970</v>
      </c>
    </row>
    <row r="972" spans="1:3" x14ac:dyDescent="0.25">
      <c r="A972" s="21" t="str">
        <f t="shared" si="45"/>
        <v>1.971</v>
      </c>
      <c r="B972" s="21">
        <f t="shared" si="46"/>
        <v>1</v>
      </c>
      <c r="C972" s="21">
        <f t="shared" si="47"/>
        <v>971</v>
      </c>
    </row>
    <row r="973" spans="1:3" x14ac:dyDescent="0.25">
      <c r="A973" s="21" t="str">
        <f t="shared" si="45"/>
        <v>1.972</v>
      </c>
      <c r="B973" s="21">
        <f t="shared" si="46"/>
        <v>1</v>
      </c>
      <c r="C973" s="21">
        <f t="shared" si="47"/>
        <v>972</v>
      </c>
    </row>
    <row r="974" spans="1:3" x14ac:dyDescent="0.25">
      <c r="A974" s="21" t="str">
        <f t="shared" si="45"/>
        <v>1.973</v>
      </c>
      <c r="B974" s="21">
        <f t="shared" si="46"/>
        <v>1</v>
      </c>
      <c r="C974" s="21">
        <f t="shared" si="47"/>
        <v>973</v>
      </c>
    </row>
    <row r="975" spans="1:3" x14ac:dyDescent="0.25">
      <c r="A975" s="21" t="str">
        <f t="shared" si="45"/>
        <v>1.974</v>
      </c>
      <c r="B975" s="21">
        <f t="shared" si="46"/>
        <v>1</v>
      </c>
      <c r="C975" s="21">
        <f t="shared" si="47"/>
        <v>974</v>
      </c>
    </row>
    <row r="976" spans="1:3" x14ac:dyDescent="0.25">
      <c r="A976" s="21" t="str">
        <f t="shared" si="45"/>
        <v>1.975</v>
      </c>
      <c r="B976" s="21">
        <f t="shared" si="46"/>
        <v>1</v>
      </c>
      <c r="C976" s="21">
        <f t="shared" si="47"/>
        <v>975</v>
      </c>
    </row>
    <row r="977" spans="1:3" x14ac:dyDescent="0.25">
      <c r="A977" s="21" t="str">
        <f t="shared" si="45"/>
        <v>1.976</v>
      </c>
      <c r="B977" s="21">
        <f t="shared" si="46"/>
        <v>1</v>
      </c>
      <c r="C977" s="21">
        <f t="shared" si="47"/>
        <v>976</v>
      </c>
    </row>
    <row r="978" spans="1:3" x14ac:dyDescent="0.25">
      <c r="A978" s="21" t="str">
        <f t="shared" si="45"/>
        <v>1.977</v>
      </c>
      <c r="B978" s="21">
        <f t="shared" si="46"/>
        <v>1</v>
      </c>
      <c r="C978" s="21">
        <f t="shared" si="47"/>
        <v>977</v>
      </c>
    </row>
    <row r="979" spans="1:3" x14ac:dyDescent="0.25">
      <c r="A979" s="21" t="str">
        <f t="shared" si="45"/>
        <v>1.978</v>
      </c>
      <c r="B979" s="21">
        <f t="shared" si="46"/>
        <v>1</v>
      </c>
      <c r="C979" s="21">
        <f t="shared" si="47"/>
        <v>978</v>
      </c>
    </row>
    <row r="980" spans="1:3" x14ac:dyDescent="0.25">
      <c r="A980" s="21" t="str">
        <f t="shared" si="45"/>
        <v>1.979</v>
      </c>
      <c r="B980" s="21">
        <f t="shared" si="46"/>
        <v>1</v>
      </c>
      <c r="C980" s="21">
        <f t="shared" si="47"/>
        <v>979</v>
      </c>
    </row>
    <row r="981" spans="1:3" x14ac:dyDescent="0.25">
      <c r="A981" s="21" t="str">
        <f t="shared" si="45"/>
        <v>1.980</v>
      </c>
      <c r="B981" s="21">
        <f t="shared" si="46"/>
        <v>1</v>
      </c>
      <c r="C981" s="21">
        <f t="shared" si="47"/>
        <v>980</v>
      </c>
    </row>
    <row r="982" spans="1:3" x14ac:dyDescent="0.25">
      <c r="A982" s="21" t="str">
        <f t="shared" si="45"/>
        <v>1.981</v>
      </c>
      <c r="B982" s="21">
        <f t="shared" si="46"/>
        <v>1</v>
      </c>
      <c r="C982" s="21">
        <f t="shared" si="47"/>
        <v>981</v>
      </c>
    </row>
    <row r="983" spans="1:3" x14ac:dyDescent="0.25">
      <c r="A983" s="21" t="str">
        <f t="shared" si="45"/>
        <v>1.982</v>
      </c>
      <c r="B983" s="21">
        <f t="shared" si="46"/>
        <v>1</v>
      </c>
      <c r="C983" s="21">
        <f t="shared" si="47"/>
        <v>982</v>
      </c>
    </row>
    <row r="984" spans="1:3" x14ac:dyDescent="0.25">
      <c r="A984" s="21" t="str">
        <f t="shared" si="45"/>
        <v>1.983</v>
      </c>
      <c r="B984" s="21">
        <f t="shared" si="46"/>
        <v>1</v>
      </c>
      <c r="C984" s="21">
        <f t="shared" si="47"/>
        <v>983</v>
      </c>
    </row>
    <row r="985" spans="1:3" x14ac:dyDescent="0.25">
      <c r="A985" s="21" t="str">
        <f t="shared" si="45"/>
        <v>1.984</v>
      </c>
      <c r="B985" s="21">
        <f t="shared" si="46"/>
        <v>1</v>
      </c>
      <c r="C985" s="21">
        <f t="shared" si="47"/>
        <v>984</v>
      </c>
    </row>
    <row r="986" spans="1:3" x14ac:dyDescent="0.25">
      <c r="A986" s="21" t="str">
        <f t="shared" si="45"/>
        <v>1.985</v>
      </c>
      <c r="B986" s="21">
        <f t="shared" si="46"/>
        <v>1</v>
      </c>
      <c r="C986" s="21">
        <f t="shared" si="47"/>
        <v>985</v>
      </c>
    </row>
    <row r="987" spans="1:3" x14ac:dyDescent="0.25">
      <c r="A987" s="21" t="str">
        <f t="shared" si="45"/>
        <v>1.986</v>
      </c>
      <c r="B987" s="21">
        <f t="shared" si="46"/>
        <v>1</v>
      </c>
      <c r="C987" s="21">
        <f t="shared" si="47"/>
        <v>986</v>
      </c>
    </row>
    <row r="988" spans="1:3" x14ac:dyDescent="0.25">
      <c r="A988" s="21" t="str">
        <f t="shared" si="45"/>
        <v>1.987</v>
      </c>
      <c r="B988" s="21">
        <f t="shared" si="46"/>
        <v>1</v>
      </c>
      <c r="C988" s="21">
        <f t="shared" si="47"/>
        <v>987</v>
      </c>
    </row>
    <row r="989" spans="1:3" x14ac:dyDescent="0.25">
      <c r="A989" s="21" t="str">
        <f t="shared" si="45"/>
        <v>1.988</v>
      </c>
      <c r="B989" s="21">
        <f t="shared" si="46"/>
        <v>1</v>
      </c>
      <c r="C989" s="21">
        <f t="shared" si="47"/>
        <v>988</v>
      </c>
    </row>
    <row r="990" spans="1:3" x14ac:dyDescent="0.25">
      <c r="A990" s="21" t="str">
        <f t="shared" si="45"/>
        <v>1.989</v>
      </c>
      <c r="B990" s="21">
        <f t="shared" si="46"/>
        <v>1</v>
      </c>
      <c r="C990" s="21">
        <f t="shared" si="47"/>
        <v>989</v>
      </c>
    </row>
    <row r="991" spans="1:3" x14ac:dyDescent="0.25">
      <c r="A991" s="21" t="str">
        <f t="shared" si="45"/>
        <v>1.990</v>
      </c>
      <c r="B991" s="21">
        <f t="shared" si="46"/>
        <v>1</v>
      </c>
      <c r="C991" s="21">
        <f t="shared" si="47"/>
        <v>990</v>
      </c>
    </row>
    <row r="992" spans="1:3" x14ac:dyDescent="0.25">
      <c r="A992" s="21" t="str">
        <f t="shared" si="45"/>
        <v>1.991</v>
      </c>
      <c r="B992" s="21">
        <f t="shared" si="46"/>
        <v>1</v>
      </c>
      <c r="C992" s="21">
        <f t="shared" si="47"/>
        <v>991</v>
      </c>
    </row>
    <row r="993" spans="1:3" x14ac:dyDescent="0.25">
      <c r="A993" s="21" t="str">
        <f t="shared" si="45"/>
        <v>1.992</v>
      </c>
      <c r="B993" s="21">
        <f t="shared" si="46"/>
        <v>1</v>
      </c>
      <c r="C993" s="21">
        <f t="shared" si="47"/>
        <v>992</v>
      </c>
    </row>
    <row r="994" spans="1:3" x14ac:dyDescent="0.25">
      <c r="A994" s="21" t="str">
        <f t="shared" si="45"/>
        <v>1.993</v>
      </c>
      <c r="B994" s="21">
        <f t="shared" si="46"/>
        <v>1</v>
      </c>
      <c r="C994" s="21">
        <f t="shared" si="47"/>
        <v>993</v>
      </c>
    </row>
    <row r="995" spans="1:3" x14ac:dyDescent="0.25">
      <c r="A995" s="21" t="str">
        <f t="shared" si="45"/>
        <v>1.994</v>
      </c>
      <c r="B995" s="21">
        <f t="shared" si="46"/>
        <v>1</v>
      </c>
      <c r="C995" s="21">
        <f t="shared" si="47"/>
        <v>994</v>
      </c>
    </row>
    <row r="996" spans="1:3" x14ac:dyDescent="0.25">
      <c r="A996" s="21" t="str">
        <f t="shared" si="45"/>
        <v>1.995</v>
      </c>
      <c r="B996" s="21">
        <f t="shared" si="46"/>
        <v>1</v>
      </c>
      <c r="C996" s="21">
        <f t="shared" si="47"/>
        <v>995</v>
      </c>
    </row>
    <row r="997" spans="1:3" x14ac:dyDescent="0.25">
      <c r="A997" s="21" t="str">
        <f t="shared" si="45"/>
        <v>1.996</v>
      </c>
      <c r="B997" s="21">
        <f t="shared" si="46"/>
        <v>1</v>
      </c>
      <c r="C997" s="21">
        <f t="shared" si="47"/>
        <v>996</v>
      </c>
    </row>
    <row r="998" spans="1:3" x14ac:dyDescent="0.25">
      <c r="A998" s="21" t="str">
        <f t="shared" si="45"/>
        <v>1.997</v>
      </c>
      <c r="B998" s="21">
        <f t="shared" si="46"/>
        <v>1</v>
      </c>
      <c r="C998" s="21">
        <f t="shared" si="47"/>
        <v>997</v>
      </c>
    </row>
    <row r="999" spans="1:3" x14ac:dyDescent="0.25">
      <c r="A999" s="21" t="str">
        <f t="shared" si="45"/>
        <v>1.998</v>
      </c>
      <c r="B999" s="21">
        <f t="shared" si="46"/>
        <v>1</v>
      </c>
      <c r="C999" s="21">
        <f t="shared" si="47"/>
        <v>998</v>
      </c>
    </row>
    <row r="1000" spans="1:3" x14ac:dyDescent="0.25">
      <c r="A1000" s="21" t="str">
        <f t="shared" si="45"/>
        <v>1.999</v>
      </c>
      <c r="B1000" s="21">
        <f t="shared" si="46"/>
        <v>1</v>
      </c>
      <c r="C1000" s="21">
        <f t="shared" si="47"/>
        <v>999</v>
      </c>
    </row>
  </sheetData>
  <autoFilter ref="A1:T16499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W569"/>
  <sheetViews>
    <sheetView workbookViewId="0">
      <selection activeCell="D2" sqref="D2"/>
    </sheetView>
  </sheetViews>
  <sheetFormatPr defaultRowHeight="15.75" x14ac:dyDescent="0.25"/>
  <cols>
    <col min="1" max="1" width="8.21875" style="32" bestFit="1" customWidth="1"/>
    <col min="2" max="2" width="5.6640625" style="32" bestFit="1" customWidth="1"/>
    <col min="3" max="3" width="5.109375" style="32" bestFit="1" customWidth="1"/>
    <col min="4" max="4" width="6.44140625" style="32" bestFit="1" customWidth="1"/>
    <col min="5" max="5" width="11" style="32" bestFit="1" customWidth="1"/>
    <col min="6" max="6" width="15.88671875" style="32" bestFit="1" customWidth="1"/>
    <col min="7" max="8" width="10" style="32" bestFit="1" customWidth="1"/>
    <col min="9" max="10" width="10.88671875" style="32" bestFit="1" customWidth="1"/>
    <col min="11" max="11" width="10.33203125" style="32" bestFit="1" customWidth="1"/>
    <col min="12" max="12" width="12" style="32" bestFit="1" customWidth="1"/>
    <col min="13" max="13" width="8.33203125" style="32" bestFit="1" customWidth="1"/>
    <col min="14" max="14" width="8.44140625" style="32" bestFit="1" customWidth="1"/>
    <col min="15" max="15" width="6.21875" style="32" bestFit="1" customWidth="1"/>
    <col min="16" max="16" width="4.44140625" style="32" bestFit="1" customWidth="1"/>
    <col min="17" max="17" width="6.109375" style="32" bestFit="1" customWidth="1"/>
    <col min="18" max="18" width="3.6640625" style="32" bestFit="1" customWidth="1"/>
    <col min="19" max="19" width="4.44140625" style="32" bestFit="1" customWidth="1"/>
    <col min="20" max="20" width="7.44140625" style="32" bestFit="1" customWidth="1"/>
    <col min="21" max="21" width="3.6640625" style="32" bestFit="1" customWidth="1"/>
    <col min="22" max="22" width="4.44140625" style="32" bestFit="1" customWidth="1"/>
    <col min="23" max="23" width="4.109375" style="32" bestFit="1" customWidth="1"/>
    <col min="24" max="16384" width="8.88671875" style="32"/>
  </cols>
  <sheetData>
    <row r="1" spans="1:23" x14ac:dyDescent="0.25">
      <c r="A1" s="34" t="s">
        <v>65</v>
      </c>
      <c r="B1" s="34" t="s">
        <v>59</v>
      </c>
      <c r="C1" s="34" t="s">
        <v>58</v>
      </c>
      <c r="D1" s="34">
        <v>4</v>
      </c>
      <c r="E1" s="34">
        <v>5</v>
      </c>
      <c r="F1" s="34">
        <v>6</v>
      </c>
      <c r="G1" s="34">
        <v>7</v>
      </c>
      <c r="H1" s="34">
        <v>8</v>
      </c>
      <c r="I1" s="34">
        <v>9</v>
      </c>
      <c r="J1" s="34">
        <v>10</v>
      </c>
      <c r="K1" s="34">
        <v>11</v>
      </c>
      <c r="L1" s="34">
        <v>12</v>
      </c>
      <c r="M1" s="34">
        <v>13</v>
      </c>
      <c r="N1" s="34">
        <v>14</v>
      </c>
      <c r="O1" s="34">
        <v>15</v>
      </c>
      <c r="P1" s="34">
        <v>16</v>
      </c>
      <c r="Q1" s="34">
        <v>17</v>
      </c>
      <c r="R1" s="34">
        <v>18</v>
      </c>
      <c r="S1" s="34">
        <v>19</v>
      </c>
      <c r="T1" s="34">
        <v>20</v>
      </c>
      <c r="U1" s="34">
        <v>21</v>
      </c>
      <c r="V1" s="34">
        <v>22</v>
      </c>
      <c r="W1" s="34">
        <v>23</v>
      </c>
    </row>
    <row r="2" spans="1:23" x14ac:dyDescent="0.25">
      <c r="A2" s="32" t="str">
        <f t="shared" ref="A2:A65" si="0">B2&amp;"."&amp;C2</f>
        <v>1.1</v>
      </c>
      <c r="B2" s="32">
        <v>1</v>
      </c>
      <c r="C2" s="32">
        <v>1</v>
      </c>
      <c r="D2" s="32" t="s">
        <v>90</v>
      </c>
      <c r="E2" s="32" t="s">
        <v>91</v>
      </c>
    </row>
    <row r="3" spans="1:23" x14ac:dyDescent="0.25">
      <c r="A3" s="32" t="str">
        <f t="shared" si="0"/>
        <v>1.2</v>
      </c>
      <c r="B3" s="32">
        <f t="shared" ref="B3:B66" si="1">IF(E3="GSTR-1",B2+1,B2)</f>
        <v>1</v>
      </c>
      <c r="C3" s="32">
        <v>2</v>
      </c>
      <c r="D3" s="32" t="s">
        <v>92</v>
      </c>
      <c r="E3" s="32" t="s">
        <v>93</v>
      </c>
      <c r="F3" s="32" t="s">
        <v>94</v>
      </c>
    </row>
    <row r="4" spans="1:23" x14ac:dyDescent="0.25">
      <c r="A4" s="32" t="str">
        <f t="shared" si="0"/>
        <v>1.3</v>
      </c>
      <c r="B4" s="32">
        <f t="shared" si="1"/>
        <v>1</v>
      </c>
      <c r="C4" s="32">
        <f t="shared" ref="C4:C67" si="2">IF(B4=B3,C3+1,1)</f>
        <v>3</v>
      </c>
      <c r="D4" s="32" t="s">
        <v>95</v>
      </c>
      <c r="E4" s="32" t="s">
        <v>96</v>
      </c>
      <c r="F4" s="32" t="s">
        <v>97</v>
      </c>
      <c r="G4" s="32" t="s">
        <v>98</v>
      </c>
      <c r="H4" s="32" t="s">
        <v>96</v>
      </c>
      <c r="I4" s="32" t="s">
        <v>99</v>
      </c>
      <c r="J4" s="32" t="s">
        <v>100</v>
      </c>
      <c r="K4" s="32" t="s">
        <v>101</v>
      </c>
    </row>
    <row r="5" spans="1:23" x14ac:dyDescent="0.25">
      <c r="A5" s="32" t="str">
        <f t="shared" si="0"/>
        <v>1.4</v>
      </c>
      <c r="B5" s="32">
        <f t="shared" si="1"/>
        <v>1</v>
      </c>
      <c r="C5" s="32">
        <f t="shared" si="2"/>
        <v>4</v>
      </c>
      <c r="D5" s="32" t="s">
        <v>102</v>
      </c>
      <c r="E5" s="32" t="s">
        <v>103</v>
      </c>
    </row>
    <row r="6" spans="1:23" x14ac:dyDescent="0.25">
      <c r="A6" s="33" t="str">
        <f t="shared" si="0"/>
        <v>1.5</v>
      </c>
      <c r="B6" s="33">
        <f t="shared" si="1"/>
        <v>1</v>
      </c>
      <c r="C6" s="33">
        <f t="shared" si="2"/>
        <v>5</v>
      </c>
      <c r="D6" s="33" t="s">
        <v>31</v>
      </c>
      <c r="E6" s="33" t="s">
        <v>104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x14ac:dyDescent="0.25">
      <c r="A7" s="33" t="str">
        <f t="shared" si="0"/>
        <v>1.6</v>
      </c>
      <c r="B7" s="33">
        <f t="shared" si="1"/>
        <v>1</v>
      </c>
      <c r="C7" s="33">
        <f t="shared" si="2"/>
        <v>6</v>
      </c>
      <c r="D7" s="33">
        <v>1</v>
      </c>
      <c r="E7" s="33" t="s">
        <v>32</v>
      </c>
      <c r="F7" s="33" t="s">
        <v>105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 x14ac:dyDescent="0.25">
      <c r="A8" s="32" t="str">
        <f t="shared" si="0"/>
        <v>1.7</v>
      </c>
      <c r="B8" s="32">
        <f t="shared" si="1"/>
        <v>1</v>
      </c>
      <c r="C8" s="32">
        <f t="shared" si="2"/>
        <v>7</v>
      </c>
      <c r="D8" s="32" t="s">
        <v>106</v>
      </c>
      <c r="E8" s="32" t="s">
        <v>107</v>
      </c>
      <c r="F8" s="32" t="s">
        <v>108</v>
      </c>
      <c r="G8" s="32" t="s">
        <v>96</v>
      </c>
      <c r="H8" s="32" t="s">
        <v>109</v>
      </c>
      <c r="I8" s="32" t="s">
        <v>110</v>
      </c>
      <c r="J8" s="32" t="s">
        <v>111</v>
      </c>
      <c r="K8" s="32" t="s">
        <v>112</v>
      </c>
      <c r="L8" s="32" t="s">
        <v>113</v>
      </c>
    </row>
    <row r="9" spans="1:23" x14ac:dyDescent="0.25">
      <c r="A9" s="32" t="str">
        <f t="shared" si="0"/>
        <v>1.8</v>
      </c>
      <c r="B9" s="32">
        <f t="shared" si="1"/>
        <v>1</v>
      </c>
      <c r="C9" s="32">
        <f t="shared" si="2"/>
        <v>8</v>
      </c>
      <c r="D9" s="32" t="s">
        <v>114</v>
      </c>
      <c r="E9" s="32" t="s">
        <v>115</v>
      </c>
      <c r="F9" s="32" t="s">
        <v>116</v>
      </c>
      <c r="G9" s="32" t="s">
        <v>117</v>
      </c>
      <c r="H9" s="32" t="s">
        <v>118</v>
      </c>
      <c r="I9" s="32" t="s">
        <v>119</v>
      </c>
      <c r="J9" s="32" t="s">
        <v>120</v>
      </c>
    </row>
    <row r="10" spans="1:23" x14ac:dyDescent="0.25">
      <c r="A10" s="32" t="str">
        <f t="shared" si="0"/>
        <v>1.9</v>
      </c>
      <c r="B10" s="32">
        <f t="shared" si="1"/>
        <v>1</v>
      </c>
      <c r="C10" s="32">
        <f t="shared" si="2"/>
        <v>9</v>
      </c>
      <c r="D10" s="32" t="s">
        <v>121</v>
      </c>
      <c r="E10" s="32" t="s">
        <v>122</v>
      </c>
      <c r="F10" s="32" t="s">
        <v>123</v>
      </c>
      <c r="G10" s="32" t="s">
        <v>124</v>
      </c>
      <c r="H10" s="32" t="s">
        <v>109</v>
      </c>
      <c r="I10" s="32" t="s">
        <v>125</v>
      </c>
      <c r="J10" s="32" t="s">
        <v>126</v>
      </c>
      <c r="K10" s="32" t="s">
        <v>102</v>
      </c>
      <c r="L10" s="32">
        <v>11245460</v>
      </c>
    </row>
    <row r="11" spans="1:23" x14ac:dyDescent="0.25">
      <c r="A11" s="32" t="str">
        <f t="shared" si="0"/>
        <v>1.10</v>
      </c>
      <c r="B11" s="32">
        <f t="shared" si="1"/>
        <v>1</v>
      </c>
      <c r="C11" s="32">
        <f t="shared" si="2"/>
        <v>10</v>
      </c>
      <c r="D11" s="32" t="s">
        <v>127</v>
      </c>
      <c r="E11" s="32" t="s">
        <v>122</v>
      </c>
      <c r="F11" s="32" t="s">
        <v>123</v>
      </c>
      <c r="G11" s="32" t="s">
        <v>128</v>
      </c>
      <c r="H11" s="32" t="s">
        <v>129</v>
      </c>
      <c r="I11" s="32" t="s">
        <v>130</v>
      </c>
      <c r="J11" s="32" t="s">
        <v>131</v>
      </c>
      <c r="K11" s="32">
        <v>2017</v>
      </c>
      <c r="L11" s="32">
        <v>8967766</v>
      </c>
    </row>
    <row r="12" spans="1:23" x14ac:dyDescent="0.25">
      <c r="A12" s="32" t="str">
        <f t="shared" si="0"/>
        <v>1.11</v>
      </c>
      <c r="B12" s="32">
        <f t="shared" si="1"/>
        <v>1</v>
      </c>
      <c r="C12" s="32">
        <f t="shared" si="2"/>
        <v>11</v>
      </c>
      <c r="D12" s="32" t="s">
        <v>132</v>
      </c>
      <c r="E12" s="32" t="s">
        <v>133</v>
      </c>
      <c r="F12" s="32" t="s">
        <v>134</v>
      </c>
      <c r="G12" s="32" t="s">
        <v>135</v>
      </c>
      <c r="H12" s="32" t="s">
        <v>136</v>
      </c>
      <c r="I12" s="32" t="s">
        <v>128</v>
      </c>
      <c r="J12" s="32" t="s">
        <v>137</v>
      </c>
      <c r="K12" s="32" t="s">
        <v>138</v>
      </c>
    </row>
    <row r="13" spans="1:23" x14ac:dyDescent="0.25">
      <c r="A13" s="32" t="str">
        <f t="shared" si="0"/>
        <v>1.12</v>
      </c>
      <c r="B13" s="32">
        <f t="shared" si="1"/>
        <v>1</v>
      </c>
      <c r="C13" s="32">
        <f t="shared" si="2"/>
        <v>12</v>
      </c>
      <c r="D13" s="32" t="s">
        <v>139</v>
      </c>
      <c r="E13" s="32" t="s">
        <v>96</v>
      </c>
      <c r="F13" s="32" t="s">
        <v>140</v>
      </c>
      <c r="G13" s="32" t="s">
        <v>19</v>
      </c>
      <c r="H13" s="32" t="s">
        <v>141</v>
      </c>
      <c r="I13" s="32" t="s">
        <v>142</v>
      </c>
      <c r="J13" s="32" t="s">
        <v>19</v>
      </c>
      <c r="K13" s="32" t="s">
        <v>143</v>
      </c>
      <c r="L13" s="32" t="s">
        <v>142</v>
      </c>
      <c r="M13" s="32" t="s">
        <v>19</v>
      </c>
      <c r="N13" s="32" t="s">
        <v>144</v>
      </c>
      <c r="O13" s="32" t="s">
        <v>145</v>
      </c>
      <c r="P13" s="32" t="s">
        <v>19</v>
      </c>
      <c r="Q13" s="32" t="s">
        <v>146</v>
      </c>
      <c r="R13" s="32" t="s">
        <v>145</v>
      </c>
      <c r="S13" s="32" t="s">
        <v>19</v>
      </c>
      <c r="T13" s="32" t="s">
        <v>147</v>
      </c>
      <c r="U13" s="32" t="s">
        <v>145</v>
      </c>
      <c r="V13" s="32" t="s">
        <v>19</v>
      </c>
      <c r="W13" s="32" t="s">
        <v>148</v>
      </c>
    </row>
    <row r="14" spans="1:23" x14ac:dyDescent="0.25">
      <c r="A14" s="33" t="str">
        <f t="shared" si="0"/>
        <v>1.13</v>
      </c>
      <c r="B14" s="33">
        <f t="shared" si="1"/>
        <v>1</v>
      </c>
      <c r="C14" s="33">
        <f t="shared" si="2"/>
        <v>13</v>
      </c>
      <c r="D14" s="33">
        <v>1</v>
      </c>
      <c r="E14" s="33">
        <v>10441</v>
      </c>
      <c r="F14" s="33">
        <v>8848</v>
      </c>
      <c r="G14" s="33">
        <v>0</v>
      </c>
      <c r="H14" s="33">
        <v>796.32</v>
      </c>
      <c r="I14" s="33">
        <v>796.32</v>
      </c>
      <c r="J14" s="33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</row>
    <row r="15" spans="1:23" x14ac:dyDescent="0.25">
      <c r="A15" s="32" t="str">
        <f t="shared" si="0"/>
        <v>1.14</v>
      </c>
      <c r="B15" s="32">
        <f t="shared" si="1"/>
        <v>1</v>
      </c>
      <c r="C15" s="32">
        <f t="shared" si="2"/>
        <v>14</v>
      </c>
      <c r="D15" s="32" t="s">
        <v>149</v>
      </c>
      <c r="E15" s="32" t="s">
        <v>150</v>
      </c>
      <c r="F15" s="32" t="s">
        <v>128</v>
      </c>
      <c r="G15" s="32" t="s">
        <v>151</v>
      </c>
      <c r="H15" s="32" t="s">
        <v>152</v>
      </c>
      <c r="I15" s="32" t="s">
        <v>138</v>
      </c>
    </row>
    <row r="16" spans="1:23" x14ac:dyDescent="0.25">
      <c r="A16" s="32" t="str">
        <f t="shared" si="0"/>
        <v>1.15</v>
      </c>
      <c r="B16" s="32">
        <f t="shared" si="1"/>
        <v>1</v>
      </c>
      <c r="C16" s="32">
        <f t="shared" si="2"/>
        <v>15</v>
      </c>
      <c r="D16" s="32" t="s">
        <v>139</v>
      </c>
      <c r="E16" s="32" t="s">
        <v>96</v>
      </c>
      <c r="F16" s="32" t="s">
        <v>140</v>
      </c>
      <c r="G16" s="32" t="s">
        <v>19</v>
      </c>
      <c r="H16" s="32" t="s">
        <v>141</v>
      </c>
      <c r="I16" s="32" t="s">
        <v>142</v>
      </c>
      <c r="J16" s="32" t="s">
        <v>19</v>
      </c>
      <c r="K16" s="32" t="s">
        <v>143</v>
      </c>
      <c r="L16" s="32" t="s">
        <v>142</v>
      </c>
      <c r="M16" s="32" t="s">
        <v>19</v>
      </c>
      <c r="N16" s="32" t="s">
        <v>144</v>
      </c>
      <c r="O16" s="32" t="s">
        <v>145</v>
      </c>
      <c r="P16" s="32" t="s">
        <v>19</v>
      </c>
      <c r="Q16" s="32" t="s">
        <v>148</v>
      </c>
    </row>
    <row r="17" spans="1:23" x14ac:dyDescent="0.25">
      <c r="A17" s="32" t="str">
        <f t="shared" si="0"/>
        <v>1.16</v>
      </c>
      <c r="B17" s="32">
        <f t="shared" si="1"/>
        <v>1</v>
      </c>
      <c r="C17" s="32">
        <f t="shared" si="2"/>
        <v>16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</row>
    <row r="18" spans="1:23" x14ac:dyDescent="0.25">
      <c r="A18" s="32" t="str">
        <f t="shared" si="0"/>
        <v>1.17</v>
      </c>
      <c r="B18" s="32">
        <f t="shared" si="1"/>
        <v>1</v>
      </c>
      <c r="C18" s="32">
        <f t="shared" si="2"/>
        <v>17</v>
      </c>
      <c r="D18" s="32" t="s">
        <v>153</v>
      </c>
      <c r="E18" s="32" t="s">
        <v>128</v>
      </c>
      <c r="F18" s="32" t="s">
        <v>154</v>
      </c>
      <c r="G18" s="32" t="s">
        <v>155</v>
      </c>
      <c r="H18" s="32" t="s">
        <v>156</v>
      </c>
      <c r="I18" s="32" t="s">
        <v>157</v>
      </c>
      <c r="J18" s="32" t="s">
        <v>158</v>
      </c>
    </row>
    <row r="19" spans="1:23" x14ac:dyDescent="0.25">
      <c r="A19" s="32" t="str">
        <f t="shared" si="0"/>
        <v>1.18</v>
      </c>
      <c r="B19" s="32">
        <f t="shared" si="1"/>
        <v>1</v>
      </c>
      <c r="C19" s="32">
        <f t="shared" si="2"/>
        <v>18</v>
      </c>
      <c r="D19" s="32" t="s">
        <v>139</v>
      </c>
      <c r="E19" s="32" t="s">
        <v>96</v>
      </c>
      <c r="F19" s="32" t="s">
        <v>140</v>
      </c>
      <c r="G19" s="32" t="s">
        <v>19</v>
      </c>
      <c r="H19" s="32" t="s">
        <v>141</v>
      </c>
      <c r="I19" s="32" t="s">
        <v>142</v>
      </c>
      <c r="J19" s="32" t="s">
        <v>19</v>
      </c>
      <c r="K19" s="32" t="s">
        <v>143</v>
      </c>
      <c r="L19" s="32" t="s">
        <v>142</v>
      </c>
      <c r="M19" s="32" t="s">
        <v>19</v>
      </c>
      <c r="N19" s="32" t="s">
        <v>144</v>
      </c>
      <c r="O19" s="32" t="s">
        <v>145</v>
      </c>
      <c r="P19" s="32" t="s">
        <v>19</v>
      </c>
      <c r="Q19" s="32" t="s">
        <v>146</v>
      </c>
      <c r="R19" s="32" t="s">
        <v>145</v>
      </c>
      <c r="S19" s="32" t="s">
        <v>19</v>
      </c>
      <c r="T19" s="32" t="s">
        <v>147</v>
      </c>
      <c r="U19" s="32" t="s">
        <v>145</v>
      </c>
      <c r="V19" s="32" t="s">
        <v>19</v>
      </c>
      <c r="W19" s="32" t="s">
        <v>148</v>
      </c>
    </row>
    <row r="20" spans="1:23" x14ac:dyDescent="0.25">
      <c r="A20" s="32" t="str">
        <f t="shared" si="0"/>
        <v>1.19</v>
      </c>
      <c r="B20" s="32">
        <f t="shared" si="1"/>
        <v>1</v>
      </c>
      <c r="C20" s="32">
        <f t="shared" si="2"/>
        <v>19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</row>
    <row r="21" spans="1:23" x14ac:dyDescent="0.25">
      <c r="A21" s="32" t="str">
        <f t="shared" si="0"/>
        <v>1.20</v>
      </c>
      <c r="B21" s="32">
        <f t="shared" si="1"/>
        <v>1</v>
      </c>
      <c r="C21" s="32">
        <f t="shared" si="2"/>
        <v>20</v>
      </c>
      <c r="D21" s="32" t="s">
        <v>89</v>
      </c>
    </row>
    <row r="22" spans="1:23" x14ac:dyDescent="0.25">
      <c r="A22" s="32" t="str">
        <f t="shared" si="0"/>
        <v>1.21</v>
      </c>
      <c r="B22" s="32">
        <f t="shared" si="1"/>
        <v>1</v>
      </c>
      <c r="C22" s="32">
        <f t="shared" si="2"/>
        <v>21</v>
      </c>
      <c r="D22" s="32" t="s">
        <v>153</v>
      </c>
      <c r="E22" s="32" t="s">
        <v>128</v>
      </c>
      <c r="F22" s="32" t="s">
        <v>154</v>
      </c>
      <c r="G22" s="32" t="s">
        <v>155</v>
      </c>
      <c r="H22" s="32" t="s">
        <v>156</v>
      </c>
      <c r="I22" s="32" t="s">
        <v>157</v>
      </c>
      <c r="J22" s="32" t="s">
        <v>159</v>
      </c>
    </row>
    <row r="23" spans="1:23" x14ac:dyDescent="0.25">
      <c r="A23" s="32" t="str">
        <f t="shared" si="0"/>
        <v>1.22</v>
      </c>
      <c r="B23" s="32">
        <f t="shared" si="1"/>
        <v>1</v>
      </c>
      <c r="C23" s="32">
        <f t="shared" si="2"/>
        <v>22</v>
      </c>
      <c r="D23" s="32" t="s">
        <v>139</v>
      </c>
      <c r="E23" s="32" t="s">
        <v>96</v>
      </c>
      <c r="F23" s="32" t="s">
        <v>140</v>
      </c>
      <c r="G23" s="32" t="s">
        <v>19</v>
      </c>
      <c r="H23" s="32" t="s">
        <v>141</v>
      </c>
      <c r="I23" s="32" t="s">
        <v>142</v>
      </c>
      <c r="J23" s="32" t="s">
        <v>19</v>
      </c>
      <c r="K23" s="32" t="s">
        <v>143</v>
      </c>
      <c r="L23" s="32" t="s">
        <v>142</v>
      </c>
      <c r="M23" s="32" t="s">
        <v>19</v>
      </c>
      <c r="N23" s="32" t="s">
        <v>144</v>
      </c>
      <c r="O23" s="32" t="s">
        <v>145</v>
      </c>
      <c r="P23" s="32" t="s">
        <v>19</v>
      </c>
      <c r="Q23" s="32" t="s">
        <v>148</v>
      </c>
    </row>
    <row r="24" spans="1:23" x14ac:dyDescent="0.25">
      <c r="A24" s="32" t="str">
        <f t="shared" si="0"/>
        <v>1.23</v>
      </c>
      <c r="B24" s="32">
        <f t="shared" si="1"/>
        <v>1</v>
      </c>
      <c r="C24" s="32">
        <f t="shared" si="2"/>
        <v>23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</row>
    <row r="25" spans="1:23" x14ac:dyDescent="0.25">
      <c r="A25" s="32" t="str">
        <f t="shared" si="0"/>
        <v>1.24</v>
      </c>
      <c r="B25" s="32">
        <f t="shared" si="1"/>
        <v>1</v>
      </c>
      <c r="C25" s="32">
        <f t="shared" si="2"/>
        <v>24</v>
      </c>
      <c r="D25" s="32" t="s">
        <v>160</v>
      </c>
      <c r="E25" s="32" t="s">
        <v>128</v>
      </c>
      <c r="F25" s="32" t="s">
        <v>161</v>
      </c>
      <c r="G25" s="32" t="s">
        <v>138</v>
      </c>
    </row>
    <row r="26" spans="1:23" x14ac:dyDescent="0.25">
      <c r="A26" s="32" t="str">
        <f t="shared" si="0"/>
        <v>1.25</v>
      </c>
      <c r="B26" s="32">
        <f t="shared" si="1"/>
        <v>1</v>
      </c>
      <c r="C26" s="32">
        <f t="shared" si="2"/>
        <v>25</v>
      </c>
      <c r="D26" s="32" t="s">
        <v>139</v>
      </c>
      <c r="E26" s="32" t="s">
        <v>96</v>
      </c>
      <c r="F26" s="32" t="s">
        <v>140</v>
      </c>
      <c r="G26" s="32" t="s">
        <v>19</v>
      </c>
      <c r="H26" s="32" t="s">
        <v>141</v>
      </c>
      <c r="I26" s="32" t="s">
        <v>142</v>
      </c>
      <c r="J26" s="32" t="s">
        <v>19</v>
      </c>
      <c r="K26" s="32" t="s">
        <v>143</v>
      </c>
      <c r="L26" s="32" t="s">
        <v>142</v>
      </c>
      <c r="M26" s="32" t="s">
        <v>19</v>
      </c>
      <c r="N26" s="32" t="s">
        <v>144</v>
      </c>
      <c r="O26" s="32" t="s">
        <v>145</v>
      </c>
    </row>
    <row r="27" spans="1:23" x14ac:dyDescent="0.25">
      <c r="A27" s="32" t="str">
        <f t="shared" si="0"/>
        <v>1.26</v>
      </c>
      <c r="B27" s="32">
        <f t="shared" si="1"/>
        <v>1</v>
      </c>
      <c r="C27" s="32">
        <f t="shared" si="2"/>
        <v>26</v>
      </c>
      <c r="D27" s="32">
        <v>0</v>
      </c>
      <c r="E27" s="32">
        <v>0</v>
      </c>
      <c r="F27" s="32">
        <v>0</v>
      </c>
      <c r="G27" s="32">
        <v>0</v>
      </c>
    </row>
    <row r="28" spans="1:23" x14ac:dyDescent="0.25">
      <c r="A28" s="32" t="str">
        <f t="shared" si="0"/>
        <v>1.27</v>
      </c>
      <c r="B28" s="32">
        <f t="shared" si="1"/>
        <v>1</v>
      </c>
      <c r="C28" s="32">
        <f t="shared" si="2"/>
        <v>27</v>
      </c>
      <c r="D28" s="32">
        <v>7</v>
      </c>
      <c r="E28" s="32" t="s">
        <v>128</v>
      </c>
      <c r="F28" s="32" t="s">
        <v>151</v>
      </c>
      <c r="G28" s="32" t="s">
        <v>162</v>
      </c>
    </row>
    <row r="29" spans="1:23" x14ac:dyDescent="0.25">
      <c r="A29" s="32" t="str">
        <f t="shared" si="0"/>
        <v>1.28</v>
      </c>
      <c r="B29" s="32">
        <f t="shared" si="1"/>
        <v>1</v>
      </c>
      <c r="C29" s="32">
        <f t="shared" si="2"/>
        <v>28</v>
      </c>
      <c r="D29" s="32" t="s">
        <v>139</v>
      </c>
      <c r="E29" s="32" t="s">
        <v>96</v>
      </c>
      <c r="F29" s="32" t="s">
        <v>140</v>
      </c>
      <c r="G29" s="32" t="s">
        <v>19</v>
      </c>
      <c r="H29" s="32" t="s">
        <v>141</v>
      </c>
      <c r="I29" s="32" t="s">
        <v>142</v>
      </c>
      <c r="J29" s="32" t="s">
        <v>19</v>
      </c>
      <c r="K29" s="32" t="s">
        <v>143</v>
      </c>
      <c r="L29" s="32" t="s">
        <v>142</v>
      </c>
      <c r="M29" s="32" t="s">
        <v>19</v>
      </c>
      <c r="N29" s="32" t="s">
        <v>144</v>
      </c>
      <c r="O29" s="32" t="s">
        <v>145</v>
      </c>
      <c r="P29" s="32" t="s">
        <v>19</v>
      </c>
      <c r="Q29" s="32" t="s">
        <v>146</v>
      </c>
      <c r="R29" s="32" t="s">
        <v>145</v>
      </c>
      <c r="S29" s="32" t="s">
        <v>19</v>
      </c>
      <c r="T29" s="32" t="s">
        <v>147</v>
      </c>
      <c r="U29" s="32" t="s">
        <v>145</v>
      </c>
      <c r="V29" s="32" t="s">
        <v>19</v>
      </c>
      <c r="W29" s="32" t="s">
        <v>148</v>
      </c>
    </row>
    <row r="30" spans="1:23" x14ac:dyDescent="0.25">
      <c r="A30" s="33" t="str">
        <f t="shared" si="0"/>
        <v>1.29</v>
      </c>
      <c r="B30" s="33">
        <f t="shared" si="1"/>
        <v>1</v>
      </c>
      <c r="C30" s="33">
        <f t="shared" si="2"/>
        <v>29</v>
      </c>
      <c r="D30" s="33">
        <v>4</v>
      </c>
      <c r="E30" s="33">
        <v>3130258.85</v>
      </c>
      <c r="F30" s="33">
        <v>2702555.37</v>
      </c>
      <c r="G30" s="33">
        <v>0</v>
      </c>
      <c r="H30" s="33">
        <v>213851.74</v>
      </c>
      <c r="I30" s="33">
        <v>213851.74</v>
      </c>
      <c r="J30" s="33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23" x14ac:dyDescent="0.25">
      <c r="A31" s="32" t="str">
        <f t="shared" si="0"/>
        <v>1.30</v>
      </c>
      <c r="B31" s="32">
        <f t="shared" si="1"/>
        <v>1</v>
      </c>
      <c r="C31" s="32">
        <f t="shared" si="2"/>
        <v>30</v>
      </c>
      <c r="D31" s="32">
        <v>8</v>
      </c>
      <c r="E31" s="32" t="s">
        <v>128</v>
      </c>
      <c r="F31" s="32" t="s">
        <v>163</v>
      </c>
      <c r="G31" s="32" t="s">
        <v>164</v>
      </c>
      <c r="H31" s="32" t="s">
        <v>165</v>
      </c>
      <c r="I31" s="32" t="s">
        <v>166</v>
      </c>
      <c r="J31" s="32" t="s">
        <v>167</v>
      </c>
      <c r="K31" s="32" t="s">
        <v>168</v>
      </c>
      <c r="L31" s="32" t="s">
        <v>97</v>
      </c>
      <c r="M31" s="32" t="s">
        <v>98</v>
      </c>
    </row>
    <row r="32" spans="1:23" x14ac:dyDescent="0.25">
      <c r="A32" s="32" t="str">
        <f t="shared" si="0"/>
        <v>1.31</v>
      </c>
      <c r="B32" s="32">
        <f t="shared" si="1"/>
        <v>1</v>
      </c>
      <c r="C32" s="32">
        <f t="shared" si="2"/>
        <v>31</v>
      </c>
      <c r="D32" s="32" t="s">
        <v>139</v>
      </c>
      <c r="E32" s="32" t="s">
        <v>96</v>
      </c>
      <c r="F32" s="32" t="s">
        <v>140</v>
      </c>
      <c r="G32" s="32" t="s">
        <v>19</v>
      </c>
      <c r="H32" s="32" t="s">
        <v>163</v>
      </c>
      <c r="I32" s="32" t="s">
        <v>169</v>
      </c>
      <c r="J32" s="32" t="s">
        <v>19</v>
      </c>
      <c r="K32" s="32" t="s">
        <v>170</v>
      </c>
      <c r="L32" s="32" t="s">
        <v>169</v>
      </c>
      <c r="M32" s="32" t="s">
        <v>19</v>
      </c>
      <c r="N32" s="32" t="s">
        <v>171</v>
      </c>
      <c r="O32" s="32" t="s">
        <v>172</v>
      </c>
    </row>
    <row r="33" spans="1:23" x14ac:dyDescent="0.25">
      <c r="A33" s="32" t="str">
        <f t="shared" si="0"/>
        <v>1.32</v>
      </c>
      <c r="B33" s="32">
        <f t="shared" si="1"/>
        <v>1</v>
      </c>
      <c r="C33" s="32">
        <f t="shared" si="2"/>
        <v>32</v>
      </c>
      <c r="D33" s="32">
        <v>0</v>
      </c>
      <c r="E33" s="32">
        <v>0</v>
      </c>
      <c r="F33" s="32">
        <v>0</v>
      </c>
      <c r="G33" s="32">
        <v>0</v>
      </c>
    </row>
    <row r="34" spans="1:23" x14ac:dyDescent="0.25">
      <c r="A34" s="32" t="str">
        <f t="shared" si="0"/>
        <v>1.33</v>
      </c>
      <c r="B34" s="32">
        <f t="shared" si="1"/>
        <v>1</v>
      </c>
      <c r="C34" s="32">
        <f t="shared" si="2"/>
        <v>33</v>
      </c>
      <c r="D34" s="32" t="s">
        <v>173</v>
      </c>
      <c r="E34" s="32" t="s">
        <v>174</v>
      </c>
      <c r="F34" s="32" t="s">
        <v>128</v>
      </c>
      <c r="G34" s="32" t="s">
        <v>145</v>
      </c>
      <c r="H34" s="32" t="s">
        <v>175</v>
      </c>
      <c r="I34" s="32" t="s">
        <v>176</v>
      </c>
      <c r="J34" s="32" t="s">
        <v>177</v>
      </c>
    </row>
    <row r="35" spans="1:23" x14ac:dyDescent="0.25">
      <c r="A35" s="32" t="str">
        <f t="shared" si="0"/>
        <v>1.34</v>
      </c>
      <c r="B35" s="32">
        <f t="shared" si="1"/>
        <v>1</v>
      </c>
      <c r="C35" s="32">
        <f t="shared" si="2"/>
        <v>34</v>
      </c>
      <c r="D35" s="32" t="s">
        <v>139</v>
      </c>
      <c r="E35" s="32" t="s">
        <v>96</v>
      </c>
      <c r="F35" s="32" t="s">
        <v>140</v>
      </c>
      <c r="G35" s="32" t="s">
        <v>19</v>
      </c>
      <c r="H35" s="32" t="s">
        <v>141</v>
      </c>
      <c r="I35" s="32" t="s">
        <v>142</v>
      </c>
      <c r="J35" s="32" t="s">
        <v>19</v>
      </c>
      <c r="K35" s="32" t="s">
        <v>143</v>
      </c>
      <c r="L35" s="32" t="s">
        <v>142</v>
      </c>
      <c r="M35" s="32" t="s">
        <v>19</v>
      </c>
      <c r="N35" s="32" t="s">
        <v>144</v>
      </c>
      <c r="O35" s="32" t="s">
        <v>145</v>
      </c>
      <c r="P35" s="32" t="s">
        <v>19</v>
      </c>
      <c r="Q35" s="32" t="s">
        <v>146</v>
      </c>
      <c r="R35" s="32" t="s">
        <v>145</v>
      </c>
      <c r="S35" s="32" t="s">
        <v>19</v>
      </c>
      <c r="T35" s="32" t="s">
        <v>147</v>
      </c>
      <c r="U35" s="32" t="s">
        <v>145</v>
      </c>
      <c r="V35" s="32" t="s">
        <v>19</v>
      </c>
      <c r="W35" s="32" t="s">
        <v>148</v>
      </c>
    </row>
    <row r="36" spans="1:23" x14ac:dyDescent="0.25">
      <c r="A36" s="32" t="str">
        <f t="shared" si="0"/>
        <v>1.35</v>
      </c>
      <c r="B36" s="32">
        <f t="shared" si="1"/>
        <v>1</v>
      </c>
      <c r="C36" s="32">
        <f t="shared" si="2"/>
        <v>35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</row>
    <row r="37" spans="1:23" x14ac:dyDescent="0.25">
      <c r="A37" s="32" t="str">
        <f t="shared" si="0"/>
        <v>1.36</v>
      </c>
      <c r="B37" s="32">
        <f t="shared" si="1"/>
        <v>1</v>
      </c>
      <c r="C37" s="32">
        <f t="shared" si="2"/>
        <v>36</v>
      </c>
      <c r="D37" s="32" t="s">
        <v>89</v>
      </c>
    </row>
    <row r="38" spans="1:23" x14ac:dyDescent="0.25">
      <c r="A38" s="32" t="str">
        <f t="shared" si="0"/>
        <v>1.37</v>
      </c>
      <c r="B38" s="32">
        <f t="shared" si="1"/>
        <v>1</v>
      </c>
      <c r="C38" s="32">
        <f t="shared" si="2"/>
        <v>37</v>
      </c>
      <c r="D38" s="32" t="s">
        <v>178</v>
      </c>
      <c r="E38" s="32" t="s">
        <v>179</v>
      </c>
      <c r="F38" s="32" t="s">
        <v>128</v>
      </c>
      <c r="G38" s="32" t="s">
        <v>180</v>
      </c>
      <c r="H38" s="32" t="s">
        <v>96</v>
      </c>
      <c r="I38" s="32" t="s">
        <v>181</v>
      </c>
    </row>
    <row r="39" spans="1:23" x14ac:dyDescent="0.25">
      <c r="A39" s="32" t="str">
        <f t="shared" si="0"/>
        <v>1.38</v>
      </c>
      <c r="B39" s="32">
        <f t="shared" si="1"/>
        <v>1</v>
      </c>
      <c r="C39" s="32">
        <f t="shared" si="2"/>
        <v>38</v>
      </c>
      <c r="D39" s="32" t="s">
        <v>139</v>
      </c>
      <c r="E39" s="32" t="s">
        <v>96</v>
      </c>
      <c r="F39" s="32" t="s">
        <v>140</v>
      </c>
      <c r="G39" s="32" t="s">
        <v>19</v>
      </c>
      <c r="H39" s="32" t="s">
        <v>141</v>
      </c>
      <c r="I39" s="32" t="s">
        <v>142</v>
      </c>
      <c r="J39" s="32" t="s">
        <v>19</v>
      </c>
      <c r="K39" s="32" t="s">
        <v>143</v>
      </c>
      <c r="L39" s="32" t="s">
        <v>142</v>
      </c>
      <c r="M39" s="32" t="s">
        <v>19</v>
      </c>
      <c r="N39" s="32" t="s">
        <v>144</v>
      </c>
      <c r="O39" s="32" t="s">
        <v>145</v>
      </c>
      <c r="P39" s="32" t="s">
        <v>19</v>
      </c>
      <c r="Q39" s="32" t="s">
        <v>146</v>
      </c>
      <c r="R39" s="32" t="s">
        <v>145</v>
      </c>
      <c r="S39" s="32" t="s">
        <v>19</v>
      </c>
      <c r="T39" s="32" t="s">
        <v>147</v>
      </c>
      <c r="U39" s="32" t="s">
        <v>145</v>
      </c>
      <c r="V39" s="32" t="s">
        <v>19</v>
      </c>
      <c r="W39" s="32" t="s">
        <v>148</v>
      </c>
    </row>
    <row r="40" spans="1:23" x14ac:dyDescent="0.25">
      <c r="A40" s="32" t="str">
        <f t="shared" si="0"/>
        <v>1.39</v>
      </c>
      <c r="B40" s="32">
        <f t="shared" si="1"/>
        <v>1</v>
      </c>
      <c r="C40" s="32">
        <f t="shared" si="2"/>
        <v>39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</row>
    <row r="41" spans="1:23" x14ac:dyDescent="0.25">
      <c r="A41" s="32" t="str">
        <f t="shared" si="0"/>
        <v>1.40</v>
      </c>
      <c r="B41" s="32">
        <f t="shared" si="1"/>
        <v>1</v>
      </c>
      <c r="C41" s="32">
        <f t="shared" si="2"/>
        <v>40</v>
      </c>
      <c r="D41" s="32">
        <v>12</v>
      </c>
      <c r="E41" s="32" t="s">
        <v>128</v>
      </c>
      <c r="F41" s="32" t="s">
        <v>182</v>
      </c>
      <c r="G41" s="32" t="s">
        <v>183</v>
      </c>
      <c r="H41" s="32" t="s">
        <v>96</v>
      </c>
      <c r="I41" s="32" t="s">
        <v>97</v>
      </c>
      <c r="J41" s="32" t="s">
        <v>98</v>
      </c>
    </row>
    <row r="42" spans="1:23" x14ac:dyDescent="0.25">
      <c r="A42" s="32" t="str">
        <f t="shared" si="0"/>
        <v>1.41</v>
      </c>
      <c r="B42" s="32">
        <f t="shared" si="1"/>
        <v>1</v>
      </c>
      <c r="C42" s="32">
        <f t="shared" si="2"/>
        <v>41</v>
      </c>
      <c r="D42" s="32" t="s">
        <v>139</v>
      </c>
      <c r="E42" s="32" t="s">
        <v>96</v>
      </c>
      <c r="F42" s="32" t="s">
        <v>140</v>
      </c>
      <c r="G42" s="32" t="s">
        <v>19</v>
      </c>
      <c r="H42" s="32" t="s">
        <v>141</v>
      </c>
      <c r="I42" s="32" t="s">
        <v>142</v>
      </c>
      <c r="J42" s="32" t="s">
        <v>19</v>
      </c>
      <c r="K42" s="32" t="s">
        <v>143</v>
      </c>
      <c r="L42" s="32" t="s">
        <v>142</v>
      </c>
      <c r="M42" s="32" t="s">
        <v>19</v>
      </c>
      <c r="N42" s="32" t="s">
        <v>144</v>
      </c>
      <c r="O42" s="32" t="s">
        <v>145</v>
      </c>
      <c r="P42" s="32" t="s">
        <v>19</v>
      </c>
      <c r="Q42" s="32" t="s">
        <v>146</v>
      </c>
      <c r="R42" s="32" t="s">
        <v>145</v>
      </c>
      <c r="S42" s="32" t="s">
        <v>19</v>
      </c>
      <c r="T42" s="32" t="s">
        <v>147</v>
      </c>
      <c r="U42" s="32" t="s">
        <v>145</v>
      </c>
      <c r="V42" s="32" t="s">
        <v>19</v>
      </c>
      <c r="W42" s="32" t="s">
        <v>148</v>
      </c>
    </row>
    <row r="43" spans="1:23" x14ac:dyDescent="0.25">
      <c r="A43" s="33" t="str">
        <f t="shared" si="0"/>
        <v>1.42</v>
      </c>
      <c r="B43" s="33">
        <f t="shared" si="1"/>
        <v>1</v>
      </c>
      <c r="C43" s="33">
        <f t="shared" si="2"/>
        <v>42</v>
      </c>
      <c r="D43" s="33">
        <v>22</v>
      </c>
      <c r="E43" s="33">
        <v>3140697.65</v>
      </c>
      <c r="F43" s="33">
        <v>2711403.37</v>
      </c>
      <c r="G43" s="33">
        <v>0</v>
      </c>
      <c r="H43" s="33">
        <v>214647.14</v>
      </c>
      <c r="I43" s="33">
        <v>214647.14</v>
      </c>
      <c r="J43" s="33">
        <v>0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4" spans="1:23" x14ac:dyDescent="0.25">
      <c r="A44" s="32" t="str">
        <f t="shared" si="0"/>
        <v>1.43</v>
      </c>
      <c r="B44" s="32">
        <f t="shared" si="1"/>
        <v>1</v>
      </c>
      <c r="C44" s="32">
        <f t="shared" si="2"/>
        <v>43</v>
      </c>
      <c r="D44" s="32">
        <v>13</v>
      </c>
      <c r="E44" s="32" t="s">
        <v>128</v>
      </c>
      <c r="F44" s="32" t="s">
        <v>184</v>
      </c>
      <c r="G44" s="32" t="s">
        <v>185</v>
      </c>
    </row>
    <row r="45" spans="1:23" x14ac:dyDescent="0.25">
      <c r="A45" s="32" t="str">
        <f t="shared" si="0"/>
        <v>1.44</v>
      </c>
      <c r="B45" s="32">
        <f t="shared" si="1"/>
        <v>1</v>
      </c>
      <c r="C45" s="32">
        <f t="shared" si="2"/>
        <v>44</v>
      </c>
      <c r="D45" s="32" t="s">
        <v>139</v>
      </c>
      <c r="E45" s="32" t="s">
        <v>96</v>
      </c>
      <c r="F45" s="32" t="s">
        <v>140</v>
      </c>
      <c r="G45" s="32" t="s">
        <v>184</v>
      </c>
      <c r="H45" s="32" t="s">
        <v>185</v>
      </c>
      <c r="I45" s="32" t="s">
        <v>184</v>
      </c>
      <c r="J45" s="32" t="s">
        <v>186</v>
      </c>
      <c r="K45" s="32" t="s">
        <v>187</v>
      </c>
      <c r="L45" s="32" t="s">
        <v>188</v>
      </c>
      <c r="M45" s="32" t="s">
        <v>184</v>
      </c>
    </row>
    <row r="46" spans="1:23" x14ac:dyDescent="0.25">
      <c r="A46" s="33" t="str">
        <f t="shared" si="0"/>
        <v>1.45</v>
      </c>
      <c r="B46" s="33">
        <f t="shared" si="1"/>
        <v>1</v>
      </c>
      <c r="C46" s="33">
        <f t="shared" si="2"/>
        <v>45</v>
      </c>
      <c r="D46" s="33">
        <v>2</v>
      </c>
      <c r="E46" s="33">
        <v>567</v>
      </c>
      <c r="F46" s="33">
        <v>0</v>
      </c>
      <c r="G46" s="33">
        <v>567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</row>
    <row r="47" spans="1:23" x14ac:dyDescent="0.25">
      <c r="A47" s="32" t="str">
        <f t="shared" si="0"/>
        <v>1.46</v>
      </c>
      <c r="B47" s="32">
        <f t="shared" si="1"/>
        <v>1</v>
      </c>
      <c r="C47" s="32">
        <f t="shared" si="2"/>
        <v>46</v>
      </c>
      <c r="D47" s="32" t="s">
        <v>189</v>
      </c>
      <c r="E47" s="32" t="s">
        <v>128</v>
      </c>
      <c r="F47" s="32" t="s">
        <v>190</v>
      </c>
      <c r="G47" s="32" t="s">
        <v>137</v>
      </c>
      <c r="H47" s="32" t="s">
        <v>138</v>
      </c>
    </row>
    <row r="48" spans="1:23" x14ac:dyDescent="0.25">
      <c r="A48" s="32" t="str">
        <f t="shared" si="0"/>
        <v>1.47</v>
      </c>
      <c r="B48" s="32">
        <f t="shared" si="1"/>
        <v>1</v>
      </c>
      <c r="C48" s="32">
        <f t="shared" si="2"/>
        <v>47</v>
      </c>
      <c r="D48" s="32" t="s">
        <v>139</v>
      </c>
      <c r="E48" s="32" t="s">
        <v>96</v>
      </c>
      <c r="F48" s="32" t="s">
        <v>140</v>
      </c>
      <c r="G48" s="32" t="s">
        <v>19</v>
      </c>
      <c r="H48" s="32" t="s">
        <v>141</v>
      </c>
      <c r="I48" s="32" t="s">
        <v>142</v>
      </c>
      <c r="J48" s="32" t="s">
        <v>19</v>
      </c>
      <c r="K48" s="32" t="s">
        <v>143</v>
      </c>
      <c r="L48" s="32" t="s">
        <v>142</v>
      </c>
      <c r="M48" s="32" t="s">
        <v>19</v>
      </c>
      <c r="N48" s="32" t="s">
        <v>144</v>
      </c>
      <c r="O48" s="32" t="s">
        <v>145</v>
      </c>
      <c r="P48" s="32" t="s">
        <v>19</v>
      </c>
      <c r="Q48" s="32" t="s">
        <v>146</v>
      </c>
      <c r="R48" s="32" t="s">
        <v>145</v>
      </c>
      <c r="S48" s="32" t="s">
        <v>19</v>
      </c>
      <c r="T48" s="32" t="s">
        <v>147</v>
      </c>
      <c r="U48" s="32" t="s">
        <v>145</v>
      </c>
      <c r="V48" s="32" t="s">
        <v>19</v>
      </c>
      <c r="W48" s="32" t="s">
        <v>148</v>
      </c>
    </row>
    <row r="49" spans="1:23" x14ac:dyDescent="0.25">
      <c r="A49" s="32" t="str">
        <f t="shared" si="0"/>
        <v>1.48</v>
      </c>
      <c r="B49" s="32">
        <f t="shared" si="1"/>
        <v>1</v>
      </c>
      <c r="C49" s="32">
        <f t="shared" si="2"/>
        <v>48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</row>
    <row r="50" spans="1:23" x14ac:dyDescent="0.25">
      <c r="A50" s="32" t="str">
        <f t="shared" si="0"/>
        <v>1.49</v>
      </c>
      <c r="B50" s="32">
        <f t="shared" si="1"/>
        <v>1</v>
      </c>
      <c r="C50" s="32">
        <f t="shared" si="2"/>
        <v>49</v>
      </c>
      <c r="D50" s="32" t="s">
        <v>189</v>
      </c>
      <c r="E50" s="32" t="s">
        <v>128</v>
      </c>
      <c r="F50" s="32" t="s">
        <v>190</v>
      </c>
      <c r="G50" s="32" t="s">
        <v>151</v>
      </c>
      <c r="H50" s="32" t="s">
        <v>152</v>
      </c>
      <c r="I50" s="32" t="s">
        <v>138</v>
      </c>
    </row>
    <row r="51" spans="1:23" x14ac:dyDescent="0.25">
      <c r="A51" s="32" t="str">
        <f t="shared" si="0"/>
        <v>1.50</v>
      </c>
      <c r="B51" s="32">
        <f t="shared" si="1"/>
        <v>1</v>
      </c>
      <c r="C51" s="32">
        <f t="shared" si="2"/>
        <v>50</v>
      </c>
      <c r="D51" s="32" t="s">
        <v>139</v>
      </c>
      <c r="E51" s="32" t="s">
        <v>96</v>
      </c>
      <c r="F51" s="32" t="s">
        <v>140</v>
      </c>
      <c r="G51" s="32" t="s">
        <v>19</v>
      </c>
      <c r="H51" s="32" t="s">
        <v>141</v>
      </c>
      <c r="I51" s="32" t="s">
        <v>142</v>
      </c>
      <c r="J51" s="32" t="s">
        <v>19</v>
      </c>
      <c r="K51" s="32" t="s">
        <v>143</v>
      </c>
      <c r="L51" s="32" t="s">
        <v>142</v>
      </c>
      <c r="M51" s="32" t="s">
        <v>19</v>
      </c>
      <c r="N51" s="32" t="s">
        <v>144</v>
      </c>
      <c r="O51" s="32" t="s">
        <v>145</v>
      </c>
      <c r="P51" s="32" t="s">
        <v>19</v>
      </c>
      <c r="Q51" s="32" t="s">
        <v>148</v>
      </c>
    </row>
    <row r="52" spans="1:23" x14ac:dyDescent="0.25">
      <c r="A52" s="32" t="str">
        <f t="shared" si="0"/>
        <v>1.51</v>
      </c>
      <c r="B52" s="32">
        <f t="shared" si="1"/>
        <v>1</v>
      </c>
      <c r="C52" s="32">
        <f t="shared" si="2"/>
        <v>51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 t="s">
        <v>89</v>
      </c>
    </row>
    <row r="53" spans="1:23" x14ac:dyDescent="0.25">
      <c r="A53" s="32" t="str">
        <f t="shared" si="0"/>
        <v>1.52</v>
      </c>
      <c r="B53" s="32">
        <f t="shared" si="1"/>
        <v>1</v>
      </c>
      <c r="C53" s="32">
        <f t="shared" si="2"/>
        <v>52</v>
      </c>
      <c r="D53" s="32" t="s">
        <v>191</v>
      </c>
      <c r="E53" s="32" t="s">
        <v>128</v>
      </c>
      <c r="F53" s="32" t="s">
        <v>190</v>
      </c>
      <c r="G53" s="32" t="s">
        <v>192</v>
      </c>
      <c r="H53" s="32" t="s">
        <v>157</v>
      </c>
      <c r="I53" s="32" t="s">
        <v>158</v>
      </c>
    </row>
    <row r="54" spans="1:23" x14ac:dyDescent="0.25">
      <c r="A54" s="32" t="str">
        <f t="shared" si="0"/>
        <v>1.53</v>
      </c>
      <c r="B54" s="32">
        <f t="shared" si="1"/>
        <v>1</v>
      </c>
      <c r="C54" s="32">
        <f t="shared" si="2"/>
        <v>53</v>
      </c>
      <c r="D54" s="32" t="s">
        <v>139</v>
      </c>
      <c r="E54" s="32" t="s">
        <v>96</v>
      </c>
      <c r="F54" s="32" t="s">
        <v>140</v>
      </c>
      <c r="G54" s="32" t="s">
        <v>19</v>
      </c>
      <c r="H54" s="32" t="s">
        <v>141</v>
      </c>
      <c r="I54" s="32" t="s">
        <v>142</v>
      </c>
      <c r="J54" s="32" t="s">
        <v>19</v>
      </c>
      <c r="K54" s="32" t="s">
        <v>143</v>
      </c>
      <c r="L54" s="32" t="s">
        <v>142</v>
      </c>
      <c r="M54" s="32" t="s">
        <v>19</v>
      </c>
      <c r="N54" s="32" t="s">
        <v>144</v>
      </c>
      <c r="O54" s="32" t="s">
        <v>145</v>
      </c>
      <c r="P54" s="32" t="s">
        <v>19</v>
      </c>
      <c r="Q54" s="32" t="s">
        <v>146</v>
      </c>
      <c r="R54" s="32" t="s">
        <v>145</v>
      </c>
      <c r="S54" s="32" t="s">
        <v>19</v>
      </c>
      <c r="T54" s="32" t="s">
        <v>147</v>
      </c>
      <c r="U54" s="32" t="s">
        <v>145</v>
      </c>
      <c r="V54" s="32" t="s">
        <v>19</v>
      </c>
      <c r="W54" s="32" t="s">
        <v>148</v>
      </c>
    </row>
    <row r="55" spans="1:23" x14ac:dyDescent="0.25">
      <c r="A55" s="32" t="str">
        <f t="shared" si="0"/>
        <v>1.54</v>
      </c>
      <c r="B55" s="32">
        <f t="shared" si="1"/>
        <v>1</v>
      </c>
      <c r="C55" s="32">
        <f t="shared" si="2"/>
        <v>54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</row>
    <row r="56" spans="1:23" x14ac:dyDescent="0.25">
      <c r="A56" s="32" t="str">
        <f t="shared" si="0"/>
        <v>1.55</v>
      </c>
      <c r="B56" s="32">
        <f t="shared" si="1"/>
        <v>1</v>
      </c>
      <c r="C56" s="32">
        <f t="shared" si="2"/>
        <v>55</v>
      </c>
      <c r="D56" s="32" t="s">
        <v>191</v>
      </c>
      <c r="E56" s="32" t="s">
        <v>128</v>
      </c>
      <c r="F56" s="32" t="s">
        <v>190</v>
      </c>
      <c r="G56" s="32" t="s">
        <v>192</v>
      </c>
      <c r="H56" s="32" t="s">
        <v>157</v>
      </c>
      <c r="I56" s="32" t="s">
        <v>159</v>
      </c>
    </row>
    <row r="57" spans="1:23" x14ac:dyDescent="0.25">
      <c r="A57" s="32" t="str">
        <f t="shared" si="0"/>
        <v>1.56</v>
      </c>
      <c r="B57" s="32">
        <f t="shared" si="1"/>
        <v>1</v>
      </c>
      <c r="C57" s="32">
        <f t="shared" si="2"/>
        <v>56</v>
      </c>
      <c r="D57" s="32" t="s">
        <v>139</v>
      </c>
      <c r="E57" s="32" t="s">
        <v>96</v>
      </c>
      <c r="F57" s="32" t="s">
        <v>140</v>
      </c>
      <c r="G57" s="32" t="s">
        <v>19</v>
      </c>
      <c r="H57" s="32" t="s">
        <v>141</v>
      </c>
      <c r="I57" s="32" t="s">
        <v>142</v>
      </c>
      <c r="J57" s="32" t="s">
        <v>19</v>
      </c>
      <c r="K57" s="32" t="s">
        <v>143</v>
      </c>
      <c r="L57" s="32" t="s">
        <v>142</v>
      </c>
      <c r="M57" s="32" t="s">
        <v>19</v>
      </c>
      <c r="N57" s="32" t="s">
        <v>144</v>
      </c>
      <c r="O57" s="32" t="s">
        <v>145</v>
      </c>
      <c r="P57" s="32" t="s">
        <v>19</v>
      </c>
      <c r="Q57" s="32" t="s">
        <v>148</v>
      </c>
    </row>
    <row r="58" spans="1:23" x14ac:dyDescent="0.25">
      <c r="A58" s="32" t="str">
        <f t="shared" si="0"/>
        <v>1.57</v>
      </c>
      <c r="B58" s="32">
        <f t="shared" si="1"/>
        <v>1</v>
      </c>
      <c r="C58" s="32">
        <f t="shared" si="2"/>
        <v>57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23" x14ac:dyDescent="0.25">
      <c r="A59" s="32" t="str">
        <f t="shared" si="0"/>
        <v>1.58</v>
      </c>
      <c r="B59" s="32">
        <f t="shared" si="1"/>
        <v>1</v>
      </c>
      <c r="C59" s="32">
        <f t="shared" si="2"/>
        <v>58</v>
      </c>
      <c r="D59" s="32" t="s">
        <v>189</v>
      </c>
      <c r="E59" s="32" t="s">
        <v>128</v>
      </c>
      <c r="F59" s="32" t="s">
        <v>190</v>
      </c>
      <c r="G59" s="32" t="s">
        <v>161</v>
      </c>
      <c r="H59" s="32" t="s">
        <v>138</v>
      </c>
    </row>
    <row r="60" spans="1:23" x14ac:dyDescent="0.25">
      <c r="A60" s="32" t="str">
        <f t="shared" si="0"/>
        <v>1.59</v>
      </c>
      <c r="B60" s="32">
        <f t="shared" si="1"/>
        <v>1</v>
      </c>
      <c r="C60" s="32">
        <f t="shared" si="2"/>
        <v>59</v>
      </c>
      <c r="D60" s="32" t="s">
        <v>139</v>
      </c>
      <c r="E60" s="32" t="s">
        <v>96</v>
      </c>
      <c r="F60" s="32" t="s">
        <v>140</v>
      </c>
      <c r="G60" s="32" t="s">
        <v>19</v>
      </c>
      <c r="H60" s="32" t="s">
        <v>141</v>
      </c>
      <c r="I60" s="32" t="s">
        <v>142</v>
      </c>
      <c r="J60" s="32" t="s">
        <v>19</v>
      </c>
      <c r="K60" s="32" t="s">
        <v>143</v>
      </c>
      <c r="L60" s="32" t="s">
        <v>142</v>
      </c>
      <c r="M60" s="32" t="s">
        <v>19</v>
      </c>
      <c r="N60" s="32" t="s">
        <v>144</v>
      </c>
      <c r="O60" s="32" t="s">
        <v>145</v>
      </c>
    </row>
    <row r="61" spans="1:23" x14ac:dyDescent="0.25">
      <c r="A61" s="32" t="str">
        <f t="shared" si="0"/>
        <v>1.60</v>
      </c>
      <c r="B61" s="32">
        <f t="shared" si="1"/>
        <v>1</v>
      </c>
      <c r="C61" s="32">
        <f t="shared" si="2"/>
        <v>60</v>
      </c>
      <c r="D61" s="32">
        <v>0</v>
      </c>
      <c r="E61" s="32">
        <v>0</v>
      </c>
      <c r="F61" s="32">
        <v>0</v>
      </c>
      <c r="G61" s="32">
        <v>0</v>
      </c>
    </row>
    <row r="62" spans="1:23" x14ac:dyDescent="0.25">
      <c r="A62" s="32" t="str">
        <f t="shared" si="0"/>
        <v>1.61</v>
      </c>
      <c r="B62" s="32">
        <f t="shared" si="1"/>
        <v>1</v>
      </c>
      <c r="C62" s="32">
        <f t="shared" si="2"/>
        <v>61</v>
      </c>
      <c r="D62" s="32">
        <v>10</v>
      </c>
      <c r="E62" s="32" t="s">
        <v>128</v>
      </c>
      <c r="F62" s="32" t="s">
        <v>190</v>
      </c>
      <c r="G62" s="32" t="s">
        <v>193</v>
      </c>
    </row>
    <row r="63" spans="1:23" x14ac:dyDescent="0.25">
      <c r="A63" s="32" t="str">
        <f t="shared" si="0"/>
        <v>1.62</v>
      </c>
      <c r="B63" s="32">
        <f t="shared" si="1"/>
        <v>1</v>
      </c>
      <c r="C63" s="32">
        <f t="shared" si="2"/>
        <v>62</v>
      </c>
      <c r="D63" s="32" t="s">
        <v>139</v>
      </c>
      <c r="E63" s="32" t="s">
        <v>96</v>
      </c>
      <c r="F63" s="32" t="s">
        <v>140</v>
      </c>
      <c r="G63" s="32" t="s">
        <v>19</v>
      </c>
      <c r="H63" s="32" t="s">
        <v>141</v>
      </c>
      <c r="I63" s="32" t="s">
        <v>142</v>
      </c>
      <c r="J63" s="32" t="s">
        <v>19</v>
      </c>
      <c r="K63" s="32" t="s">
        <v>143</v>
      </c>
      <c r="L63" s="32" t="s">
        <v>142</v>
      </c>
      <c r="M63" s="32" t="s">
        <v>19</v>
      </c>
      <c r="N63" s="32" t="s">
        <v>144</v>
      </c>
      <c r="O63" s="32" t="s">
        <v>145</v>
      </c>
      <c r="P63" s="32" t="s">
        <v>19</v>
      </c>
      <c r="Q63" s="32" t="s">
        <v>146</v>
      </c>
      <c r="R63" s="32" t="s">
        <v>145</v>
      </c>
      <c r="S63" s="32" t="s">
        <v>19</v>
      </c>
      <c r="T63" s="32" t="s">
        <v>147</v>
      </c>
      <c r="U63" s="32" t="s">
        <v>145</v>
      </c>
      <c r="V63" s="32" t="s">
        <v>19</v>
      </c>
      <c r="W63" s="32" t="s">
        <v>148</v>
      </c>
    </row>
    <row r="64" spans="1:23" x14ac:dyDescent="0.25">
      <c r="A64" s="32" t="str">
        <f t="shared" si="0"/>
        <v>1.63</v>
      </c>
      <c r="B64" s="32">
        <f t="shared" si="1"/>
        <v>1</v>
      </c>
      <c r="C64" s="32">
        <f t="shared" si="2"/>
        <v>63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</row>
    <row r="65" spans="1:23" x14ac:dyDescent="0.25">
      <c r="A65" s="32" t="str">
        <f t="shared" si="0"/>
        <v>1.64</v>
      </c>
      <c r="B65" s="32">
        <f t="shared" si="1"/>
        <v>1</v>
      </c>
      <c r="C65" s="32">
        <f t="shared" si="2"/>
        <v>64</v>
      </c>
      <c r="D65" s="32" t="s">
        <v>89</v>
      </c>
    </row>
    <row r="66" spans="1:23" x14ac:dyDescent="0.25">
      <c r="A66" s="32" t="str">
        <f t="shared" ref="A66:A129" si="3">B66&amp;"."&amp;C66</f>
        <v>1.65</v>
      </c>
      <c r="B66" s="32">
        <f t="shared" si="1"/>
        <v>1</v>
      </c>
      <c r="C66" s="32">
        <f t="shared" si="2"/>
        <v>65</v>
      </c>
      <c r="D66" s="32" t="s">
        <v>194</v>
      </c>
      <c r="E66" s="32" t="s">
        <v>128</v>
      </c>
      <c r="F66" s="32" t="s">
        <v>190</v>
      </c>
      <c r="G66" s="32" t="s">
        <v>145</v>
      </c>
      <c r="H66" s="32" t="s">
        <v>175</v>
      </c>
      <c r="I66" s="32" t="s">
        <v>195</v>
      </c>
      <c r="J66" s="32" t="s">
        <v>177</v>
      </c>
    </row>
    <row r="67" spans="1:23" x14ac:dyDescent="0.25">
      <c r="A67" s="32" t="str">
        <f t="shared" si="3"/>
        <v>1.66</v>
      </c>
      <c r="B67" s="32">
        <f t="shared" ref="B67:B130" si="4">IF(E67="GSTR-1",B66+1,B66)</f>
        <v>1</v>
      </c>
      <c r="C67" s="32">
        <f t="shared" si="2"/>
        <v>66</v>
      </c>
      <c r="D67" s="32" t="s">
        <v>139</v>
      </c>
      <c r="E67" s="32" t="s">
        <v>96</v>
      </c>
      <c r="F67" s="32" t="s">
        <v>140</v>
      </c>
      <c r="G67" s="32" t="s">
        <v>19</v>
      </c>
      <c r="H67" s="32" t="s">
        <v>141</v>
      </c>
      <c r="I67" s="32" t="s">
        <v>142</v>
      </c>
      <c r="J67" s="32" t="s">
        <v>19</v>
      </c>
      <c r="K67" s="32" t="s">
        <v>143</v>
      </c>
      <c r="L67" s="32" t="s">
        <v>142</v>
      </c>
      <c r="M67" s="32" t="s">
        <v>19</v>
      </c>
      <c r="N67" s="32" t="s">
        <v>144</v>
      </c>
      <c r="O67" s="32" t="s">
        <v>145</v>
      </c>
      <c r="P67" s="32" t="s">
        <v>19</v>
      </c>
      <c r="Q67" s="32" t="s">
        <v>146</v>
      </c>
      <c r="R67" s="32" t="s">
        <v>145</v>
      </c>
      <c r="S67" s="32" t="s">
        <v>19</v>
      </c>
      <c r="T67" s="32" t="s">
        <v>147</v>
      </c>
      <c r="U67" s="32" t="s">
        <v>145</v>
      </c>
      <c r="V67" s="32" t="s">
        <v>19</v>
      </c>
      <c r="W67" s="32" t="s">
        <v>148</v>
      </c>
    </row>
    <row r="68" spans="1:23" x14ac:dyDescent="0.25">
      <c r="A68" s="32" t="str">
        <f t="shared" si="3"/>
        <v>1.67</v>
      </c>
      <c r="B68" s="32">
        <f t="shared" si="4"/>
        <v>1</v>
      </c>
      <c r="C68" s="32">
        <f t="shared" ref="C68:C131" si="5">IF(B68=B67,C67+1,1)</f>
        <v>67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</row>
    <row r="69" spans="1:23" x14ac:dyDescent="0.25">
      <c r="A69" s="32" t="str">
        <f t="shared" si="3"/>
        <v>1.68</v>
      </c>
      <c r="B69" s="32">
        <f t="shared" si="4"/>
        <v>1</v>
      </c>
      <c r="C69" s="32">
        <f t="shared" si="5"/>
        <v>68</v>
      </c>
      <c r="D69" s="32" t="s">
        <v>196</v>
      </c>
      <c r="E69" s="32" t="s">
        <v>128</v>
      </c>
      <c r="F69" s="32" t="s">
        <v>197</v>
      </c>
      <c r="G69" s="32" t="s">
        <v>96</v>
      </c>
      <c r="H69" s="32" t="s">
        <v>180</v>
      </c>
      <c r="I69" s="32" t="s">
        <v>96</v>
      </c>
      <c r="J69" s="32" t="s">
        <v>181</v>
      </c>
    </row>
    <row r="70" spans="1:23" x14ac:dyDescent="0.25">
      <c r="A70" s="32" t="str">
        <f t="shared" si="3"/>
        <v>1.69</v>
      </c>
      <c r="B70" s="32">
        <f t="shared" si="4"/>
        <v>1</v>
      </c>
      <c r="C70" s="32">
        <f t="shared" si="5"/>
        <v>69</v>
      </c>
      <c r="D70" s="32" t="s">
        <v>139</v>
      </c>
      <c r="E70" s="32" t="s">
        <v>96</v>
      </c>
      <c r="F70" s="32" t="s">
        <v>140</v>
      </c>
      <c r="G70" s="32" t="s">
        <v>19</v>
      </c>
      <c r="H70" s="32" t="s">
        <v>141</v>
      </c>
      <c r="I70" s="32" t="s">
        <v>142</v>
      </c>
      <c r="J70" s="32" t="s">
        <v>19</v>
      </c>
      <c r="K70" s="32" t="s">
        <v>143</v>
      </c>
      <c r="L70" s="32" t="s">
        <v>142</v>
      </c>
      <c r="M70" s="32" t="s">
        <v>19</v>
      </c>
      <c r="N70" s="32" t="s">
        <v>144</v>
      </c>
      <c r="O70" s="32" t="s">
        <v>145</v>
      </c>
      <c r="P70" s="32" t="s">
        <v>19</v>
      </c>
      <c r="Q70" s="32" t="s">
        <v>146</v>
      </c>
      <c r="R70" s="32" t="s">
        <v>145</v>
      </c>
      <c r="S70" s="32" t="s">
        <v>19</v>
      </c>
      <c r="T70" s="32" t="s">
        <v>147</v>
      </c>
      <c r="U70" s="32" t="s">
        <v>145</v>
      </c>
      <c r="V70" s="32" t="s">
        <v>19</v>
      </c>
      <c r="W70" s="32" t="s">
        <v>148</v>
      </c>
    </row>
    <row r="71" spans="1:23" x14ac:dyDescent="0.25">
      <c r="A71" s="32" t="str">
        <f t="shared" si="3"/>
        <v>1.70</v>
      </c>
      <c r="B71" s="32">
        <f t="shared" si="4"/>
        <v>1</v>
      </c>
      <c r="C71" s="32">
        <f t="shared" si="5"/>
        <v>70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</row>
    <row r="72" spans="1:23" x14ac:dyDescent="0.25">
      <c r="A72" s="32" t="str">
        <f t="shared" si="3"/>
        <v>1.71</v>
      </c>
      <c r="B72" s="32">
        <f t="shared" si="4"/>
        <v>1</v>
      </c>
      <c r="C72" s="32">
        <f t="shared" si="5"/>
        <v>71</v>
      </c>
      <c r="D72" s="32" t="s">
        <v>89</v>
      </c>
    </row>
    <row r="73" spans="1:23" x14ac:dyDescent="0.25">
      <c r="A73" s="32" t="str">
        <f t="shared" si="3"/>
        <v>1.72</v>
      </c>
      <c r="B73" s="32">
        <f t="shared" si="4"/>
        <v>1</v>
      </c>
      <c r="C73" s="32">
        <f t="shared" si="5"/>
        <v>72</v>
      </c>
    </row>
    <row r="74" spans="1:23" x14ac:dyDescent="0.25">
      <c r="A74" s="32" t="str">
        <f t="shared" si="3"/>
        <v>1.73</v>
      </c>
      <c r="B74" s="32">
        <f t="shared" si="4"/>
        <v>1</v>
      </c>
      <c r="C74" s="32">
        <f t="shared" si="5"/>
        <v>73</v>
      </c>
    </row>
    <row r="75" spans="1:23" x14ac:dyDescent="0.25">
      <c r="A75" s="32" t="str">
        <f t="shared" si="3"/>
        <v>1.74</v>
      </c>
      <c r="B75" s="32">
        <f t="shared" si="4"/>
        <v>1</v>
      </c>
      <c r="C75" s="32">
        <f t="shared" si="5"/>
        <v>74</v>
      </c>
    </row>
    <row r="76" spans="1:23" x14ac:dyDescent="0.25">
      <c r="A76" s="32" t="str">
        <f t="shared" si="3"/>
        <v>1.75</v>
      </c>
      <c r="B76" s="32">
        <f t="shared" si="4"/>
        <v>1</v>
      </c>
      <c r="C76" s="32">
        <f t="shared" si="5"/>
        <v>75</v>
      </c>
    </row>
    <row r="77" spans="1:23" x14ac:dyDescent="0.25">
      <c r="A77" s="33" t="str">
        <f t="shared" si="3"/>
        <v>1.76</v>
      </c>
      <c r="B77" s="33">
        <f t="shared" si="4"/>
        <v>1</v>
      </c>
      <c r="C77" s="33">
        <f t="shared" si="5"/>
        <v>76</v>
      </c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</row>
    <row r="78" spans="1:23" x14ac:dyDescent="0.25">
      <c r="A78" s="33" t="str">
        <f t="shared" si="3"/>
        <v>1.77</v>
      </c>
      <c r="B78" s="33">
        <f t="shared" si="4"/>
        <v>1</v>
      </c>
      <c r="C78" s="33">
        <f t="shared" si="5"/>
        <v>77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</row>
    <row r="79" spans="1:23" x14ac:dyDescent="0.25">
      <c r="A79" s="32" t="str">
        <f t="shared" si="3"/>
        <v>1.78</v>
      </c>
      <c r="B79" s="32">
        <f t="shared" si="4"/>
        <v>1</v>
      </c>
      <c r="C79" s="32">
        <f t="shared" si="5"/>
        <v>78</v>
      </c>
    </row>
    <row r="80" spans="1:23" x14ac:dyDescent="0.25">
      <c r="A80" s="32" t="str">
        <f t="shared" si="3"/>
        <v>1.79</v>
      </c>
      <c r="B80" s="32">
        <f t="shared" si="4"/>
        <v>1</v>
      </c>
      <c r="C80" s="32">
        <f t="shared" si="5"/>
        <v>79</v>
      </c>
    </row>
    <row r="81" spans="1:23" x14ac:dyDescent="0.25">
      <c r="A81" s="32" t="str">
        <f t="shared" si="3"/>
        <v>1.80</v>
      </c>
      <c r="B81" s="32">
        <f t="shared" si="4"/>
        <v>1</v>
      </c>
      <c r="C81" s="32">
        <f t="shared" si="5"/>
        <v>80</v>
      </c>
    </row>
    <row r="82" spans="1:23" x14ac:dyDescent="0.25">
      <c r="A82" s="32" t="str">
        <f t="shared" si="3"/>
        <v>1.81</v>
      </c>
      <c r="B82" s="32">
        <f t="shared" si="4"/>
        <v>1</v>
      </c>
      <c r="C82" s="32">
        <f t="shared" si="5"/>
        <v>81</v>
      </c>
    </row>
    <row r="83" spans="1:23" x14ac:dyDescent="0.25">
      <c r="A83" s="32" t="str">
        <f t="shared" si="3"/>
        <v>1.82</v>
      </c>
      <c r="B83" s="32">
        <f t="shared" si="4"/>
        <v>1</v>
      </c>
      <c r="C83" s="32">
        <f t="shared" si="5"/>
        <v>82</v>
      </c>
    </row>
    <row r="84" spans="1:23" x14ac:dyDescent="0.25">
      <c r="A84" s="32" t="str">
        <f t="shared" si="3"/>
        <v>1.83</v>
      </c>
      <c r="B84" s="32">
        <f t="shared" si="4"/>
        <v>1</v>
      </c>
      <c r="C84" s="32">
        <f t="shared" si="5"/>
        <v>83</v>
      </c>
    </row>
    <row r="85" spans="1:23" x14ac:dyDescent="0.25">
      <c r="A85" s="33" t="str">
        <f t="shared" si="3"/>
        <v>1.84</v>
      </c>
      <c r="B85" s="33">
        <f t="shared" si="4"/>
        <v>1</v>
      </c>
      <c r="C85" s="33">
        <f t="shared" si="5"/>
        <v>84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</row>
    <row r="86" spans="1:23" x14ac:dyDescent="0.25">
      <c r="A86" s="32" t="str">
        <f t="shared" si="3"/>
        <v>1.85</v>
      </c>
      <c r="B86" s="32">
        <f t="shared" si="4"/>
        <v>1</v>
      </c>
      <c r="C86" s="32">
        <f t="shared" si="5"/>
        <v>85</v>
      </c>
    </row>
    <row r="87" spans="1:23" x14ac:dyDescent="0.25">
      <c r="A87" s="32" t="str">
        <f t="shared" si="3"/>
        <v>1.86</v>
      </c>
      <c r="B87" s="32">
        <f t="shared" si="4"/>
        <v>1</v>
      </c>
      <c r="C87" s="32">
        <f t="shared" si="5"/>
        <v>86</v>
      </c>
    </row>
    <row r="88" spans="1:23" x14ac:dyDescent="0.25">
      <c r="A88" s="32" t="str">
        <f t="shared" si="3"/>
        <v>1.87</v>
      </c>
      <c r="B88" s="32">
        <f t="shared" si="4"/>
        <v>1</v>
      </c>
      <c r="C88" s="32">
        <f t="shared" si="5"/>
        <v>87</v>
      </c>
    </row>
    <row r="89" spans="1:23" x14ac:dyDescent="0.25">
      <c r="A89" s="32" t="str">
        <f t="shared" si="3"/>
        <v>1.88</v>
      </c>
      <c r="B89" s="32">
        <f t="shared" si="4"/>
        <v>1</v>
      </c>
      <c r="C89" s="32">
        <f t="shared" si="5"/>
        <v>88</v>
      </c>
    </row>
    <row r="90" spans="1:23" x14ac:dyDescent="0.25">
      <c r="A90" s="32" t="str">
        <f t="shared" si="3"/>
        <v>1.89</v>
      </c>
      <c r="B90" s="32">
        <f t="shared" si="4"/>
        <v>1</v>
      </c>
      <c r="C90" s="32">
        <f t="shared" si="5"/>
        <v>89</v>
      </c>
    </row>
    <row r="91" spans="1:23" x14ac:dyDescent="0.25">
      <c r="A91" s="32" t="str">
        <f t="shared" si="3"/>
        <v>1.90</v>
      </c>
      <c r="B91" s="32">
        <f t="shared" si="4"/>
        <v>1</v>
      </c>
      <c r="C91" s="32">
        <f t="shared" si="5"/>
        <v>90</v>
      </c>
    </row>
    <row r="92" spans="1:23" x14ac:dyDescent="0.25">
      <c r="A92" s="32" t="str">
        <f t="shared" si="3"/>
        <v>1.91</v>
      </c>
      <c r="B92" s="32">
        <f t="shared" si="4"/>
        <v>1</v>
      </c>
      <c r="C92" s="32">
        <f t="shared" si="5"/>
        <v>91</v>
      </c>
    </row>
    <row r="93" spans="1:23" x14ac:dyDescent="0.25">
      <c r="A93" s="32" t="str">
        <f t="shared" si="3"/>
        <v>1.92</v>
      </c>
      <c r="B93" s="32">
        <f t="shared" si="4"/>
        <v>1</v>
      </c>
      <c r="C93" s="32">
        <f t="shared" si="5"/>
        <v>92</v>
      </c>
    </row>
    <row r="94" spans="1:23" x14ac:dyDescent="0.25">
      <c r="A94" s="32" t="str">
        <f t="shared" si="3"/>
        <v>1.93</v>
      </c>
      <c r="B94" s="32">
        <f t="shared" si="4"/>
        <v>1</v>
      </c>
      <c r="C94" s="32">
        <f t="shared" si="5"/>
        <v>93</v>
      </c>
    </row>
    <row r="95" spans="1:23" x14ac:dyDescent="0.25">
      <c r="A95" s="32" t="str">
        <f t="shared" si="3"/>
        <v>1.94</v>
      </c>
      <c r="B95" s="32">
        <f t="shared" si="4"/>
        <v>1</v>
      </c>
      <c r="C95" s="32">
        <f t="shared" si="5"/>
        <v>94</v>
      </c>
    </row>
    <row r="96" spans="1:23" x14ac:dyDescent="0.25">
      <c r="A96" s="32" t="str">
        <f t="shared" si="3"/>
        <v>1.95</v>
      </c>
      <c r="B96" s="32">
        <f t="shared" si="4"/>
        <v>1</v>
      </c>
      <c r="C96" s="32">
        <f t="shared" si="5"/>
        <v>95</v>
      </c>
    </row>
    <row r="97" spans="1:23" x14ac:dyDescent="0.25">
      <c r="A97" s="32" t="str">
        <f t="shared" si="3"/>
        <v>1.96</v>
      </c>
      <c r="B97" s="32">
        <f t="shared" si="4"/>
        <v>1</v>
      </c>
      <c r="C97" s="32">
        <f t="shared" si="5"/>
        <v>96</v>
      </c>
    </row>
    <row r="98" spans="1:23" x14ac:dyDescent="0.25">
      <c r="A98" s="32" t="str">
        <f t="shared" si="3"/>
        <v>1.97</v>
      </c>
      <c r="B98" s="32">
        <f t="shared" si="4"/>
        <v>1</v>
      </c>
      <c r="C98" s="32">
        <f t="shared" si="5"/>
        <v>97</v>
      </c>
    </row>
    <row r="99" spans="1:23" x14ac:dyDescent="0.25">
      <c r="A99" s="32" t="str">
        <f t="shared" si="3"/>
        <v>1.98</v>
      </c>
      <c r="B99" s="32">
        <f t="shared" si="4"/>
        <v>1</v>
      </c>
      <c r="C99" s="32">
        <f t="shared" si="5"/>
        <v>98</v>
      </c>
    </row>
    <row r="100" spans="1:23" x14ac:dyDescent="0.25">
      <c r="A100" s="32" t="str">
        <f t="shared" si="3"/>
        <v>1.99</v>
      </c>
      <c r="B100" s="32">
        <f t="shared" si="4"/>
        <v>1</v>
      </c>
      <c r="C100" s="32">
        <f t="shared" si="5"/>
        <v>99</v>
      </c>
    </row>
    <row r="101" spans="1:23" x14ac:dyDescent="0.25">
      <c r="A101" s="33" t="str">
        <f t="shared" si="3"/>
        <v>1.100</v>
      </c>
      <c r="B101" s="33">
        <f t="shared" si="4"/>
        <v>1</v>
      </c>
      <c r="C101" s="33">
        <f t="shared" si="5"/>
        <v>100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</row>
    <row r="102" spans="1:23" x14ac:dyDescent="0.25">
      <c r="A102" s="32" t="str">
        <f t="shared" si="3"/>
        <v>1.101</v>
      </c>
      <c r="B102" s="32">
        <f t="shared" si="4"/>
        <v>1</v>
      </c>
      <c r="C102" s="32">
        <f t="shared" si="5"/>
        <v>101</v>
      </c>
    </row>
    <row r="103" spans="1:23" x14ac:dyDescent="0.25">
      <c r="A103" s="32" t="str">
        <f t="shared" si="3"/>
        <v>1.102</v>
      </c>
      <c r="B103" s="32">
        <f t="shared" si="4"/>
        <v>1</v>
      </c>
      <c r="C103" s="32">
        <f t="shared" si="5"/>
        <v>102</v>
      </c>
    </row>
    <row r="104" spans="1:23" x14ac:dyDescent="0.25">
      <c r="A104" s="32" t="str">
        <f t="shared" si="3"/>
        <v>1.103</v>
      </c>
      <c r="B104" s="32">
        <f t="shared" si="4"/>
        <v>1</v>
      </c>
      <c r="C104" s="32">
        <f t="shared" si="5"/>
        <v>103</v>
      </c>
    </row>
    <row r="105" spans="1:23" x14ac:dyDescent="0.25">
      <c r="A105" s="32" t="str">
        <f t="shared" si="3"/>
        <v>1.104</v>
      </c>
      <c r="B105" s="32">
        <f t="shared" si="4"/>
        <v>1</v>
      </c>
      <c r="C105" s="32">
        <f t="shared" si="5"/>
        <v>104</v>
      </c>
    </row>
    <row r="106" spans="1:23" x14ac:dyDescent="0.25">
      <c r="A106" s="32" t="str">
        <f t="shared" si="3"/>
        <v>1.105</v>
      </c>
      <c r="B106" s="32">
        <f t="shared" si="4"/>
        <v>1</v>
      </c>
      <c r="C106" s="32">
        <f t="shared" si="5"/>
        <v>105</v>
      </c>
    </row>
    <row r="107" spans="1:23" x14ac:dyDescent="0.25">
      <c r="A107" s="32" t="str">
        <f t="shared" si="3"/>
        <v>1.106</v>
      </c>
      <c r="B107" s="32">
        <f t="shared" si="4"/>
        <v>1</v>
      </c>
      <c r="C107" s="32">
        <f t="shared" si="5"/>
        <v>106</v>
      </c>
    </row>
    <row r="108" spans="1:23" x14ac:dyDescent="0.25">
      <c r="A108" s="32" t="str">
        <f t="shared" si="3"/>
        <v>1.107</v>
      </c>
      <c r="B108" s="32">
        <f t="shared" si="4"/>
        <v>1</v>
      </c>
      <c r="C108" s="32">
        <f t="shared" si="5"/>
        <v>107</v>
      </c>
    </row>
    <row r="109" spans="1:23" x14ac:dyDescent="0.25">
      <c r="A109" s="32" t="str">
        <f t="shared" si="3"/>
        <v>1.108</v>
      </c>
      <c r="B109" s="32">
        <f t="shared" si="4"/>
        <v>1</v>
      </c>
      <c r="C109" s="32">
        <f t="shared" si="5"/>
        <v>108</v>
      </c>
    </row>
    <row r="110" spans="1:23" x14ac:dyDescent="0.25">
      <c r="A110" s="32" t="str">
        <f t="shared" si="3"/>
        <v>1.109</v>
      </c>
      <c r="B110" s="32">
        <f t="shared" si="4"/>
        <v>1</v>
      </c>
      <c r="C110" s="32">
        <f t="shared" si="5"/>
        <v>109</v>
      </c>
    </row>
    <row r="111" spans="1:23" x14ac:dyDescent="0.25">
      <c r="A111" s="32" t="str">
        <f t="shared" si="3"/>
        <v>1.110</v>
      </c>
      <c r="B111" s="32">
        <f t="shared" si="4"/>
        <v>1</v>
      </c>
      <c r="C111" s="32">
        <f t="shared" si="5"/>
        <v>110</v>
      </c>
    </row>
    <row r="112" spans="1:23" x14ac:dyDescent="0.25">
      <c r="A112" s="32" t="str">
        <f t="shared" si="3"/>
        <v>1.111</v>
      </c>
      <c r="B112" s="32">
        <f t="shared" si="4"/>
        <v>1</v>
      </c>
      <c r="C112" s="32">
        <f t="shared" si="5"/>
        <v>111</v>
      </c>
    </row>
    <row r="113" spans="1:23" x14ac:dyDescent="0.25">
      <c r="A113" s="32" t="str">
        <f t="shared" si="3"/>
        <v>1.112</v>
      </c>
      <c r="B113" s="32">
        <f t="shared" si="4"/>
        <v>1</v>
      </c>
      <c r="C113" s="32">
        <f t="shared" si="5"/>
        <v>112</v>
      </c>
    </row>
    <row r="114" spans="1:23" x14ac:dyDescent="0.25">
      <c r="A114" s="33" t="str">
        <f t="shared" si="3"/>
        <v>1.113</v>
      </c>
      <c r="B114" s="33">
        <f t="shared" si="4"/>
        <v>1</v>
      </c>
      <c r="C114" s="33">
        <f t="shared" si="5"/>
        <v>113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</row>
    <row r="115" spans="1:23" x14ac:dyDescent="0.25">
      <c r="A115" s="32" t="str">
        <f t="shared" si="3"/>
        <v>1.114</v>
      </c>
      <c r="B115" s="32">
        <f t="shared" si="4"/>
        <v>1</v>
      </c>
      <c r="C115" s="32">
        <f t="shared" si="5"/>
        <v>114</v>
      </c>
    </row>
    <row r="116" spans="1:23" x14ac:dyDescent="0.25">
      <c r="A116" s="32" t="str">
        <f t="shared" si="3"/>
        <v>1.115</v>
      </c>
      <c r="B116" s="32">
        <f t="shared" si="4"/>
        <v>1</v>
      </c>
      <c r="C116" s="32">
        <f t="shared" si="5"/>
        <v>115</v>
      </c>
    </row>
    <row r="117" spans="1:23" x14ac:dyDescent="0.25">
      <c r="A117" s="33" t="str">
        <f t="shared" si="3"/>
        <v>1.116</v>
      </c>
      <c r="B117" s="33">
        <f t="shared" si="4"/>
        <v>1</v>
      </c>
      <c r="C117" s="33">
        <f t="shared" si="5"/>
        <v>116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</row>
    <row r="118" spans="1:23" x14ac:dyDescent="0.25">
      <c r="A118" s="32" t="str">
        <f t="shared" si="3"/>
        <v>1.117</v>
      </c>
      <c r="B118" s="32">
        <f t="shared" si="4"/>
        <v>1</v>
      </c>
      <c r="C118" s="32">
        <f t="shared" si="5"/>
        <v>117</v>
      </c>
    </row>
    <row r="119" spans="1:23" x14ac:dyDescent="0.25">
      <c r="A119" s="32" t="str">
        <f t="shared" si="3"/>
        <v>1.118</v>
      </c>
      <c r="B119" s="32">
        <f t="shared" si="4"/>
        <v>1</v>
      </c>
      <c r="C119" s="32">
        <f t="shared" si="5"/>
        <v>118</v>
      </c>
    </row>
    <row r="120" spans="1:23" x14ac:dyDescent="0.25">
      <c r="A120" s="32" t="str">
        <f t="shared" si="3"/>
        <v>1.119</v>
      </c>
      <c r="B120" s="32">
        <f t="shared" si="4"/>
        <v>1</v>
      </c>
      <c r="C120" s="32">
        <f t="shared" si="5"/>
        <v>119</v>
      </c>
    </row>
    <row r="121" spans="1:23" x14ac:dyDescent="0.25">
      <c r="A121" s="32" t="str">
        <f t="shared" si="3"/>
        <v>1.120</v>
      </c>
      <c r="B121" s="32">
        <f t="shared" si="4"/>
        <v>1</v>
      </c>
      <c r="C121" s="32">
        <f t="shared" si="5"/>
        <v>120</v>
      </c>
    </row>
    <row r="122" spans="1:23" x14ac:dyDescent="0.25">
      <c r="A122" s="32" t="str">
        <f t="shared" si="3"/>
        <v>1.121</v>
      </c>
      <c r="B122" s="32">
        <f t="shared" si="4"/>
        <v>1</v>
      </c>
      <c r="C122" s="32">
        <f t="shared" si="5"/>
        <v>121</v>
      </c>
    </row>
    <row r="123" spans="1:23" x14ac:dyDescent="0.25">
      <c r="A123" s="32" t="str">
        <f t="shared" si="3"/>
        <v>1.122</v>
      </c>
      <c r="B123" s="32">
        <f t="shared" si="4"/>
        <v>1</v>
      </c>
      <c r="C123" s="32">
        <f t="shared" si="5"/>
        <v>122</v>
      </c>
    </row>
    <row r="124" spans="1:23" x14ac:dyDescent="0.25">
      <c r="A124" s="32" t="str">
        <f t="shared" si="3"/>
        <v>1.123</v>
      </c>
      <c r="B124" s="32">
        <f t="shared" si="4"/>
        <v>1</v>
      </c>
      <c r="C124" s="32">
        <f t="shared" si="5"/>
        <v>123</v>
      </c>
    </row>
    <row r="125" spans="1:23" x14ac:dyDescent="0.25">
      <c r="A125" s="32" t="str">
        <f t="shared" si="3"/>
        <v>1.124</v>
      </c>
      <c r="B125" s="32">
        <f t="shared" si="4"/>
        <v>1</v>
      </c>
      <c r="C125" s="32">
        <f t="shared" si="5"/>
        <v>124</v>
      </c>
    </row>
    <row r="126" spans="1:23" x14ac:dyDescent="0.25">
      <c r="A126" s="32" t="str">
        <f t="shared" si="3"/>
        <v>1.125</v>
      </c>
      <c r="B126" s="32">
        <f t="shared" si="4"/>
        <v>1</v>
      </c>
      <c r="C126" s="32">
        <f t="shared" si="5"/>
        <v>125</v>
      </c>
    </row>
    <row r="127" spans="1:23" x14ac:dyDescent="0.25">
      <c r="A127" s="32" t="str">
        <f t="shared" si="3"/>
        <v>1.126</v>
      </c>
      <c r="B127" s="32">
        <f t="shared" si="4"/>
        <v>1</v>
      </c>
      <c r="C127" s="32">
        <f t="shared" si="5"/>
        <v>126</v>
      </c>
    </row>
    <row r="128" spans="1:23" x14ac:dyDescent="0.25">
      <c r="A128" s="32" t="str">
        <f t="shared" si="3"/>
        <v>1.127</v>
      </c>
      <c r="B128" s="32">
        <f t="shared" si="4"/>
        <v>1</v>
      </c>
      <c r="C128" s="32">
        <f t="shared" si="5"/>
        <v>127</v>
      </c>
    </row>
    <row r="129" spans="1:3" x14ac:dyDescent="0.25">
      <c r="A129" s="32" t="str">
        <f t="shared" si="3"/>
        <v>1.128</v>
      </c>
      <c r="B129" s="32">
        <f t="shared" si="4"/>
        <v>1</v>
      </c>
      <c r="C129" s="32">
        <f t="shared" si="5"/>
        <v>128</v>
      </c>
    </row>
    <row r="130" spans="1:3" x14ac:dyDescent="0.25">
      <c r="A130" s="32" t="str">
        <f t="shared" ref="A130:A193" si="6">B130&amp;"."&amp;C130</f>
        <v>1.129</v>
      </c>
      <c r="B130" s="32">
        <f t="shared" si="4"/>
        <v>1</v>
      </c>
      <c r="C130" s="32">
        <f t="shared" si="5"/>
        <v>129</v>
      </c>
    </row>
    <row r="131" spans="1:3" x14ac:dyDescent="0.25">
      <c r="A131" s="32" t="str">
        <f t="shared" si="6"/>
        <v>1.130</v>
      </c>
      <c r="B131" s="32">
        <f t="shared" ref="B131:B194" si="7">IF(E131="GSTR-1",B130+1,B130)</f>
        <v>1</v>
      </c>
      <c r="C131" s="32">
        <f t="shared" si="5"/>
        <v>130</v>
      </c>
    </row>
    <row r="132" spans="1:3" x14ac:dyDescent="0.25">
      <c r="A132" s="32" t="str">
        <f t="shared" si="6"/>
        <v>1.131</v>
      </c>
      <c r="B132" s="32">
        <f t="shared" si="7"/>
        <v>1</v>
      </c>
      <c r="C132" s="32">
        <f t="shared" ref="C132:C195" si="8">IF(B132=B131,C131+1,1)</f>
        <v>131</v>
      </c>
    </row>
    <row r="133" spans="1:3" x14ac:dyDescent="0.25">
      <c r="A133" s="32" t="str">
        <f t="shared" si="6"/>
        <v>1.132</v>
      </c>
      <c r="B133" s="32">
        <f t="shared" si="7"/>
        <v>1</v>
      </c>
      <c r="C133" s="32">
        <f t="shared" si="8"/>
        <v>132</v>
      </c>
    </row>
    <row r="134" spans="1:3" x14ac:dyDescent="0.25">
      <c r="A134" s="32" t="str">
        <f t="shared" si="6"/>
        <v>1.133</v>
      </c>
      <c r="B134" s="32">
        <f t="shared" si="7"/>
        <v>1</v>
      </c>
      <c r="C134" s="32">
        <f t="shared" si="8"/>
        <v>133</v>
      </c>
    </row>
    <row r="135" spans="1:3" x14ac:dyDescent="0.25">
      <c r="A135" s="32" t="str">
        <f t="shared" si="6"/>
        <v>1.134</v>
      </c>
      <c r="B135" s="32">
        <f t="shared" si="7"/>
        <v>1</v>
      </c>
      <c r="C135" s="32">
        <f t="shared" si="8"/>
        <v>134</v>
      </c>
    </row>
    <row r="136" spans="1:3" x14ac:dyDescent="0.25">
      <c r="A136" s="32" t="str">
        <f t="shared" si="6"/>
        <v>1.135</v>
      </c>
      <c r="B136" s="32">
        <f t="shared" si="7"/>
        <v>1</v>
      </c>
      <c r="C136" s="32">
        <f t="shared" si="8"/>
        <v>135</v>
      </c>
    </row>
    <row r="137" spans="1:3" x14ac:dyDescent="0.25">
      <c r="A137" s="32" t="str">
        <f t="shared" si="6"/>
        <v>1.136</v>
      </c>
      <c r="B137" s="32">
        <f t="shared" si="7"/>
        <v>1</v>
      </c>
      <c r="C137" s="32">
        <f t="shared" si="8"/>
        <v>136</v>
      </c>
    </row>
    <row r="138" spans="1:3" x14ac:dyDescent="0.25">
      <c r="A138" s="32" t="str">
        <f t="shared" si="6"/>
        <v>1.137</v>
      </c>
      <c r="B138" s="32">
        <f t="shared" si="7"/>
        <v>1</v>
      </c>
      <c r="C138" s="32">
        <f t="shared" si="8"/>
        <v>137</v>
      </c>
    </row>
    <row r="139" spans="1:3" x14ac:dyDescent="0.25">
      <c r="A139" s="32" t="str">
        <f t="shared" si="6"/>
        <v>1.138</v>
      </c>
      <c r="B139" s="32">
        <f t="shared" si="7"/>
        <v>1</v>
      </c>
      <c r="C139" s="32">
        <f t="shared" si="8"/>
        <v>138</v>
      </c>
    </row>
    <row r="140" spans="1:3" x14ac:dyDescent="0.25">
      <c r="A140" s="32" t="str">
        <f t="shared" si="6"/>
        <v>1.139</v>
      </c>
      <c r="B140" s="32">
        <f t="shared" si="7"/>
        <v>1</v>
      </c>
      <c r="C140" s="32">
        <f t="shared" si="8"/>
        <v>139</v>
      </c>
    </row>
    <row r="141" spans="1:3" x14ac:dyDescent="0.25">
      <c r="A141" s="32" t="str">
        <f t="shared" si="6"/>
        <v>1.140</v>
      </c>
      <c r="B141" s="32">
        <f t="shared" si="7"/>
        <v>1</v>
      </c>
      <c r="C141" s="32">
        <f t="shared" si="8"/>
        <v>140</v>
      </c>
    </row>
    <row r="142" spans="1:3" x14ac:dyDescent="0.25">
      <c r="A142" s="32" t="str">
        <f t="shared" si="6"/>
        <v>1.141</v>
      </c>
      <c r="B142" s="32">
        <f t="shared" si="7"/>
        <v>1</v>
      </c>
      <c r="C142" s="32">
        <f t="shared" si="8"/>
        <v>141</v>
      </c>
    </row>
    <row r="143" spans="1:3" x14ac:dyDescent="0.25">
      <c r="A143" s="32" t="str">
        <f t="shared" si="6"/>
        <v>1.142</v>
      </c>
      <c r="B143" s="32">
        <f t="shared" si="7"/>
        <v>1</v>
      </c>
      <c r="C143" s="32">
        <f t="shared" si="8"/>
        <v>142</v>
      </c>
    </row>
    <row r="144" spans="1:3" x14ac:dyDescent="0.25">
      <c r="A144" s="32" t="str">
        <f t="shared" si="6"/>
        <v>1.143</v>
      </c>
      <c r="B144" s="32">
        <f t="shared" si="7"/>
        <v>1</v>
      </c>
      <c r="C144" s="32">
        <f t="shared" si="8"/>
        <v>143</v>
      </c>
    </row>
    <row r="145" spans="1:23" x14ac:dyDescent="0.25">
      <c r="A145" s="32" t="str">
        <f t="shared" si="6"/>
        <v>1.144</v>
      </c>
      <c r="B145" s="32">
        <f t="shared" si="7"/>
        <v>1</v>
      </c>
      <c r="C145" s="32">
        <f t="shared" si="8"/>
        <v>144</v>
      </c>
    </row>
    <row r="146" spans="1:23" x14ac:dyDescent="0.25">
      <c r="A146" s="32" t="str">
        <f t="shared" si="6"/>
        <v>1.145</v>
      </c>
      <c r="B146" s="32">
        <f t="shared" si="7"/>
        <v>1</v>
      </c>
      <c r="C146" s="32">
        <f t="shared" si="8"/>
        <v>145</v>
      </c>
    </row>
    <row r="147" spans="1:23" x14ac:dyDescent="0.25">
      <c r="A147" s="32" t="str">
        <f t="shared" si="6"/>
        <v>1.146</v>
      </c>
      <c r="B147" s="32">
        <f t="shared" si="7"/>
        <v>1</v>
      </c>
      <c r="C147" s="32">
        <f t="shared" si="8"/>
        <v>146</v>
      </c>
    </row>
    <row r="148" spans="1:23" x14ac:dyDescent="0.25">
      <c r="A148" s="33" t="str">
        <f t="shared" si="6"/>
        <v>1.147</v>
      </c>
      <c r="B148" s="33">
        <f t="shared" si="7"/>
        <v>1</v>
      </c>
      <c r="C148" s="33">
        <f t="shared" si="8"/>
        <v>147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</row>
    <row r="149" spans="1:23" x14ac:dyDescent="0.25">
      <c r="A149" s="33" t="str">
        <f t="shared" si="6"/>
        <v>1.148</v>
      </c>
      <c r="B149" s="33">
        <f t="shared" si="7"/>
        <v>1</v>
      </c>
      <c r="C149" s="33">
        <f t="shared" si="8"/>
        <v>148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</row>
    <row r="150" spans="1:23" x14ac:dyDescent="0.25">
      <c r="A150" s="32" t="str">
        <f t="shared" si="6"/>
        <v>1.149</v>
      </c>
      <c r="B150" s="32">
        <f t="shared" si="7"/>
        <v>1</v>
      </c>
      <c r="C150" s="32">
        <f t="shared" si="8"/>
        <v>149</v>
      </c>
    </row>
    <row r="151" spans="1:23" x14ac:dyDescent="0.25">
      <c r="A151" s="32" t="str">
        <f t="shared" si="6"/>
        <v>1.150</v>
      </c>
      <c r="B151" s="32">
        <f t="shared" si="7"/>
        <v>1</v>
      </c>
      <c r="C151" s="32">
        <f t="shared" si="8"/>
        <v>150</v>
      </c>
    </row>
    <row r="152" spans="1:23" x14ac:dyDescent="0.25">
      <c r="A152" s="32" t="str">
        <f t="shared" si="6"/>
        <v>1.151</v>
      </c>
      <c r="B152" s="32">
        <f t="shared" si="7"/>
        <v>1</v>
      </c>
      <c r="C152" s="32">
        <f t="shared" si="8"/>
        <v>151</v>
      </c>
    </row>
    <row r="153" spans="1:23" x14ac:dyDescent="0.25">
      <c r="A153" s="32" t="str">
        <f t="shared" si="6"/>
        <v>1.152</v>
      </c>
      <c r="B153" s="32">
        <f t="shared" si="7"/>
        <v>1</v>
      </c>
      <c r="C153" s="32">
        <f t="shared" si="8"/>
        <v>152</v>
      </c>
    </row>
    <row r="154" spans="1:23" x14ac:dyDescent="0.25">
      <c r="A154" s="32" t="str">
        <f t="shared" si="6"/>
        <v>1.153</v>
      </c>
      <c r="B154" s="32">
        <f t="shared" si="7"/>
        <v>1</v>
      </c>
      <c r="C154" s="32">
        <f t="shared" si="8"/>
        <v>153</v>
      </c>
    </row>
    <row r="155" spans="1:23" x14ac:dyDescent="0.25">
      <c r="A155" s="32" t="str">
        <f t="shared" si="6"/>
        <v>1.154</v>
      </c>
      <c r="B155" s="32">
        <f t="shared" si="7"/>
        <v>1</v>
      </c>
      <c r="C155" s="32">
        <f t="shared" si="8"/>
        <v>154</v>
      </c>
    </row>
    <row r="156" spans="1:23" x14ac:dyDescent="0.25">
      <c r="A156" s="33" t="str">
        <f t="shared" si="6"/>
        <v>1.155</v>
      </c>
      <c r="B156" s="33">
        <f t="shared" si="7"/>
        <v>1</v>
      </c>
      <c r="C156" s="33">
        <f t="shared" si="8"/>
        <v>155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</row>
    <row r="157" spans="1:23" x14ac:dyDescent="0.25">
      <c r="A157" s="32" t="str">
        <f t="shared" si="6"/>
        <v>1.156</v>
      </c>
      <c r="B157" s="32">
        <f t="shared" si="7"/>
        <v>1</v>
      </c>
      <c r="C157" s="32">
        <f t="shared" si="8"/>
        <v>156</v>
      </c>
    </row>
    <row r="158" spans="1:23" x14ac:dyDescent="0.25">
      <c r="A158" s="32" t="str">
        <f t="shared" si="6"/>
        <v>1.157</v>
      </c>
      <c r="B158" s="32">
        <f t="shared" si="7"/>
        <v>1</v>
      </c>
      <c r="C158" s="32">
        <f t="shared" si="8"/>
        <v>157</v>
      </c>
    </row>
    <row r="159" spans="1:23" x14ac:dyDescent="0.25">
      <c r="A159" s="32" t="str">
        <f t="shared" si="6"/>
        <v>1.158</v>
      </c>
      <c r="B159" s="32">
        <f t="shared" si="7"/>
        <v>1</v>
      </c>
      <c r="C159" s="32">
        <f t="shared" si="8"/>
        <v>158</v>
      </c>
    </row>
    <row r="160" spans="1:23" x14ac:dyDescent="0.25">
      <c r="A160" s="32" t="str">
        <f t="shared" si="6"/>
        <v>1.159</v>
      </c>
      <c r="B160" s="32">
        <f t="shared" si="7"/>
        <v>1</v>
      </c>
      <c r="C160" s="32">
        <f t="shared" si="8"/>
        <v>159</v>
      </c>
    </row>
    <row r="161" spans="1:23" x14ac:dyDescent="0.25">
      <c r="A161" s="32" t="str">
        <f t="shared" si="6"/>
        <v>1.160</v>
      </c>
      <c r="B161" s="32">
        <f t="shared" si="7"/>
        <v>1</v>
      </c>
      <c r="C161" s="32">
        <f t="shared" si="8"/>
        <v>160</v>
      </c>
    </row>
    <row r="162" spans="1:23" x14ac:dyDescent="0.25">
      <c r="A162" s="32" t="str">
        <f t="shared" si="6"/>
        <v>1.161</v>
      </c>
      <c r="B162" s="32">
        <f t="shared" si="7"/>
        <v>1</v>
      </c>
      <c r="C162" s="32">
        <f t="shared" si="8"/>
        <v>161</v>
      </c>
    </row>
    <row r="163" spans="1:23" x14ac:dyDescent="0.25">
      <c r="A163" s="32" t="str">
        <f t="shared" si="6"/>
        <v>1.162</v>
      </c>
      <c r="B163" s="32">
        <f t="shared" si="7"/>
        <v>1</v>
      </c>
      <c r="C163" s="32">
        <f t="shared" si="8"/>
        <v>162</v>
      </c>
    </row>
    <row r="164" spans="1:23" x14ac:dyDescent="0.25">
      <c r="A164" s="32" t="str">
        <f t="shared" si="6"/>
        <v>1.163</v>
      </c>
      <c r="B164" s="32">
        <f t="shared" si="7"/>
        <v>1</v>
      </c>
      <c r="C164" s="32">
        <f t="shared" si="8"/>
        <v>163</v>
      </c>
    </row>
    <row r="165" spans="1:23" x14ac:dyDescent="0.25">
      <c r="A165" s="32" t="str">
        <f t="shared" si="6"/>
        <v>1.164</v>
      </c>
      <c r="B165" s="32">
        <f t="shared" si="7"/>
        <v>1</v>
      </c>
      <c r="C165" s="32">
        <f t="shared" si="8"/>
        <v>164</v>
      </c>
    </row>
    <row r="166" spans="1:23" x14ac:dyDescent="0.25">
      <c r="A166" s="32" t="str">
        <f t="shared" si="6"/>
        <v>1.165</v>
      </c>
      <c r="B166" s="32">
        <f t="shared" si="7"/>
        <v>1</v>
      </c>
      <c r="C166" s="32">
        <f t="shared" si="8"/>
        <v>165</v>
      </c>
    </row>
    <row r="167" spans="1:23" x14ac:dyDescent="0.25">
      <c r="A167" s="32" t="str">
        <f t="shared" si="6"/>
        <v>1.166</v>
      </c>
      <c r="B167" s="32">
        <f t="shared" si="7"/>
        <v>1</v>
      </c>
      <c r="C167" s="32">
        <f t="shared" si="8"/>
        <v>166</v>
      </c>
    </row>
    <row r="168" spans="1:23" x14ac:dyDescent="0.25">
      <c r="A168" s="32" t="str">
        <f t="shared" si="6"/>
        <v>1.167</v>
      </c>
      <c r="B168" s="32">
        <f t="shared" si="7"/>
        <v>1</v>
      </c>
      <c r="C168" s="32">
        <f t="shared" si="8"/>
        <v>167</v>
      </c>
    </row>
    <row r="169" spans="1:23" x14ac:dyDescent="0.25">
      <c r="A169" s="32" t="str">
        <f t="shared" si="6"/>
        <v>1.168</v>
      </c>
      <c r="B169" s="32">
        <f t="shared" si="7"/>
        <v>1</v>
      </c>
      <c r="C169" s="32">
        <f t="shared" si="8"/>
        <v>168</v>
      </c>
    </row>
    <row r="170" spans="1:23" x14ac:dyDescent="0.25">
      <c r="A170" s="32" t="str">
        <f t="shared" si="6"/>
        <v>1.169</v>
      </c>
      <c r="B170" s="32">
        <f t="shared" si="7"/>
        <v>1</v>
      </c>
      <c r="C170" s="32">
        <f t="shared" si="8"/>
        <v>169</v>
      </c>
    </row>
    <row r="171" spans="1:23" x14ac:dyDescent="0.25">
      <c r="A171" s="32" t="str">
        <f t="shared" si="6"/>
        <v>1.170</v>
      </c>
      <c r="B171" s="32">
        <f t="shared" si="7"/>
        <v>1</v>
      </c>
      <c r="C171" s="32">
        <f t="shared" si="8"/>
        <v>170</v>
      </c>
    </row>
    <row r="172" spans="1:23" x14ac:dyDescent="0.25">
      <c r="A172" s="33" t="str">
        <f t="shared" si="6"/>
        <v>1.171</v>
      </c>
      <c r="B172" s="33">
        <f t="shared" si="7"/>
        <v>1</v>
      </c>
      <c r="C172" s="33">
        <f t="shared" si="8"/>
        <v>171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</row>
    <row r="173" spans="1:23" x14ac:dyDescent="0.25">
      <c r="A173" s="32" t="str">
        <f t="shared" si="6"/>
        <v>1.172</v>
      </c>
      <c r="B173" s="32">
        <f t="shared" si="7"/>
        <v>1</v>
      </c>
      <c r="C173" s="32">
        <f t="shared" si="8"/>
        <v>172</v>
      </c>
    </row>
    <row r="174" spans="1:23" x14ac:dyDescent="0.25">
      <c r="A174" s="32" t="str">
        <f t="shared" si="6"/>
        <v>1.173</v>
      </c>
      <c r="B174" s="32">
        <f t="shared" si="7"/>
        <v>1</v>
      </c>
      <c r="C174" s="32">
        <f t="shared" si="8"/>
        <v>173</v>
      </c>
    </row>
    <row r="175" spans="1:23" x14ac:dyDescent="0.25">
      <c r="A175" s="32" t="str">
        <f t="shared" si="6"/>
        <v>1.174</v>
      </c>
      <c r="B175" s="32">
        <f t="shared" si="7"/>
        <v>1</v>
      </c>
      <c r="C175" s="32">
        <f t="shared" si="8"/>
        <v>174</v>
      </c>
    </row>
    <row r="176" spans="1:23" x14ac:dyDescent="0.25">
      <c r="A176" s="32" t="str">
        <f t="shared" si="6"/>
        <v>1.175</v>
      </c>
      <c r="B176" s="32">
        <f t="shared" si="7"/>
        <v>1</v>
      </c>
      <c r="C176" s="32">
        <f t="shared" si="8"/>
        <v>175</v>
      </c>
    </row>
    <row r="177" spans="1:23" x14ac:dyDescent="0.25">
      <c r="A177" s="32" t="str">
        <f t="shared" si="6"/>
        <v>1.176</v>
      </c>
      <c r="B177" s="32">
        <f t="shared" si="7"/>
        <v>1</v>
      </c>
      <c r="C177" s="32">
        <f t="shared" si="8"/>
        <v>176</v>
      </c>
    </row>
    <row r="178" spans="1:23" x14ac:dyDescent="0.25">
      <c r="A178" s="32" t="str">
        <f t="shared" si="6"/>
        <v>1.177</v>
      </c>
      <c r="B178" s="32">
        <f t="shared" si="7"/>
        <v>1</v>
      </c>
      <c r="C178" s="32">
        <f t="shared" si="8"/>
        <v>177</v>
      </c>
    </row>
    <row r="179" spans="1:23" x14ac:dyDescent="0.25">
      <c r="A179" s="32" t="str">
        <f t="shared" si="6"/>
        <v>1.178</v>
      </c>
      <c r="B179" s="32">
        <f t="shared" si="7"/>
        <v>1</v>
      </c>
      <c r="C179" s="32">
        <f t="shared" si="8"/>
        <v>178</v>
      </c>
    </row>
    <row r="180" spans="1:23" x14ac:dyDescent="0.25">
      <c r="A180" s="32" t="str">
        <f t="shared" si="6"/>
        <v>1.179</v>
      </c>
      <c r="B180" s="32">
        <f t="shared" si="7"/>
        <v>1</v>
      </c>
      <c r="C180" s="32">
        <f t="shared" si="8"/>
        <v>179</v>
      </c>
    </row>
    <row r="181" spans="1:23" x14ac:dyDescent="0.25">
      <c r="A181" s="32" t="str">
        <f t="shared" si="6"/>
        <v>1.180</v>
      </c>
      <c r="B181" s="32">
        <f t="shared" si="7"/>
        <v>1</v>
      </c>
      <c r="C181" s="32">
        <f t="shared" si="8"/>
        <v>180</v>
      </c>
    </row>
    <row r="182" spans="1:23" x14ac:dyDescent="0.25">
      <c r="A182" s="32" t="str">
        <f t="shared" si="6"/>
        <v>1.181</v>
      </c>
      <c r="B182" s="32">
        <f t="shared" si="7"/>
        <v>1</v>
      </c>
      <c r="C182" s="32">
        <f t="shared" si="8"/>
        <v>181</v>
      </c>
    </row>
    <row r="183" spans="1:23" x14ac:dyDescent="0.25">
      <c r="A183" s="32" t="str">
        <f t="shared" si="6"/>
        <v>1.182</v>
      </c>
      <c r="B183" s="32">
        <f t="shared" si="7"/>
        <v>1</v>
      </c>
      <c r="C183" s="32">
        <f t="shared" si="8"/>
        <v>182</v>
      </c>
    </row>
    <row r="184" spans="1:23" x14ac:dyDescent="0.25">
      <c r="A184" s="32" t="str">
        <f t="shared" si="6"/>
        <v>1.183</v>
      </c>
      <c r="B184" s="32">
        <f t="shared" si="7"/>
        <v>1</v>
      </c>
      <c r="C184" s="32">
        <f t="shared" si="8"/>
        <v>183</v>
      </c>
    </row>
    <row r="185" spans="1:23" x14ac:dyDescent="0.25">
      <c r="A185" s="33" t="str">
        <f t="shared" si="6"/>
        <v>1.184</v>
      </c>
      <c r="B185" s="33">
        <f t="shared" si="7"/>
        <v>1</v>
      </c>
      <c r="C185" s="33">
        <f t="shared" si="8"/>
        <v>184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</row>
    <row r="186" spans="1:23" x14ac:dyDescent="0.25">
      <c r="A186" s="32" t="str">
        <f t="shared" si="6"/>
        <v>1.185</v>
      </c>
      <c r="B186" s="32">
        <f t="shared" si="7"/>
        <v>1</v>
      </c>
      <c r="C186" s="32">
        <f t="shared" si="8"/>
        <v>185</v>
      </c>
    </row>
    <row r="187" spans="1:23" x14ac:dyDescent="0.25">
      <c r="A187" s="32" t="str">
        <f t="shared" si="6"/>
        <v>1.186</v>
      </c>
      <c r="B187" s="32">
        <f t="shared" si="7"/>
        <v>1</v>
      </c>
      <c r="C187" s="32">
        <f t="shared" si="8"/>
        <v>186</v>
      </c>
    </row>
    <row r="188" spans="1:23" x14ac:dyDescent="0.25">
      <c r="A188" s="33" t="str">
        <f t="shared" si="6"/>
        <v>1.187</v>
      </c>
      <c r="B188" s="33">
        <f t="shared" si="7"/>
        <v>1</v>
      </c>
      <c r="C188" s="33">
        <f t="shared" si="8"/>
        <v>187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</row>
    <row r="189" spans="1:23" x14ac:dyDescent="0.25">
      <c r="A189" s="32" t="str">
        <f t="shared" si="6"/>
        <v>1.188</v>
      </c>
      <c r="B189" s="32">
        <f t="shared" si="7"/>
        <v>1</v>
      </c>
      <c r="C189" s="32">
        <f t="shared" si="8"/>
        <v>188</v>
      </c>
    </row>
    <row r="190" spans="1:23" x14ac:dyDescent="0.25">
      <c r="A190" s="32" t="str">
        <f t="shared" si="6"/>
        <v>1.189</v>
      </c>
      <c r="B190" s="32">
        <f t="shared" si="7"/>
        <v>1</v>
      </c>
      <c r="C190" s="32">
        <f t="shared" si="8"/>
        <v>189</v>
      </c>
    </row>
    <row r="191" spans="1:23" x14ac:dyDescent="0.25">
      <c r="A191" s="32" t="str">
        <f t="shared" si="6"/>
        <v>1.190</v>
      </c>
      <c r="B191" s="32">
        <f t="shared" si="7"/>
        <v>1</v>
      </c>
      <c r="C191" s="32">
        <f t="shared" si="8"/>
        <v>190</v>
      </c>
    </row>
    <row r="192" spans="1:23" x14ac:dyDescent="0.25">
      <c r="A192" s="32" t="str">
        <f t="shared" si="6"/>
        <v>1.191</v>
      </c>
      <c r="B192" s="32">
        <f t="shared" si="7"/>
        <v>1</v>
      </c>
      <c r="C192" s="32">
        <f t="shared" si="8"/>
        <v>191</v>
      </c>
    </row>
    <row r="193" spans="1:3" x14ac:dyDescent="0.25">
      <c r="A193" s="32" t="str">
        <f t="shared" si="6"/>
        <v>1.192</v>
      </c>
      <c r="B193" s="32">
        <f t="shared" si="7"/>
        <v>1</v>
      </c>
      <c r="C193" s="32">
        <f t="shared" si="8"/>
        <v>192</v>
      </c>
    </row>
    <row r="194" spans="1:3" x14ac:dyDescent="0.25">
      <c r="A194" s="32" t="str">
        <f t="shared" ref="A194:A257" si="9">B194&amp;"."&amp;C194</f>
        <v>1.193</v>
      </c>
      <c r="B194" s="32">
        <f t="shared" si="7"/>
        <v>1</v>
      </c>
      <c r="C194" s="32">
        <f t="shared" si="8"/>
        <v>193</v>
      </c>
    </row>
    <row r="195" spans="1:3" x14ac:dyDescent="0.25">
      <c r="A195" s="32" t="str">
        <f t="shared" si="9"/>
        <v>1.194</v>
      </c>
      <c r="B195" s="32">
        <f t="shared" ref="B195:B258" si="10">IF(E195="GSTR-1",B194+1,B194)</f>
        <v>1</v>
      </c>
      <c r="C195" s="32">
        <f t="shared" si="8"/>
        <v>194</v>
      </c>
    </row>
    <row r="196" spans="1:3" x14ac:dyDescent="0.25">
      <c r="A196" s="32" t="str">
        <f t="shared" si="9"/>
        <v>1.195</v>
      </c>
      <c r="B196" s="32">
        <f t="shared" si="10"/>
        <v>1</v>
      </c>
      <c r="C196" s="32">
        <f t="shared" ref="C196:C259" si="11">IF(B196=B195,C195+1,1)</f>
        <v>195</v>
      </c>
    </row>
    <row r="197" spans="1:3" x14ac:dyDescent="0.25">
      <c r="A197" s="32" t="str">
        <f t="shared" si="9"/>
        <v>1.196</v>
      </c>
      <c r="B197" s="32">
        <f t="shared" si="10"/>
        <v>1</v>
      </c>
      <c r="C197" s="32">
        <f t="shared" si="11"/>
        <v>196</v>
      </c>
    </row>
    <row r="198" spans="1:3" x14ac:dyDescent="0.25">
      <c r="A198" s="32" t="str">
        <f t="shared" si="9"/>
        <v>1.197</v>
      </c>
      <c r="B198" s="32">
        <f t="shared" si="10"/>
        <v>1</v>
      </c>
      <c r="C198" s="32">
        <f t="shared" si="11"/>
        <v>197</v>
      </c>
    </row>
    <row r="199" spans="1:3" x14ac:dyDescent="0.25">
      <c r="A199" s="32" t="str">
        <f t="shared" si="9"/>
        <v>1.198</v>
      </c>
      <c r="B199" s="32">
        <f t="shared" si="10"/>
        <v>1</v>
      </c>
      <c r="C199" s="32">
        <f t="shared" si="11"/>
        <v>198</v>
      </c>
    </row>
    <row r="200" spans="1:3" x14ac:dyDescent="0.25">
      <c r="A200" s="32" t="str">
        <f t="shared" si="9"/>
        <v>1.199</v>
      </c>
      <c r="B200" s="32">
        <f t="shared" si="10"/>
        <v>1</v>
      </c>
      <c r="C200" s="32">
        <f t="shared" si="11"/>
        <v>199</v>
      </c>
    </row>
    <row r="201" spans="1:3" x14ac:dyDescent="0.25">
      <c r="A201" s="32" t="str">
        <f t="shared" si="9"/>
        <v>1.200</v>
      </c>
      <c r="B201" s="32">
        <f t="shared" si="10"/>
        <v>1</v>
      </c>
      <c r="C201" s="32">
        <f t="shared" si="11"/>
        <v>200</v>
      </c>
    </row>
    <row r="202" spans="1:3" x14ac:dyDescent="0.25">
      <c r="A202" s="32" t="str">
        <f t="shared" si="9"/>
        <v>1.201</v>
      </c>
      <c r="B202" s="32">
        <f t="shared" si="10"/>
        <v>1</v>
      </c>
      <c r="C202" s="32">
        <f t="shared" si="11"/>
        <v>201</v>
      </c>
    </row>
    <row r="203" spans="1:3" x14ac:dyDescent="0.25">
      <c r="A203" s="32" t="str">
        <f t="shared" si="9"/>
        <v>1.202</v>
      </c>
      <c r="B203" s="32">
        <f t="shared" si="10"/>
        <v>1</v>
      </c>
      <c r="C203" s="32">
        <f t="shared" si="11"/>
        <v>202</v>
      </c>
    </row>
    <row r="204" spans="1:3" x14ac:dyDescent="0.25">
      <c r="A204" s="32" t="str">
        <f t="shared" si="9"/>
        <v>1.203</v>
      </c>
      <c r="B204" s="32">
        <f t="shared" si="10"/>
        <v>1</v>
      </c>
      <c r="C204" s="32">
        <f t="shared" si="11"/>
        <v>203</v>
      </c>
    </row>
    <row r="205" spans="1:3" x14ac:dyDescent="0.25">
      <c r="A205" s="32" t="str">
        <f t="shared" si="9"/>
        <v>1.204</v>
      </c>
      <c r="B205" s="32">
        <f t="shared" si="10"/>
        <v>1</v>
      </c>
      <c r="C205" s="32">
        <f t="shared" si="11"/>
        <v>204</v>
      </c>
    </row>
    <row r="206" spans="1:3" x14ac:dyDescent="0.25">
      <c r="A206" s="32" t="str">
        <f t="shared" si="9"/>
        <v>1.205</v>
      </c>
      <c r="B206" s="32">
        <f t="shared" si="10"/>
        <v>1</v>
      </c>
      <c r="C206" s="32">
        <f t="shared" si="11"/>
        <v>205</v>
      </c>
    </row>
    <row r="207" spans="1:3" x14ac:dyDescent="0.25">
      <c r="A207" s="32" t="str">
        <f t="shared" si="9"/>
        <v>1.206</v>
      </c>
      <c r="B207" s="32">
        <f t="shared" si="10"/>
        <v>1</v>
      </c>
      <c r="C207" s="32">
        <f t="shared" si="11"/>
        <v>206</v>
      </c>
    </row>
    <row r="208" spans="1:3" x14ac:dyDescent="0.25">
      <c r="A208" s="32" t="str">
        <f t="shared" si="9"/>
        <v>1.207</v>
      </c>
      <c r="B208" s="32">
        <f t="shared" si="10"/>
        <v>1</v>
      </c>
      <c r="C208" s="32">
        <f t="shared" si="11"/>
        <v>207</v>
      </c>
    </row>
    <row r="209" spans="1:23" x14ac:dyDescent="0.25">
      <c r="A209" s="32" t="str">
        <f t="shared" si="9"/>
        <v>1.208</v>
      </c>
      <c r="B209" s="32">
        <f t="shared" si="10"/>
        <v>1</v>
      </c>
      <c r="C209" s="32">
        <f t="shared" si="11"/>
        <v>208</v>
      </c>
    </row>
    <row r="210" spans="1:23" x14ac:dyDescent="0.25">
      <c r="A210" s="32" t="str">
        <f t="shared" si="9"/>
        <v>1.209</v>
      </c>
      <c r="B210" s="32">
        <f t="shared" si="10"/>
        <v>1</v>
      </c>
      <c r="C210" s="32">
        <f t="shared" si="11"/>
        <v>209</v>
      </c>
    </row>
    <row r="211" spans="1:23" x14ac:dyDescent="0.25">
      <c r="A211" s="32" t="str">
        <f t="shared" si="9"/>
        <v>1.210</v>
      </c>
      <c r="B211" s="32">
        <f t="shared" si="10"/>
        <v>1</v>
      </c>
      <c r="C211" s="32">
        <f t="shared" si="11"/>
        <v>210</v>
      </c>
    </row>
    <row r="212" spans="1:23" x14ac:dyDescent="0.25">
      <c r="A212" s="32" t="str">
        <f t="shared" si="9"/>
        <v>1.211</v>
      </c>
      <c r="B212" s="32">
        <f t="shared" si="10"/>
        <v>1</v>
      </c>
      <c r="C212" s="32">
        <f t="shared" si="11"/>
        <v>211</v>
      </c>
    </row>
    <row r="213" spans="1:23" x14ac:dyDescent="0.25">
      <c r="A213" s="32" t="str">
        <f t="shared" si="9"/>
        <v>1.212</v>
      </c>
      <c r="B213" s="32">
        <f t="shared" si="10"/>
        <v>1</v>
      </c>
      <c r="C213" s="32">
        <f t="shared" si="11"/>
        <v>212</v>
      </c>
    </row>
    <row r="214" spans="1:23" x14ac:dyDescent="0.25">
      <c r="A214" s="32" t="str">
        <f t="shared" si="9"/>
        <v>1.213</v>
      </c>
      <c r="B214" s="32">
        <f t="shared" si="10"/>
        <v>1</v>
      </c>
      <c r="C214" s="32">
        <f t="shared" si="11"/>
        <v>213</v>
      </c>
    </row>
    <row r="215" spans="1:23" x14ac:dyDescent="0.25">
      <c r="A215" s="32" t="str">
        <f t="shared" si="9"/>
        <v>1.214</v>
      </c>
      <c r="B215" s="32">
        <f t="shared" si="10"/>
        <v>1</v>
      </c>
      <c r="C215" s="32">
        <f t="shared" si="11"/>
        <v>214</v>
      </c>
    </row>
    <row r="216" spans="1:23" x14ac:dyDescent="0.25">
      <c r="A216" s="32" t="str">
        <f t="shared" si="9"/>
        <v>1.215</v>
      </c>
      <c r="B216" s="32">
        <f t="shared" si="10"/>
        <v>1</v>
      </c>
      <c r="C216" s="32">
        <f t="shared" si="11"/>
        <v>215</v>
      </c>
    </row>
    <row r="217" spans="1:23" x14ac:dyDescent="0.25">
      <c r="A217" s="32" t="str">
        <f t="shared" si="9"/>
        <v>1.216</v>
      </c>
      <c r="B217" s="32">
        <f t="shared" si="10"/>
        <v>1</v>
      </c>
      <c r="C217" s="32">
        <f t="shared" si="11"/>
        <v>216</v>
      </c>
    </row>
    <row r="218" spans="1:23" x14ac:dyDescent="0.25">
      <c r="A218" s="32" t="str">
        <f t="shared" si="9"/>
        <v>1.217</v>
      </c>
      <c r="B218" s="32">
        <f t="shared" si="10"/>
        <v>1</v>
      </c>
      <c r="C218" s="32">
        <f t="shared" si="11"/>
        <v>217</v>
      </c>
    </row>
    <row r="219" spans="1:23" x14ac:dyDescent="0.25">
      <c r="A219" s="33" t="str">
        <f t="shared" si="9"/>
        <v>1.218</v>
      </c>
      <c r="B219" s="33">
        <f t="shared" si="10"/>
        <v>1</v>
      </c>
      <c r="C219" s="33">
        <f t="shared" si="11"/>
        <v>218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</row>
    <row r="220" spans="1:23" x14ac:dyDescent="0.25">
      <c r="A220" s="33" t="str">
        <f t="shared" si="9"/>
        <v>1.219</v>
      </c>
      <c r="B220" s="33">
        <f t="shared" si="10"/>
        <v>1</v>
      </c>
      <c r="C220" s="33">
        <f t="shared" si="11"/>
        <v>219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</row>
    <row r="221" spans="1:23" x14ac:dyDescent="0.25">
      <c r="A221" s="32" t="str">
        <f t="shared" si="9"/>
        <v>1.220</v>
      </c>
      <c r="B221" s="32">
        <f t="shared" si="10"/>
        <v>1</v>
      </c>
      <c r="C221" s="32">
        <f t="shared" si="11"/>
        <v>220</v>
      </c>
    </row>
    <row r="222" spans="1:23" x14ac:dyDescent="0.25">
      <c r="A222" s="32" t="str">
        <f t="shared" si="9"/>
        <v>1.221</v>
      </c>
      <c r="B222" s="32">
        <f t="shared" si="10"/>
        <v>1</v>
      </c>
      <c r="C222" s="32">
        <f t="shared" si="11"/>
        <v>221</v>
      </c>
    </row>
    <row r="223" spans="1:23" x14ac:dyDescent="0.25">
      <c r="A223" s="32" t="str">
        <f t="shared" si="9"/>
        <v>1.222</v>
      </c>
      <c r="B223" s="32">
        <f t="shared" si="10"/>
        <v>1</v>
      </c>
      <c r="C223" s="32">
        <f t="shared" si="11"/>
        <v>222</v>
      </c>
    </row>
    <row r="224" spans="1:23" x14ac:dyDescent="0.25">
      <c r="A224" s="32" t="str">
        <f t="shared" si="9"/>
        <v>1.223</v>
      </c>
      <c r="B224" s="32">
        <f t="shared" si="10"/>
        <v>1</v>
      </c>
      <c r="C224" s="32">
        <f t="shared" si="11"/>
        <v>223</v>
      </c>
    </row>
    <row r="225" spans="1:23" x14ac:dyDescent="0.25">
      <c r="A225" s="32" t="str">
        <f t="shared" si="9"/>
        <v>1.224</v>
      </c>
      <c r="B225" s="32">
        <f t="shared" si="10"/>
        <v>1</v>
      </c>
      <c r="C225" s="32">
        <f t="shared" si="11"/>
        <v>224</v>
      </c>
    </row>
    <row r="226" spans="1:23" x14ac:dyDescent="0.25">
      <c r="A226" s="32" t="str">
        <f t="shared" si="9"/>
        <v>1.225</v>
      </c>
      <c r="B226" s="32">
        <f t="shared" si="10"/>
        <v>1</v>
      </c>
      <c r="C226" s="32">
        <f t="shared" si="11"/>
        <v>225</v>
      </c>
    </row>
    <row r="227" spans="1:23" x14ac:dyDescent="0.25">
      <c r="A227" s="33" t="str">
        <f t="shared" si="9"/>
        <v>1.226</v>
      </c>
      <c r="B227" s="33">
        <f t="shared" si="10"/>
        <v>1</v>
      </c>
      <c r="C227" s="33">
        <f t="shared" si="11"/>
        <v>226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</row>
    <row r="228" spans="1:23" x14ac:dyDescent="0.25">
      <c r="A228" s="32" t="str">
        <f t="shared" si="9"/>
        <v>1.227</v>
      </c>
      <c r="B228" s="32">
        <f t="shared" si="10"/>
        <v>1</v>
      </c>
      <c r="C228" s="32">
        <f t="shared" si="11"/>
        <v>227</v>
      </c>
    </row>
    <row r="229" spans="1:23" x14ac:dyDescent="0.25">
      <c r="A229" s="32" t="str">
        <f t="shared" si="9"/>
        <v>1.228</v>
      </c>
      <c r="B229" s="32">
        <f t="shared" si="10"/>
        <v>1</v>
      </c>
      <c r="C229" s="32">
        <f t="shared" si="11"/>
        <v>228</v>
      </c>
    </row>
    <row r="230" spans="1:23" x14ac:dyDescent="0.25">
      <c r="A230" s="32" t="str">
        <f t="shared" si="9"/>
        <v>1.229</v>
      </c>
      <c r="B230" s="32">
        <f t="shared" si="10"/>
        <v>1</v>
      </c>
      <c r="C230" s="32">
        <f t="shared" si="11"/>
        <v>229</v>
      </c>
    </row>
    <row r="231" spans="1:23" x14ac:dyDescent="0.25">
      <c r="A231" s="32" t="str">
        <f t="shared" si="9"/>
        <v>1.230</v>
      </c>
      <c r="B231" s="32">
        <f t="shared" si="10"/>
        <v>1</v>
      </c>
      <c r="C231" s="32">
        <f t="shared" si="11"/>
        <v>230</v>
      </c>
    </row>
    <row r="232" spans="1:23" x14ac:dyDescent="0.25">
      <c r="A232" s="32" t="str">
        <f t="shared" si="9"/>
        <v>1.231</v>
      </c>
      <c r="B232" s="32">
        <f t="shared" si="10"/>
        <v>1</v>
      </c>
      <c r="C232" s="32">
        <f t="shared" si="11"/>
        <v>231</v>
      </c>
    </row>
    <row r="233" spans="1:23" x14ac:dyDescent="0.25">
      <c r="A233" s="32" t="str">
        <f t="shared" si="9"/>
        <v>1.232</v>
      </c>
      <c r="B233" s="32">
        <f t="shared" si="10"/>
        <v>1</v>
      </c>
      <c r="C233" s="32">
        <f t="shared" si="11"/>
        <v>232</v>
      </c>
    </row>
    <row r="234" spans="1:23" x14ac:dyDescent="0.25">
      <c r="A234" s="32" t="str">
        <f t="shared" si="9"/>
        <v>1.233</v>
      </c>
      <c r="B234" s="32">
        <f t="shared" si="10"/>
        <v>1</v>
      </c>
      <c r="C234" s="32">
        <f t="shared" si="11"/>
        <v>233</v>
      </c>
    </row>
    <row r="235" spans="1:23" x14ac:dyDescent="0.25">
      <c r="A235" s="32" t="str">
        <f t="shared" si="9"/>
        <v>1.234</v>
      </c>
      <c r="B235" s="32">
        <f t="shared" si="10"/>
        <v>1</v>
      </c>
      <c r="C235" s="32">
        <f t="shared" si="11"/>
        <v>234</v>
      </c>
    </row>
    <row r="236" spans="1:23" x14ac:dyDescent="0.25">
      <c r="A236" s="32" t="str">
        <f t="shared" si="9"/>
        <v>1.235</v>
      </c>
      <c r="B236" s="32">
        <f t="shared" si="10"/>
        <v>1</v>
      </c>
      <c r="C236" s="32">
        <f t="shared" si="11"/>
        <v>235</v>
      </c>
    </row>
    <row r="237" spans="1:23" x14ac:dyDescent="0.25">
      <c r="A237" s="32" t="str">
        <f t="shared" si="9"/>
        <v>1.236</v>
      </c>
      <c r="B237" s="32">
        <f t="shared" si="10"/>
        <v>1</v>
      </c>
      <c r="C237" s="32">
        <f t="shared" si="11"/>
        <v>236</v>
      </c>
    </row>
    <row r="238" spans="1:23" x14ac:dyDescent="0.25">
      <c r="A238" s="32" t="str">
        <f t="shared" si="9"/>
        <v>1.237</v>
      </c>
      <c r="B238" s="32">
        <f t="shared" si="10"/>
        <v>1</v>
      </c>
      <c r="C238" s="32">
        <f t="shared" si="11"/>
        <v>237</v>
      </c>
    </row>
    <row r="239" spans="1:23" x14ac:dyDescent="0.25">
      <c r="A239" s="32" t="str">
        <f t="shared" si="9"/>
        <v>1.238</v>
      </c>
      <c r="B239" s="32">
        <f t="shared" si="10"/>
        <v>1</v>
      </c>
      <c r="C239" s="32">
        <f t="shared" si="11"/>
        <v>238</v>
      </c>
    </row>
    <row r="240" spans="1:23" x14ac:dyDescent="0.25">
      <c r="A240" s="32" t="str">
        <f t="shared" si="9"/>
        <v>1.239</v>
      </c>
      <c r="B240" s="32">
        <f t="shared" si="10"/>
        <v>1</v>
      </c>
      <c r="C240" s="32">
        <f t="shared" si="11"/>
        <v>239</v>
      </c>
    </row>
    <row r="241" spans="1:23" x14ac:dyDescent="0.25">
      <c r="A241" s="32" t="str">
        <f t="shared" si="9"/>
        <v>1.240</v>
      </c>
      <c r="B241" s="32">
        <f t="shared" si="10"/>
        <v>1</v>
      </c>
      <c r="C241" s="32">
        <f t="shared" si="11"/>
        <v>240</v>
      </c>
    </row>
    <row r="242" spans="1:23" x14ac:dyDescent="0.25">
      <c r="A242" s="32" t="str">
        <f t="shared" si="9"/>
        <v>1.241</v>
      </c>
      <c r="B242" s="32">
        <f t="shared" si="10"/>
        <v>1</v>
      </c>
      <c r="C242" s="32">
        <f t="shared" si="11"/>
        <v>241</v>
      </c>
    </row>
    <row r="243" spans="1:23" x14ac:dyDescent="0.25">
      <c r="A243" s="33" t="str">
        <f t="shared" si="9"/>
        <v>1.242</v>
      </c>
      <c r="B243" s="33">
        <f t="shared" si="10"/>
        <v>1</v>
      </c>
      <c r="C243" s="33">
        <f t="shared" si="11"/>
        <v>242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</row>
    <row r="244" spans="1:23" x14ac:dyDescent="0.25">
      <c r="A244" s="32" t="str">
        <f t="shared" si="9"/>
        <v>1.243</v>
      </c>
      <c r="B244" s="32">
        <f t="shared" si="10"/>
        <v>1</v>
      </c>
      <c r="C244" s="32">
        <f t="shared" si="11"/>
        <v>243</v>
      </c>
    </row>
    <row r="245" spans="1:23" x14ac:dyDescent="0.25">
      <c r="A245" s="32" t="str">
        <f t="shared" si="9"/>
        <v>1.244</v>
      </c>
      <c r="B245" s="32">
        <f t="shared" si="10"/>
        <v>1</v>
      </c>
      <c r="C245" s="32">
        <f t="shared" si="11"/>
        <v>244</v>
      </c>
    </row>
    <row r="246" spans="1:23" x14ac:dyDescent="0.25">
      <c r="A246" s="32" t="str">
        <f t="shared" si="9"/>
        <v>1.245</v>
      </c>
      <c r="B246" s="32">
        <f t="shared" si="10"/>
        <v>1</v>
      </c>
      <c r="C246" s="32">
        <f t="shared" si="11"/>
        <v>245</v>
      </c>
    </row>
    <row r="247" spans="1:23" x14ac:dyDescent="0.25">
      <c r="A247" s="32" t="str">
        <f t="shared" si="9"/>
        <v>1.246</v>
      </c>
      <c r="B247" s="32">
        <f t="shared" si="10"/>
        <v>1</v>
      </c>
      <c r="C247" s="32">
        <f t="shared" si="11"/>
        <v>246</v>
      </c>
    </row>
    <row r="248" spans="1:23" x14ac:dyDescent="0.25">
      <c r="A248" s="32" t="str">
        <f t="shared" si="9"/>
        <v>1.247</v>
      </c>
      <c r="B248" s="32">
        <f t="shared" si="10"/>
        <v>1</v>
      </c>
      <c r="C248" s="32">
        <f t="shared" si="11"/>
        <v>247</v>
      </c>
    </row>
    <row r="249" spans="1:23" x14ac:dyDescent="0.25">
      <c r="A249" s="32" t="str">
        <f t="shared" si="9"/>
        <v>1.248</v>
      </c>
      <c r="B249" s="32">
        <f t="shared" si="10"/>
        <v>1</v>
      </c>
      <c r="C249" s="32">
        <f t="shared" si="11"/>
        <v>248</v>
      </c>
    </row>
    <row r="250" spans="1:23" x14ac:dyDescent="0.25">
      <c r="A250" s="32" t="str">
        <f t="shared" si="9"/>
        <v>1.249</v>
      </c>
      <c r="B250" s="32">
        <f t="shared" si="10"/>
        <v>1</v>
      </c>
      <c r="C250" s="32">
        <f t="shared" si="11"/>
        <v>249</v>
      </c>
    </row>
    <row r="251" spans="1:23" x14ac:dyDescent="0.25">
      <c r="A251" s="32" t="str">
        <f t="shared" si="9"/>
        <v>1.250</v>
      </c>
      <c r="B251" s="32">
        <f t="shared" si="10"/>
        <v>1</v>
      </c>
      <c r="C251" s="32">
        <f t="shared" si="11"/>
        <v>250</v>
      </c>
    </row>
    <row r="252" spans="1:23" x14ac:dyDescent="0.25">
      <c r="A252" s="32" t="str">
        <f t="shared" si="9"/>
        <v>1.251</v>
      </c>
      <c r="B252" s="32">
        <f t="shared" si="10"/>
        <v>1</v>
      </c>
      <c r="C252" s="32">
        <f t="shared" si="11"/>
        <v>251</v>
      </c>
    </row>
    <row r="253" spans="1:23" x14ac:dyDescent="0.25">
      <c r="A253" s="32" t="str">
        <f t="shared" si="9"/>
        <v>1.252</v>
      </c>
      <c r="B253" s="32">
        <f t="shared" si="10"/>
        <v>1</v>
      </c>
      <c r="C253" s="32">
        <f t="shared" si="11"/>
        <v>252</v>
      </c>
    </row>
    <row r="254" spans="1:23" x14ac:dyDescent="0.25">
      <c r="A254" s="32" t="str">
        <f t="shared" si="9"/>
        <v>1.253</v>
      </c>
      <c r="B254" s="32">
        <f t="shared" si="10"/>
        <v>1</v>
      </c>
      <c r="C254" s="32">
        <f t="shared" si="11"/>
        <v>253</v>
      </c>
    </row>
    <row r="255" spans="1:23" x14ac:dyDescent="0.25">
      <c r="A255" s="32" t="str">
        <f t="shared" si="9"/>
        <v>1.254</v>
      </c>
      <c r="B255" s="32">
        <f t="shared" si="10"/>
        <v>1</v>
      </c>
      <c r="C255" s="32">
        <f t="shared" si="11"/>
        <v>254</v>
      </c>
    </row>
    <row r="256" spans="1:23" x14ac:dyDescent="0.25">
      <c r="A256" s="33" t="str">
        <f t="shared" si="9"/>
        <v>1.255</v>
      </c>
      <c r="B256" s="33">
        <f t="shared" si="10"/>
        <v>1</v>
      </c>
      <c r="C256" s="33">
        <f t="shared" si="11"/>
        <v>255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</row>
    <row r="257" spans="1:23" x14ac:dyDescent="0.25">
      <c r="A257" s="32" t="str">
        <f t="shared" si="9"/>
        <v>1.256</v>
      </c>
      <c r="B257" s="32">
        <f t="shared" si="10"/>
        <v>1</v>
      </c>
      <c r="C257" s="32">
        <f t="shared" si="11"/>
        <v>256</v>
      </c>
    </row>
    <row r="258" spans="1:23" x14ac:dyDescent="0.25">
      <c r="A258" s="32" t="str">
        <f t="shared" ref="A258:A321" si="12">B258&amp;"."&amp;C258</f>
        <v>1.257</v>
      </c>
      <c r="B258" s="32">
        <f t="shared" si="10"/>
        <v>1</v>
      </c>
      <c r="C258" s="32">
        <f t="shared" si="11"/>
        <v>257</v>
      </c>
    </row>
    <row r="259" spans="1:23" x14ac:dyDescent="0.25">
      <c r="A259" s="33" t="str">
        <f t="shared" si="12"/>
        <v>1.258</v>
      </c>
      <c r="B259" s="33">
        <f t="shared" ref="B259:B322" si="13">IF(E259="GSTR-1",B258+1,B258)</f>
        <v>1</v>
      </c>
      <c r="C259" s="33">
        <f t="shared" si="11"/>
        <v>258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</row>
    <row r="260" spans="1:23" x14ac:dyDescent="0.25">
      <c r="A260" s="32" t="str">
        <f t="shared" si="12"/>
        <v>1.259</v>
      </c>
      <c r="B260" s="32">
        <f t="shared" si="13"/>
        <v>1</v>
      </c>
      <c r="C260" s="32">
        <f t="shared" ref="C260:C323" si="14">IF(B260=B259,C259+1,1)</f>
        <v>259</v>
      </c>
    </row>
    <row r="261" spans="1:23" x14ac:dyDescent="0.25">
      <c r="A261" s="32" t="str">
        <f t="shared" si="12"/>
        <v>1.260</v>
      </c>
      <c r="B261" s="32">
        <f t="shared" si="13"/>
        <v>1</v>
      </c>
      <c r="C261" s="32">
        <f t="shared" si="14"/>
        <v>260</v>
      </c>
    </row>
    <row r="262" spans="1:23" x14ac:dyDescent="0.25">
      <c r="A262" s="32" t="str">
        <f t="shared" si="12"/>
        <v>1.261</v>
      </c>
      <c r="B262" s="32">
        <f t="shared" si="13"/>
        <v>1</v>
      </c>
      <c r="C262" s="32">
        <f t="shared" si="14"/>
        <v>261</v>
      </c>
    </row>
    <row r="263" spans="1:23" x14ac:dyDescent="0.25">
      <c r="A263" s="32" t="str">
        <f t="shared" si="12"/>
        <v>1.262</v>
      </c>
      <c r="B263" s="32">
        <f t="shared" si="13"/>
        <v>1</v>
      </c>
      <c r="C263" s="32">
        <f t="shared" si="14"/>
        <v>262</v>
      </c>
    </row>
    <row r="264" spans="1:23" x14ac:dyDescent="0.25">
      <c r="A264" s="32" t="str">
        <f t="shared" si="12"/>
        <v>1.263</v>
      </c>
      <c r="B264" s="32">
        <f t="shared" si="13"/>
        <v>1</v>
      </c>
      <c r="C264" s="32">
        <f t="shared" si="14"/>
        <v>263</v>
      </c>
    </row>
    <row r="265" spans="1:23" x14ac:dyDescent="0.25">
      <c r="A265" s="32" t="str">
        <f t="shared" si="12"/>
        <v>1.264</v>
      </c>
      <c r="B265" s="32">
        <f t="shared" si="13"/>
        <v>1</v>
      </c>
      <c r="C265" s="32">
        <f t="shared" si="14"/>
        <v>264</v>
      </c>
    </row>
    <row r="266" spans="1:23" x14ac:dyDescent="0.25">
      <c r="A266" s="32" t="str">
        <f t="shared" si="12"/>
        <v>1.265</v>
      </c>
      <c r="B266" s="32">
        <f t="shared" si="13"/>
        <v>1</v>
      </c>
      <c r="C266" s="32">
        <f t="shared" si="14"/>
        <v>265</v>
      </c>
    </row>
    <row r="267" spans="1:23" x14ac:dyDescent="0.25">
      <c r="A267" s="32" t="str">
        <f t="shared" si="12"/>
        <v>1.266</v>
      </c>
      <c r="B267" s="32">
        <f t="shared" si="13"/>
        <v>1</v>
      </c>
      <c r="C267" s="32">
        <f t="shared" si="14"/>
        <v>266</v>
      </c>
    </row>
    <row r="268" spans="1:23" x14ac:dyDescent="0.25">
      <c r="A268" s="32" t="str">
        <f t="shared" si="12"/>
        <v>1.267</v>
      </c>
      <c r="B268" s="32">
        <f t="shared" si="13"/>
        <v>1</v>
      </c>
      <c r="C268" s="32">
        <f t="shared" si="14"/>
        <v>267</v>
      </c>
    </row>
    <row r="269" spans="1:23" x14ac:dyDescent="0.25">
      <c r="A269" s="32" t="str">
        <f t="shared" si="12"/>
        <v>1.268</v>
      </c>
      <c r="B269" s="32">
        <f t="shared" si="13"/>
        <v>1</v>
      </c>
      <c r="C269" s="32">
        <f t="shared" si="14"/>
        <v>268</v>
      </c>
    </row>
    <row r="270" spans="1:23" x14ac:dyDescent="0.25">
      <c r="A270" s="32" t="str">
        <f t="shared" si="12"/>
        <v>1.269</v>
      </c>
      <c r="B270" s="32">
        <f t="shared" si="13"/>
        <v>1</v>
      </c>
      <c r="C270" s="32">
        <f t="shared" si="14"/>
        <v>269</v>
      </c>
    </row>
    <row r="271" spans="1:23" x14ac:dyDescent="0.25">
      <c r="A271" s="32" t="str">
        <f t="shared" si="12"/>
        <v>1.270</v>
      </c>
      <c r="B271" s="32">
        <f t="shared" si="13"/>
        <v>1</v>
      </c>
      <c r="C271" s="32">
        <f t="shared" si="14"/>
        <v>270</v>
      </c>
    </row>
    <row r="272" spans="1:23" x14ac:dyDescent="0.25">
      <c r="A272" s="32" t="str">
        <f t="shared" si="12"/>
        <v>1.271</v>
      </c>
      <c r="B272" s="32">
        <f t="shared" si="13"/>
        <v>1</v>
      </c>
      <c r="C272" s="32">
        <f t="shared" si="14"/>
        <v>271</v>
      </c>
    </row>
    <row r="273" spans="1:3" x14ac:dyDescent="0.25">
      <c r="A273" s="32" t="str">
        <f t="shared" si="12"/>
        <v>1.272</v>
      </c>
      <c r="B273" s="32">
        <f t="shared" si="13"/>
        <v>1</v>
      </c>
      <c r="C273" s="32">
        <f t="shared" si="14"/>
        <v>272</v>
      </c>
    </row>
    <row r="274" spans="1:3" x14ac:dyDescent="0.25">
      <c r="A274" s="32" t="str">
        <f t="shared" si="12"/>
        <v>1.273</v>
      </c>
      <c r="B274" s="32">
        <f t="shared" si="13"/>
        <v>1</v>
      </c>
      <c r="C274" s="32">
        <f t="shared" si="14"/>
        <v>273</v>
      </c>
    </row>
    <row r="275" spans="1:3" x14ac:dyDescent="0.25">
      <c r="A275" s="32" t="str">
        <f t="shared" si="12"/>
        <v>1.274</v>
      </c>
      <c r="B275" s="32">
        <f t="shared" si="13"/>
        <v>1</v>
      </c>
      <c r="C275" s="32">
        <f t="shared" si="14"/>
        <v>274</v>
      </c>
    </row>
    <row r="276" spans="1:3" x14ac:dyDescent="0.25">
      <c r="A276" s="32" t="str">
        <f t="shared" si="12"/>
        <v>1.275</v>
      </c>
      <c r="B276" s="32">
        <f t="shared" si="13"/>
        <v>1</v>
      </c>
      <c r="C276" s="32">
        <f t="shared" si="14"/>
        <v>275</v>
      </c>
    </row>
    <row r="277" spans="1:3" x14ac:dyDescent="0.25">
      <c r="A277" s="32" t="str">
        <f t="shared" si="12"/>
        <v>1.276</v>
      </c>
      <c r="B277" s="32">
        <f t="shared" si="13"/>
        <v>1</v>
      </c>
      <c r="C277" s="32">
        <f t="shared" si="14"/>
        <v>276</v>
      </c>
    </row>
    <row r="278" spans="1:3" x14ac:dyDescent="0.25">
      <c r="A278" s="32" t="str">
        <f t="shared" si="12"/>
        <v>1.277</v>
      </c>
      <c r="B278" s="32">
        <f t="shared" si="13"/>
        <v>1</v>
      </c>
      <c r="C278" s="32">
        <f t="shared" si="14"/>
        <v>277</v>
      </c>
    </row>
    <row r="279" spans="1:3" x14ac:dyDescent="0.25">
      <c r="A279" s="32" t="str">
        <f t="shared" si="12"/>
        <v>1.278</v>
      </c>
      <c r="B279" s="32">
        <f t="shared" si="13"/>
        <v>1</v>
      </c>
      <c r="C279" s="32">
        <f t="shared" si="14"/>
        <v>278</v>
      </c>
    </row>
    <row r="280" spans="1:3" x14ac:dyDescent="0.25">
      <c r="A280" s="32" t="str">
        <f t="shared" si="12"/>
        <v>1.279</v>
      </c>
      <c r="B280" s="32">
        <f t="shared" si="13"/>
        <v>1</v>
      </c>
      <c r="C280" s="32">
        <f t="shared" si="14"/>
        <v>279</v>
      </c>
    </row>
    <row r="281" spans="1:3" x14ac:dyDescent="0.25">
      <c r="A281" s="32" t="str">
        <f t="shared" si="12"/>
        <v>1.280</v>
      </c>
      <c r="B281" s="32">
        <f t="shared" si="13"/>
        <v>1</v>
      </c>
      <c r="C281" s="32">
        <f t="shared" si="14"/>
        <v>280</v>
      </c>
    </row>
    <row r="282" spans="1:3" x14ac:dyDescent="0.25">
      <c r="A282" s="32" t="str">
        <f t="shared" si="12"/>
        <v>1.281</v>
      </c>
      <c r="B282" s="32">
        <f t="shared" si="13"/>
        <v>1</v>
      </c>
      <c r="C282" s="32">
        <f t="shared" si="14"/>
        <v>281</v>
      </c>
    </row>
    <row r="283" spans="1:3" x14ac:dyDescent="0.25">
      <c r="A283" s="32" t="str">
        <f t="shared" si="12"/>
        <v>1.282</v>
      </c>
      <c r="B283" s="32">
        <f t="shared" si="13"/>
        <v>1</v>
      </c>
      <c r="C283" s="32">
        <f t="shared" si="14"/>
        <v>282</v>
      </c>
    </row>
    <row r="284" spans="1:3" x14ac:dyDescent="0.25">
      <c r="A284" s="32" t="str">
        <f t="shared" si="12"/>
        <v>1.283</v>
      </c>
      <c r="B284" s="32">
        <f t="shared" si="13"/>
        <v>1</v>
      </c>
      <c r="C284" s="32">
        <f t="shared" si="14"/>
        <v>283</v>
      </c>
    </row>
    <row r="285" spans="1:3" x14ac:dyDescent="0.25">
      <c r="A285" s="32" t="str">
        <f t="shared" si="12"/>
        <v>1.284</v>
      </c>
      <c r="B285" s="32">
        <f t="shared" si="13"/>
        <v>1</v>
      </c>
      <c r="C285" s="32">
        <f t="shared" si="14"/>
        <v>284</v>
      </c>
    </row>
    <row r="286" spans="1:3" x14ac:dyDescent="0.25">
      <c r="A286" s="32" t="str">
        <f t="shared" si="12"/>
        <v>1.285</v>
      </c>
      <c r="B286" s="32">
        <f t="shared" si="13"/>
        <v>1</v>
      </c>
      <c r="C286" s="32">
        <f t="shared" si="14"/>
        <v>285</v>
      </c>
    </row>
    <row r="287" spans="1:3" x14ac:dyDescent="0.25">
      <c r="A287" s="32" t="str">
        <f t="shared" si="12"/>
        <v>1.286</v>
      </c>
      <c r="B287" s="32">
        <f t="shared" si="13"/>
        <v>1</v>
      </c>
      <c r="C287" s="32">
        <f t="shared" si="14"/>
        <v>286</v>
      </c>
    </row>
    <row r="288" spans="1:3" x14ac:dyDescent="0.25">
      <c r="A288" s="32" t="str">
        <f t="shared" si="12"/>
        <v>1.287</v>
      </c>
      <c r="B288" s="32">
        <f t="shared" si="13"/>
        <v>1</v>
      </c>
      <c r="C288" s="32">
        <f t="shared" si="14"/>
        <v>287</v>
      </c>
    </row>
    <row r="289" spans="1:23" x14ac:dyDescent="0.25">
      <c r="A289" s="32" t="str">
        <f t="shared" si="12"/>
        <v>1.288</v>
      </c>
      <c r="B289" s="32">
        <f t="shared" si="13"/>
        <v>1</v>
      </c>
      <c r="C289" s="32">
        <f t="shared" si="14"/>
        <v>288</v>
      </c>
    </row>
    <row r="290" spans="1:23" x14ac:dyDescent="0.25">
      <c r="A290" s="33" t="str">
        <f t="shared" si="12"/>
        <v>1.289</v>
      </c>
      <c r="B290" s="33">
        <f t="shared" si="13"/>
        <v>1</v>
      </c>
      <c r="C290" s="33">
        <f t="shared" si="14"/>
        <v>289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</row>
    <row r="291" spans="1:23" x14ac:dyDescent="0.25">
      <c r="A291" s="33" t="str">
        <f t="shared" si="12"/>
        <v>1.290</v>
      </c>
      <c r="B291" s="33">
        <f t="shared" si="13"/>
        <v>1</v>
      </c>
      <c r="C291" s="33">
        <f t="shared" si="14"/>
        <v>290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</row>
    <row r="292" spans="1:23" x14ac:dyDescent="0.25">
      <c r="A292" s="32" t="str">
        <f t="shared" si="12"/>
        <v>1.291</v>
      </c>
      <c r="B292" s="32">
        <f t="shared" si="13"/>
        <v>1</v>
      </c>
      <c r="C292" s="32">
        <f t="shared" si="14"/>
        <v>291</v>
      </c>
    </row>
    <row r="293" spans="1:23" x14ac:dyDescent="0.25">
      <c r="A293" s="32" t="str">
        <f t="shared" si="12"/>
        <v>1.292</v>
      </c>
      <c r="B293" s="32">
        <f t="shared" si="13"/>
        <v>1</v>
      </c>
      <c r="C293" s="32">
        <f t="shared" si="14"/>
        <v>292</v>
      </c>
    </row>
    <row r="294" spans="1:23" x14ac:dyDescent="0.25">
      <c r="A294" s="32" t="str">
        <f t="shared" si="12"/>
        <v>1.293</v>
      </c>
      <c r="B294" s="32">
        <f t="shared" si="13"/>
        <v>1</v>
      </c>
      <c r="C294" s="32">
        <f t="shared" si="14"/>
        <v>293</v>
      </c>
    </row>
    <row r="295" spans="1:23" x14ac:dyDescent="0.25">
      <c r="A295" s="32" t="str">
        <f t="shared" si="12"/>
        <v>1.294</v>
      </c>
      <c r="B295" s="32">
        <f t="shared" si="13"/>
        <v>1</v>
      </c>
      <c r="C295" s="32">
        <f t="shared" si="14"/>
        <v>294</v>
      </c>
    </row>
    <row r="296" spans="1:23" x14ac:dyDescent="0.25">
      <c r="A296" s="32" t="str">
        <f t="shared" si="12"/>
        <v>1.295</v>
      </c>
      <c r="B296" s="32">
        <f t="shared" si="13"/>
        <v>1</v>
      </c>
      <c r="C296" s="32">
        <f t="shared" si="14"/>
        <v>295</v>
      </c>
    </row>
    <row r="297" spans="1:23" x14ac:dyDescent="0.25">
      <c r="A297" s="32" t="str">
        <f t="shared" si="12"/>
        <v>1.296</v>
      </c>
      <c r="B297" s="32">
        <f t="shared" si="13"/>
        <v>1</v>
      </c>
      <c r="C297" s="32">
        <f t="shared" si="14"/>
        <v>296</v>
      </c>
    </row>
    <row r="298" spans="1:23" x14ac:dyDescent="0.25">
      <c r="A298" s="33" t="str">
        <f t="shared" si="12"/>
        <v>1.297</v>
      </c>
      <c r="B298" s="33">
        <f t="shared" si="13"/>
        <v>1</v>
      </c>
      <c r="C298" s="33">
        <f t="shared" si="14"/>
        <v>297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</row>
    <row r="299" spans="1:23" x14ac:dyDescent="0.25">
      <c r="A299" s="32" t="str">
        <f t="shared" si="12"/>
        <v>1.298</v>
      </c>
      <c r="B299" s="32">
        <f t="shared" si="13"/>
        <v>1</v>
      </c>
      <c r="C299" s="32">
        <f t="shared" si="14"/>
        <v>298</v>
      </c>
    </row>
    <row r="300" spans="1:23" x14ac:dyDescent="0.25">
      <c r="A300" s="32" t="str">
        <f t="shared" si="12"/>
        <v>1.299</v>
      </c>
      <c r="B300" s="32">
        <f t="shared" si="13"/>
        <v>1</v>
      </c>
      <c r="C300" s="32">
        <f t="shared" si="14"/>
        <v>299</v>
      </c>
    </row>
    <row r="301" spans="1:23" x14ac:dyDescent="0.25">
      <c r="A301" s="32" t="str">
        <f t="shared" si="12"/>
        <v>1.300</v>
      </c>
      <c r="B301" s="32">
        <f t="shared" si="13"/>
        <v>1</v>
      </c>
      <c r="C301" s="32">
        <f t="shared" si="14"/>
        <v>300</v>
      </c>
    </row>
    <row r="302" spans="1:23" x14ac:dyDescent="0.25">
      <c r="A302" s="32" t="str">
        <f t="shared" si="12"/>
        <v>1.301</v>
      </c>
      <c r="B302" s="32">
        <f t="shared" si="13"/>
        <v>1</v>
      </c>
      <c r="C302" s="32">
        <f t="shared" si="14"/>
        <v>301</v>
      </c>
    </row>
    <row r="303" spans="1:23" x14ac:dyDescent="0.25">
      <c r="A303" s="32" t="str">
        <f t="shared" si="12"/>
        <v>1.302</v>
      </c>
      <c r="B303" s="32">
        <f t="shared" si="13"/>
        <v>1</v>
      </c>
      <c r="C303" s="32">
        <f t="shared" si="14"/>
        <v>302</v>
      </c>
    </row>
    <row r="304" spans="1:23" x14ac:dyDescent="0.25">
      <c r="A304" s="32" t="str">
        <f t="shared" si="12"/>
        <v>1.303</v>
      </c>
      <c r="B304" s="32">
        <f t="shared" si="13"/>
        <v>1</v>
      </c>
      <c r="C304" s="32">
        <f t="shared" si="14"/>
        <v>303</v>
      </c>
    </row>
    <row r="305" spans="1:23" x14ac:dyDescent="0.25">
      <c r="A305" s="32" t="str">
        <f t="shared" si="12"/>
        <v>1.304</v>
      </c>
      <c r="B305" s="32">
        <f t="shared" si="13"/>
        <v>1</v>
      </c>
      <c r="C305" s="32">
        <f t="shared" si="14"/>
        <v>304</v>
      </c>
    </row>
    <row r="306" spans="1:23" x14ac:dyDescent="0.25">
      <c r="A306" s="32" t="str">
        <f t="shared" si="12"/>
        <v>1.305</v>
      </c>
      <c r="B306" s="32">
        <f t="shared" si="13"/>
        <v>1</v>
      </c>
      <c r="C306" s="32">
        <f t="shared" si="14"/>
        <v>305</v>
      </c>
    </row>
    <row r="307" spans="1:23" x14ac:dyDescent="0.25">
      <c r="A307" s="32" t="str">
        <f t="shared" si="12"/>
        <v>1.306</v>
      </c>
      <c r="B307" s="32">
        <f t="shared" si="13"/>
        <v>1</v>
      </c>
      <c r="C307" s="32">
        <f t="shared" si="14"/>
        <v>306</v>
      </c>
    </row>
    <row r="308" spans="1:23" x14ac:dyDescent="0.25">
      <c r="A308" s="32" t="str">
        <f t="shared" si="12"/>
        <v>1.307</v>
      </c>
      <c r="B308" s="32">
        <f t="shared" si="13"/>
        <v>1</v>
      </c>
      <c r="C308" s="32">
        <f t="shared" si="14"/>
        <v>307</v>
      </c>
    </row>
    <row r="309" spans="1:23" x14ac:dyDescent="0.25">
      <c r="A309" s="32" t="str">
        <f t="shared" si="12"/>
        <v>1.308</v>
      </c>
      <c r="B309" s="32">
        <f t="shared" si="13"/>
        <v>1</v>
      </c>
      <c r="C309" s="32">
        <f t="shared" si="14"/>
        <v>308</v>
      </c>
    </row>
    <row r="310" spans="1:23" x14ac:dyDescent="0.25">
      <c r="A310" s="32" t="str">
        <f t="shared" si="12"/>
        <v>1.309</v>
      </c>
      <c r="B310" s="32">
        <f t="shared" si="13"/>
        <v>1</v>
      </c>
      <c r="C310" s="32">
        <f t="shared" si="14"/>
        <v>309</v>
      </c>
    </row>
    <row r="311" spans="1:23" x14ac:dyDescent="0.25">
      <c r="A311" s="32" t="str">
        <f t="shared" si="12"/>
        <v>1.310</v>
      </c>
      <c r="B311" s="32">
        <f t="shared" si="13"/>
        <v>1</v>
      </c>
      <c r="C311" s="32">
        <f t="shared" si="14"/>
        <v>310</v>
      </c>
    </row>
    <row r="312" spans="1:23" x14ac:dyDescent="0.25">
      <c r="A312" s="32" t="str">
        <f t="shared" si="12"/>
        <v>1.311</v>
      </c>
      <c r="B312" s="32">
        <f t="shared" si="13"/>
        <v>1</v>
      </c>
      <c r="C312" s="32">
        <f t="shared" si="14"/>
        <v>311</v>
      </c>
    </row>
    <row r="313" spans="1:23" x14ac:dyDescent="0.25">
      <c r="A313" s="32" t="str">
        <f t="shared" si="12"/>
        <v>1.312</v>
      </c>
      <c r="B313" s="32">
        <f t="shared" si="13"/>
        <v>1</v>
      </c>
      <c r="C313" s="32">
        <f t="shared" si="14"/>
        <v>312</v>
      </c>
    </row>
    <row r="314" spans="1:23" x14ac:dyDescent="0.25">
      <c r="A314" s="33" t="str">
        <f t="shared" si="12"/>
        <v>1.313</v>
      </c>
      <c r="B314" s="33">
        <f t="shared" si="13"/>
        <v>1</v>
      </c>
      <c r="C314" s="33">
        <f t="shared" si="14"/>
        <v>313</v>
      </c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</row>
    <row r="315" spans="1:23" x14ac:dyDescent="0.25">
      <c r="A315" s="32" t="str">
        <f t="shared" si="12"/>
        <v>1.314</v>
      </c>
      <c r="B315" s="32">
        <f t="shared" si="13"/>
        <v>1</v>
      </c>
      <c r="C315" s="32">
        <f t="shared" si="14"/>
        <v>314</v>
      </c>
    </row>
    <row r="316" spans="1:23" x14ac:dyDescent="0.25">
      <c r="A316" s="32" t="str">
        <f t="shared" si="12"/>
        <v>1.315</v>
      </c>
      <c r="B316" s="32">
        <f t="shared" si="13"/>
        <v>1</v>
      </c>
      <c r="C316" s="32">
        <f t="shared" si="14"/>
        <v>315</v>
      </c>
    </row>
    <row r="317" spans="1:23" x14ac:dyDescent="0.25">
      <c r="A317" s="32" t="str">
        <f t="shared" si="12"/>
        <v>1.316</v>
      </c>
      <c r="B317" s="32">
        <f t="shared" si="13"/>
        <v>1</v>
      </c>
      <c r="C317" s="32">
        <f t="shared" si="14"/>
        <v>316</v>
      </c>
    </row>
    <row r="318" spans="1:23" x14ac:dyDescent="0.25">
      <c r="A318" s="32" t="str">
        <f t="shared" si="12"/>
        <v>1.317</v>
      </c>
      <c r="B318" s="32">
        <f t="shared" si="13"/>
        <v>1</v>
      </c>
      <c r="C318" s="32">
        <f t="shared" si="14"/>
        <v>317</v>
      </c>
    </row>
    <row r="319" spans="1:23" x14ac:dyDescent="0.25">
      <c r="A319" s="32" t="str">
        <f t="shared" si="12"/>
        <v>1.318</v>
      </c>
      <c r="B319" s="32">
        <f t="shared" si="13"/>
        <v>1</v>
      </c>
      <c r="C319" s="32">
        <f t="shared" si="14"/>
        <v>318</v>
      </c>
    </row>
    <row r="320" spans="1:23" x14ac:dyDescent="0.25">
      <c r="A320" s="32" t="str">
        <f t="shared" si="12"/>
        <v>1.319</v>
      </c>
      <c r="B320" s="32">
        <f t="shared" si="13"/>
        <v>1</v>
      </c>
      <c r="C320" s="32">
        <f t="shared" si="14"/>
        <v>319</v>
      </c>
    </row>
    <row r="321" spans="1:23" x14ac:dyDescent="0.25">
      <c r="A321" s="32" t="str">
        <f t="shared" si="12"/>
        <v>1.320</v>
      </c>
      <c r="B321" s="32">
        <f t="shared" si="13"/>
        <v>1</v>
      </c>
      <c r="C321" s="32">
        <f t="shared" si="14"/>
        <v>320</v>
      </c>
    </row>
    <row r="322" spans="1:23" x14ac:dyDescent="0.25">
      <c r="A322" s="32" t="str">
        <f t="shared" ref="A322:A385" si="15">B322&amp;"."&amp;C322</f>
        <v>1.321</v>
      </c>
      <c r="B322" s="32">
        <f t="shared" si="13"/>
        <v>1</v>
      </c>
      <c r="C322" s="32">
        <f t="shared" si="14"/>
        <v>321</v>
      </c>
    </row>
    <row r="323" spans="1:23" x14ac:dyDescent="0.25">
      <c r="A323" s="32" t="str">
        <f t="shared" si="15"/>
        <v>1.322</v>
      </c>
      <c r="B323" s="32">
        <f t="shared" ref="B323:B386" si="16">IF(E323="GSTR-1",B322+1,B322)</f>
        <v>1</v>
      </c>
      <c r="C323" s="32">
        <f t="shared" si="14"/>
        <v>322</v>
      </c>
    </row>
    <row r="324" spans="1:23" x14ac:dyDescent="0.25">
      <c r="A324" s="32" t="str">
        <f t="shared" si="15"/>
        <v>1.323</v>
      </c>
      <c r="B324" s="32">
        <f t="shared" si="16"/>
        <v>1</v>
      </c>
      <c r="C324" s="32">
        <f t="shared" ref="C324:C387" si="17">IF(B324=B323,C323+1,1)</f>
        <v>323</v>
      </c>
    </row>
    <row r="325" spans="1:23" x14ac:dyDescent="0.25">
      <c r="A325" s="32" t="str">
        <f t="shared" si="15"/>
        <v>1.324</v>
      </c>
      <c r="B325" s="32">
        <f t="shared" si="16"/>
        <v>1</v>
      </c>
      <c r="C325" s="32">
        <f t="shared" si="17"/>
        <v>324</v>
      </c>
    </row>
    <row r="326" spans="1:23" x14ac:dyDescent="0.25">
      <c r="A326" s="32" t="str">
        <f t="shared" si="15"/>
        <v>1.325</v>
      </c>
      <c r="B326" s="32">
        <f t="shared" si="16"/>
        <v>1</v>
      </c>
      <c r="C326" s="32">
        <f t="shared" si="17"/>
        <v>325</v>
      </c>
    </row>
    <row r="327" spans="1:23" x14ac:dyDescent="0.25">
      <c r="A327" s="33" t="str">
        <f t="shared" si="15"/>
        <v>1.326</v>
      </c>
      <c r="B327" s="33">
        <f t="shared" si="16"/>
        <v>1</v>
      </c>
      <c r="C327" s="33">
        <f t="shared" si="17"/>
        <v>326</v>
      </c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</row>
    <row r="328" spans="1:23" x14ac:dyDescent="0.25">
      <c r="A328" s="32" t="str">
        <f t="shared" si="15"/>
        <v>1.327</v>
      </c>
      <c r="B328" s="32">
        <f t="shared" si="16"/>
        <v>1</v>
      </c>
      <c r="C328" s="32">
        <f t="shared" si="17"/>
        <v>327</v>
      </c>
    </row>
    <row r="329" spans="1:23" x14ac:dyDescent="0.25">
      <c r="A329" s="32" t="str">
        <f t="shared" si="15"/>
        <v>1.328</v>
      </c>
      <c r="B329" s="32">
        <f t="shared" si="16"/>
        <v>1</v>
      </c>
      <c r="C329" s="32">
        <f t="shared" si="17"/>
        <v>328</v>
      </c>
    </row>
    <row r="330" spans="1:23" x14ac:dyDescent="0.25">
      <c r="A330" s="33" t="str">
        <f t="shared" si="15"/>
        <v>1.329</v>
      </c>
      <c r="B330" s="33">
        <f t="shared" si="16"/>
        <v>1</v>
      </c>
      <c r="C330" s="33">
        <f t="shared" si="17"/>
        <v>329</v>
      </c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</row>
    <row r="331" spans="1:23" x14ac:dyDescent="0.25">
      <c r="A331" s="32" t="str">
        <f t="shared" si="15"/>
        <v>1.330</v>
      </c>
      <c r="B331" s="32">
        <f t="shared" si="16"/>
        <v>1</v>
      </c>
      <c r="C331" s="32">
        <f t="shared" si="17"/>
        <v>330</v>
      </c>
    </row>
    <row r="332" spans="1:23" x14ac:dyDescent="0.25">
      <c r="A332" s="32" t="str">
        <f t="shared" si="15"/>
        <v>1.331</v>
      </c>
      <c r="B332" s="32">
        <f t="shared" si="16"/>
        <v>1</v>
      </c>
      <c r="C332" s="32">
        <f t="shared" si="17"/>
        <v>331</v>
      </c>
    </row>
    <row r="333" spans="1:23" x14ac:dyDescent="0.25">
      <c r="A333" s="32" t="str">
        <f t="shared" si="15"/>
        <v>1.332</v>
      </c>
      <c r="B333" s="32">
        <f t="shared" si="16"/>
        <v>1</v>
      </c>
      <c r="C333" s="32">
        <f t="shared" si="17"/>
        <v>332</v>
      </c>
    </row>
    <row r="334" spans="1:23" x14ac:dyDescent="0.25">
      <c r="A334" s="32" t="str">
        <f t="shared" si="15"/>
        <v>1.333</v>
      </c>
      <c r="B334" s="32">
        <f t="shared" si="16"/>
        <v>1</v>
      </c>
      <c r="C334" s="32">
        <f t="shared" si="17"/>
        <v>333</v>
      </c>
    </row>
    <row r="335" spans="1:23" x14ac:dyDescent="0.25">
      <c r="A335" s="32" t="str">
        <f t="shared" si="15"/>
        <v>1.334</v>
      </c>
      <c r="B335" s="32">
        <f t="shared" si="16"/>
        <v>1</v>
      </c>
      <c r="C335" s="32">
        <f t="shared" si="17"/>
        <v>334</v>
      </c>
    </row>
    <row r="336" spans="1:23" x14ac:dyDescent="0.25">
      <c r="A336" s="32" t="str">
        <f t="shared" si="15"/>
        <v>1.335</v>
      </c>
      <c r="B336" s="32">
        <f t="shared" si="16"/>
        <v>1</v>
      </c>
      <c r="C336" s="32">
        <f t="shared" si="17"/>
        <v>335</v>
      </c>
    </row>
    <row r="337" spans="1:3" x14ac:dyDescent="0.25">
      <c r="A337" s="32" t="str">
        <f t="shared" si="15"/>
        <v>1.336</v>
      </c>
      <c r="B337" s="32">
        <f t="shared" si="16"/>
        <v>1</v>
      </c>
      <c r="C337" s="32">
        <f t="shared" si="17"/>
        <v>336</v>
      </c>
    </row>
    <row r="338" spans="1:3" x14ac:dyDescent="0.25">
      <c r="A338" s="32" t="str">
        <f t="shared" si="15"/>
        <v>1.337</v>
      </c>
      <c r="B338" s="32">
        <f t="shared" si="16"/>
        <v>1</v>
      </c>
      <c r="C338" s="32">
        <f t="shared" si="17"/>
        <v>337</v>
      </c>
    </row>
    <row r="339" spans="1:3" x14ac:dyDescent="0.25">
      <c r="A339" s="32" t="str">
        <f t="shared" si="15"/>
        <v>1.338</v>
      </c>
      <c r="B339" s="32">
        <f t="shared" si="16"/>
        <v>1</v>
      </c>
      <c r="C339" s="32">
        <f t="shared" si="17"/>
        <v>338</v>
      </c>
    </row>
    <row r="340" spans="1:3" x14ac:dyDescent="0.25">
      <c r="A340" s="32" t="str">
        <f t="shared" si="15"/>
        <v>1.339</v>
      </c>
      <c r="B340" s="32">
        <f t="shared" si="16"/>
        <v>1</v>
      </c>
      <c r="C340" s="32">
        <f t="shared" si="17"/>
        <v>339</v>
      </c>
    </row>
    <row r="341" spans="1:3" x14ac:dyDescent="0.25">
      <c r="A341" s="32" t="str">
        <f t="shared" si="15"/>
        <v>1.340</v>
      </c>
      <c r="B341" s="32">
        <f t="shared" si="16"/>
        <v>1</v>
      </c>
      <c r="C341" s="32">
        <f t="shared" si="17"/>
        <v>340</v>
      </c>
    </row>
    <row r="342" spans="1:3" x14ac:dyDescent="0.25">
      <c r="A342" s="32" t="str">
        <f t="shared" si="15"/>
        <v>1.341</v>
      </c>
      <c r="B342" s="32">
        <f t="shared" si="16"/>
        <v>1</v>
      </c>
      <c r="C342" s="32">
        <f t="shared" si="17"/>
        <v>341</v>
      </c>
    </row>
    <row r="343" spans="1:3" x14ac:dyDescent="0.25">
      <c r="A343" s="32" t="str">
        <f t="shared" si="15"/>
        <v>1.342</v>
      </c>
      <c r="B343" s="32">
        <f t="shared" si="16"/>
        <v>1</v>
      </c>
      <c r="C343" s="32">
        <f t="shared" si="17"/>
        <v>342</v>
      </c>
    </row>
    <row r="344" spans="1:3" x14ac:dyDescent="0.25">
      <c r="A344" s="32" t="str">
        <f t="shared" si="15"/>
        <v>1.343</v>
      </c>
      <c r="B344" s="32">
        <f t="shared" si="16"/>
        <v>1</v>
      </c>
      <c r="C344" s="32">
        <f t="shared" si="17"/>
        <v>343</v>
      </c>
    </row>
    <row r="345" spans="1:3" x14ac:dyDescent="0.25">
      <c r="A345" s="32" t="str">
        <f t="shared" si="15"/>
        <v>1.344</v>
      </c>
      <c r="B345" s="32">
        <f t="shared" si="16"/>
        <v>1</v>
      </c>
      <c r="C345" s="32">
        <f t="shared" si="17"/>
        <v>344</v>
      </c>
    </row>
    <row r="346" spans="1:3" x14ac:dyDescent="0.25">
      <c r="A346" s="32" t="str">
        <f t="shared" si="15"/>
        <v>1.345</v>
      </c>
      <c r="B346" s="32">
        <f t="shared" si="16"/>
        <v>1</v>
      </c>
      <c r="C346" s="32">
        <f t="shared" si="17"/>
        <v>345</v>
      </c>
    </row>
    <row r="347" spans="1:3" x14ac:dyDescent="0.25">
      <c r="A347" s="32" t="str">
        <f t="shared" si="15"/>
        <v>1.346</v>
      </c>
      <c r="B347" s="32">
        <f t="shared" si="16"/>
        <v>1</v>
      </c>
      <c r="C347" s="32">
        <f t="shared" si="17"/>
        <v>346</v>
      </c>
    </row>
    <row r="348" spans="1:3" x14ac:dyDescent="0.25">
      <c r="A348" s="32" t="str">
        <f t="shared" si="15"/>
        <v>1.347</v>
      </c>
      <c r="B348" s="32">
        <f t="shared" si="16"/>
        <v>1</v>
      </c>
      <c r="C348" s="32">
        <f t="shared" si="17"/>
        <v>347</v>
      </c>
    </row>
    <row r="349" spans="1:3" x14ac:dyDescent="0.25">
      <c r="A349" s="32" t="str">
        <f t="shared" si="15"/>
        <v>1.348</v>
      </c>
      <c r="B349" s="32">
        <f t="shared" si="16"/>
        <v>1</v>
      </c>
      <c r="C349" s="32">
        <f t="shared" si="17"/>
        <v>348</v>
      </c>
    </row>
    <row r="350" spans="1:3" x14ac:dyDescent="0.25">
      <c r="A350" s="32" t="str">
        <f t="shared" si="15"/>
        <v>1.349</v>
      </c>
      <c r="B350" s="32">
        <f t="shared" si="16"/>
        <v>1</v>
      </c>
      <c r="C350" s="32">
        <f t="shared" si="17"/>
        <v>349</v>
      </c>
    </row>
    <row r="351" spans="1:3" x14ac:dyDescent="0.25">
      <c r="A351" s="32" t="str">
        <f t="shared" si="15"/>
        <v>1.350</v>
      </c>
      <c r="B351" s="32">
        <f t="shared" si="16"/>
        <v>1</v>
      </c>
      <c r="C351" s="32">
        <f t="shared" si="17"/>
        <v>350</v>
      </c>
    </row>
    <row r="352" spans="1:3" x14ac:dyDescent="0.25">
      <c r="A352" s="32" t="str">
        <f t="shared" si="15"/>
        <v>1.351</v>
      </c>
      <c r="B352" s="32">
        <f t="shared" si="16"/>
        <v>1</v>
      </c>
      <c r="C352" s="32">
        <f t="shared" si="17"/>
        <v>351</v>
      </c>
    </row>
    <row r="353" spans="1:23" x14ac:dyDescent="0.25">
      <c r="A353" s="32" t="str">
        <f t="shared" si="15"/>
        <v>1.352</v>
      </c>
      <c r="B353" s="32">
        <f t="shared" si="16"/>
        <v>1</v>
      </c>
      <c r="C353" s="32">
        <f t="shared" si="17"/>
        <v>352</v>
      </c>
    </row>
    <row r="354" spans="1:23" x14ac:dyDescent="0.25">
      <c r="A354" s="32" t="str">
        <f t="shared" si="15"/>
        <v>1.353</v>
      </c>
      <c r="B354" s="32">
        <f t="shared" si="16"/>
        <v>1</v>
      </c>
      <c r="C354" s="32">
        <f t="shared" si="17"/>
        <v>353</v>
      </c>
    </row>
    <row r="355" spans="1:23" x14ac:dyDescent="0.25">
      <c r="A355" s="32" t="str">
        <f t="shared" si="15"/>
        <v>1.354</v>
      </c>
      <c r="B355" s="32">
        <f t="shared" si="16"/>
        <v>1</v>
      </c>
      <c r="C355" s="32">
        <f t="shared" si="17"/>
        <v>354</v>
      </c>
    </row>
    <row r="356" spans="1:23" x14ac:dyDescent="0.25">
      <c r="A356" s="32" t="str">
        <f t="shared" si="15"/>
        <v>1.355</v>
      </c>
      <c r="B356" s="32">
        <f t="shared" si="16"/>
        <v>1</v>
      </c>
      <c r="C356" s="32">
        <f t="shared" si="17"/>
        <v>355</v>
      </c>
    </row>
    <row r="357" spans="1:23" x14ac:dyDescent="0.25">
      <c r="A357" s="32" t="str">
        <f t="shared" si="15"/>
        <v>1.356</v>
      </c>
      <c r="B357" s="32">
        <f t="shared" si="16"/>
        <v>1</v>
      </c>
      <c r="C357" s="32">
        <f t="shared" si="17"/>
        <v>356</v>
      </c>
    </row>
    <row r="358" spans="1:23" x14ac:dyDescent="0.25">
      <c r="A358" s="32" t="str">
        <f t="shared" si="15"/>
        <v>1.357</v>
      </c>
      <c r="B358" s="32">
        <f t="shared" si="16"/>
        <v>1</v>
      </c>
      <c r="C358" s="32">
        <f t="shared" si="17"/>
        <v>357</v>
      </c>
    </row>
    <row r="359" spans="1:23" x14ac:dyDescent="0.25">
      <c r="A359" s="32" t="str">
        <f t="shared" si="15"/>
        <v>1.358</v>
      </c>
      <c r="B359" s="32">
        <f t="shared" si="16"/>
        <v>1</v>
      </c>
      <c r="C359" s="32">
        <f t="shared" si="17"/>
        <v>358</v>
      </c>
    </row>
    <row r="360" spans="1:23" x14ac:dyDescent="0.25">
      <c r="A360" s="32" t="str">
        <f t="shared" si="15"/>
        <v>1.359</v>
      </c>
      <c r="B360" s="32">
        <f t="shared" si="16"/>
        <v>1</v>
      </c>
      <c r="C360" s="32">
        <f t="shared" si="17"/>
        <v>359</v>
      </c>
    </row>
    <row r="361" spans="1:23" x14ac:dyDescent="0.25">
      <c r="A361" s="33" t="str">
        <f t="shared" si="15"/>
        <v>1.360</v>
      </c>
      <c r="B361" s="33">
        <f t="shared" si="16"/>
        <v>1</v>
      </c>
      <c r="C361" s="33">
        <f t="shared" si="17"/>
        <v>360</v>
      </c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</row>
    <row r="362" spans="1:23" x14ac:dyDescent="0.25">
      <c r="A362" s="33" t="str">
        <f t="shared" si="15"/>
        <v>1.361</v>
      </c>
      <c r="B362" s="33">
        <f t="shared" si="16"/>
        <v>1</v>
      </c>
      <c r="C362" s="33">
        <f t="shared" si="17"/>
        <v>361</v>
      </c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</row>
    <row r="363" spans="1:23" x14ac:dyDescent="0.25">
      <c r="A363" s="32" t="str">
        <f t="shared" si="15"/>
        <v>1.362</v>
      </c>
      <c r="B363" s="32">
        <f t="shared" si="16"/>
        <v>1</v>
      </c>
      <c r="C363" s="32">
        <f t="shared" si="17"/>
        <v>362</v>
      </c>
    </row>
    <row r="364" spans="1:23" x14ac:dyDescent="0.25">
      <c r="A364" s="32" t="str">
        <f t="shared" si="15"/>
        <v>1.363</v>
      </c>
      <c r="B364" s="32">
        <f t="shared" si="16"/>
        <v>1</v>
      </c>
      <c r="C364" s="32">
        <f t="shared" si="17"/>
        <v>363</v>
      </c>
    </row>
    <row r="365" spans="1:23" x14ac:dyDescent="0.25">
      <c r="A365" s="32" t="str">
        <f t="shared" si="15"/>
        <v>1.364</v>
      </c>
      <c r="B365" s="32">
        <f t="shared" si="16"/>
        <v>1</v>
      </c>
      <c r="C365" s="32">
        <f t="shared" si="17"/>
        <v>364</v>
      </c>
    </row>
    <row r="366" spans="1:23" x14ac:dyDescent="0.25">
      <c r="A366" s="32" t="str">
        <f t="shared" si="15"/>
        <v>1.365</v>
      </c>
      <c r="B366" s="32">
        <f t="shared" si="16"/>
        <v>1</v>
      </c>
      <c r="C366" s="32">
        <f t="shared" si="17"/>
        <v>365</v>
      </c>
    </row>
    <row r="367" spans="1:23" x14ac:dyDescent="0.25">
      <c r="A367" s="32" t="str">
        <f t="shared" si="15"/>
        <v>1.366</v>
      </c>
      <c r="B367" s="32">
        <f t="shared" si="16"/>
        <v>1</v>
      </c>
      <c r="C367" s="32">
        <f t="shared" si="17"/>
        <v>366</v>
      </c>
    </row>
    <row r="368" spans="1:23" x14ac:dyDescent="0.25">
      <c r="A368" s="32" t="str">
        <f t="shared" si="15"/>
        <v>1.367</v>
      </c>
      <c r="B368" s="32">
        <f t="shared" si="16"/>
        <v>1</v>
      </c>
      <c r="C368" s="32">
        <f t="shared" si="17"/>
        <v>367</v>
      </c>
    </row>
    <row r="369" spans="1:23" x14ac:dyDescent="0.25">
      <c r="A369" s="33" t="str">
        <f t="shared" si="15"/>
        <v>1.368</v>
      </c>
      <c r="B369" s="33">
        <f t="shared" si="16"/>
        <v>1</v>
      </c>
      <c r="C369" s="33">
        <f t="shared" si="17"/>
        <v>368</v>
      </c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</row>
    <row r="370" spans="1:23" x14ac:dyDescent="0.25">
      <c r="A370" s="32" t="str">
        <f t="shared" si="15"/>
        <v>1.369</v>
      </c>
      <c r="B370" s="32">
        <f t="shared" si="16"/>
        <v>1</v>
      </c>
      <c r="C370" s="32">
        <f t="shared" si="17"/>
        <v>369</v>
      </c>
    </row>
    <row r="371" spans="1:23" x14ac:dyDescent="0.25">
      <c r="A371" s="32" t="str">
        <f t="shared" si="15"/>
        <v>1.370</v>
      </c>
      <c r="B371" s="32">
        <f t="shared" si="16"/>
        <v>1</v>
      </c>
      <c r="C371" s="32">
        <f t="shared" si="17"/>
        <v>370</v>
      </c>
    </row>
    <row r="372" spans="1:23" x14ac:dyDescent="0.25">
      <c r="A372" s="32" t="str">
        <f t="shared" si="15"/>
        <v>1.371</v>
      </c>
      <c r="B372" s="32">
        <f t="shared" si="16"/>
        <v>1</v>
      </c>
      <c r="C372" s="32">
        <f t="shared" si="17"/>
        <v>371</v>
      </c>
    </row>
    <row r="373" spans="1:23" x14ac:dyDescent="0.25">
      <c r="A373" s="32" t="str">
        <f t="shared" si="15"/>
        <v>1.372</v>
      </c>
      <c r="B373" s="32">
        <f t="shared" si="16"/>
        <v>1</v>
      </c>
      <c r="C373" s="32">
        <f t="shared" si="17"/>
        <v>372</v>
      </c>
    </row>
    <row r="374" spans="1:23" x14ac:dyDescent="0.25">
      <c r="A374" s="32" t="str">
        <f t="shared" si="15"/>
        <v>1.373</v>
      </c>
      <c r="B374" s="32">
        <f t="shared" si="16"/>
        <v>1</v>
      </c>
      <c r="C374" s="32">
        <f t="shared" si="17"/>
        <v>373</v>
      </c>
    </row>
    <row r="375" spans="1:23" x14ac:dyDescent="0.25">
      <c r="A375" s="32" t="str">
        <f t="shared" si="15"/>
        <v>1.374</v>
      </c>
      <c r="B375" s="32">
        <f t="shared" si="16"/>
        <v>1</v>
      </c>
      <c r="C375" s="32">
        <f t="shared" si="17"/>
        <v>374</v>
      </c>
    </row>
    <row r="376" spans="1:23" x14ac:dyDescent="0.25">
      <c r="A376" s="32" t="str">
        <f t="shared" si="15"/>
        <v>1.375</v>
      </c>
      <c r="B376" s="32">
        <f t="shared" si="16"/>
        <v>1</v>
      </c>
      <c r="C376" s="32">
        <f t="shared" si="17"/>
        <v>375</v>
      </c>
    </row>
    <row r="377" spans="1:23" x14ac:dyDescent="0.25">
      <c r="A377" s="32" t="str">
        <f t="shared" si="15"/>
        <v>1.376</v>
      </c>
      <c r="B377" s="32">
        <f t="shared" si="16"/>
        <v>1</v>
      </c>
      <c r="C377" s="32">
        <f t="shared" si="17"/>
        <v>376</v>
      </c>
    </row>
    <row r="378" spans="1:23" x14ac:dyDescent="0.25">
      <c r="A378" s="32" t="str">
        <f t="shared" si="15"/>
        <v>1.377</v>
      </c>
      <c r="B378" s="32">
        <f t="shared" si="16"/>
        <v>1</v>
      </c>
      <c r="C378" s="32">
        <f t="shared" si="17"/>
        <v>377</v>
      </c>
    </row>
    <row r="379" spans="1:23" x14ac:dyDescent="0.25">
      <c r="A379" s="32" t="str">
        <f t="shared" si="15"/>
        <v>1.378</v>
      </c>
      <c r="B379" s="32">
        <f t="shared" si="16"/>
        <v>1</v>
      </c>
      <c r="C379" s="32">
        <f t="shared" si="17"/>
        <v>378</v>
      </c>
    </row>
    <row r="380" spans="1:23" x14ac:dyDescent="0.25">
      <c r="A380" s="32" t="str">
        <f t="shared" si="15"/>
        <v>1.379</v>
      </c>
      <c r="B380" s="32">
        <f t="shared" si="16"/>
        <v>1</v>
      </c>
      <c r="C380" s="32">
        <f t="shared" si="17"/>
        <v>379</v>
      </c>
    </row>
    <row r="381" spans="1:23" x14ac:dyDescent="0.25">
      <c r="A381" s="32" t="str">
        <f t="shared" si="15"/>
        <v>1.380</v>
      </c>
      <c r="B381" s="32">
        <f t="shared" si="16"/>
        <v>1</v>
      </c>
      <c r="C381" s="32">
        <f t="shared" si="17"/>
        <v>380</v>
      </c>
    </row>
    <row r="382" spans="1:23" x14ac:dyDescent="0.25">
      <c r="A382" s="32" t="str">
        <f t="shared" si="15"/>
        <v>1.381</v>
      </c>
      <c r="B382" s="32">
        <f t="shared" si="16"/>
        <v>1</v>
      </c>
      <c r="C382" s="32">
        <f t="shared" si="17"/>
        <v>381</v>
      </c>
    </row>
    <row r="383" spans="1:23" x14ac:dyDescent="0.25">
      <c r="A383" s="32" t="str">
        <f t="shared" si="15"/>
        <v>1.382</v>
      </c>
      <c r="B383" s="32">
        <f t="shared" si="16"/>
        <v>1</v>
      </c>
      <c r="C383" s="32">
        <f t="shared" si="17"/>
        <v>382</v>
      </c>
    </row>
    <row r="384" spans="1:23" x14ac:dyDescent="0.25">
      <c r="A384" s="32" t="str">
        <f t="shared" si="15"/>
        <v>1.383</v>
      </c>
      <c r="B384" s="32">
        <f t="shared" si="16"/>
        <v>1</v>
      </c>
      <c r="C384" s="32">
        <f t="shared" si="17"/>
        <v>383</v>
      </c>
    </row>
    <row r="385" spans="1:23" x14ac:dyDescent="0.25">
      <c r="A385" s="33" t="str">
        <f t="shared" si="15"/>
        <v>1.384</v>
      </c>
      <c r="B385" s="33">
        <f t="shared" si="16"/>
        <v>1</v>
      </c>
      <c r="C385" s="33">
        <f t="shared" si="17"/>
        <v>384</v>
      </c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</row>
    <row r="386" spans="1:23" x14ac:dyDescent="0.25">
      <c r="A386" s="32" t="str">
        <f t="shared" ref="A386:A449" si="18">B386&amp;"."&amp;C386</f>
        <v>1.385</v>
      </c>
      <c r="B386" s="32">
        <f t="shared" si="16"/>
        <v>1</v>
      </c>
      <c r="C386" s="32">
        <f t="shared" si="17"/>
        <v>385</v>
      </c>
    </row>
    <row r="387" spans="1:23" x14ac:dyDescent="0.25">
      <c r="A387" s="32" t="str">
        <f t="shared" si="18"/>
        <v>1.386</v>
      </c>
      <c r="B387" s="32">
        <f t="shared" ref="B387:B450" si="19">IF(E387="GSTR-1",B386+1,B386)</f>
        <v>1</v>
      </c>
      <c r="C387" s="32">
        <f t="shared" si="17"/>
        <v>386</v>
      </c>
    </row>
    <row r="388" spans="1:23" x14ac:dyDescent="0.25">
      <c r="A388" s="32" t="str">
        <f t="shared" si="18"/>
        <v>1.387</v>
      </c>
      <c r="B388" s="32">
        <f t="shared" si="19"/>
        <v>1</v>
      </c>
      <c r="C388" s="32">
        <f t="shared" ref="C388:C451" si="20">IF(B388=B387,C387+1,1)</f>
        <v>387</v>
      </c>
    </row>
    <row r="389" spans="1:23" x14ac:dyDescent="0.25">
      <c r="A389" s="32" t="str">
        <f t="shared" si="18"/>
        <v>1.388</v>
      </c>
      <c r="B389" s="32">
        <f t="shared" si="19"/>
        <v>1</v>
      </c>
      <c r="C389" s="32">
        <f t="shared" si="20"/>
        <v>388</v>
      </c>
    </row>
    <row r="390" spans="1:23" x14ac:dyDescent="0.25">
      <c r="A390" s="32" t="str">
        <f t="shared" si="18"/>
        <v>1.389</v>
      </c>
      <c r="B390" s="32">
        <f t="shared" si="19"/>
        <v>1</v>
      </c>
      <c r="C390" s="32">
        <f t="shared" si="20"/>
        <v>389</v>
      </c>
    </row>
    <row r="391" spans="1:23" x14ac:dyDescent="0.25">
      <c r="A391" s="32" t="str">
        <f t="shared" si="18"/>
        <v>1.390</v>
      </c>
      <c r="B391" s="32">
        <f t="shared" si="19"/>
        <v>1</v>
      </c>
      <c r="C391" s="32">
        <f t="shared" si="20"/>
        <v>390</v>
      </c>
    </row>
    <row r="392" spans="1:23" x14ac:dyDescent="0.25">
      <c r="A392" s="32" t="str">
        <f t="shared" si="18"/>
        <v>1.391</v>
      </c>
      <c r="B392" s="32">
        <f t="shared" si="19"/>
        <v>1</v>
      </c>
      <c r="C392" s="32">
        <f t="shared" si="20"/>
        <v>391</v>
      </c>
    </row>
    <row r="393" spans="1:23" x14ac:dyDescent="0.25">
      <c r="A393" s="32" t="str">
        <f t="shared" si="18"/>
        <v>1.392</v>
      </c>
      <c r="B393" s="32">
        <f t="shared" si="19"/>
        <v>1</v>
      </c>
      <c r="C393" s="32">
        <f t="shared" si="20"/>
        <v>392</v>
      </c>
    </row>
    <row r="394" spans="1:23" x14ac:dyDescent="0.25">
      <c r="A394" s="32" t="str">
        <f t="shared" si="18"/>
        <v>1.393</v>
      </c>
      <c r="B394" s="32">
        <f t="shared" si="19"/>
        <v>1</v>
      </c>
      <c r="C394" s="32">
        <f t="shared" si="20"/>
        <v>393</v>
      </c>
    </row>
    <row r="395" spans="1:23" x14ac:dyDescent="0.25">
      <c r="A395" s="32" t="str">
        <f t="shared" si="18"/>
        <v>1.394</v>
      </c>
      <c r="B395" s="32">
        <f t="shared" si="19"/>
        <v>1</v>
      </c>
      <c r="C395" s="32">
        <f t="shared" si="20"/>
        <v>394</v>
      </c>
    </row>
    <row r="396" spans="1:23" x14ac:dyDescent="0.25">
      <c r="A396" s="32" t="str">
        <f t="shared" si="18"/>
        <v>1.395</v>
      </c>
      <c r="B396" s="32">
        <f t="shared" si="19"/>
        <v>1</v>
      </c>
      <c r="C396" s="32">
        <f t="shared" si="20"/>
        <v>395</v>
      </c>
    </row>
    <row r="397" spans="1:23" x14ac:dyDescent="0.25">
      <c r="A397" s="32" t="str">
        <f t="shared" si="18"/>
        <v>1.396</v>
      </c>
      <c r="B397" s="32">
        <f t="shared" si="19"/>
        <v>1</v>
      </c>
      <c r="C397" s="32">
        <f t="shared" si="20"/>
        <v>396</v>
      </c>
    </row>
    <row r="398" spans="1:23" x14ac:dyDescent="0.25">
      <c r="A398" s="33" t="str">
        <f t="shared" si="18"/>
        <v>1.397</v>
      </c>
      <c r="B398" s="33">
        <f t="shared" si="19"/>
        <v>1</v>
      </c>
      <c r="C398" s="33">
        <f t="shared" si="20"/>
        <v>397</v>
      </c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</row>
    <row r="399" spans="1:23" x14ac:dyDescent="0.25">
      <c r="A399" s="32" t="str">
        <f t="shared" si="18"/>
        <v>1.398</v>
      </c>
      <c r="B399" s="32">
        <f t="shared" si="19"/>
        <v>1</v>
      </c>
      <c r="C399" s="32">
        <f t="shared" si="20"/>
        <v>398</v>
      </c>
    </row>
    <row r="400" spans="1:23" x14ac:dyDescent="0.25">
      <c r="A400" s="32" t="str">
        <f t="shared" si="18"/>
        <v>1.399</v>
      </c>
      <c r="B400" s="32">
        <f t="shared" si="19"/>
        <v>1</v>
      </c>
      <c r="C400" s="32">
        <f t="shared" si="20"/>
        <v>399</v>
      </c>
    </row>
    <row r="401" spans="1:23" x14ac:dyDescent="0.25">
      <c r="A401" s="33" t="str">
        <f t="shared" si="18"/>
        <v>1.400</v>
      </c>
      <c r="B401" s="33">
        <f t="shared" si="19"/>
        <v>1</v>
      </c>
      <c r="C401" s="33">
        <f t="shared" si="20"/>
        <v>400</v>
      </c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</row>
    <row r="402" spans="1:23" x14ac:dyDescent="0.25">
      <c r="A402" s="32" t="str">
        <f t="shared" si="18"/>
        <v>1.401</v>
      </c>
      <c r="B402" s="32">
        <f t="shared" si="19"/>
        <v>1</v>
      </c>
      <c r="C402" s="32">
        <f t="shared" si="20"/>
        <v>401</v>
      </c>
    </row>
    <row r="403" spans="1:23" x14ac:dyDescent="0.25">
      <c r="A403" s="32" t="str">
        <f t="shared" si="18"/>
        <v>1.402</v>
      </c>
      <c r="B403" s="32">
        <f t="shared" si="19"/>
        <v>1</v>
      </c>
      <c r="C403" s="32">
        <f t="shared" si="20"/>
        <v>402</v>
      </c>
    </row>
    <row r="404" spans="1:23" x14ac:dyDescent="0.25">
      <c r="A404" s="32" t="str">
        <f t="shared" si="18"/>
        <v>1.403</v>
      </c>
      <c r="B404" s="32">
        <f t="shared" si="19"/>
        <v>1</v>
      </c>
      <c r="C404" s="32">
        <f t="shared" si="20"/>
        <v>403</v>
      </c>
    </row>
    <row r="405" spans="1:23" x14ac:dyDescent="0.25">
      <c r="A405" s="32" t="str">
        <f t="shared" si="18"/>
        <v>1.404</v>
      </c>
      <c r="B405" s="32">
        <f t="shared" si="19"/>
        <v>1</v>
      </c>
      <c r="C405" s="32">
        <f t="shared" si="20"/>
        <v>404</v>
      </c>
    </row>
    <row r="406" spans="1:23" x14ac:dyDescent="0.25">
      <c r="A406" s="32" t="str">
        <f t="shared" si="18"/>
        <v>1.405</v>
      </c>
      <c r="B406" s="32">
        <f t="shared" si="19"/>
        <v>1</v>
      </c>
      <c r="C406" s="32">
        <f t="shared" si="20"/>
        <v>405</v>
      </c>
    </row>
    <row r="407" spans="1:23" x14ac:dyDescent="0.25">
      <c r="A407" s="32" t="str">
        <f t="shared" si="18"/>
        <v>1.406</v>
      </c>
      <c r="B407" s="32">
        <f t="shared" si="19"/>
        <v>1</v>
      </c>
      <c r="C407" s="32">
        <f t="shared" si="20"/>
        <v>406</v>
      </c>
    </row>
    <row r="408" spans="1:23" x14ac:dyDescent="0.25">
      <c r="A408" s="32" t="str">
        <f t="shared" si="18"/>
        <v>1.407</v>
      </c>
      <c r="B408" s="32">
        <f t="shared" si="19"/>
        <v>1</v>
      </c>
      <c r="C408" s="32">
        <f t="shared" si="20"/>
        <v>407</v>
      </c>
    </row>
    <row r="409" spans="1:23" x14ac:dyDescent="0.25">
      <c r="A409" s="32" t="str">
        <f t="shared" si="18"/>
        <v>1.408</v>
      </c>
      <c r="B409" s="32">
        <f t="shared" si="19"/>
        <v>1</v>
      </c>
      <c r="C409" s="32">
        <f t="shared" si="20"/>
        <v>408</v>
      </c>
    </row>
    <row r="410" spans="1:23" x14ac:dyDescent="0.25">
      <c r="A410" s="32" t="str">
        <f t="shared" si="18"/>
        <v>1.409</v>
      </c>
      <c r="B410" s="32">
        <f t="shared" si="19"/>
        <v>1</v>
      </c>
      <c r="C410" s="32">
        <f t="shared" si="20"/>
        <v>409</v>
      </c>
    </row>
    <row r="411" spans="1:23" x14ac:dyDescent="0.25">
      <c r="A411" s="32" t="str">
        <f t="shared" si="18"/>
        <v>1.410</v>
      </c>
      <c r="B411" s="32">
        <f t="shared" si="19"/>
        <v>1</v>
      </c>
      <c r="C411" s="32">
        <f t="shared" si="20"/>
        <v>410</v>
      </c>
    </row>
    <row r="412" spans="1:23" x14ac:dyDescent="0.25">
      <c r="A412" s="32" t="str">
        <f t="shared" si="18"/>
        <v>1.411</v>
      </c>
      <c r="B412" s="32">
        <f t="shared" si="19"/>
        <v>1</v>
      </c>
      <c r="C412" s="32">
        <f t="shared" si="20"/>
        <v>411</v>
      </c>
    </row>
    <row r="413" spans="1:23" x14ac:dyDescent="0.25">
      <c r="A413" s="32" t="str">
        <f t="shared" si="18"/>
        <v>1.412</v>
      </c>
      <c r="B413" s="32">
        <f t="shared" si="19"/>
        <v>1</v>
      </c>
      <c r="C413" s="32">
        <f t="shared" si="20"/>
        <v>412</v>
      </c>
    </row>
    <row r="414" spans="1:23" x14ac:dyDescent="0.25">
      <c r="A414" s="32" t="str">
        <f t="shared" si="18"/>
        <v>1.413</v>
      </c>
      <c r="B414" s="32">
        <f t="shared" si="19"/>
        <v>1</v>
      </c>
      <c r="C414" s="32">
        <f t="shared" si="20"/>
        <v>413</v>
      </c>
    </row>
    <row r="415" spans="1:23" x14ac:dyDescent="0.25">
      <c r="A415" s="32" t="str">
        <f t="shared" si="18"/>
        <v>1.414</v>
      </c>
      <c r="B415" s="32">
        <f t="shared" si="19"/>
        <v>1</v>
      </c>
      <c r="C415" s="32">
        <f t="shared" si="20"/>
        <v>414</v>
      </c>
    </row>
    <row r="416" spans="1:23" x14ac:dyDescent="0.25">
      <c r="A416" s="32" t="str">
        <f t="shared" si="18"/>
        <v>1.415</v>
      </c>
      <c r="B416" s="32">
        <f t="shared" si="19"/>
        <v>1</v>
      </c>
      <c r="C416" s="32">
        <f t="shared" si="20"/>
        <v>415</v>
      </c>
    </row>
    <row r="417" spans="1:23" x14ac:dyDescent="0.25">
      <c r="A417" s="32" t="str">
        <f t="shared" si="18"/>
        <v>1.416</v>
      </c>
      <c r="B417" s="32">
        <f t="shared" si="19"/>
        <v>1</v>
      </c>
      <c r="C417" s="32">
        <f t="shared" si="20"/>
        <v>416</v>
      </c>
    </row>
    <row r="418" spans="1:23" x14ac:dyDescent="0.25">
      <c r="A418" s="32" t="str">
        <f t="shared" si="18"/>
        <v>1.417</v>
      </c>
      <c r="B418" s="32">
        <f t="shared" si="19"/>
        <v>1</v>
      </c>
      <c r="C418" s="32">
        <f t="shared" si="20"/>
        <v>417</v>
      </c>
    </row>
    <row r="419" spans="1:23" x14ac:dyDescent="0.25">
      <c r="A419" s="32" t="str">
        <f t="shared" si="18"/>
        <v>1.418</v>
      </c>
      <c r="B419" s="32">
        <f t="shared" si="19"/>
        <v>1</v>
      </c>
      <c r="C419" s="32">
        <f t="shared" si="20"/>
        <v>418</v>
      </c>
    </row>
    <row r="420" spans="1:23" x14ac:dyDescent="0.25">
      <c r="A420" s="32" t="str">
        <f t="shared" si="18"/>
        <v>1.419</v>
      </c>
      <c r="B420" s="32">
        <f t="shared" si="19"/>
        <v>1</v>
      </c>
      <c r="C420" s="32">
        <f t="shared" si="20"/>
        <v>419</v>
      </c>
    </row>
    <row r="421" spans="1:23" x14ac:dyDescent="0.25">
      <c r="A421" s="32" t="str">
        <f t="shared" si="18"/>
        <v>1.420</v>
      </c>
      <c r="B421" s="32">
        <f t="shared" si="19"/>
        <v>1</v>
      </c>
      <c r="C421" s="32">
        <f t="shared" si="20"/>
        <v>420</v>
      </c>
    </row>
    <row r="422" spans="1:23" x14ac:dyDescent="0.25">
      <c r="A422" s="32" t="str">
        <f t="shared" si="18"/>
        <v>1.421</v>
      </c>
      <c r="B422" s="32">
        <f t="shared" si="19"/>
        <v>1</v>
      </c>
      <c r="C422" s="32">
        <f t="shared" si="20"/>
        <v>421</v>
      </c>
    </row>
    <row r="423" spans="1:23" x14ac:dyDescent="0.25">
      <c r="A423" s="32" t="str">
        <f t="shared" si="18"/>
        <v>1.422</v>
      </c>
      <c r="B423" s="32">
        <f t="shared" si="19"/>
        <v>1</v>
      </c>
      <c r="C423" s="32">
        <f t="shared" si="20"/>
        <v>422</v>
      </c>
    </row>
    <row r="424" spans="1:23" x14ac:dyDescent="0.25">
      <c r="A424" s="32" t="str">
        <f t="shared" si="18"/>
        <v>1.423</v>
      </c>
      <c r="B424" s="32">
        <f t="shared" si="19"/>
        <v>1</v>
      </c>
      <c r="C424" s="32">
        <f t="shared" si="20"/>
        <v>423</v>
      </c>
    </row>
    <row r="425" spans="1:23" x14ac:dyDescent="0.25">
      <c r="A425" s="32" t="str">
        <f t="shared" si="18"/>
        <v>1.424</v>
      </c>
      <c r="B425" s="32">
        <f t="shared" si="19"/>
        <v>1</v>
      </c>
      <c r="C425" s="32">
        <f t="shared" si="20"/>
        <v>424</v>
      </c>
    </row>
    <row r="426" spans="1:23" x14ac:dyDescent="0.25">
      <c r="A426" s="32" t="str">
        <f t="shared" si="18"/>
        <v>1.425</v>
      </c>
      <c r="B426" s="32">
        <f t="shared" si="19"/>
        <v>1</v>
      </c>
      <c r="C426" s="32">
        <f t="shared" si="20"/>
        <v>425</v>
      </c>
    </row>
    <row r="427" spans="1:23" x14ac:dyDescent="0.25">
      <c r="A427" s="32" t="str">
        <f t="shared" si="18"/>
        <v>1.426</v>
      </c>
      <c r="B427" s="32">
        <f t="shared" si="19"/>
        <v>1</v>
      </c>
      <c r="C427" s="32">
        <f t="shared" si="20"/>
        <v>426</v>
      </c>
    </row>
    <row r="428" spans="1:23" x14ac:dyDescent="0.25">
      <c r="A428" s="32" t="str">
        <f t="shared" si="18"/>
        <v>1.427</v>
      </c>
      <c r="B428" s="32">
        <f t="shared" si="19"/>
        <v>1</v>
      </c>
      <c r="C428" s="32">
        <f t="shared" si="20"/>
        <v>427</v>
      </c>
    </row>
    <row r="429" spans="1:23" x14ac:dyDescent="0.25">
      <c r="A429" s="32" t="str">
        <f t="shared" si="18"/>
        <v>1.428</v>
      </c>
      <c r="B429" s="32">
        <f t="shared" si="19"/>
        <v>1</v>
      </c>
      <c r="C429" s="32">
        <f t="shared" si="20"/>
        <v>428</v>
      </c>
    </row>
    <row r="430" spans="1:23" x14ac:dyDescent="0.25">
      <c r="A430" s="32" t="str">
        <f t="shared" si="18"/>
        <v>1.429</v>
      </c>
      <c r="B430" s="32">
        <f t="shared" si="19"/>
        <v>1</v>
      </c>
      <c r="C430" s="32">
        <f t="shared" si="20"/>
        <v>429</v>
      </c>
    </row>
    <row r="431" spans="1:23" x14ac:dyDescent="0.25">
      <c r="A431" s="32" t="str">
        <f t="shared" si="18"/>
        <v>1.430</v>
      </c>
      <c r="B431" s="32">
        <f t="shared" si="19"/>
        <v>1</v>
      </c>
      <c r="C431" s="32">
        <f t="shared" si="20"/>
        <v>430</v>
      </c>
    </row>
    <row r="432" spans="1:23" x14ac:dyDescent="0.25">
      <c r="A432" s="33" t="str">
        <f t="shared" si="18"/>
        <v>1.431</v>
      </c>
      <c r="B432" s="33">
        <f t="shared" si="19"/>
        <v>1</v>
      </c>
      <c r="C432" s="33">
        <f t="shared" si="20"/>
        <v>431</v>
      </c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</row>
    <row r="433" spans="1:23" x14ac:dyDescent="0.25">
      <c r="A433" s="33" t="str">
        <f t="shared" si="18"/>
        <v>1.432</v>
      </c>
      <c r="B433" s="33">
        <f t="shared" si="19"/>
        <v>1</v>
      </c>
      <c r="C433" s="33">
        <f t="shared" si="20"/>
        <v>432</v>
      </c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</row>
    <row r="434" spans="1:23" x14ac:dyDescent="0.25">
      <c r="A434" s="32" t="str">
        <f t="shared" si="18"/>
        <v>1.433</v>
      </c>
      <c r="B434" s="32">
        <f t="shared" si="19"/>
        <v>1</v>
      </c>
      <c r="C434" s="32">
        <f t="shared" si="20"/>
        <v>433</v>
      </c>
    </row>
    <row r="435" spans="1:23" x14ac:dyDescent="0.25">
      <c r="A435" s="32" t="str">
        <f t="shared" si="18"/>
        <v>1.434</v>
      </c>
      <c r="B435" s="32">
        <f t="shared" si="19"/>
        <v>1</v>
      </c>
      <c r="C435" s="32">
        <f t="shared" si="20"/>
        <v>434</v>
      </c>
    </row>
    <row r="436" spans="1:23" x14ac:dyDescent="0.25">
      <c r="A436" s="32" t="str">
        <f t="shared" si="18"/>
        <v>1.435</v>
      </c>
      <c r="B436" s="32">
        <f t="shared" si="19"/>
        <v>1</v>
      </c>
      <c r="C436" s="32">
        <f t="shared" si="20"/>
        <v>435</v>
      </c>
    </row>
    <row r="437" spans="1:23" x14ac:dyDescent="0.25">
      <c r="A437" s="32" t="str">
        <f t="shared" si="18"/>
        <v>1.436</v>
      </c>
      <c r="B437" s="32">
        <f t="shared" si="19"/>
        <v>1</v>
      </c>
      <c r="C437" s="32">
        <f t="shared" si="20"/>
        <v>436</v>
      </c>
    </row>
    <row r="438" spans="1:23" x14ac:dyDescent="0.25">
      <c r="A438" s="32" t="str">
        <f t="shared" si="18"/>
        <v>1.437</v>
      </c>
      <c r="B438" s="32">
        <f t="shared" si="19"/>
        <v>1</v>
      </c>
      <c r="C438" s="32">
        <f t="shared" si="20"/>
        <v>437</v>
      </c>
    </row>
    <row r="439" spans="1:23" x14ac:dyDescent="0.25">
      <c r="A439" s="32" t="str">
        <f t="shared" si="18"/>
        <v>1.438</v>
      </c>
      <c r="B439" s="32">
        <f t="shared" si="19"/>
        <v>1</v>
      </c>
      <c r="C439" s="32">
        <f t="shared" si="20"/>
        <v>438</v>
      </c>
    </row>
    <row r="440" spans="1:23" x14ac:dyDescent="0.25">
      <c r="A440" s="33" t="str">
        <f t="shared" si="18"/>
        <v>1.439</v>
      </c>
      <c r="B440" s="33">
        <f t="shared" si="19"/>
        <v>1</v>
      </c>
      <c r="C440" s="33">
        <f t="shared" si="20"/>
        <v>439</v>
      </c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</row>
    <row r="441" spans="1:23" x14ac:dyDescent="0.25">
      <c r="A441" s="32" t="str">
        <f t="shared" si="18"/>
        <v>1.440</v>
      </c>
      <c r="B441" s="32">
        <f t="shared" si="19"/>
        <v>1</v>
      </c>
      <c r="C441" s="32">
        <f t="shared" si="20"/>
        <v>440</v>
      </c>
    </row>
    <row r="442" spans="1:23" x14ac:dyDescent="0.25">
      <c r="A442" s="32" t="str">
        <f t="shared" si="18"/>
        <v>1.441</v>
      </c>
      <c r="B442" s="32">
        <f t="shared" si="19"/>
        <v>1</v>
      </c>
      <c r="C442" s="32">
        <f t="shared" si="20"/>
        <v>441</v>
      </c>
    </row>
    <row r="443" spans="1:23" x14ac:dyDescent="0.25">
      <c r="A443" s="32" t="str">
        <f t="shared" si="18"/>
        <v>1.442</v>
      </c>
      <c r="B443" s="32">
        <f t="shared" si="19"/>
        <v>1</v>
      </c>
      <c r="C443" s="32">
        <f t="shared" si="20"/>
        <v>442</v>
      </c>
    </row>
    <row r="444" spans="1:23" x14ac:dyDescent="0.25">
      <c r="A444" s="32" t="str">
        <f t="shared" si="18"/>
        <v>1.443</v>
      </c>
      <c r="B444" s="32">
        <f t="shared" si="19"/>
        <v>1</v>
      </c>
      <c r="C444" s="32">
        <f t="shared" si="20"/>
        <v>443</v>
      </c>
    </row>
    <row r="445" spans="1:23" x14ac:dyDescent="0.25">
      <c r="A445" s="32" t="str">
        <f t="shared" si="18"/>
        <v>1.444</v>
      </c>
      <c r="B445" s="32">
        <f t="shared" si="19"/>
        <v>1</v>
      </c>
      <c r="C445" s="32">
        <f t="shared" si="20"/>
        <v>444</v>
      </c>
    </row>
    <row r="446" spans="1:23" x14ac:dyDescent="0.25">
      <c r="A446" s="32" t="str">
        <f t="shared" si="18"/>
        <v>1.445</v>
      </c>
      <c r="B446" s="32">
        <f t="shared" si="19"/>
        <v>1</v>
      </c>
      <c r="C446" s="32">
        <f t="shared" si="20"/>
        <v>445</v>
      </c>
    </row>
    <row r="447" spans="1:23" x14ac:dyDescent="0.25">
      <c r="A447" s="32" t="str">
        <f t="shared" si="18"/>
        <v>1.446</v>
      </c>
      <c r="B447" s="32">
        <f t="shared" si="19"/>
        <v>1</v>
      </c>
      <c r="C447" s="32">
        <f t="shared" si="20"/>
        <v>446</v>
      </c>
    </row>
    <row r="448" spans="1:23" x14ac:dyDescent="0.25">
      <c r="A448" s="32" t="str">
        <f t="shared" si="18"/>
        <v>1.447</v>
      </c>
      <c r="B448" s="32">
        <f t="shared" si="19"/>
        <v>1</v>
      </c>
      <c r="C448" s="32">
        <f t="shared" si="20"/>
        <v>447</v>
      </c>
    </row>
    <row r="449" spans="1:23" x14ac:dyDescent="0.25">
      <c r="A449" s="32" t="str">
        <f t="shared" si="18"/>
        <v>1.448</v>
      </c>
      <c r="B449" s="32">
        <f t="shared" si="19"/>
        <v>1</v>
      </c>
      <c r="C449" s="32">
        <f t="shared" si="20"/>
        <v>448</v>
      </c>
    </row>
    <row r="450" spans="1:23" x14ac:dyDescent="0.25">
      <c r="A450" s="32" t="str">
        <f t="shared" ref="A450:A513" si="21">B450&amp;"."&amp;C450</f>
        <v>1.449</v>
      </c>
      <c r="B450" s="32">
        <f t="shared" si="19"/>
        <v>1</v>
      </c>
      <c r="C450" s="32">
        <f t="shared" si="20"/>
        <v>449</v>
      </c>
    </row>
    <row r="451" spans="1:23" x14ac:dyDescent="0.25">
      <c r="A451" s="32" t="str">
        <f t="shared" si="21"/>
        <v>1.450</v>
      </c>
      <c r="B451" s="32">
        <f t="shared" ref="B451:B514" si="22">IF(E451="GSTR-1",B450+1,B450)</f>
        <v>1</v>
      </c>
      <c r="C451" s="32">
        <f t="shared" si="20"/>
        <v>450</v>
      </c>
    </row>
    <row r="452" spans="1:23" x14ac:dyDescent="0.25">
      <c r="A452" s="32" t="str">
        <f t="shared" si="21"/>
        <v>1.451</v>
      </c>
      <c r="B452" s="32">
        <f t="shared" si="22"/>
        <v>1</v>
      </c>
      <c r="C452" s="32">
        <f t="shared" ref="C452:C515" si="23">IF(B452=B451,C451+1,1)</f>
        <v>451</v>
      </c>
    </row>
    <row r="453" spans="1:23" x14ac:dyDescent="0.25">
      <c r="A453" s="32" t="str">
        <f t="shared" si="21"/>
        <v>1.452</v>
      </c>
      <c r="B453" s="32">
        <f t="shared" si="22"/>
        <v>1</v>
      </c>
      <c r="C453" s="32">
        <f t="shared" si="23"/>
        <v>452</v>
      </c>
    </row>
    <row r="454" spans="1:23" x14ac:dyDescent="0.25">
      <c r="A454" s="32" t="str">
        <f t="shared" si="21"/>
        <v>1.453</v>
      </c>
      <c r="B454" s="32">
        <f t="shared" si="22"/>
        <v>1</v>
      </c>
      <c r="C454" s="32">
        <f t="shared" si="23"/>
        <v>453</v>
      </c>
    </row>
    <row r="455" spans="1:23" x14ac:dyDescent="0.25">
      <c r="A455" s="32" t="str">
        <f t="shared" si="21"/>
        <v>1.454</v>
      </c>
      <c r="B455" s="32">
        <f t="shared" si="22"/>
        <v>1</v>
      </c>
      <c r="C455" s="32">
        <f t="shared" si="23"/>
        <v>454</v>
      </c>
    </row>
    <row r="456" spans="1:23" x14ac:dyDescent="0.25">
      <c r="A456" s="33" t="str">
        <f t="shared" si="21"/>
        <v>1.455</v>
      </c>
      <c r="B456" s="33">
        <f t="shared" si="22"/>
        <v>1</v>
      </c>
      <c r="C456" s="33">
        <f t="shared" si="23"/>
        <v>455</v>
      </c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</row>
    <row r="457" spans="1:23" x14ac:dyDescent="0.25">
      <c r="A457" s="32" t="str">
        <f t="shared" si="21"/>
        <v>1.456</v>
      </c>
      <c r="B457" s="32">
        <f t="shared" si="22"/>
        <v>1</v>
      </c>
      <c r="C457" s="32">
        <f t="shared" si="23"/>
        <v>456</v>
      </c>
    </row>
    <row r="458" spans="1:23" x14ac:dyDescent="0.25">
      <c r="A458" s="32" t="str">
        <f t="shared" si="21"/>
        <v>1.457</v>
      </c>
      <c r="B458" s="32">
        <f t="shared" si="22"/>
        <v>1</v>
      </c>
      <c r="C458" s="32">
        <f t="shared" si="23"/>
        <v>457</v>
      </c>
    </row>
    <row r="459" spans="1:23" x14ac:dyDescent="0.25">
      <c r="A459" s="32" t="str">
        <f t="shared" si="21"/>
        <v>1.458</v>
      </c>
      <c r="B459" s="32">
        <f t="shared" si="22"/>
        <v>1</v>
      </c>
      <c r="C459" s="32">
        <f t="shared" si="23"/>
        <v>458</v>
      </c>
    </row>
    <row r="460" spans="1:23" x14ac:dyDescent="0.25">
      <c r="A460" s="32" t="str">
        <f t="shared" si="21"/>
        <v>1.459</v>
      </c>
      <c r="B460" s="32">
        <f t="shared" si="22"/>
        <v>1</v>
      </c>
      <c r="C460" s="32">
        <f t="shared" si="23"/>
        <v>459</v>
      </c>
    </row>
    <row r="461" spans="1:23" x14ac:dyDescent="0.25">
      <c r="A461" s="32" t="str">
        <f t="shared" si="21"/>
        <v>1.460</v>
      </c>
      <c r="B461" s="32">
        <f t="shared" si="22"/>
        <v>1</v>
      </c>
      <c r="C461" s="32">
        <f t="shared" si="23"/>
        <v>460</v>
      </c>
    </row>
    <row r="462" spans="1:23" x14ac:dyDescent="0.25">
      <c r="A462" s="32" t="str">
        <f t="shared" si="21"/>
        <v>1.461</v>
      </c>
      <c r="B462" s="32">
        <f t="shared" si="22"/>
        <v>1</v>
      </c>
      <c r="C462" s="32">
        <f t="shared" si="23"/>
        <v>461</v>
      </c>
    </row>
    <row r="463" spans="1:23" x14ac:dyDescent="0.25">
      <c r="A463" s="32" t="str">
        <f t="shared" si="21"/>
        <v>1.462</v>
      </c>
      <c r="B463" s="32">
        <f t="shared" si="22"/>
        <v>1</v>
      </c>
      <c r="C463" s="32">
        <f t="shared" si="23"/>
        <v>462</v>
      </c>
    </row>
    <row r="464" spans="1:23" x14ac:dyDescent="0.25">
      <c r="A464" s="32" t="str">
        <f t="shared" si="21"/>
        <v>1.463</v>
      </c>
      <c r="B464" s="32">
        <f t="shared" si="22"/>
        <v>1</v>
      </c>
      <c r="C464" s="32">
        <f t="shared" si="23"/>
        <v>463</v>
      </c>
    </row>
    <row r="465" spans="1:23" x14ac:dyDescent="0.25">
      <c r="A465" s="32" t="str">
        <f t="shared" si="21"/>
        <v>1.464</v>
      </c>
      <c r="B465" s="32">
        <f t="shared" si="22"/>
        <v>1</v>
      </c>
      <c r="C465" s="32">
        <f t="shared" si="23"/>
        <v>464</v>
      </c>
    </row>
    <row r="466" spans="1:23" x14ac:dyDescent="0.25">
      <c r="A466" s="32" t="str">
        <f t="shared" si="21"/>
        <v>1.465</v>
      </c>
      <c r="B466" s="32">
        <f t="shared" si="22"/>
        <v>1</v>
      </c>
      <c r="C466" s="32">
        <f t="shared" si="23"/>
        <v>465</v>
      </c>
    </row>
    <row r="467" spans="1:23" x14ac:dyDescent="0.25">
      <c r="A467" s="32" t="str">
        <f t="shared" si="21"/>
        <v>1.466</v>
      </c>
      <c r="B467" s="32">
        <f t="shared" si="22"/>
        <v>1</v>
      </c>
      <c r="C467" s="32">
        <f t="shared" si="23"/>
        <v>466</v>
      </c>
    </row>
    <row r="468" spans="1:23" x14ac:dyDescent="0.25">
      <c r="A468" s="32" t="str">
        <f t="shared" si="21"/>
        <v>1.467</v>
      </c>
      <c r="B468" s="32">
        <f t="shared" si="22"/>
        <v>1</v>
      </c>
      <c r="C468" s="32">
        <f t="shared" si="23"/>
        <v>467</v>
      </c>
    </row>
    <row r="469" spans="1:23" x14ac:dyDescent="0.25">
      <c r="A469" s="33" t="str">
        <f t="shared" si="21"/>
        <v>1.468</v>
      </c>
      <c r="B469" s="33">
        <f t="shared" si="22"/>
        <v>1</v>
      </c>
      <c r="C469" s="33">
        <f t="shared" si="23"/>
        <v>468</v>
      </c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</row>
    <row r="470" spans="1:23" x14ac:dyDescent="0.25">
      <c r="A470" s="32" t="str">
        <f t="shared" si="21"/>
        <v>1.469</v>
      </c>
      <c r="B470" s="32">
        <f t="shared" si="22"/>
        <v>1</v>
      </c>
      <c r="C470" s="32">
        <f t="shared" si="23"/>
        <v>469</v>
      </c>
    </row>
    <row r="471" spans="1:23" x14ac:dyDescent="0.25">
      <c r="A471" s="32" t="str">
        <f t="shared" si="21"/>
        <v>1.470</v>
      </c>
      <c r="B471" s="32">
        <f t="shared" si="22"/>
        <v>1</v>
      </c>
      <c r="C471" s="32">
        <f t="shared" si="23"/>
        <v>470</v>
      </c>
    </row>
    <row r="472" spans="1:23" x14ac:dyDescent="0.25">
      <c r="A472" s="33" t="str">
        <f t="shared" si="21"/>
        <v>1.471</v>
      </c>
      <c r="B472" s="33">
        <f t="shared" si="22"/>
        <v>1</v>
      </c>
      <c r="C472" s="33">
        <f t="shared" si="23"/>
        <v>471</v>
      </c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</row>
    <row r="473" spans="1:23" x14ac:dyDescent="0.25">
      <c r="A473" s="32" t="str">
        <f t="shared" si="21"/>
        <v>1.472</v>
      </c>
      <c r="B473" s="32">
        <f t="shared" si="22"/>
        <v>1</v>
      </c>
      <c r="C473" s="32">
        <f t="shared" si="23"/>
        <v>472</v>
      </c>
    </row>
    <row r="474" spans="1:23" x14ac:dyDescent="0.25">
      <c r="A474" s="32" t="str">
        <f t="shared" si="21"/>
        <v>1.473</v>
      </c>
      <c r="B474" s="32">
        <f t="shared" si="22"/>
        <v>1</v>
      </c>
      <c r="C474" s="32">
        <f t="shared" si="23"/>
        <v>473</v>
      </c>
    </row>
    <row r="475" spans="1:23" x14ac:dyDescent="0.25">
      <c r="A475" s="32" t="str">
        <f t="shared" si="21"/>
        <v>1.474</v>
      </c>
      <c r="B475" s="32">
        <f t="shared" si="22"/>
        <v>1</v>
      </c>
      <c r="C475" s="32">
        <f t="shared" si="23"/>
        <v>474</v>
      </c>
    </row>
    <row r="476" spans="1:23" x14ac:dyDescent="0.25">
      <c r="A476" s="32" t="str">
        <f t="shared" si="21"/>
        <v>1.475</v>
      </c>
      <c r="B476" s="32">
        <f t="shared" si="22"/>
        <v>1</v>
      </c>
      <c r="C476" s="32">
        <f t="shared" si="23"/>
        <v>475</v>
      </c>
    </row>
    <row r="477" spans="1:23" x14ac:dyDescent="0.25">
      <c r="A477" s="32" t="str">
        <f t="shared" si="21"/>
        <v>1.476</v>
      </c>
      <c r="B477" s="32">
        <f t="shared" si="22"/>
        <v>1</v>
      </c>
      <c r="C477" s="32">
        <f t="shared" si="23"/>
        <v>476</v>
      </c>
    </row>
    <row r="478" spans="1:23" x14ac:dyDescent="0.25">
      <c r="A478" s="32" t="str">
        <f t="shared" si="21"/>
        <v>1.477</v>
      </c>
      <c r="B478" s="32">
        <f t="shared" si="22"/>
        <v>1</v>
      </c>
      <c r="C478" s="32">
        <f t="shared" si="23"/>
        <v>477</v>
      </c>
    </row>
    <row r="479" spans="1:23" x14ac:dyDescent="0.25">
      <c r="A479" s="32" t="str">
        <f t="shared" si="21"/>
        <v>1.478</v>
      </c>
      <c r="B479" s="32">
        <f t="shared" si="22"/>
        <v>1</v>
      </c>
      <c r="C479" s="32">
        <f t="shared" si="23"/>
        <v>478</v>
      </c>
    </row>
    <row r="480" spans="1:23" x14ac:dyDescent="0.25">
      <c r="A480" s="32" t="str">
        <f t="shared" si="21"/>
        <v>1.479</v>
      </c>
      <c r="B480" s="32">
        <f t="shared" si="22"/>
        <v>1</v>
      </c>
      <c r="C480" s="32">
        <f t="shared" si="23"/>
        <v>479</v>
      </c>
    </row>
    <row r="481" spans="1:3" x14ac:dyDescent="0.25">
      <c r="A481" s="32" t="str">
        <f t="shared" si="21"/>
        <v>1.480</v>
      </c>
      <c r="B481" s="32">
        <f t="shared" si="22"/>
        <v>1</v>
      </c>
      <c r="C481" s="32">
        <f t="shared" si="23"/>
        <v>480</v>
      </c>
    </row>
    <row r="482" spans="1:3" x14ac:dyDescent="0.25">
      <c r="A482" s="32" t="str">
        <f t="shared" si="21"/>
        <v>1.481</v>
      </c>
      <c r="B482" s="32">
        <f t="shared" si="22"/>
        <v>1</v>
      </c>
      <c r="C482" s="32">
        <f t="shared" si="23"/>
        <v>481</v>
      </c>
    </row>
    <row r="483" spans="1:3" x14ac:dyDescent="0.25">
      <c r="A483" s="32" t="str">
        <f t="shared" si="21"/>
        <v>1.482</v>
      </c>
      <c r="B483" s="32">
        <f t="shared" si="22"/>
        <v>1</v>
      </c>
      <c r="C483" s="32">
        <f t="shared" si="23"/>
        <v>482</v>
      </c>
    </row>
    <row r="484" spans="1:3" x14ac:dyDescent="0.25">
      <c r="A484" s="32" t="str">
        <f t="shared" si="21"/>
        <v>1.483</v>
      </c>
      <c r="B484" s="32">
        <f t="shared" si="22"/>
        <v>1</v>
      </c>
      <c r="C484" s="32">
        <f t="shared" si="23"/>
        <v>483</v>
      </c>
    </row>
    <row r="485" spans="1:3" x14ac:dyDescent="0.25">
      <c r="A485" s="32" t="str">
        <f t="shared" si="21"/>
        <v>1.484</v>
      </c>
      <c r="B485" s="32">
        <f t="shared" si="22"/>
        <v>1</v>
      </c>
      <c r="C485" s="32">
        <f t="shared" si="23"/>
        <v>484</v>
      </c>
    </row>
    <row r="486" spans="1:3" x14ac:dyDescent="0.25">
      <c r="A486" s="32" t="str">
        <f t="shared" si="21"/>
        <v>1.485</v>
      </c>
      <c r="B486" s="32">
        <f t="shared" si="22"/>
        <v>1</v>
      </c>
      <c r="C486" s="32">
        <f t="shared" si="23"/>
        <v>485</v>
      </c>
    </row>
    <row r="487" spans="1:3" x14ac:dyDescent="0.25">
      <c r="A487" s="32" t="str">
        <f t="shared" si="21"/>
        <v>1.486</v>
      </c>
      <c r="B487" s="32">
        <f t="shared" si="22"/>
        <v>1</v>
      </c>
      <c r="C487" s="32">
        <f t="shared" si="23"/>
        <v>486</v>
      </c>
    </row>
    <row r="488" spans="1:3" x14ac:dyDescent="0.25">
      <c r="A488" s="32" t="str">
        <f t="shared" si="21"/>
        <v>1.487</v>
      </c>
      <c r="B488" s="32">
        <f t="shared" si="22"/>
        <v>1</v>
      </c>
      <c r="C488" s="32">
        <f t="shared" si="23"/>
        <v>487</v>
      </c>
    </row>
    <row r="489" spans="1:3" x14ac:dyDescent="0.25">
      <c r="A489" s="32" t="str">
        <f t="shared" si="21"/>
        <v>1.488</v>
      </c>
      <c r="B489" s="32">
        <f t="shared" si="22"/>
        <v>1</v>
      </c>
      <c r="C489" s="32">
        <f t="shared" si="23"/>
        <v>488</v>
      </c>
    </row>
    <row r="490" spans="1:3" x14ac:dyDescent="0.25">
      <c r="A490" s="32" t="str">
        <f t="shared" si="21"/>
        <v>1.489</v>
      </c>
      <c r="B490" s="32">
        <f t="shared" si="22"/>
        <v>1</v>
      </c>
      <c r="C490" s="32">
        <f t="shared" si="23"/>
        <v>489</v>
      </c>
    </row>
    <row r="491" spans="1:3" x14ac:dyDescent="0.25">
      <c r="A491" s="32" t="str">
        <f t="shared" si="21"/>
        <v>1.490</v>
      </c>
      <c r="B491" s="32">
        <f t="shared" si="22"/>
        <v>1</v>
      </c>
      <c r="C491" s="32">
        <f t="shared" si="23"/>
        <v>490</v>
      </c>
    </row>
    <row r="492" spans="1:3" x14ac:dyDescent="0.25">
      <c r="A492" s="32" t="str">
        <f t="shared" si="21"/>
        <v>1.491</v>
      </c>
      <c r="B492" s="32">
        <f t="shared" si="22"/>
        <v>1</v>
      </c>
      <c r="C492" s="32">
        <f t="shared" si="23"/>
        <v>491</v>
      </c>
    </row>
    <row r="493" spans="1:3" x14ac:dyDescent="0.25">
      <c r="A493" s="32" t="str">
        <f t="shared" si="21"/>
        <v>1.492</v>
      </c>
      <c r="B493" s="32">
        <f t="shared" si="22"/>
        <v>1</v>
      </c>
      <c r="C493" s="32">
        <f t="shared" si="23"/>
        <v>492</v>
      </c>
    </row>
    <row r="494" spans="1:3" x14ac:dyDescent="0.25">
      <c r="A494" s="32" t="str">
        <f t="shared" si="21"/>
        <v>1.493</v>
      </c>
      <c r="B494" s="32">
        <f t="shared" si="22"/>
        <v>1</v>
      </c>
      <c r="C494" s="32">
        <f t="shared" si="23"/>
        <v>493</v>
      </c>
    </row>
    <row r="495" spans="1:3" x14ac:dyDescent="0.25">
      <c r="A495" s="32" t="str">
        <f t="shared" si="21"/>
        <v>1.494</v>
      </c>
      <c r="B495" s="32">
        <f t="shared" si="22"/>
        <v>1</v>
      </c>
      <c r="C495" s="32">
        <f t="shared" si="23"/>
        <v>494</v>
      </c>
    </row>
    <row r="496" spans="1:3" x14ac:dyDescent="0.25">
      <c r="A496" s="32" t="str">
        <f t="shared" si="21"/>
        <v>1.495</v>
      </c>
      <c r="B496" s="32">
        <f t="shared" si="22"/>
        <v>1</v>
      </c>
      <c r="C496" s="32">
        <f t="shared" si="23"/>
        <v>495</v>
      </c>
    </row>
    <row r="497" spans="1:23" x14ac:dyDescent="0.25">
      <c r="A497" s="32" t="str">
        <f t="shared" si="21"/>
        <v>1.496</v>
      </c>
      <c r="B497" s="32">
        <f t="shared" si="22"/>
        <v>1</v>
      </c>
      <c r="C497" s="32">
        <f t="shared" si="23"/>
        <v>496</v>
      </c>
    </row>
    <row r="498" spans="1:23" x14ac:dyDescent="0.25">
      <c r="A498" s="32" t="str">
        <f t="shared" si="21"/>
        <v>1.497</v>
      </c>
      <c r="B498" s="32">
        <f t="shared" si="22"/>
        <v>1</v>
      </c>
      <c r="C498" s="32">
        <f t="shared" si="23"/>
        <v>497</v>
      </c>
    </row>
    <row r="499" spans="1:23" x14ac:dyDescent="0.25">
      <c r="A499" s="32" t="str">
        <f t="shared" si="21"/>
        <v>1.498</v>
      </c>
      <c r="B499" s="32">
        <f t="shared" si="22"/>
        <v>1</v>
      </c>
      <c r="C499" s="32">
        <f t="shared" si="23"/>
        <v>498</v>
      </c>
    </row>
    <row r="500" spans="1:23" x14ac:dyDescent="0.25">
      <c r="A500" s="32" t="str">
        <f t="shared" si="21"/>
        <v>1.499</v>
      </c>
      <c r="B500" s="32">
        <f t="shared" si="22"/>
        <v>1</v>
      </c>
      <c r="C500" s="32">
        <f t="shared" si="23"/>
        <v>499</v>
      </c>
    </row>
    <row r="501" spans="1:23" x14ac:dyDescent="0.25">
      <c r="A501" s="32" t="str">
        <f t="shared" si="21"/>
        <v>1.500</v>
      </c>
      <c r="B501" s="32">
        <f t="shared" si="22"/>
        <v>1</v>
      </c>
      <c r="C501" s="32">
        <f t="shared" si="23"/>
        <v>500</v>
      </c>
    </row>
    <row r="502" spans="1:23" x14ac:dyDescent="0.25">
      <c r="A502" s="32" t="str">
        <f t="shared" si="21"/>
        <v>1.501</v>
      </c>
      <c r="B502" s="32">
        <f t="shared" si="22"/>
        <v>1</v>
      </c>
      <c r="C502" s="32">
        <f t="shared" si="23"/>
        <v>501</v>
      </c>
    </row>
    <row r="503" spans="1:23" x14ac:dyDescent="0.25">
      <c r="A503" s="33" t="str">
        <f t="shared" si="21"/>
        <v>1.502</v>
      </c>
      <c r="B503" s="33">
        <f t="shared" si="22"/>
        <v>1</v>
      </c>
      <c r="C503" s="33">
        <f t="shared" si="23"/>
        <v>502</v>
      </c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</row>
    <row r="504" spans="1:23" x14ac:dyDescent="0.25">
      <c r="A504" s="33" t="str">
        <f t="shared" si="21"/>
        <v>1.503</v>
      </c>
      <c r="B504" s="33">
        <f t="shared" si="22"/>
        <v>1</v>
      </c>
      <c r="C504" s="33">
        <f t="shared" si="23"/>
        <v>503</v>
      </c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</row>
    <row r="505" spans="1:23" x14ac:dyDescent="0.25">
      <c r="A505" s="32" t="str">
        <f t="shared" si="21"/>
        <v>1.504</v>
      </c>
      <c r="B505" s="32">
        <f t="shared" si="22"/>
        <v>1</v>
      </c>
      <c r="C505" s="32">
        <f t="shared" si="23"/>
        <v>504</v>
      </c>
    </row>
    <row r="506" spans="1:23" x14ac:dyDescent="0.25">
      <c r="A506" s="32" t="str">
        <f t="shared" si="21"/>
        <v>1.505</v>
      </c>
      <c r="B506" s="32">
        <f t="shared" si="22"/>
        <v>1</v>
      </c>
      <c r="C506" s="32">
        <f t="shared" si="23"/>
        <v>505</v>
      </c>
    </row>
    <row r="507" spans="1:23" x14ac:dyDescent="0.25">
      <c r="A507" s="32" t="str">
        <f t="shared" si="21"/>
        <v>1.506</v>
      </c>
      <c r="B507" s="32">
        <f t="shared" si="22"/>
        <v>1</v>
      </c>
      <c r="C507" s="32">
        <f t="shared" si="23"/>
        <v>506</v>
      </c>
    </row>
    <row r="508" spans="1:23" x14ac:dyDescent="0.25">
      <c r="A508" s="32" t="str">
        <f t="shared" si="21"/>
        <v>1.507</v>
      </c>
      <c r="B508" s="32">
        <f t="shared" si="22"/>
        <v>1</v>
      </c>
      <c r="C508" s="32">
        <f t="shared" si="23"/>
        <v>507</v>
      </c>
    </row>
    <row r="509" spans="1:23" x14ac:dyDescent="0.25">
      <c r="A509" s="32" t="str">
        <f t="shared" si="21"/>
        <v>1.508</v>
      </c>
      <c r="B509" s="32">
        <f t="shared" si="22"/>
        <v>1</v>
      </c>
      <c r="C509" s="32">
        <f t="shared" si="23"/>
        <v>508</v>
      </c>
    </row>
    <row r="510" spans="1:23" x14ac:dyDescent="0.25">
      <c r="A510" s="32" t="str">
        <f t="shared" si="21"/>
        <v>1.509</v>
      </c>
      <c r="B510" s="32">
        <f t="shared" si="22"/>
        <v>1</v>
      </c>
      <c r="C510" s="32">
        <f t="shared" si="23"/>
        <v>509</v>
      </c>
    </row>
    <row r="511" spans="1:23" x14ac:dyDescent="0.25">
      <c r="A511" s="33" t="str">
        <f t="shared" si="21"/>
        <v>1.510</v>
      </c>
      <c r="B511" s="33">
        <f t="shared" si="22"/>
        <v>1</v>
      </c>
      <c r="C511" s="33">
        <f t="shared" si="23"/>
        <v>510</v>
      </c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</row>
    <row r="512" spans="1:23" x14ac:dyDescent="0.25">
      <c r="A512" s="32" t="str">
        <f t="shared" si="21"/>
        <v>1.511</v>
      </c>
      <c r="B512" s="32">
        <f t="shared" si="22"/>
        <v>1</v>
      </c>
      <c r="C512" s="32">
        <f t="shared" si="23"/>
        <v>511</v>
      </c>
    </row>
    <row r="513" spans="1:23" x14ac:dyDescent="0.25">
      <c r="A513" s="32" t="str">
        <f t="shared" si="21"/>
        <v>1.512</v>
      </c>
      <c r="B513" s="32">
        <f t="shared" si="22"/>
        <v>1</v>
      </c>
      <c r="C513" s="32">
        <f t="shared" si="23"/>
        <v>512</v>
      </c>
    </row>
    <row r="514" spans="1:23" x14ac:dyDescent="0.25">
      <c r="A514" s="32" t="str">
        <f t="shared" ref="A514:A569" si="24">B514&amp;"."&amp;C514</f>
        <v>1.513</v>
      </c>
      <c r="B514" s="32">
        <f t="shared" si="22"/>
        <v>1</v>
      </c>
      <c r="C514" s="32">
        <f t="shared" si="23"/>
        <v>513</v>
      </c>
    </row>
    <row r="515" spans="1:23" x14ac:dyDescent="0.25">
      <c r="A515" s="32" t="str">
        <f t="shared" si="24"/>
        <v>1.514</v>
      </c>
      <c r="B515" s="32">
        <f t="shared" ref="B515:B569" si="25">IF(E515="GSTR-1",B514+1,B514)</f>
        <v>1</v>
      </c>
      <c r="C515" s="32">
        <f t="shared" si="23"/>
        <v>514</v>
      </c>
    </row>
    <row r="516" spans="1:23" x14ac:dyDescent="0.25">
      <c r="A516" s="32" t="str">
        <f t="shared" si="24"/>
        <v>1.515</v>
      </c>
      <c r="B516" s="32">
        <f t="shared" si="25"/>
        <v>1</v>
      </c>
      <c r="C516" s="32">
        <f t="shared" ref="C516:C569" si="26">IF(B516=B515,C515+1,1)</f>
        <v>515</v>
      </c>
    </row>
    <row r="517" spans="1:23" x14ac:dyDescent="0.25">
      <c r="A517" s="32" t="str">
        <f t="shared" si="24"/>
        <v>1.516</v>
      </c>
      <c r="B517" s="32">
        <f t="shared" si="25"/>
        <v>1</v>
      </c>
      <c r="C517" s="32">
        <f t="shared" si="26"/>
        <v>516</v>
      </c>
    </row>
    <row r="518" spans="1:23" x14ac:dyDescent="0.25">
      <c r="A518" s="32" t="str">
        <f t="shared" si="24"/>
        <v>1.517</v>
      </c>
      <c r="B518" s="32">
        <f t="shared" si="25"/>
        <v>1</v>
      </c>
      <c r="C518" s="32">
        <f t="shared" si="26"/>
        <v>517</v>
      </c>
    </row>
    <row r="519" spans="1:23" x14ac:dyDescent="0.25">
      <c r="A519" s="32" t="str">
        <f t="shared" si="24"/>
        <v>1.518</v>
      </c>
      <c r="B519" s="32">
        <f t="shared" si="25"/>
        <v>1</v>
      </c>
      <c r="C519" s="32">
        <f t="shared" si="26"/>
        <v>518</v>
      </c>
    </row>
    <row r="520" spans="1:23" x14ac:dyDescent="0.25">
      <c r="A520" s="32" t="str">
        <f t="shared" si="24"/>
        <v>1.519</v>
      </c>
      <c r="B520" s="32">
        <f t="shared" si="25"/>
        <v>1</v>
      </c>
      <c r="C520" s="32">
        <f t="shared" si="26"/>
        <v>519</v>
      </c>
    </row>
    <row r="521" spans="1:23" x14ac:dyDescent="0.25">
      <c r="A521" s="32" t="str">
        <f t="shared" si="24"/>
        <v>1.520</v>
      </c>
      <c r="B521" s="32">
        <f t="shared" si="25"/>
        <v>1</v>
      </c>
      <c r="C521" s="32">
        <f t="shared" si="26"/>
        <v>520</v>
      </c>
    </row>
    <row r="522" spans="1:23" x14ac:dyDescent="0.25">
      <c r="A522" s="32" t="str">
        <f t="shared" si="24"/>
        <v>1.521</v>
      </c>
      <c r="B522" s="32">
        <f t="shared" si="25"/>
        <v>1</v>
      </c>
      <c r="C522" s="32">
        <f t="shared" si="26"/>
        <v>521</v>
      </c>
    </row>
    <row r="523" spans="1:23" x14ac:dyDescent="0.25">
      <c r="A523" s="32" t="str">
        <f t="shared" si="24"/>
        <v>1.522</v>
      </c>
      <c r="B523" s="32">
        <f t="shared" si="25"/>
        <v>1</v>
      </c>
      <c r="C523" s="32">
        <f t="shared" si="26"/>
        <v>522</v>
      </c>
    </row>
    <row r="524" spans="1:23" x14ac:dyDescent="0.25">
      <c r="A524" s="32" t="str">
        <f t="shared" si="24"/>
        <v>1.523</v>
      </c>
      <c r="B524" s="32">
        <f t="shared" si="25"/>
        <v>1</v>
      </c>
      <c r="C524" s="32">
        <f t="shared" si="26"/>
        <v>523</v>
      </c>
    </row>
    <row r="525" spans="1:23" x14ac:dyDescent="0.25">
      <c r="A525" s="32" t="str">
        <f t="shared" si="24"/>
        <v>1.524</v>
      </c>
      <c r="B525" s="32">
        <f t="shared" si="25"/>
        <v>1</v>
      </c>
      <c r="C525" s="32">
        <f t="shared" si="26"/>
        <v>524</v>
      </c>
    </row>
    <row r="526" spans="1:23" x14ac:dyDescent="0.25">
      <c r="A526" s="32" t="str">
        <f t="shared" si="24"/>
        <v>1.525</v>
      </c>
      <c r="B526" s="32">
        <f t="shared" si="25"/>
        <v>1</v>
      </c>
      <c r="C526" s="32">
        <f t="shared" si="26"/>
        <v>525</v>
      </c>
    </row>
    <row r="527" spans="1:23" x14ac:dyDescent="0.25">
      <c r="A527" s="33" t="str">
        <f t="shared" si="24"/>
        <v>1.526</v>
      </c>
      <c r="B527" s="33">
        <f t="shared" si="25"/>
        <v>1</v>
      </c>
      <c r="C527" s="33">
        <f t="shared" si="26"/>
        <v>526</v>
      </c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</row>
    <row r="528" spans="1:23" x14ac:dyDescent="0.25">
      <c r="A528" s="32" t="str">
        <f t="shared" si="24"/>
        <v>1.527</v>
      </c>
      <c r="B528" s="32">
        <f t="shared" si="25"/>
        <v>1</v>
      </c>
      <c r="C528" s="32">
        <f t="shared" si="26"/>
        <v>527</v>
      </c>
    </row>
    <row r="529" spans="1:23" x14ac:dyDescent="0.25">
      <c r="A529" s="32" t="str">
        <f t="shared" si="24"/>
        <v>1.528</v>
      </c>
      <c r="B529" s="32">
        <f t="shared" si="25"/>
        <v>1</v>
      </c>
      <c r="C529" s="32">
        <f t="shared" si="26"/>
        <v>528</v>
      </c>
    </row>
    <row r="530" spans="1:23" x14ac:dyDescent="0.25">
      <c r="A530" s="32" t="str">
        <f t="shared" si="24"/>
        <v>1.529</v>
      </c>
      <c r="B530" s="32">
        <f t="shared" si="25"/>
        <v>1</v>
      </c>
      <c r="C530" s="32">
        <f t="shared" si="26"/>
        <v>529</v>
      </c>
    </row>
    <row r="531" spans="1:23" x14ac:dyDescent="0.25">
      <c r="A531" s="32" t="str">
        <f t="shared" si="24"/>
        <v>1.530</v>
      </c>
      <c r="B531" s="32">
        <f t="shared" si="25"/>
        <v>1</v>
      </c>
      <c r="C531" s="32">
        <f t="shared" si="26"/>
        <v>530</v>
      </c>
    </row>
    <row r="532" spans="1:23" x14ac:dyDescent="0.25">
      <c r="A532" s="32" t="str">
        <f t="shared" si="24"/>
        <v>1.531</v>
      </c>
      <c r="B532" s="32">
        <f t="shared" si="25"/>
        <v>1</v>
      </c>
      <c r="C532" s="32">
        <f t="shared" si="26"/>
        <v>531</v>
      </c>
    </row>
    <row r="533" spans="1:23" x14ac:dyDescent="0.25">
      <c r="A533" s="32" t="str">
        <f t="shared" si="24"/>
        <v>1.532</v>
      </c>
      <c r="B533" s="32">
        <f t="shared" si="25"/>
        <v>1</v>
      </c>
      <c r="C533" s="32">
        <f t="shared" si="26"/>
        <v>532</v>
      </c>
    </row>
    <row r="534" spans="1:23" x14ac:dyDescent="0.25">
      <c r="A534" s="32" t="str">
        <f t="shared" si="24"/>
        <v>1.533</v>
      </c>
      <c r="B534" s="32">
        <f t="shared" si="25"/>
        <v>1</v>
      </c>
      <c r="C534" s="32">
        <f t="shared" si="26"/>
        <v>533</v>
      </c>
    </row>
    <row r="535" spans="1:23" x14ac:dyDescent="0.25">
      <c r="A535" s="32" t="str">
        <f t="shared" si="24"/>
        <v>1.534</v>
      </c>
      <c r="B535" s="32">
        <f t="shared" si="25"/>
        <v>1</v>
      </c>
      <c r="C535" s="32">
        <f t="shared" si="26"/>
        <v>534</v>
      </c>
    </row>
    <row r="536" spans="1:23" x14ac:dyDescent="0.25">
      <c r="A536" s="32" t="str">
        <f t="shared" si="24"/>
        <v>1.535</v>
      </c>
      <c r="B536" s="32">
        <f t="shared" si="25"/>
        <v>1</v>
      </c>
      <c r="C536" s="32">
        <f t="shared" si="26"/>
        <v>535</v>
      </c>
    </row>
    <row r="537" spans="1:23" x14ac:dyDescent="0.25">
      <c r="A537" s="32" t="str">
        <f t="shared" si="24"/>
        <v>1.536</v>
      </c>
      <c r="B537" s="32">
        <f t="shared" si="25"/>
        <v>1</v>
      </c>
      <c r="C537" s="32">
        <f t="shared" si="26"/>
        <v>536</v>
      </c>
    </row>
    <row r="538" spans="1:23" x14ac:dyDescent="0.25">
      <c r="A538" s="32" t="str">
        <f t="shared" si="24"/>
        <v>1.537</v>
      </c>
      <c r="B538" s="32">
        <f t="shared" si="25"/>
        <v>1</v>
      </c>
      <c r="C538" s="32">
        <f t="shared" si="26"/>
        <v>537</v>
      </c>
    </row>
    <row r="539" spans="1:23" x14ac:dyDescent="0.25">
      <c r="A539" s="32" t="str">
        <f t="shared" si="24"/>
        <v>1.538</v>
      </c>
      <c r="B539" s="32">
        <f t="shared" si="25"/>
        <v>1</v>
      </c>
      <c r="C539" s="32">
        <f t="shared" si="26"/>
        <v>538</v>
      </c>
    </row>
    <row r="540" spans="1:23" x14ac:dyDescent="0.25">
      <c r="A540" s="33" t="str">
        <f t="shared" si="24"/>
        <v>1.539</v>
      </c>
      <c r="B540" s="33">
        <f t="shared" si="25"/>
        <v>1</v>
      </c>
      <c r="C540" s="33">
        <f t="shared" si="26"/>
        <v>539</v>
      </c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</row>
    <row r="541" spans="1:23" x14ac:dyDescent="0.25">
      <c r="A541" s="32" t="str">
        <f t="shared" si="24"/>
        <v>1.540</v>
      </c>
      <c r="B541" s="32">
        <f t="shared" si="25"/>
        <v>1</v>
      </c>
      <c r="C541" s="32">
        <f t="shared" si="26"/>
        <v>540</v>
      </c>
    </row>
    <row r="542" spans="1:23" x14ac:dyDescent="0.25">
      <c r="A542" s="32" t="str">
        <f t="shared" si="24"/>
        <v>1.541</v>
      </c>
      <c r="B542" s="32">
        <f t="shared" si="25"/>
        <v>1</v>
      </c>
      <c r="C542" s="32">
        <f t="shared" si="26"/>
        <v>541</v>
      </c>
    </row>
    <row r="543" spans="1:23" x14ac:dyDescent="0.25">
      <c r="A543" s="33" t="str">
        <f t="shared" si="24"/>
        <v>1.542</v>
      </c>
      <c r="B543" s="33">
        <f t="shared" si="25"/>
        <v>1</v>
      </c>
      <c r="C543" s="33">
        <f t="shared" si="26"/>
        <v>542</v>
      </c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</row>
    <row r="544" spans="1:23" x14ac:dyDescent="0.25">
      <c r="A544" s="32" t="str">
        <f t="shared" si="24"/>
        <v>1.543</v>
      </c>
      <c r="B544" s="32">
        <f t="shared" si="25"/>
        <v>1</v>
      </c>
      <c r="C544" s="32">
        <f t="shared" si="26"/>
        <v>543</v>
      </c>
    </row>
    <row r="545" spans="1:3" x14ac:dyDescent="0.25">
      <c r="A545" s="32" t="str">
        <f t="shared" si="24"/>
        <v>1.544</v>
      </c>
      <c r="B545" s="32">
        <f t="shared" si="25"/>
        <v>1</v>
      </c>
      <c r="C545" s="32">
        <f t="shared" si="26"/>
        <v>544</v>
      </c>
    </row>
    <row r="546" spans="1:3" x14ac:dyDescent="0.25">
      <c r="A546" s="32" t="str">
        <f t="shared" si="24"/>
        <v>1.545</v>
      </c>
      <c r="B546" s="32">
        <f t="shared" si="25"/>
        <v>1</v>
      </c>
      <c r="C546" s="32">
        <f t="shared" si="26"/>
        <v>545</v>
      </c>
    </row>
    <row r="547" spans="1:3" x14ac:dyDescent="0.25">
      <c r="A547" s="32" t="str">
        <f t="shared" si="24"/>
        <v>1.546</v>
      </c>
      <c r="B547" s="32">
        <f t="shared" si="25"/>
        <v>1</v>
      </c>
      <c r="C547" s="32">
        <f t="shared" si="26"/>
        <v>546</v>
      </c>
    </row>
    <row r="548" spans="1:3" x14ac:dyDescent="0.25">
      <c r="A548" s="32" t="str">
        <f t="shared" si="24"/>
        <v>1.547</v>
      </c>
      <c r="B548" s="32">
        <f t="shared" si="25"/>
        <v>1</v>
      </c>
      <c r="C548" s="32">
        <f t="shared" si="26"/>
        <v>547</v>
      </c>
    </row>
    <row r="549" spans="1:3" x14ac:dyDescent="0.25">
      <c r="A549" s="32" t="str">
        <f t="shared" si="24"/>
        <v>1.548</v>
      </c>
      <c r="B549" s="32">
        <f t="shared" si="25"/>
        <v>1</v>
      </c>
      <c r="C549" s="32">
        <f t="shared" si="26"/>
        <v>548</v>
      </c>
    </row>
    <row r="550" spans="1:3" x14ac:dyDescent="0.25">
      <c r="A550" s="32" t="str">
        <f t="shared" si="24"/>
        <v>1.549</v>
      </c>
      <c r="B550" s="32">
        <f t="shared" si="25"/>
        <v>1</v>
      </c>
      <c r="C550" s="32">
        <f t="shared" si="26"/>
        <v>549</v>
      </c>
    </row>
    <row r="551" spans="1:3" x14ac:dyDescent="0.25">
      <c r="A551" s="32" t="str">
        <f t="shared" si="24"/>
        <v>1.550</v>
      </c>
      <c r="B551" s="32">
        <f t="shared" si="25"/>
        <v>1</v>
      </c>
      <c r="C551" s="32">
        <f t="shared" si="26"/>
        <v>550</v>
      </c>
    </row>
    <row r="552" spans="1:3" x14ac:dyDescent="0.25">
      <c r="A552" s="32" t="str">
        <f t="shared" si="24"/>
        <v>1.551</v>
      </c>
      <c r="B552" s="32">
        <f t="shared" si="25"/>
        <v>1</v>
      </c>
      <c r="C552" s="32">
        <f t="shared" si="26"/>
        <v>551</v>
      </c>
    </row>
    <row r="553" spans="1:3" x14ac:dyDescent="0.25">
      <c r="A553" s="32" t="str">
        <f t="shared" si="24"/>
        <v>1.552</v>
      </c>
      <c r="B553" s="32">
        <f t="shared" si="25"/>
        <v>1</v>
      </c>
      <c r="C553" s="32">
        <f t="shared" si="26"/>
        <v>552</v>
      </c>
    </row>
    <row r="554" spans="1:3" x14ac:dyDescent="0.25">
      <c r="A554" s="32" t="str">
        <f t="shared" si="24"/>
        <v>1.553</v>
      </c>
      <c r="B554" s="32">
        <f t="shared" si="25"/>
        <v>1</v>
      </c>
      <c r="C554" s="32">
        <f t="shared" si="26"/>
        <v>553</v>
      </c>
    </row>
    <row r="555" spans="1:3" x14ac:dyDescent="0.25">
      <c r="A555" s="32" t="str">
        <f t="shared" si="24"/>
        <v>1.554</v>
      </c>
      <c r="B555" s="32">
        <f t="shared" si="25"/>
        <v>1</v>
      </c>
      <c r="C555" s="32">
        <f t="shared" si="26"/>
        <v>554</v>
      </c>
    </row>
    <row r="556" spans="1:3" x14ac:dyDescent="0.25">
      <c r="A556" s="32" t="str">
        <f t="shared" si="24"/>
        <v>1.555</v>
      </c>
      <c r="B556" s="32">
        <f t="shared" si="25"/>
        <v>1</v>
      </c>
      <c r="C556" s="32">
        <f t="shared" si="26"/>
        <v>555</v>
      </c>
    </row>
    <row r="557" spans="1:3" x14ac:dyDescent="0.25">
      <c r="A557" s="32" t="str">
        <f t="shared" si="24"/>
        <v>1.556</v>
      </c>
      <c r="B557" s="32">
        <f t="shared" si="25"/>
        <v>1</v>
      </c>
      <c r="C557" s="32">
        <f t="shared" si="26"/>
        <v>556</v>
      </c>
    </row>
    <row r="558" spans="1:3" x14ac:dyDescent="0.25">
      <c r="A558" s="32" t="str">
        <f t="shared" si="24"/>
        <v>1.557</v>
      </c>
      <c r="B558" s="32">
        <f t="shared" si="25"/>
        <v>1</v>
      </c>
      <c r="C558" s="32">
        <f t="shared" si="26"/>
        <v>557</v>
      </c>
    </row>
    <row r="559" spans="1:3" x14ac:dyDescent="0.25">
      <c r="A559" s="32" t="str">
        <f t="shared" si="24"/>
        <v>1.558</v>
      </c>
      <c r="B559" s="32">
        <f t="shared" si="25"/>
        <v>1</v>
      </c>
      <c r="C559" s="32">
        <f t="shared" si="26"/>
        <v>558</v>
      </c>
    </row>
    <row r="560" spans="1:3" x14ac:dyDescent="0.25">
      <c r="A560" s="32" t="str">
        <f t="shared" si="24"/>
        <v>1.559</v>
      </c>
      <c r="B560" s="32">
        <f t="shared" si="25"/>
        <v>1</v>
      </c>
      <c r="C560" s="32">
        <f t="shared" si="26"/>
        <v>559</v>
      </c>
    </row>
    <row r="561" spans="1:3" x14ac:dyDescent="0.25">
      <c r="A561" s="32" t="str">
        <f t="shared" si="24"/>
        <v>1.560</v>
      </c>
      <c r="B561" s="32">
        <f t="shared" si="25"/>
        <v>1</v>
      </c>
      <c r="C561" s="32">
        <f t="shared" si="26"/>
        <v>560</v>
      </c>
    </row>
    <row r="562" spans="1:3" x14ac:dyDescent="0.25">
      <c r="A562" s="32" t="str">
        <f t="shared" si="24"/>
        <v>1.561</v>
      </c>
      <c r="B562" s="32">
        <f t="shared" si="25"/>
        <v>1</v>
      </c>
      <c r="C562" s="32">
        <f t="shared" si="26"/>
        <v>561</v>
      </c>
    </row>
    <row r="563" spans="1:3" x14ac:dyDescent="0.25">
      <c r="A563" s="32" t="str">
        <f t="shared" si="24"/>
        <v>1.562</v>
      </c>
      <c r="B563" s="32">
        <f t="shared" si="25"/>
        <v>1</v>
      </c>
      <c r="C563" s="32">
        <f t="shared" si="26"/>
        <v>562</v>
      </c>
    </row>
    <row r="564" spans="1:3" x14ac:dyDescent="0.25">
      <c r="A564" s="32" t="str">
        <f t="shared" si="24"/>
        <v>1.563</v>
      </c>
      <c r="B564" s="32">
        <f t="shared" si="25"/>
        <v>1</v>
      </c>
      <c r="C564" s="32">
        <f t="shared" si="26"/>
        <v>563</v>
      </c>
    </row>
    <row r="565" spans="1:3" x14ac:dyDescent="0.25">
      <c r="A565" s="32" t="str">
        <f t="shared" si="24"/>
        <v>1.564</v>
      </c>
      <c r="B565" s="32">
        <f t="shared" si="25"/>
        <v>1</v>
      </c>
      <c r="C565" s="32">
        <f t="shared" si="26"/>
        <v>564</v>
      </c>
    </row>
    <row r="566" spans="1:3" x14ac:dyDescent="0.25">
      <c r="A566" s="32" t="str">
        <f t="shared" si="24"/>
        <v>1.565</v>
      </c>
      <c r="B566" s="32">
        <f t="shared" si="25"/>
        <v>1</v>
      </c>
      <c r="C566" s="32">
        <f t="shared" si="26"/>
        <v>565</v>
      </c>
    </row>
    <row r="567" spans="1:3" x14ac:dyDescent="0.25">
      <c r="A567" s="32" t="str">
        <f t="shared" si="24"/>
        <v>1.566</v>
      </c>
      <c r="B567" s="32">
        <f t="shared" si="25"/>
        <v>1</v>
      </c>
      <c r="C567" s="32">
        <f t="shared" si="26"/>
        <v>566</v>
      </c>
    </row>
    <row r="568" spans="1:3" x14ac:dyDescent="0.25">
      <c r="A568" s="32" t="str">
        <f t="shared" si="24"/>
        <v>1.567</v>
      </c>
      <c r="B568" s="32">
        <f t="shared" si="25"/>
        <v>1</v>
      </c>
      <c r="C568" s="32">
        <f t="shared" si="26"/>
        <v>567</v>
      </c>
    </row>
    <row r="569" spans="1:3" x14ac:dyDescent="0.25">
      <c r="A569" s="32" t="str">
        <f t="shared" si="24"/>
        <v>1.568</v>
      </c>
      <c r="B569" s="32">
        <f t="shared" si="25"/>
        <v>1</v>
      </c>
      <c r="C569" s="32">
        <f t="shared" si="26"/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DIFF. SHEET</vt:lpstr>
      <vt:lpstr>Tally</vt:lpstr>
      <vt:lpstr>3B REPORT</vt:lpstr>
      <vt:lpstr>GSTR-1 DATA</vt:lpstr>
      <vt:lpstr>PASTE 3B</vt:lpstr>
      <vt:lpstr>PASTE GSTR-1</vt:lpstr>
      <vt:lpstr>'3B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varun account</dc:creator>
  <dc:description/>
  <cp:lastModifiedBy>varun account</cp:lastModifiedBy>
  <cp:revision>5</cp:revision>
  <cp:lastPrinted>2018-05-26T10:16:11Z</cp:lastPrinted>
  <dcterms:created xsi:type="dcterms:W3CDTF">2018-04-23T10:27:46Z</dcterms:created>
  <dcterms:modified xsi:type="dcterms:W3CDTF">2018-05-29T13:02:48Z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