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4" r:id="rId2"/>
    <sheet name="Sheet2" sheetId="3" r:id="rId3"/>
    <sheet name="Sheet1 (2)" sheetId="2" r:id="rId4"/>
    <sheet name="Sheet4" sheetId="6" r:id="rId5"/>
    <sheet name="furniture" sheetId="5" state="hidden" r:id="rId6"/>
  </sheets>
  <externalReferences>
    <externalReference r:id="rId7"/>
  </externalReferences>
  <definedNames>
    <definedName name="_xlnm._FilterDatabase" localSheetId="0" hidden="1">Sheet1!$A$1:$F$531</definedName>
    <definedName name="_xlnm._FilterDatabase" localSheetId="3" hidden="1">'Sheet1 (2)'!$A$1:$E$174</definedName>
    <definedName name="NUQC">[1]master!$A$2:$A$45</definedName>
  </definedNames>
  <calcPr calcId="124519"/>
</workbook>
</file>

<file path=xl/calcChain.xml><?xml version="1.0" encoding="utf-8"?>
<calcChain xmlns="http://schemas.openxmlformats.org/spreadsheetml/2006/main">
  <c r="N25" i="6"/>
  <c r="N24"/>
  <c r="N23"/>
  <c r="D22"/>
  <c r="F21"/>
  <c r="H21" s="1"/>
  <c r="I20"/>
  <c r="K20" s="1"/>
  <c r="F19"/>
  <c r="G19" s="1"/>
  <c r="C18"/>
  <c r="E18" s="1"/>
  <c r="C17"/>
  <c r="E17" s="1"/>
  <c r="C16"/>
  <c r="E16" s="1"/>
  <c r="C15"/>
  <c r="E15" s="1"/>
  <c r="C14"/>
  <c r="E14" s="1"/>
  <c r="C13"/>
  <c r="E22" l="1"/>
  <c r="K27"/>
  <c r="G21"/>
  <c r="G27" s="1"/>
  <c r="C27"/>
  <c r="H19"/>
  <c r="H27" s="1"/>
  <c r="F27"/>
  <c r="J20"/>
  <c r="J27" s="1"/>
  <c r="I27"/>
  <c r="D13"/>
  <c r="D15"/>
  <c r="D17"/>
  <c r="E13"/>
  <c r="E27" s="1"/>
  <c r="D14"/>
  <c r="D16"/>
  <c r="D18"/>
  <c r="H16" i="4"/>
  <c r="H15"/>
  <c r="G17"/>
  <c r="G12"/>
  <c r="G8"/>
  <c r="D27" i="6" l="1"/>
  <c r="B31" s="1"/>
  <c r="Q322" i="3"/>
  <c r="R320"/>
  <c r="O322"/>
  <c r="Q320"/>
  <c r="Q319"/>
  <c r="P317"/>
  <c r="P319" s="1"/>
  <c r="M321"/>
  <c r="M320"/>
  <c r="M319"/>
  <c r="M318"/>
  <c r="L320"/>
  <c r="L319"/>
  <c r="L318"/>
  <c r="K320"/>
  <c r="K319"/>
  <c r="K318"/>
  <c r="J321"/>
  <c r="I322" s="1"/>
  <c r="J320"/>
  <c r="J319"/>
  <c r="J318"/>
  <c r="I328"/>
  <c r="I327"/>
  <c r="I326"/>
  <c r="I325"/>
  <c r="I324"/>
  <c r="F320"/>
  <c r="F319"/>
  <c r="H319" s="1"/>
  <c r="I319" s="1"/>
  <c r="F318"/>
  <c r="G317"/>
  <c r="H317" s="1"/>
  <c r="I317" s="1"/>
  <c r="F317"/>
  <c r="G320"/>
  <c r="G319"/>
  <c r="H318"/>
  <c r="I318" s="1"/>
  <c r="G318"/>
  <c r="H320" l="1"/>
  <c r="I320" s="1"/>
  <c r="I321" s="1"/>
</calcChain>
</file>

<file path=xl/sharedStrings.xml><?xml version="1.0" encoding="utf-8"?>
<sst xmlns="http://schemas.openxmlformats.org/spreadsheetml/2006/main" count="3118" uniqueCount="801">
  <si>
    <t>Haier 1.0 HSU 13TFW3C Split A/c</t>
  </si>
  <si>
    <t>Particulars</t>
  </si>
  <si>
    <t>HSN CODE</t>
  </si>
  <si>
    <t>Haier 1.5Ton HSU 18TFW3C Split A/c</t>
  </si>
  <si>
    <t>Haier LED 42'' B9000</t>
  </si>
  <si>
    <t>Daikin 1.0Ton Invertar A/c-RKH35SRV162</t>
  </si>
  <si>
    <t>O General 2.0Ton Split Ac AOGA 24FETA</t>
  </si>
  <si>
    <t>8421.21.20</t>
  </si>
  <si>
    <t>Pureit Classic RO+MF Device</t>
  </si>
  <si>
    <t>IFB T/L W/M TL65RDS</t>
  </si>
  <si>
    <t>IFB T/L W/M TL65RDW</t>
  </si>
  <si>
    <t>IFB T/L W/M TL65RCG</t>
  </si>
  <si>
    <t>Fridge Stand -Big</t>
  </si>
  <si>
    <t>Fridge Stand -Small</t>
  </si>
  <si>
    <t>8528.72.11</t>
  </si>
  <si>
    <t>Intex Led Tv 3210</t>
  </si>
  <si>
    <t>Brand Name</t>
  </si>
  <si>
    <t>Haier</t>
  </si>
  <si>
    <t>Daikin</t>
  </si>
  <si>
    <t>Pureit</t>
  </si>
  <si>
    <t>IFB</t>
  </si>
  <si>
    <t>Model</t>
  </si>
  <si>
    <t>AC</t>
  </si>
  <si>
    <t>LED</t>
  </si>
  <si>
    <t>RO</t>
  </si>
  <si>
    <t>FRIDGE STAND</t>
  </si>
  <si>
    <t>INTEX</t>
  </si>
  <si>
    <t xml:space="preserve">PREETHI </t>
  </si>
  <si>
    <t>Preethi 3B Gas Stove Bluflme Blaze</t>
  </si>
  <si>
    <t>GAS STOVE</t>
  </si>
  <si>
    <t>Preethi 3B Bluflame Sparkle Gas Stove</t>
  </si>
  <si>
    <t>INTEX LED TV 3213</t>
  </si>
  <si>
    <t>Videum Gas Stove  TiRO PLUS 3B</t>
  </si>
  <si>
    <t>Videum Gas Stove Air Stile Plus 3B</t>
  </si>
  <si>
    <t>Videum Gas Stove Air Plus 3B</t>
  </si>
  <si>
    <t>Vidiem Gas Stove Air Pride 3B</t>
  </si>
  <si>
    <t>Videum Gas Stove Air Pride 2B</t>
  </si>
  <si>
    <t xml:space="preserve">V.Guard 115 AH Battery </t>
  </si>
  <si>
    <t>V GUARD</t>
  </si>
  <si>
    <t>INVERTER</t>
  </si>
  <si>
    <t>BATTERY</t>
  </si>
  <si>
    <t>V.Guard UPS EI: 750</t>
  </si>
  <si>
    <t xml:space="preserve">V.Guard DU 1500 Ups </t>
  </si>
  <si>
    <t>Usha Mist Air Duos 16"Wall</t>
  </si>
  <si>
    <t>USHA</t>
  </si>
  <si>
    <t>Usha Mista Air Duos 16" Table Fan</t>
  </si>
  <si>
    <t>WALL FAN</t>
  </si>
  <si>
    <t>TABLE FAN</t>
  </si>
  <si>
    <t>Usha Exhaust Fan 9" JET DLX</t>
  </si>
  <si>
    <t>EXHAUST FAN</t>
  </si>
  <si>
    <t>USHA Exhaust 18 1400 Turbo Heavy Duty</t>
  </si>
  <si>
    <t>LG Fridge GL-B201AHAW</t>
  </si>
  <si>
    <t>LG Fridge GL-B201APAW</t>
  </si>
  <si>
    <t>LG Fridge GL-B201ASLI</t>
  </si>
  <si>
    <t>LG FRIDGE GL-D201AHAW</t>
  </si>
  <si>
    <t>LG Fridge GL-D201ASAW</t>
  </si>
  <si>
    <t>LG W/M T7208TDDLZ</t>
  </si>
  <si>
    <t>LG</t>
  </si>
  <si>
    <t xml:space="preserve">FRIDGE </t>
  </si>
  <si>
    <t>FRIDGE</t>
  </si>
  <si>
    <t>WASHING MACHINE</t>
  </si>
  <si>
    <t>Whirlpool 200IM Pwc Prm 3S Wine Orbit-E</t>
  </si>
  <si>
    <t>Whirlpool</t>
  </si>
  <si>
    <t>Whirlpool 200Im Roy 3S Sapphire Orbit-E</t>
  </si>
  <si>
    <t>Whirlpool200Im Pwc Prm3SSap.Or.E70739</t>
  </si>
  <si>
    <t>Whirlpool S/A W/M Ace8.0KgSuperSoak Purple</t>
  </si>
  <si>
    <t>Whirlpool S/A W/MACE7.0Supr. PluscoralRed</t>
  </si>
  <si>
    <t>LG Fridge D/door F282RSDX</t>
  </si>
  <si>
    <t>LG S/A W/M P8053R3SA.BG</t>
  </si>
  <si>
    <t>LG Fridge D/door GL-F282RHDX.HD</t>
  </si>
  <si>
    <t>LG S/A W/M P8541R3SA.GP</t>
  </si>
  <si>
    <t>V Guard Induction Stove VLC-10</t>
  </si>
  <si>
    <t>INDUCTION STOVE</t>
  </si>
  <si>
    <t>V Guard Stabilizer VG-50</t>
  </si>
  <si>
    <t>STABILIZER</t>
  </si>
  <si>
    <t>V-GUARD STABILIZER VGD - 50</t>
  </si>
  <si>
    <t>LG Fridge FF GL-Q282RSOY.SO</t>
  </si>
  <si>
    <t>Carrier Duraedge Plus K+1.5Ton Split Ac</t>
  </si>
  <si>
    <t>CARRIER</t>
  </si>
  <si>
    <t>VIJAY IRON BOX 52DLX</t>
  </si>
  <si>
    <t>IRON BOX</t>
  </si>
  <si>
    <t>WATER HEATER</t>
  </si>
  <si>
    <t>VIJAY</t>
  </si>
  <si>
    <t>VIJAY WATER HEATER 1500W IMMERSION</t>
  </si>
  <si>
    <t>VIJAY WATER HEATER 1000W IMMERSION</t>
  </si>
  <si>
    <t>V Guard SpringHot 15ltr Water Heater</t>
  </si>
  <si>
    <t>V Guard SpringHot 10ltr Water Heater</t>
  </si>
  <si>
    <t>V Guard SpringHot 3ltr Water Heater</t>
  </si>
  <si>
    <t>ONIDA</t>
  </si>
  <si>
    <t>Onida Led 40 Fain Smart</t>
  </si>
  <si>
    <t>VU</t>
  </si>
  <si>
    <t>VU Led 43D6545(Full HD)</t>
  </si>
  <si>
    <t>VU Led 43BU113 4K Ultra HD Smart</t>
  </si>
  <si>
    <t>V.Guard DU 1500 Ups</t>
  </si>
  <si>
    <t>Vestar 1.5Ton Split A/c VAOYA 183KFH</t>
  </si>
  <si>
    <t>VESTAR</t>
  </si>
  <si>
    <t>LG 1.0TON Inverter A/c-JSUQ12NUXA.AMLG</t>
  </si>
  <si>
    <t>LG 1.5Ton Inverter A/c-JSUQ18NUXA.ANLG</t>
  </si>
  <si>
    <t>Supreme</t>
  </si>
  <si>
    <t xml:space="preserve">Supreme Alfa Centre Table </t>
  </si>
  <si>
    <t>Supreme Jumboree Chair</t>
  </si>
  <si>
    <t>Supreme Fiesta Chair</t>
  </si>
  <si>
    <t>Supreme Delta Centre Table</t>
  </si>
  <si>
    <t xml:space="preserve">TABLE </t>
  </si>
  <si>
    <t>CHAIR</t>
  </si>
  <si>
    <t>TABLE</t>
  </si>
  <si>
    <t>Shoba Aspiration75"x60"x6"</t>
  </si>
  <si>
    <t>SHOBA BED</t>
  </si>
  <si>
    <t>Shoba Fiber Pillow</t>
  </si>
  <si>
    <t>BED</t>
  </si>
  <si>
    <t>PILLOW</t>
  </si>
  <si>
    <t>Shoba Bed Protector</t>
  </si>
  <si>
    <t>BED PROTECTOR</t>
  </si>
  <si>
    <t>Orient</t>
  </si>
  <si>
    <t>Orient Water Heater 10ltr WF-1001P</t>
  </si>
  <si>
    <t>Orient Water Heater 15ltr WF-1501P</t>
  </si>
  <si>
    <t>Sony LED: KLV 24P413D</t>
  </si>
  <si>
    <t>SONY</t>
  </si>
  <si>
    <t>Sony LED:KLV 40R352E</t>
  </si>
  <si>
    <t>Fridge</t>
  </si>
  <si>
    <t>Haier Fridge HRD1903PBD</t>
  </si>
  <si>
    <t>SRV Furniture</t>
  </si>
  <si>
    <t>Stand</t>
  </si>
  <si>
    <t>Drawer</t>
  </si>
  <si>
    <t>Glass</t>
  </si>
  <si>
    <t>Door model</t>
  </si>
  <si>
    <t>Dressing Table</t>
  </si>
  <si>
    <t>Lcd;02-Two Door Tv Stand</t>
  </si>
  <si>
    <t>Lcd;03=Two Door Two Drawer</t>
  </si>
  <si>
    <t>Lcd;05-Two Door Two Glass</t>
  </si>
  <si>
    <t>Lcd;10-3x2 Door Model</t>
  </si>
  <si>
    <t>Dt;17-Light Door Dressing Tube Light</t>
  </si>
  <si>
    <t>Dt;20- Satha Light Dressing</t>
  </si>
  <si>
    <t>LCD;10=3Ft drawer door model</t>
  </si>
  <si>
    <t>Sowbaghya</t>
  </si>
  <si>
    <t>SOWBAGHYA 2 LTS Shree Grinder</t>
  </si>
  <si>
    <t>Grinder</t>
  </si>
  <si>
    <t>Vidiem MIXER Grinder Vtron Pro</t>
  </si>
  <si>
    <t>Vidiem Mixer Grinder VTRON Max</t>
  </si>
  <si>
    <t>Vidiem Mixer Grinder Versa Pro</t>
  </si>
  <si>
    <t>Vidiem Mixer Grinder Versa Premium</t>
  </si>
  <si>
    <t>VIDIEM</t>
  </si>
  <si>
    <t>Vidiem Mixer Grinder VTRON Vitta</t>
  </si>
  <si>
    <t>Vidiem Gas Stove Viva 3B</t>
  </si>
  <si>
    <t>Mixe</t>
  </si>
  <si>
    <t>Gas LPG Hose</t>
  </si>
  <si>
    <t>KELVINATOR</t>
  </si>
  <si>
    <t>Speaker</t>
  </si>
  <si>
    <t>Philips</t>
  </si>
  <si>
    <t>Daikin 1.5Ton 3Star FTC 50 SRV16Indoor</t>
  </si>
  <si>
    <t>Daikin 1.5Ton 3Star RC50 SRV161 ODU</t>
  </si>
  <si>
    <t>Daikin 1.0Ton 3Star FTC35SRV16 Indoor</t>
  </si>
  <si>
    <t>Daikin 1.0Ton 3Star RC35SRV162 ODU</t>
  </si>
  <si>
    <t>Philips Speaker SPA3800B/94-5.1ch</t>
  </si>
  <si>
    <t>Philips MMS2550F Speaker-2.1CH</t>
  </si>
  <si>
    <t>Kelvinator Fridge KC203PTQR-HDB</t>
  </si>
  <si>
    <t>Haier W/M F/A-HWM60-12699NZP</t>
  </si>
  <si>
    <t>Vidiem LPG Hose</t>
  </si>
  <si>
    <t>Preethi 3B Ember SS Gas Stove</t>
  </si>
  <si>
    <t>Preethi Lavender WetGrinder</t>
  </si>
  <si>
    <t>Preethi Galaxy 750W</t>
  </si>
  <si>
    <t>Preethi Crystal 500W</t>
  </si>
  <si>
    <t>V Guard Mixe VX5503J</t>
  </si>
  <si>
    <t>V Guard Mixe Insignia</t>
  </si>
  <si>
    <t>Panasonic</t>
  </si>
  <si>
    <t>Panasonic Led Tv 43"TH-43E200DX FHD</t>
  </si>
  <si>
    <t>VOLTAS</t>
  </si>
  <si>
    <t>Voltas 1.0Ton Split Ac 123LYE</t>
  </si>
  <si>
    <t>Voltas 1.5Ton Split Ac 183SY</t>
  </si>
  <si>
    <t xml:space="preserve">Supreme Bulbul -Al red chair </t>
  </si>
  <si>
    <t xml:space="preserve">Supreme Bulbul -Marble Beige Chair </t>
  </si>
  <si>
    <t>Haier Led 24D 1000</t>
  </si>
  <si>
    <t>Sansui</t>
  </si>
  <si>
    <t>Amirthaa</t>
  </si>
  <si>
    <t>TV</t>
  </si>
  <si>
    <t>Amirthaa TTG 2Ltr-Lion Hi Tech</t>
  </si>
  <si>
    <t>Sansui Ctv 21"um-TZAS1</t>
  </si>
  <si>
    <t>8528.72.12</t>
  </si>
  <si>
    <t>Preethi Blue Leaf Gold Mixie 5Year</t>
  </si>
  <si>
    <t>Preethi Crown Mixie</t>
  </si>
  <si>
    <t>Preethi Spice Mixie</t>
  </si>
  <si>
    <t>Preethi XPRO DUO Heavy Duty Mixie</t>
  </si>
  <si>
    <t>Preethi Lavender Pro Mixer</t>
  </si>
  <si>
    <t>Preethi Lavender 600W Mixie</t>
  </si>
  <si>
    <t>PREETHI TRIO 500W-MIXER GRINDER</t>
  </si>
  <si>
    <t>Preethi Blue Leaf Platinum 110v Mixie</t>
  </si>
  <si>
    <t>Preethi Eco PLUS 110V-MICIR GRINDER</t>
  </si>
  <si>
    <t>Intex Led Tv2208 FHD</t>
  </si>
  <si>
    <t>INTEX Led Tv 40"4018FHD</t>
  </si>
  <si>
    <t>Intex Led Tv 5012FHD</t>
  </si>
  <si>
    <t>Whirlpool RO Miner. Water Filter 8.5L</t>
  </si>
  <si>
    <t xml:space="preserve">CROMPTON FAN COOL BREEZE 1200MM </t>
  </si>
  <si>
    <t>Crompton Hisspeed 1200mm Brown</t>
  </si>
  <si>
    <t>Panasonic BC:EH ND11-A62B H.D</t>
  </si>
  <si>
    <t>Panasonic BC-EH:ND12-P62B H.D</t>
  </si>
  <si>
    <t>Panasonic BC:ER207WK44B-Trimmer</t>
  </si>
  <si>
    <t>ULTRA</t>
  </si>
  <si>
    <t>WHIRLPOOL</t>
  </si>
  <si>
    <t>CROMPTON</t>
  </si>
  <si>
    <t>Bajaj</t>
  </si>
  <si>
    <t>Bajaj Bahar Fresh Air 6"excust Fan</t>
  </si>
  <si>
    <t>Bajaj Bahar Fresh Air 9"excust Fan</t>
  </si>
  <si>
    <t>Bajaj 1701MT DLX</t>
  </si>
  <si>
    <t>Bajaj Caldia 10 L w/heater</t>
  </si>
  <si>
    <t xml:space="preserve">Bajaj Caldia 15L W/heater </t>
  </si>
  <si>
    <t>Usha</t>
  </si>
  <si>
    <t>O.General</t>
  </si>
  <si>
    <t xml:space="preserve">Usha SewingMachine with Motor </t>
  </si>
  <si>
    <t>O.General 1.0Ton Split A/c -ASGA 12BMTA</t>
  </si>
  <si>
    <t>SONY DVD PLAYER SP660</t>
  </si>
  <si>
    <t>V Guard Battery Trolly</t>
  </si>
  <si>
    <t>KAFF</t>
  </si>
  <si>
    <t>EVEREST</t>
  </si>
  <si>
    <t>FAN</t>
  </si>
  <si>
    <t>TRIMMER</t>
  </si>
  <si>
    <t>EMERGENCY LIGHT</t>
  </si>
  <si>
    <t>SEWING MACHINE</t>
  </si>
  <si>
    <t>DVD PLAYER</t>
  </si>
  <si>
    <t>BATTERY TROLLY</t>
  </si>
  <si>
    <t>CHIMNEY</t>
  </si>
  <si>
    <t>LG T/L W/M T7567TEDLK</t>
  </si>
  <si>
    <t>LG W/M S/A P7559R3FA.BG</t>
  </si>
  <si>
    <t>ULTRA WET GRINDER DURA+(110v)</t>
  </si>
  <si>
    <t>Ultra Wet Grinder Grind+Gold 2lter</t>
  </si>
  <si>
    <t>LG T/L W/M T7071TDDL.BW</t>
  </si>
  <si>
    <t>LG Fridge FF GL-Q292SDSR.DS</t>
  </si>
  <si>
    <t>LG Fridge FF GL-Q282SSAR</t>
  </si>
  <si>
    <t>LG T/L W/M T7008 TDDL</t>
  </si>
  <si>
    <t>Everest EW400 4KVA S/Booster Stabilizer</t>
  </si>
  <si>
    <t>Everest 4kv EWD-400 D/Booster stab.</t>
  </si>
  <si>
    <t>Kaff Ray 60 Ss Chimney</t>
  </si>
  <si>
    <t>Whirlpool W/M Ace 8.0 Super Soak Coral Red</t>
  </si>
  <si>
    <t>Whirlpool W/M F/A Whi.magic 601s FB Wine</t>
  </si>
  <si>
    <t>Whirlpool 70656 200 Fri 3s Spphire Imperia-E</t>
  </si>
  <si>
    <t xml:space="preserve">Whirlpool 70727 205Im  Roy 3S Gold Exotica </t>
  </si>
  <si>
    <t>Whirlpool 70642 200Im prm3s wine Titanium-E</t>
  </si>
  <si>
    <t>Whirlpool 70637 200Im pwc prm 3s Blue -E</t>
  </si>
  <si>
    <t>Ultra Wet Grinder BIGG+</t>
  </si>
  <si>
    <t>Bajaj Instant Majasty 3ltr Water Heater(H.85161000)</t>
  </si>
  <si>
    <t>IFB W/M DivaAqua Sx(Hsn.84501100)</t>
  </si>
  <si>
    <t>IFB MICROWAVE OVEN 20SC2(Hsn.85165000)</t>
  </si>
  <si>
    <t>IFB ELENA AQUA SX LDT F/L W/M(Hsn.84501100)</t>
  </si>
  <si>
    <t>MICRO OVEN</t>
  </si>
  <si>
    <t>Tax</t>
  </si>
  <si>
    <t>Usha Economy Spin 48Brown C/Fan</t>
  </si>
  <si>
    <t>Fan</t>
  </si>
  <si>
    <t>Butterfly</t>
  </si>
  <si>
    <t>COOKER</t>
  </si>
  <si>
    <t>Chair</t>
  </si>
  <si>
    <t>Table</t>
  </si>
  <si>
    <t xml:space="preserve">Nilkamal Centro Table 04 </t>
  </si>
  <si>
    <t>Nilkamal Centro Table 02</t>
  </si>
  <si>
    <t>Nilkamal Chr 2107</t>
  </si>
  <si>
    <t>Nilkamal CHR 2061</t>
  </si>
  <si>
    <t>Nilkamal CHR 2060</t>
  </si>
  <si>
    <t>Nilkamal</t>
  </si>
  <si>
    <t>Powerpoint</t>
  </si>
  <si>
    <t>Coffee Table -MDF+Glass -1461</t>
  </si>
  <si>
    <t>Coffee Table -MDF+Glass -1464</t>
  </si>
  <si>
    <t>Coffee Table -MDF+Glass -1467</t>
  </si>
  <si>
    <t>Butterfly 7.5Ltr Alu.Pres.Cooker</t>
  </si>
  <si>
    <t>Butterfly 5Ltr Alu.Pres.Cooker</t>
  </si>
  <si>
    <t>Butterfly 3Ltr Alu.Pres.Cooker</t>
  </si>
  <si>
    <t>ButterflySignature2/B Glass Top</t>
  </si>
  <si>
    <t>Butterfly Rhino Table/top Grinder+Attac.</t>
  </si>
  <si>
    <t>Butterfly Rhino 2/B Gas Stove</t>
  </si>
  <si>
    <t>Panasonic 1.5Ton Split Ac UC18RKY3</t>
  </si>
  <si>
    <t>Voltas 1.5Ton Split Ac-183EY</t>
  </si>
  <si>
    <t>IFB MICROWAVE OVEN 20SC2</t>
  </si>
  <si>
    <t>IFB ELENA AQUA SX LDT F/L W/M</t>
  </si>
  <si>
    <t>IFB W/M DivaAqua Sx</t>
  </si>
  <si>
    <t>Bajaj Instant Majasty 3ltr Water Heater</t>
  </si>
  <si>
    <t>LG Ref Dc GL-B241ASOX DS</t>
  </si>
  <si>
    <t>LG Ref DCP GL-B241APDX.PD</t>
  </si>
  <si>
    <t>LG Ref FF GL-Q292SDSR.DS</t>
  </si>
  <si>
    <t>Sofa Set</t>
  </si>
  <si>
    <t>Computer Table</t>
  </si>
  <si>
    <t>Rexcen sofa set</t>
  </si>
  <si>
    <t xml:space="preserve">Rexin sofa corttan set </t>
  </si>
  <si>
    <t>OT:09-4X2 Office tabel key board</t>
  </si>
  <si>
    <t>Panasonic Ref.190ltr mehroon color</t>
  </si>
  <si>
    <t>Morphy</t>
  </si>
  <si>
    <t>Hair dryer</t>
  </si>
  <si>
    <t>TCL</t>
  </si>
  <si>
    <t xml:space="preserve">IFB Micro Oven 17PMMEC2B </t>
  </si>
  <si>
    <t>LG S/a W/m 7555R3FA</t>
  </si>
  <si>
    <t>Morphy Richards: Hair Dryer HD 031(340021)</t>
  </si>
  <si>
    <t>Morphy richargs:dry iron-Inspira (500045)</t>
  </si>
  <si>
    <t>MorphyRichards:Iron Steam Glide 1250 w</t>
  </si>
  <si>
    <t>LG Fridge Dc-N GL-B201APOX.PO</t>
  </si>
  <si>
    <t>Haier Fridge HRD 1903PRD</t>
  </si>
  <si>
    <t>Haier Fridge HRD 1954 CKG-R Black Glass</t>
  </si>
  <si>
    <t>Haier Fridge HRD 1954 CRG-R Red Glass</t>
  </si>
  <si>
    <t>HAIER LED 32B9100</t>
  </si>
  <si>
    <t xml:space="preserve">TCL LED L32D2900 HD </t>
  </si>
  <si>
    <t xml:space="preserve">Vidiem Mixer Grinder Versa pride </t>
  </si>
  <si>
    <t>Videum Wet Grinder 2Ltr GEM (ST)</t>
  </si>
  <si>
    <t>WASHING MACHINE S/A W/M</t>
  </si>
  <si>
    <t>Dt;21-Sastha Dressing</t>
  </si>
  <si>
    <t>Bed</t>
  </si>
  <si>
    <t>Poppy Mattress</t>
  </si>
  <si>
    <t>Sleepwell Resitec gold plus(U) 75x48x115</t>
  </si>
  <si>
    <t>Kurl-On</t>
  </si>
  <si>
    <t>Sleepwell</t>
  </si>
  <si>
    <t>poppy Access 75X48X4</t>
  </si>
  <si>
    <t xml:space="preserve">Poppy Access 75X36X4 </t>
  </si>
  <si>
    <t xml:space="preserve">Poppy Access 75X48X4 </t>
  </si>
  <si>
    <t>Poppy Pillow 16X24</t>
  </si>
  <si>
    <t xml:space="preserve">Kurl-On Matress 75X60X4 </t>
  </si>
  <si>
    <t xml:space="preserve">Kurl-On Matress 75X48X4 </t>
  </si>
  <si>
    <t>Sleepwell Fibre pillow serene XL</t>
  </si>
  <si>
    <t>Sleepwell Ultima 75X60X100</t>
  </si>
  <si>
    <t>Sleepwell Coir Mattress 75X60X100</t>
  </si>
  <si>
    <t xml:space="preserve">Sleepwell Fibre Pillow XL </t>
  </si>
  <si>
    <t>Usha Max/Mista Air Duos 16"Table Fan(HSN.84145110)</t>
  </si>
  <si>
    <t>Fan Pedestal</t>
  </si>
  <si>
    <t>Sleepwell Resitec gold plus (78X60X115)</t>
  </si>
  <si>
    <t>Poppy Access 72X36X4</t>
  </si>
  <si>
    <t>Usha Max / Mist Air Pedestal Fan16"</t>
  </si>
  <si>
    <t xml:space="preserve">LG T/L W/M T7567TEDLX </t>
  </si>
  <si>
    <t>LG W/M SA P7001R3F</t>
  </si>
  <si>
    <t xml:space="preserve">V.Guard 3Ltr IRIS:GEYSER </t>
  </si>
  <si>
    <t>Philips Trimmer QT 4001</t>
  </si>
  <si>
    <t xml:space="preserve">Philips Trimmer QT 4003/15 </t>
  </si>
  <si>
    <t>Philips Juicer HL 1631/02 500W</t>
  </si>
  <si>
    <t>Syscom</t>
  </si>
  <si>
    <t>Mitashi</t>
  </si>
  <si>
    <t>Voltas</t>
  </si>
  <si>
    <t>Voltas 1.5Ton Split Ac 183LY</t>
  </si>
  <si>
    <t>IFB Serena Aqua Sx Ldt</t>
  </si>
  <si>
    <t>Mitashi Led Tv 40"(MiDE040v24i)</t>
  </si>
  <si>
    <t>Syscom Stabilizer 4KVA</t>
  </si>
  <si>
    <t>Syscom 0.5KVA Stabilizer ABS 50</t>
  </si>
  <si>
    <t>IFB Micro Oven 23BC4</t>
  </si>
  <si>
    <t>VU Led 32D7545 HD Ready</t>
  </si>
  <si>
    <t>Bajaj Emergency Light ELX-16</t>
  </si>
  <si>
    <t>Crompton Aura C/Fan 48"</t>
  </si>
  <si>
    <t>Sony Led:KLV 32R302E</t>
  </si>
  <si>
    <t>table</t>
  </si>
  <si>
    <t>Whirlpool 20683 Fri.Neo 278 prm sapphire magnolia3s</t>
  </si>
  <si>
    <t>RV Steels Furniture</t>
  </si>
  <si>
    <t xml:space="preserve">Supreme Johny Chair </t>
  </si>
  <si>
    <t>Supreme Dream chair</t>
  </si>
  <si>
    <t>Supreme Elite Chair</t>
  </si>
  <si>
    <t>Supreme vegas centre table</t>
  </si>
  <si>
    <t>Nilkamal CHR-2036</t>
  </si>
  <si>
    <t xml:space="preserve">Nilkamal Heritage </t>
  </si>
  <si>
    <t>Nilkamal CHR-4002</t>
  </si>
  <si>
    <t xml:space="preserve">Nilkamal STL-23 </t>
  </si>
  <si>
    <t>Nilkamal STL26</t>
  </si>
  <si>
    <t>Nilkamal STL10</t>
  </si>
  <si>
    <t>Nilkamal CHR2135</t>
  </si>
  <si>
    <t>Nilkamal STL22</t>
  </si>
  <si>
    <t>Rexin Three Set</t>
  </si>
  <si>
    <t xml:space="preserve">whirlpool 20463 Fri. 258cls 2s Nova steel </t>
  </si>
  <si>
    <t>Whirlpool 20593 Fri.neo258 Plus Titanium2s</t>
  </si>
  <si>
    <t>Whirlpool 20645 Fri.258Roy wine Exotica(2s)</t>
  </si>
  <si>
    <t>Whirlpool20646 Fri.258 RoySapphireExotica2s</t>
  </si>
  <si>
    <t>Whirlpool 20724 Fri 258Roy Wine Magnolia 2s</t>
  </si>
  <si>
    <t>Whirlpool 20725 Fri.258RoySapphireMagnolia 2s</t>
  </si>
  <si>
    <t>LG W/M S/A P7550R3FA-Hsn.84501200</t>
  </si>
  <si>
    <t>WATER DISPENSER</t>
  </si>
  <si>
    <t>JUICE MAKER</t>
  </si>
  <si>
    <t>Power point</t>
  </si>
  <si>
    <t>Havells</t>
  </si>
  <si>
    <t>Hair Straightner</t>
  </si>
  <si>
    <t>Power Point</t>
  </si>
  <si>
    <t>Whirlpool 70736Fr.200IM Prm3SSapphireOrbit-E</t>
  </si>
  <si>
    <t>Whirlpool 70735 Fri.200Im Prm3s Wine Orbit-E</t>
  </si>
  <si>
    <t>Whirlpool  70739Fri.200Im Roy3sSapp.Orbit-E</t>
  </si>
  <si>
    <t>Whirlpool 70738 Fri200im roy 3s wine Orbit-E</t>
  </si>
  <si>
    <t>Whirlpool 70686Fri.215inRoy3ssapphireExotica</t>
  </si>
  <si>
    <t>Havells Hair Straightner Golden HS4151</t>
  </si>
  <si>
    <t>Havells Hair Dryer Purple HD3201 1500W</t>
  </si>
  <si>
    <t>Havells Trimmer Beard Ink Blue BT6201</t>
  </si>
  <si>
    <t>Havells Trimmer beard Blue BT6201</t>
  </si>
  <si>
    <t>Usha Zen 24"standard Fan</t>
  </si>
  <si>
    <t>Usha Pulsar Deluxe 48"standard Fan</t>
  </si>
  <si>
    <t>Philips Steam Iron Box 1010</t>
  </si>
  <si>
    <t>Voltas Minimagic WaterDispenser pure T</t>
  </si>
  <si>
    <t>Voltas Minimagic water dispenser pure FB</t>
  </si>
  <si>
    <t>Voltas Water Dispenser pure-R With Fridge</t>
  </si>
  <si>
    <t>Philips Dry Iron Box 101/02 750W</t>
  </si>
  <si>
    <t>Philips Citruspress Juce Maker 2774</t>
  </si>
  <si>
    <t>Philips Dry Iron Box GC157</t>
  </si>
  <si>
    <t>Philips Dry Iron Box GC158</t>
  </si>
  <si>
    <t>Philips Dry Iron Box GC102</t>
  </si>
  <si>
    <t>Philips Dry Iron Box 83</t>
  </si>
  <si>
    <t>Stole</t>
  </si>
  <si>
    <t>Godrej</t>
  </si>
  <si>
    <t>RECHARGABLE TABLE FAN</t>
  </si>
  <si>
    <t xml:space="preserve">WASHING MACHINE </t>
  </si>
  <si>
    <t>Haier W/M XPB 62-0613 RU</t>
  </si>
  <si>
    <t>V.GUARD UPS EI: 950</t>
  </si>
  <si>
    <t>Wardrobe -2Door-Regular-Walnut</t>
  </si>
  <si>
    <t>Godrej Fridge 190ct Inv 5.2 IndigoFloret</t>
  </si>
  <si>
    <t>Godrej Fridge 195CT 3.2Liza Wine</t>
  </si>
  <si>
    <t>Godrej Fridge 185CT 2.2Neo Orchid Blue</t>
  </si>
  <si>
    <t>Godrej Fridge 185CT 2.2 Neo Orchid Wine</t>
  </si>
  <si>
    <t>Sowbaghya Rechargable Table Fan 16inch</t>
  </si>
  <si>
    <t>Sowbaghya 2Ltr Priyam Wet Grinder(W)</t>
  </si>
  <si>
    <t>LG1.5Ton Inverter A/c -JSQ18 AUXA.ANLG</t>
  </si>
  <si>
    <t>LG1.0Ton Inverter A/c -JSQ12 AUXA.AMLG</t>
  </si>
  <si>
    <t>whirlpool W/mF/AWhitemagicClassic 601SFBGrey</t>
  </si>
  <si>
    <t>Whirlpool S/A W/M Atom 60 I Tulip Pink 30105</t>
  </si>
  <si>
    <t xml:space="preserve">Usha Janome Marvela Sewing Machine </t>
  </si>
  <si>
    <t>Whirlpool W/MF/AWhitemagicClassic622PDFBGrey</t>
  </si>
  <si>
    <t>Whirlpool W/MF/AWhitemagicClassic 651S FBGrey</t>
  </si>
  <si>
    <t>Whirlpool W/M F/A WhiteMagicClassic622SDGrey</t>
  </si>
  <si>
    <t>Whirlpool W/M F/AWhitemagicPremier(N)6.5Wine</t>
  </si>
  <si>
    <t>Haier Fridge HRD 1703SR-R-Burgundy Red</t>
  </si>
  <si>
    <t>Haier Led LE 55B9500U</t>
  </si>
  <si>
    <t>Water Heater</t>
  </si>
  <si>
    <t>Racold</t>
  </si>
  <si>
    <t>Videum</t>
  </si>
  <si>
    <t>V Guard Minicrystal Stabilizer</t>
  </si>
  <si>
    <t>V Guard VEW 400PLUS 3/Booster Stabilizer</t>
  </si>
  <si>
    <t>Racold 10LTR Water Heater</t>
  </si>
  <si>
    <t>Racold  1ltr Water Heater</t>
  </si>
  <si>
    <t>Racold 15Ltr Water Heater</t>
  </si>
  <si>
    <t>Racold 3Ltr Water Heater</t>
  </si>
  <si>
    <t>Kelvinator Fridge KA242PMX-HFB</t>
  </si>
  <si>
    <t>PREETHI ZODIAC Master Chef+Jar MIXIE</t>
  </si>
  <si>
    <t>Preethi 2B ELDA SSGS Gas Stove</t>
  </si>
  <si>
    <t>Bajaj Popular Eco 2 Gas Stove</t>
  </si>
  <si>
    <t>Bajaj Popular Iron Box 1000w</t>
  </si>
  <si>
    <t>Videum Wet Grinder Jewel PC</t>
  </si>
  <si>
    <t>Bero Stand</t>
  </si>
  <si>
    <t>HINDWARE</t>
  </si>
  <si>
    <t>Bero Stand Box 2P Cup</t>
  </si>
  <si>
    <t xml:space="preserve">Hindware Chimney </t>
  </si>
  <si>
    <t>Philips DVD Player 2618/94</t>
  </si>
  <si>
    <t>Philips Dvd  Player DVP3618/94</t>
  </si>
  <si>
    <t>Philips DVD Player DVP 3688</t>
  </si>
  <si>
    <t>Washing Machine</t>
  </si>
  <si>
    <t>Intex W/M S/A S65ST-H.84509090</t>
  </si>
  <si>
    <t>Vidiem S.S Gas Lighter</t>
  </si>
  <si>
    <t>Lighter</t>
  </si>
  <si>
    <t>Premier</t>
  </si>
  <si>
    <t>Tawa</t>
  </si>
  <si>
    <t>Green Chef</t>
  </si>
  <si>
    <t>PAN</t>
  </si>
  <si>
    <t>MILK BOILER</t>
  </si>
  <si>
    <t>LTR COOKER</t>
  </si>
  <si>
    <t>IDLY MAKER</t>
  </si>
  <si>
    <t>Premier Tawa Supreme 2800MM</t>
  </si>
  <si>
    <t>Premier Netraa Al Pc3L Wos Cooker</t>
  </si>
  <si>
    <t>Premier Netraa Al Pc5.5wos Cooker</t>
  </si>
  <si>
    <t>Premier 1.5Ltr Cooker Classic Aluminum</t>
  </si>
  <si>
    <t>Premier 2Ltr cooker Classic Aluminum</t>
  </si>
  <si>
    <t>Premier 3Ltr Cooker Classic Aluminum</t>
  </si>
  <si>
    <t>Premier 7.5Ltr Cooker Classic Aluminum</t>
  </si>
  <si>
    <t>Premier Pan Classic PPS</t>
  </si>
  <si>
    <t>Premier Pan Classic PPL</t>
  </si>
  <si>
    <t>Premier Milk Boiler 1Ltr Alumnium</t>
  </si>
  <si>
    <t>Premier Milk Boiler 1.5Ltr Alumnium</t>
  </si>
  <si>
    <t>Premier Milk Boiler 2Ltr Alumnium</t>
  </si>
  <si>
    <t>Premier Idly Maker Aluminium Small</t>
  </si>
  <si>
    <t>Premier Idly Maker Aluminium Large</t>
  </si>
  <si>
    <t xml:space="preserve">Premier Milk Boiler 1Ltr Ss </t>
  </si>
  <si>
    <t xml:space="preserve">Premier Milk Boiler 1.5Ltr Ss </t>
  </si>
  <si>
    <t xml:space="preserve">Premier Milk Boiler 2Ltr Ss </t>
  </si>
  <si>
    <t>Premier Idly Maker Ss Small</t>
  </si>
  <si>
    <t>Premier Idly Maker Ss Large</t>
  </si>
  <si>
    <t>Green Chef  2B Namo Glasstop Stove</t>
  </si>
  <si>
    <t>Green Chef 3B Namo Glasstop Stove</t>
  </si>
  <si>
    <t>Green Chef 3B SS Stove Slim</t>
  </si>
  <si>
    <t>Panasonic Led Tv 32" TH-32E200DX</t>
  </si>
  <si>
    <t>Milton</t>
  </si>
  <si>
    <t>Flash</t>
  </si>
  <si>
    <t>Led</t>
  </si>
  <si>
    <t>CFL Light</t>
  </si>
  <si>
    <t>Greenchef 3B Crystal Gas Stove</t>
  </si>
  <si>
    <t>Panasonic Led Tv 24E200DX</t>
  </si>
  <si>
    <t>Whirlpool 70673 205IM Pwc Roy3sSapp. Exotica</t>
  </si>
  <si>
    <t>Whirlpool 70636 200IM Pwc Prm 3s Wine</t>
  </si>
  <si>
    <t>Milton Flash 1000ML</t>
  </si>
  <si>
    <t>Milton Flash 500ML</t>
  </si>
  <si>
    <t>Milton Flash 750ML</t>
  </si>
  <si>
    <t>Haier Led 39"-39B8550</t>
  </si>
  <si>
    <t>LG Fridge FF T372RALU.AL</t>
  </si>
  <si>
    <t xml:space="preserve">Preethi T/top Grinder Iconic </t>
  </si>
  <si>
    <t>Usha:Light 7W CFL</t>
  </si>
  <si>
    <t>Intex Led TV 5001FHD Smart</t>
  </si>
  <si>
    <t>Kenstar</t>
  </si>
  <si>
    <t>OPPO</t>
  </si>
  <si>
    <t>Sony</t>
  </si>
  <si>
    <t>Everest</t>
  </si>
  <si>
    <t>Aircooler</t>
  </si>
  <si>
    <t>Wall mount Stant</t>
  </si>
  <si>
    <t>Phone</t>
  </si>
  <si>
    <t>RICE COOKER</t>
  </si>
  <si>
    <t>E.RICE</t>
  </si>
  <si>
    <t>SANDWICH MAKER</t>
  </si>
  <si>
    <t>Kurlon DRC 250 75X48X4</t>
  </si>
  <si>
    <t>Kurlon Champion 75X60X4</t>
  </si>
  <si>
    <t>Kurlon Bond 75X60X5</t>
  </si>
  <si>
    <t>Kurlon Klassic 75X60X6</t>
  </si>
  <si>
    <t>Kurlon Convenio 75X60X4</t>
  </si>
  <si>
    <t>Kurlon Spinekare 75X60X5</t>
  </si>
  <si>
    <t>Onida 1.0Ton A/C SA123GDR</t>
  </si>
  <si>
    <t>Onida 1.5Ton A/C SA183 GDR Split (3*410)</t>
  </si>
  <si>
    <t xml:space="preserve">Intex Led Tv 4016FHD </t>
  </si>
  <si>
    <t>Intex Led Tv 3221</t>
  </si>
  <si>
    <t>Ultra Mixer GrinderVarioChopper +750W NJ</t>
  </si>
  <si>
    <t>LG Led 43LJ617T</t>
  </si>
  <si>
    <t>LG Led 43LJ523T</t>
  </si>
  <si>
    <t>LG Portable Speaker NH1540W</t>
  </si>
  <si>
    <t>Kenstar Aircooler D/Cooler KCGDCF2W-FCA-0121</t>
  </si>
  <si>
    <t>LG Led 24LJ470A</t>
  </si>
  <si>
    <t>LG Led 32LJ525D</t>
  </si>
  <si>
    <t>LG Fridge GL-B 181 RSHU</t>
  </si>
  <si>
    <t>LG Fridge GL-B 191 KRLW</t>
  </si>
  <si>
    <t>LG Fridge GL-B 191 KSHV</t>
  </si>
  <si>
    <t>lG Fridge FF GL-Q282SHAR</t>
  </si>
  <si>
    <t>LG Fridge GL-Q282RPOY.PO</t>
  </si>
  <si>
    <t>TCL Led L22D2900 Full HD</t>
  </si>
  <si>
    <t>IFB Micro Oven 20PM2S</t>
  </si>
  <si>
    <t>Haier Led 32B9000M</t>
  </si>
  <si>
    <t>Panasonic Led Tv 39"TH-39E200DX</t>
  </si>
  <si>
    <t>Panasonic Wall Mount Stand</t>
  </si>
  <si>
    <t>Panasonic S/A W/M NA-W65B2RRB</t>
  </si>
  <si>
    <t>IFB Elite Aqua Sx F/L W/M</t>
  </si>
  <si>
    <t>IFB Senator Smart 7Kg Touch Sx W/m</t>
  </si>
  <si>
    <t>OPPO:A37 Golden Mobile Phone</t>
  </si>
  <si>
    <t>OPPO:A57-CPH1701-3 GOLD</t>
  </si>
  <si>
    <t>LG Fridge GL-B241APOX.PO</t>
  </si>
  <si>
    <t>LG Fridge GL-D 241ASDX</t>
  </si>
  <si>
    <t>Sony DAV:TZ 145</t>
  </si>
  <si>
    <t>Sony DAV:DZ350</t>
  </si>
  <si>
    <t>V.Guard 15Ltr Steamer Plus W/heater</t>
  </si>
  <si>
    <t>LG T/L W/M T7269NDDL</t>
  </si>
  <si>
    <t>LG T/L W/M T7269NDDLR.FS</t>
  </si>
  <si>
    <t>LG S/A W/M 7252N3FA.BP</t>
  </si>
  <si>
    <t>Everest Rice Cooker Evd -18(Cla)1.8Lit.</t>
  </si>
  <si>
    <t>Everest Stabilizer EPS-50-500VA</t>
  </si>
  <si>
    <t>Premier e.rice cooker Ss Auto 1.8 Ltr</t>
  </si>
  <si>
    <t>Premier E.Rice Cooker Ss Auto 1.0 Eltr</t>
  </si>
  <si>
    <t>Premier E.Rice Cooker Ss Auto 2.2 E Ltr</t>
  </si>
  <si>
    <t>Premier Sandwich Maker Ak B003</t>
  </si>
  <si>
    <t>Sofa</t>
  </si>
  <si>
    <t>Sofa set Steel</t>
  </si>
  <si>
    <t>Jaishree Furniture</t>
  </si>
  <si>
    <t>Pooja Stand</t>
  </si>
  <si>
    <t>Wardrobe -3Door</t>
  </si>
  <si>
    <t>Bed Sheet</t>
  </si>
  <si>
    <t>Kurlon DRC 75X60X4</t>
  </si>
  <si>
    <t>Kurlon Pillow Kalapana Economy 24X16</t>
  </si>
  <si>
    <t>Supreme Oak Chair</t>
  </si>
  <si>
    <t>Supreme Disc Table</t>
  </si>
  <si>
    <t>Supreme Marina Table</t>
  </si>
  <si>
    <t>Supreme Love Seat Sofa</t>
  </si>
  <si>
    <t>Supreme Cambridge Chair</t>
  </si>
  <si>
    <t>Kurlon DRC 75X72X4</t>
  </si>
  <si>
    <t>Poppy Access 75X60X4</t>
  </si>
  <si>
    <t>Dt;13-Suriyan Door Dressing</t>
  </si>
  <si>
    <t>Dt;15-Corner Door Dressing</t>
  </si>
  <si>
    <t>Dt;18- Light Door Dressing</t>
  </si>
  <si>
    <t>Ct;04-3X11/2 Computer Table</t>
  </si>
  <si>
    <t>Ct;03-3X11/2 Computer Table Drawer</t>
  </si>
  <si>
    <t>Ps;07-3X2 Pooja Stand</t>
  </si>
  <si>
    <t>3X2 Pooja Stand (Order)</t>
  </si>
  <si>
    <t>Kurlon DRC 75X36X4</t>
  </si>
  <si>
    <t>Kurlon Relax 75X60X4</t>
  </si>
  <si>
    <t>Wardrobe-3Door-Premium-PVC</t>
  </si>
  <si>
    <t>Kurlon Bedsheet Raaga</t>
  </si>
  <si>
    <t>Sleepwell Ultima 72X42X100</t>
  </si>
  <si>
    <t>Kurlon Relish 76X62X6</t>
  </si>
  <si>
    <t xml:space="preserve">Kurlon Pillow Sleepzzz </t>
  </si>
  <si>
    <t>Check with Tally</t>
  </si>
  <si>
    <t>KETTLE H SS</t>
  </si>
  <si>
    <t>Table Fan</t>
  </si>
  <si>
    <t>CD Player</t>
  </si>
  <si>
    <t>Philips Home Theater SPA3500F/94-5.1CH</t>
  </si>
  <si>
    <t>Philips Home Theater SPA5190B/94-5.1CH</t>
  </si>
  <si>
    <t>Philips Home Theater SPA4040B/94-5.1CH</t>
  </si>
  <si>
    <t>Intex W/M S/A S65ST</t>
  </si>
  <si>
    <t>LG W/M S/A P7550R3FA</t>
  </si>
  <si>
    <t>Rexin Sofa Set</t>
  </si>
  <si>
    <t>Usha Max/Mista Air Duos 16"Table Fan</t>
  </si>
  <si>
    <t>Carrier</t>
  </si>
  <si>
    <t>Kelvinator</t>
  </si>
  <si>
    <t>Bajaj Sandwick Maker SWX-3H</t>
  </si>
  <si>
    <t>Bajaj Ultima T/Fan PT-01</t>
  </si>
  <si>
    <t>Bajaj Kettle KTX 11 SS Maj</t>
  </si>
  <si>
    <t>Vidiem Mixer Grinder Vstar Premium</t>
  </si>
  <si>
    <t>Vidiem Mixer Grinder Vstar Chrome</t>
  </si>
  <si>
    <t>Vidiem Mixer Vstar Evo</t>
  </si>
  <si>
    <t>Philips CD/Player AZ1852/98</t>
  </si>
  <si>
    <t>Mitashi Speaker 5.1 HT-106BT</t>
  </si>
  <si>
    <t>Mitashi Speaker 5.1 HT 5285BT</t>
  </si>
  <si>
    <t>Mitashi Speaker 5.1 BS120BT</t>
  </si>
  <si>
    <t>Carrier 1.5Ton Split A/c Duractive 3star</t>
  </si>
  <si>
    <t>Kelvinator Fridge KW181PTQR-FDA</t>
  </si>
  <si>
    <t>V.Guard Mixe Envy750</t>
  </si>
  <si>
    <t>Godrej Fridge 185CT 2.2 Berry Bloom</t>
  </si>
  <si>
    <t>Usha Iron Box</t>
  </si>
  <si>
    <t>LG Fridge FF GL-B252VLGY NI</t>
  </si>
  <si>
    <t>Merrite</t>
  </si>
  <si>
    <t>Singer</t>
  </si>
  <si>
    <t>Hair Dryer</t>
  </si>
  <si>
    <t>Sleepwell Bedsheet</t>
  </si>
  <si>
    <t>Kurlon Vintage MI 2743X2742+2</t>
  </si>
  <si>
    <t>Sleepwell Resitec Gold plus(u)78X72X150</t>
  </si>
  <si>
    <t>Singer Sewing Machine Galaxy Foot</t>
  </si>
  <si>
    <t>Merrite Singer Popular Machine</t>
  </si>
  <si>
    <t>Singer Sewing Machine Princss Foot</t>
  </si>
  <si>
    <t>Singer Sewing Machine Silver Girl Foot</t>
  </si>
  <si>
    <t>Polar</t>
  </si>
  <si>
    <t>Preethi</t>
  </si>
  <si>
    <t>Mixe Jar</t>
  </si>
  <si>
    <t>Induction Stove</t>
  </si>
  <si>
    <t>Electric Cooker</t>
  </si>
  <si>
    <t>PEARL IVORY</t>
  </si>
  <si>
    <t xml:space="preserve">ROYAL CHAMPAGNE </t>
  </si>
  <si>
    <t>POLAR Fan 1200MM Windchill Golden Dune</t>
  </si>
  <si>
    <t>Polar Fan 1200MM Windchill MX Golden Bronze</t>
  </si>
  <si>
    <t>POLAR Fan 1200MM Winaire++ Golden Dune</t>
  </si>
  <si>
    <t>Polar Fan 1200MM Winaire++Pearl Ivory</t>
  </si>
  <si>
    <t>Polar Fan 1200MM Winaire++Royal Champagne</t>
  </si>
  <si>
    <t>Preethi Jar MGA 502 Jar</t>
  </si>
  <si>
    <t>Preethi Jar MGA 501 Jar</t>
  </si>
  <si>
    <t>Preethi Jar MGA 504</t>
  </si>
  <si>
    <t>Preethi Bl Platinum Upgrade Mixie 5year</t>
  </si>
  <si>
    <t>Preethi IC-117 Induction Stove EXCEL+</t>
  </si>
  <si>
    <t>Preethi Induction Stove TRENDY+</t>
  </si>
  <si>
    <t>Preethi PrimoFlora 1.8lt Electric Cooker</t>
  </si>
  <si>
    <t>Preethi 2B Bluflme Smart Gas Stove</t>
  </si>
  <si>
    <t>Preethi 2B Fino SS Gas Stove</t>
  </si>
  <si>
    <t>Philips Speaker SPA3500F/94-5.1CH</t>
  </si>
  <si>
    <t>Philips Speaker MMS4040F/94-5.1Ch</t>
  </si>
  <si>
    <t>Crompton P/Fan 16"SDX MIII Black Gold</t>
  </si>
  <si>
    <t>Crompton Exhaust Fan 22MM Driftair</t>
  </si>
  <si>
    <t>Bed sheet</t>
  </si>
  <si>
    <t>Wahing Machine</t>
  </si>
  <si>
    <t>Panasonic Speaker 2.1chMini speaker</t>
  </si>
  <si>
    <t>Panasonic W/M F/A F62B5GRB</t>
  </si>
  <si>
    <t>Cot Fancy 6 1/4X6</t>
  </si>
  <si>
    <t>Cot Fancy 61/4X5</t>
  </si>
  <si>
    <t>Cot Steel 61/4X4</t>
  </si>
  <si>
    <t>Elshaddai Steel Indistries</t>
  </si>
  <si>
    <t>COT</t>
  </si>
  <si>
    <t>Grill</t>
  </si>
  <si>
    <t>Greenchef Ss Stove Slim T/B-H.73211110</t>
  </si>
  <si>
    <t>Greenchef Hose pipe-H.40094100</t>
  </si>
  <si>
    <t>Greenchef Lighter with Knife set-H.9613</t>
  </si>
  <si>
    <t>Panasonic 1.5Ton Split Ac UC18PR(Hsn.8415)</t>
  </si>
  <si>
    <t>Daikin 1.5Ton Split A/c FTC50SRV162B-Indoor-H.8415</t>
  </si>
  <si>
    <t>Daikin 1.5Ton Split A/c RC50SRV162B-ODU-H.84151010</t>
  </si>
  <si>
    <t>Vidiem Mixer Grinder Vstar Sky-H.85094090</t>
  </si>
  <si>
    <t>Sony Home Theatre SA:D100-H.85198100</t>
  </si>
  <si>
    <t>Sony Home Theatre SRS:D10-H.85198100</t>
  </si>
  <si>
    <t>Whirlpool 70751 230im Roy 4s Sapphire Dshlia-H.8418</t>
  </si>
  <si>
    <t>Whirlpool 70747 215Im Roy 4sSapp.Magnolia-E -H.8418</t>
  </si>
  <si>
    <t>Whirlpool 70862 215Vitamagi Roy4sWine Dahlia-H.8418</t>
  </si>
  <si>
    <t>Whirlpool70861 215VitamagicRoy4Ssapp. Dahlia-H.8418</t>
  </si>
  <si>
    <t>Whirlpool70682 215IMPwc Prm3sSapp. Exotica-E-H.8418</t>
  </si>
  <si>
    <t>LG LED 22LH454A-H.85287218</t>
  </si>
  <si>
    <t>Sony Led:KD 49X7500E-H.85287217</t>
  </si>
  <si>
    <t>Lg Fridge gL D201ASLW.SL-H.84182100</t>
  </si>
  <si>
    <t>LG Fridge GL -I292RPZL.PZ-H.84181090</t>
  </si>
  <si>
    <t>V Guard Wilo 48" CB C/Fan-H.8414</t>
  </si>
  <si>
    <t>V.Guard Exhaust Fan Grey Shovair 9''-H.8414</t>
  </si>
  <si>
    <t>V.guard T/Fan petal16 white Blk-H.8414</t>
  </si>
  <si>
    <t>V.Guard Pedestal Fan Finesta 16-H.8414</t>
  </si>
  <si>
    <t>LG 1.5ton Window A/c-5CS3F.ANLG-H.84151090</t>
  </si>
  <si>
    <t>Sowbaghya 2Lt Ss Grinder-H.8509</t>
  </si>
  <si>
    <t>IFB Micro Oven 20PG4S-H.85165000</t>
  </si>
  <si>
    <t>IFB Senorita Aqua Sx 6.5Kg F/L W/M-H.84501100</t>
  </si>
  <si>
    <t>Weston CTV 21''/53CM-H.8528</t>
  </si>
  <si>
    <t>Everest 1kva Lcd Stabilizer Ecc100-H.90328910</t>
  </si>
  <si>
    <t>Onida 1.5Ton SA183TRD Split A/c-H.8415</t>
  </si>
  <si>
    <t>LG Fridge GL-B281BPZX-H.84182100</t>
  </si>
  <si>
    <t>Pureit Classic RO+Uv Filter -H.8421.21.20</t>
  </si>
  <si>
    <t>Syscom 0.5KVA Stabilizer P-50-90328910</t>
  </si>
  <si>
    <t>PREETHI ECO CHEF 600W-MIXER GRINDER-H.85094090</t>
  </si>
  <si>
    <t>Whirlpool 20154 Fri.343DProttonroyalphasteel-H.8418</t>
  </si>
  <si>
    <t>Whirlpool 70662 Fri.205Genius cls 3s Wine-E-H.8418</t>
  </si>
  <si>
    <t>Intex led 5500FHD-H.8528.72.12</t>
  </si>
  <si>
    <t>Vivo</t>
  </si>
  <si>
    <t>Oppo</t>
  </si>
  <si>
    <t>Elac</t>
  </si>
  <si>
    <t>Intex</t>
  </si>
  <si>
    <t>Lg</t>
  </si>
  <si>
    <t>Greenchef</t>
  </si>
  <si>
    <t>Vidiem</t>
  </si>
  <si>
    <t>V</t>
  </si>
  <si>
    <t>Ifb</t>
  </si>
  <si>
    <t>Weston</t>
  </si>
  <si>
    <t>Onida</t>
  </si>
  <si>
    <t>Led Lamp</t>
  </si>
  <si>
    <t>Timmer</t>
  </si>
  <si>
    <t>Trolly</t>
  </si>
  <si>
    <t>Hose pipe</t>
  </si>
  <si>
    <t>Knife set</t>
  </si>
  <si>
    <t>Home Theatre</t>
  </si>
  <si>
    <t>T/Fan</t>
  </si>
  <si>
    <t>Pedesal Fan</t>
  </si>
  <si>
    <t>A/c</t>
  </si>
  <si>
    <t>A/C</t>
  </si>
  <si>
    <t>vidiem Gas Stove Air Sky 2B</t>
  </si>
  <si>
    <t>Bajaj Ultra Grill</t>
  </si>
  <si>
    <t>Green chef Rice Cooker 0.6</t>
  </si>
  <si>
    <t>Green Chef Led Lamp 1066D</t>
  </si>
  <si>
    <t>Green chef Wet Grinder Turbo Jet</t>
  </si>
  <si>
    <t>Vivo Smartphone Y69 Gold</t>
  </si>
  <si>
    <t>Vivo Smartphone V5(S) Crown Gold</t>
  </si>
  <si>
    <t xml:space="preserve">Vivo Smartphone V7Plus Gold </t>
  </si>
  <si>
    <t>Oppo CPH1717-Gold A71</t>
  </si>
  <si>
    <t>Oppo;CPHI609(IN-S)-2Gold F3</t>
  </si>
  <si>
    <t>Haier Led 32U5000A</t>
  </si>
  <si>
    <t>Haier LED 42U6500A</t>
  </si>
  <si>
    <t>Haier Fridge HRD-2204PRL-Red Liana</t>
  </si>
  <si>
    <t>Haier Fridge HRD-2204PSL-Silver Liana</t>
  </si>
  <si>
    <t>elac 10Ltr Water Heater</t>
  </si>
  <si>
    <t>Elac 15Ltr Water Heater</t>
  </si>
  <si>
    <t>Philips Timmer BT1210</t>
  </si>
  <si>
    <t>Intex:Led Tv 3219</t>
  </si>
  <si>
    <t>Lg Fridge GL-B201ASAN.SA</t>
  </si>
  <si>
    <t>Greenchef Ss Trolly</t>
  </si>
  <si>
    <t>Revised Tax</t>
  </si>
  <si>
    <t xml:space="preserve">  </t>
  </si>
  <si>
    <t>venus</t>
  </si>
  <si>
    <t xml:space="preserve">magma -010 GV Ivory </t>
  </si>
  <si>
    <t>water heater</t>
  </si>
  <si>
    <t xml:space="preserve"> magma-015 Gv ivory</t>
  </si>
  <si>
    <t>samsung</t>
  </si>
  <si>
    <t xml:space="preserve"> UA24H4003ARLXL</t>
  </si>
  <si>
    <t>UA32FH4003RMXL -Panel</t>
  </si>
  <si>
    <t>vidiem 4B induction hobs glasstop stove</t>
  </si>
  <si>
    <t>hob glasstop stove</t>
  </si>
  <si>
    <t xml:space="preserve">lakshmi </t>
  </si>
  <si>
    <t>lakshmi steel grinder</t>
  </si>
  <si>
    <t>steel grinder</t>
  </si>
  <si>
    <t xml:space="preserve">sleepwell </t>
  </si>
  <si>
    <t xml:space="preserve">quilt mattress </t>
  </si>
  <si>
    <t>quilt</t>
  </si>
  <si>
    <t>eureka forber vacum easy clean</t>
  </si>
  <si>
    <t>vaccum cleaner</t>
  </si>
  <si>
    <t xml:space="preserve">eureka </t>
  </si>
  <si>
    <t>WASHING MACHINE F/A W/M</t>
  </si>
  <si>
    <t>powerpoint</t>
  </si>
  <si>
    <t>28024- dining set starter mahogany cushion seater</t>
  </si>
  <si>
    <t>Dining  table</t>
  </si>
  <si>
    <t>duroflex</t>
  </si>
  <si>
    <t>duroflex grand plus matters 78x60 6(1/2 5)</t>
  </si>
  <si>
    <t>mattress</t>
  </si>
  <si>
    <t>polar</t>
  </si>
  <si>
    <t>payton 1200 mm fan brown</t>
  </si>
  <si>
    <t>fan</t>
  </si>
  <si>
    <t>pavilion brown -hi--spd-1200mm</t>
  </si>
  <si>
    <t>windchill mx spl.blue mint 1200 mm</t>
  </si>
  <si>
    <t>oppo</t>
  </si>
  <si>
    <t>oppo- cph1723(in-s)black f5</t>
  </si>
  <si>
    <t>phone</t>
  </si>
  <si>
    <t>Ace 2B+Rhino 2B</t>
  </si>
  <si>
    <t>gas stove</t>
  </si>
  <si>
    <t>standard plus 7.5 ltr</t>
  </si>
  <si>
    <t>standard plus 10 ltr</t>
  </si>
  <si>
    <t>granza omni tawa 250mm</t>
  </si>
  <si>
    <t>haier</t>
  </si>
  <si>
    <t>haier Ref BMR HRB-3404 CBD-R(320 LT)</t>
  </si>
  <si>
    <t>fridge</t>
  </si>
  <si>
    <t>V-Guard</t>
  </si>
  <si>
    <t>V-guard Vt 160 AH</t>
  </si>
  <si>
    <t>battery</t>
  </si>
  <si>
    <t>twoo door 2x11/4</t>
  </si>
  <si>
    <t>two door drawer</t>
  </si>
  <si>
    <t>onida</t>
  </si>
  <si>
    <t>onida liliput 6.5kg s/a w/m</t>
  </si>
  <si>
    <t>washing machine S/A</t>
  </si>
  <si>
    <t>discount</t>
  </si>
  <si>
    <t xml:space="preserve">VACCUM CLEANER  </t>
  </si>
  <si>
    <t xml:space="preserve">AIR  COOLER </t>
  </si>
  <si>
    <t xml:space="preserve">Mattress  </t>
  </si>
  <si>
    <t xml:space="preserve">COFFEE MAKER  </t>
  </si>
  <si>
    <t xml:space="preserve">idly maker  </t>
  </si>
  <si>
    <t xml:space="preserve">pressure cooker </t>
  </si>
  <si>
    <t xml:space="preserve">celing fan </t>
  </si>
  <si>
    <t xml:space="preserve">immersion heater </t>
  </si>
  <si>
    <t xml:space="preserve">water heater </t>
  </si>
  <si>
    <t xml:space="preserve">bajaj iron box  </t>
  </si>
  <si>
    <t>air conditioner (AC)</t>
  </si>
  <si>
    <t>hair dryers</t>
  </si>
  <si>
    <t xml:space="preserve">gas lighter  </t>
  </si>
  <si>
    <t xml:space="preserve">bluestar </t>
  </si>
  <si>
    <t xml:space="preserve">Freezer </t>
  </si>
  <si>
    <t xml:space="preserve">plstic fan </t>
  </si>
  <si>
    <t xml:space="preserve">crompoton </t>
  </si>
  <si>
    <t xml:space="preserve">sofa </t>
  </si>
  <si>
    <t xml:space="preserve">homt theatre </t>
  </si>
  <si>
    <t xml:space="preserve">electric kettle  </t>
  </si>
  <si>
    <t xml:space="preserve">battery  </t>
  </si>
  <si>
    <t xml:space="preserve">non stick tawa  </t>
  </si>
  <si>
    <t>home theatre (loud</t>
  </si>
  <si>
    <t>speaker)</t>
  </si>
  <si>
    <t xml:space="preserve">Total value </t>
  </si>
  <si>
    <t xml:space="preserve">TOTAL  </t>
  </si>
  <si>
    <t xml:space="preserve">NET TOTAL  </t>
  </si>
  <si>
    <t>1000/128*100</t>
  </si>
  <si>
    <t>14/11/17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</si>
</sst>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0" fillId="0" borderId="0" xfId="0" applyFill="1"/>
    <xf numFmtId="0" fontId="0" fillId="0" borderId="0" xfId="0" applyFont="1" applyFill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0" fillId="2" borderId="0" xfId="0" applyFill="1"/>
    <xf numFmtId="0" fontId="0" fillId="0" borderId="2" xfId="0" applyFill="1" applyBorder="1"/>
    <xf numFmtId="0" fontId="3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m\GSTR1_Excel_Workbook_Template-V1.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lp Instruction"/>
      <sheetName val="b2b"/>
      <sheetName val="b2cl"/>
      <sheetName val="b2cs"/>
      <sheetName val="cdnr"/>
      <sheetName val="cdnur"/>
      <sheetName val="exp"/>
      <sheetName val="at"/>
      <sheetName val="atadj"/>
      <sheetName val="exemp"/>
      <sheetName val="hsn"/>
      <sheetName val="docs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BAG-BAGS</v>
          </cell>
        </row>
        <row r="3">
          <cell r="A3" t="str">
            <v>BAL-BALE</v>
          </cell>
        </row>
        <row r="4">
          <cell r="A4" t="str">
            <v>BDL-BUNDLES</v>
          </cell>
        </row>
        <row r="5">
          <cell r="A5" t="str">
            <v>BKL-BUCKLES</v>
          </cell>
        </row>
        <row r="6">
          <cell r="A6" t="str">
            <v>BOU-BILLION OF UNITS</v>
          </cell>
        </row>
        <row r="7">
          <cell r="A7" t="str">
            <v>BOX-BOX</v>
          </cell>
        </row>
        <row r="8">
          <cell r="A8" t="str">
            <v>BTL-BOTTLES</v>
          </cell>
        </row>
        <row r="9">
          <cell r="A9" t="str">
            <v>BUN-BUNCHES</v>
          </cell>
        </row>
        <row r="10">
          <cell r="A10" t="str">
            <v>CAN-CANS</v>
          </cell>
        </row>
        <row r="11">
          <cell r="A11" t="str">
            <v>CBM-CUBIC METERS</v>
          </cell>
        </row>
        <row r="12">
          <cell r="A12" t="str">
            <v>CCM-CUBIC CENTIMETERS</v>
          </cell>
        </row>
        <row r="13">
          <cell r="A13" t="str">
            <v>CMS-CENTIMETERS</v>
          </cell>
        </row>
        <row r="14">
          <cell r="A14" t="str">
            <v>CTN-CARTONS</v>
          </cell>
        </row>
        <row r="15">
          <cell r="A15" t="str">
            <v>DOZ-DOZENS</v>
          </cell>
        </row>
        <row r="16">
          <cell r="A16" t="str">
            <v>DRM-DRUMS</v>
          </cell>
        </row>
        <row r="17">
          <cell r="A17" t="str">
            <v>GGK-GREAT GROSS</v>
          </cell>
        </row>
        <row r="18">
          <cell r="A18" t="str">
            <v>GMS-GRAMMES</v>
          </cell>
        </row>
        <row r="19">
          <cell r="A19" t="str">
            <v>GRS-GROSS</v>
          </cell>
        </row>
        <row r="20">
          <cell r="A20" t="str">
            <v>GYD-GROSS YARDS</v>
          </cell>
        </row>
        <row r="21">
          <cell r="A21" t="str">
            <v>KGS-KILOGRAMS</v>
          </cell>
        </row>
        <row r="22">
          <cell r="A22" t="str">
            <v>KLR-KILOLITRE</v>
          </cell>
        </row>
        <row r="23">
          <cell r="A23" t="str">
            <v>KME-KILOMETRE</v>
          </cell>
        </row>
        <row r="24">
          <cell r="A24" t="str">
            <v>MLT-MILILITRE</v>
          </cell>
        </row>
        <row r="25">
          <cell r="A25" t="str">
            <v>MTR-METERS</v>
          </cell>
        </row>
        <row r="26">
          <cell r="A26" t="str">
            <v>MTS-METRIC TON</v>
          </cell>
        </row>
        <row r="27">
          <cell r="A27" t="str">
            <v>NOS-NUMBERS</v>
          </cell>
        </row>
        <row r="28">
          <cell r="A28" t="str">
            <v>PAC-PACKS</v>
          </cell>
        </row>
        <row r="29">
          <cell r="A29" t="str">
            <v>PCS-PIECES</v>
          </cell>
        </row>
        <row r="30">
          <cell r="A30" t="str">
            <v>PRS-PAIRS</v>
          </cell>
        </row>
        <row r="31">
          <cell r="A31" t="str">
            <v>QTL-QUINTAL</v>
          </cell>
        </row>
        <row r="32">
          <cell r="A32" t="str">
            <v>ROL-ROLLS</v>
          </cell>
        </row>
        <row r="33">
          <cell r="A33" t="str">
            <v>SET-SETS</v>
          </cell>
        </row>
        <row r="34">
          <cell r="A34" t="str">
            <v>SQF-SQUARE FEET</v>
          </cell>
        </row>
        <row r="35">
          <cell r="A35" t="str">
            <v>SQM-SQUARE METERS</v>
          </cell>
        </row>
        <row r="36">
          <cell r="A36" t="str">
            <v>SQY-SQUARE YARDS</v>
          </cell>
        </row>
        <row r="37">
          <cell r="A37" t="str">
            <v>TBS-TABLETS</v>
          </cell>
        </row>
        <row r="38">
          <cell r="A38" t="str">
            <v>TGM-TEN GROSS</v>
          </cell>
        </row>
        <row r="39">
          <cell r="A39" t="str">
            <v>THD-THOUSANDS</v>
          </cell>
        </row>
        <row r="40">
          <cell r="A40" t="str">
            <v>TON-TONNES</v>
          </cell>
        </row>
        <row r="41">
          <cell r="A41" t="str">
            <v>TUB-TUBES</v>
          </cell>
        </row>
        <row r="42">
          <cell r="A42" t="str">
            <v>UGS-US GALLONS</v>
          </cell>
        </row>
        <row r="43">
          <cell r="A43" t="str">
            <v>UNT-UNITS</v>
          </cell>
        </row>
        <row r="44">
          <cell r="A44" t="str">
            <v>YDS-YARDS</v>
          </cell>
        </row>
        <row r="45">
          <cell r="A45" t="str">
            <v>OTH-OTHERS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656"/>
  <sheetViews>
    <sheetView tabSelected="1" workbookViewId="0">
      <selection activeCell="G3" sqref="G3"/>
    </sheetView>
  </sheetViews>
  <sheetFormatPr defaultRowHeight="15"/>
  <cols>
    <col min="1" max="1" width="18.5703125" customWidth="1"/>
    <col min="2" max="2" width="66.5703125" customWidth="1"/>
    <col min="3" max="3" width="34.5703125" customWidth="1"/>
    <col min="4" max="4" width="11" bestFit="1" customWidth="1"/>
    <col min="6" max="6" width="12.42578125" customWidth="1"/>
  </cols>
  <sheetData>
    <row r="1" spans="1:7">
      <c r="A1" s="1" t="s">
        <v>16</v>
      </c>
      <c r="B1" s="1" t="s">
        <v>1</v>
      </c>
      <c r="C1" s="8" t="s">
        <v>21</v>
      </c>
      <c r="D1" s="1" t="s">
        <v>2</v>
      </c>
      <c r="E1" s="1" t="s">
        <v>243</v>
      </c>
      <c r="F1" s="1" t="s">
        <v>720</v>
      </c>
    </row>
    <row r="2" spans="1:7">
      <c r="A2" t="s">
        <v>173</v>
      </c>
      <c r="B2" t="s">
        <v>175</v>
      </c>
      <c r="C2" t="s">
        <v>136</v>
      </c>
      <c r="D2">
        <v>85094010</v>
      </c>
      <c r="E2">
        <v>28</v>
      </c>
      <c r="G2" s="13" t="s">
        <v>800</v>
      </c>
    </row>
    <row r="3" spans="1:7">
      <c r="A3" t="s">
        <v>199</v>
      </c>
      <c r="B3" t="s">
        <v>200</v>
      </c>
      <c r="C3" t="s">
        <v>49</v>
      </c>
      <c r="D3">
        <v>84145990</v>
      </c>
      <c r="E3">
        <v>28</v>
      </c>
      <c r="F3">
        <v>18</v>
      </c>
      <c r="G3" s="13" t="s">
        <v>800</v>
      </c>
    </row>
    <row r="4" spans="1:7">
      <c r="A4" t="s">
        <v>199</v>
      </c>
      <c r="B4" t="s">
        <v>201</v>
      </c>
      <c r="C4" t="s">
        <v>49</v>
      </c>
      <c r="D4">
        <v>81445990</v>
      </c>
      <c r="E4">
        <v>28</v>
      </c>
    </row>
    <row r="5" spans="1:7">
      <c r="A5" t="s">
        <v>199</v>
      </c>
      <c r="B5" t="s">
        <v>202</v>
      </c>
      <c r="C5" t="s">
        <v>242</v>
      </c>
      <c r="D5">
        <v>85165000</v>
      </c>
      <c r="E5">
        <v>28</v>
      </c>
    </row>
    <row r="6" spans="1:7">
      <c r="A6" t="s">
        <v>199</v>
      </c>
      <c r="B6" t="s">
        <v>203</v>
      </c>
      <c r="C6" t="s">
        <v>81</v>
      </c>
      <c r="D6">
        <v>85165000</v>
      </c>
      <c r="E6">
        <v>28</v>
      </c>
    </row>
    <row r="7" spans="1:7">
      <c r="A7" t="s">
        <v>199</v>
      </c>
      <c r="B7" t="s">
        <v>204</v>
      </c>
      <c r="C7" t="s">
        <v>81</v>
      </c>
      <c r="D7" s="2">
        <v>85161000</v>
      </c>
      <c r="E7">
        <v>28</v>
      </c>
      <c r="G7" s="1"/>
    </row>
    <row r="8" spans="1:7">
      <c r="A8" t="s">
        <v>199</v>
      </c>
      <c r="B8" t="s">
        <v>271</v>
      </c>
      <c r="C8" t="s">
        <v>81</v>
      </c>
      <c r="D8">
        <v>85161000</v>
      </c>
      <c r="E8">
        <v>28</v>
      </c>
    </row>
    <row r="9" spans="1:7">
      <c r="A9" s="6" t="s">
        <v>199</v>
      </c>
      <c r="B9" t="s">
        <v>335</v>
      </c>
      <c r="C9" s="10" t="s">
        <v>215</v>
      </c>
      <c r="D9" s="10">
        <v>94052010</v>
      </c>
      <c r="E9">
        <v>12</v>
      </c>
    </row>
    <row r="10" spans="1:7">
      <c r="A10" t="s">
        <v>199</v>
      </c>
      <c r="B10" t="s">
        <v>424</v>
      </c>
      <c r="C10" t="s">
        <v>29</v>
      </c>
      <c r="D10" s="10">
        <v>73211110</v>
      </c>
      <c r="E10">
        <v>18</v>
      </c>
    </row>
    <row r="11" spans="1:7">
      <c r="A11" t="s">
        <v>199</v>
      </c>
      <c r="B11" t="s">
        <v>425</v>
      </c>
      <c r="C11" t="s">
        <v>80</v>
      </c>
      <c r="D11" s="10">
        <v>85164000</v>
      </c>
      <c r="E11">
        <v>28</v>
      </c>
    </row>
    <row r="12" spans="1:7">
      <c r="A12" t="s">
        <v>199</v>
      </c>
      <c r="B12" t="s">
        <v>582</v>
      </c>
      <c r="C12" t="s">
        <v>493</v>
      </c>
      <c r="D12">
        <v>85167200</v>
      </c>
      <c r="E12">
        <v>28</v>
      </c>
    </row>
    <row r="13" spans="1:7">
      <c r="A13" t="s">
        <v>199</v>
      </c>
      <c r="B13" t="s">
        <v>583</v>
      </c>
      <c r="C13" t="s">
        <v>571</v>
      </c>
      <c r="D13">
        <v>8414</v>
      </c>
      <c r="E13">
        <v>28</v>
      </c>
    </row>
    <row r="14" spans="1:7">
      <c r="A14" t="s">
        <v>199</v>
      </c>
      <c r="B14" t="s">
        <v>584</v>
      </c>
      <c r="C14" t="s">
        <v>570</v>
      </c>
      <c r="D14">
        <v>85167100</v>
      </c>
      <c r="E14">
        <v>28</v>
      </c>
    </row>
    <row r="15" spans="1:7">
      <c r="A15" t="s">
        <v>199</v>
      </c>
      <c r="B15" t="s">
        <v>701</v>
      </c>
      <c r="C15" t="s">
        <v>642</v>
      </c>
      <c r="D15">
        <v>85167200</v>
      </c>
      <c r="E15">
        <v>28</v>
      </c>
    </row>
    <row r="16" spans="1:7">
      <c r="A16" t="s">
        <v>427</v>
      </c>
      <c r="B16" t="s">
        <v>429</v>
      </c>
      <c r="C16" t="s">
        <v>427</v>
      </c>
      <c r="D16" s="10">
        <v>39241090</v>
      </c>
      <c r="E16">
        <v>18</v>
      </c>
    </row>
    <row r="17" spans="1:6">
      <c r="A17" t="s">
        <v>246</v>
      </c>
      <c r="B17" t="s">
        <v>265</v>
      </c>
      <c r="C17" t="s">
        <v>29</v>
      </c>
      <c r="D17">
        <v>7321</v>
      </c>
      <c r="E17">
        <v>18</v>
      </c>
    </row>
    <row r="18" spans="1:6">
      <c r="A18" t="s">
        <v>246</v>
      </c>
      <c r="B18" t="s">
        <v>264</v>
      </c>
      <c r="C18" t="s">
        <v>136</v>
      </c>
      <c r="D18">
        <v>8509</v>
      </c>
      <c r="E18">
        <v>28</v>
      </c>
    </row>
    <row r="19" spans="1:6">
      <c r="A19" t="s">
        <v>246</v>
      </c>
      <c r="B19" t="s">
        <v>263</v>
      </c>
      <c r="C19" t="s">
        <v>29</v>
      </c>
      <c r="D19">
        <v>7321</v>
      </c>
      <c r="E19">
        <v>18</v>
      </c>
    </row>
    <row r="20" spans="1:6">
      <c r="A20" t="s">
        <v>246</v>
      </c>
      <c r="B20" t="s">
        <v>262</v>
      </c>
      <c r="C20" t="s">
        <v>247</v>
      </c>
      <c r="D20">
        <v>7321</v>
      </c>
      <c r="E20">
        <v>12</v>
      </c>
    </row>
    <row r="21" spans="1:6">
      <c r="A21" t="s">
        <v>246</v>
      </c>
      <c r="B21" t="s">
        <v>261</v>
      </c>
      <c r="C21" t="s">
        <v>247</v>
      </c>
      <c r="D21">
        <v>7321</v>
      </c>
      <c r="E21">
        <v>12</v>
      </c>
    </row>
    <row r="22" spans="1:6">
      <c r="A22" t="s">
        <v>246</v>
      </c>
      <c r="B22" t="s">
        <v>260</v>
      </c>
      <c r="C22" t="s">
        <v>247</v>
      </c>
      <c r="D22">
        <v>7321</v>
      </c>
      <c r="E22">
        <v>12</v>
      </c>
    </row>
    <row r="23" spans="1:6">
      <c r="A23" t="s">
        <v>78</v>
      </c>
      <c r="B23" t="s">
        <v>77</v>
      </c>
      <c r="C23" t="s">
        <v>22</v>
      </c>
      <c r="D23">
        <v>84151010</v>
      </c>
      <c r="E23">
        <v>28</v>
      </c>
    </row>
    <row r="24" spans="1:6">
      <c r="A24" t="s">
        <v>580</v>
      </c>
      <c r="B24" t="s">
        <v>592</v>
      </c>
      <c r="C24" t="s">
        <v>22</v>
      </c>
      <c r="D24">
        <v>8415</v>
      </c>
      <c r="E24">
        <v>28</v>
      </c>
    </row>
    <row r="25" spans="1:6">
      <c r="A25" t="s">
        <v>198</v>
      </c>
      <c r="B25" t="s">
        <v>191</v>
      </c>
      <c r="C25" t="s">
        <v>213</v>
      </c>
      <c r="D25">
        <v>84145120</v>
      </c>
      <c r="E25">
        <v>28</v>
      </c>
      <c r="F25">
        <v>18</v>
      </c>
    </row>
    <row r="26" spans="1:6">
      <c r="A26" t="s">
        <v>198</v>
      </c>
      <c r="B26" t="s">
        <v>192</v>
      </c>
      <c r="C26" t="s">
        <v>213</v>
      </c>
      <c r="D26">
        <v>84145120</v>
      </c>
      <c r="E26">
        <v>28</v>
      </c>
      <c r="F26">
        <v>18</v>
      </c>
    </row>
    <row r="27" spans="1:6">
      <c r="A27" s="6" t="s">
        <v>198</v>
      </c>
      <c r="B27" t="s">
        <v>336</v>
      </c>
      <c r="C27" s="10" t="s">
        <v>213</v>
      </c>
      <c r="D27" s="10">
        <v>84145120</v>
      </c>
      <c r="E27">
        <v>28</v>
      </c>
      <c r="F27">
        <v>18</v>
      </c>
    </row>
    <row r="28" spans="1:6">
      <c r="A28" t="s">
        <v>198</v>
      </c>
      <c r="B28" t="s">
        <v>631</v>
      </c>
      <c r="C28" t="s">
        <v>315</v>
      </c>
      <c r="D28">
        <v>84145130</v>
      </c>
      <c r="E28">
        <v>28</v>
      </c>
    </row>
    <row r="29" spans="1:6">
      <c r="A29" t="s">
        <v>198</v>
      </c>
      <c r="B29" t="s">
        <v>632</v>
      </c>
      <c r="C29" t="s">
        <v>49</v>
      </c>
      <c r="D29">
        <v>84145990</v>
      </c>
      <c r="E29">
        <v>28</v>
      </c>
    </row>
    <row r="30" spans="1:6">
      <c r="A30" t="s">
        <v>18</v>
      </c>
      <c r="B30" t="s">
        <v>5</v>
      </c>
      <c r="C30" t="s">
        <v>22</v>
      </c>
      <c r="D30">
        <v>84151010</v>
      </c>
      <c r="E30">
        <v>28</v>
      </c>
    </row>
    <row r="31" spans="1:6">
      <c r="A31" t="s">
        <v>18</v>
      </c>
      <c r="B31" t="s">
        <v>149</v>
      </c>
      <c r="C31" t="s">
        <v>22</v>
      </c>
      <c r="D31">
        <v>84151010</v>
      </c>
      <c r="E31">
        <v>28</v>
      </c>
    </row>
    <row r="32" spans="1:6">
      <c r="A32" t="s">
        <v>18</v>
      </c>
      <c r="B32" t="s">
        <v>150</v>
      </c>
      <c r="C32" t="s">
        <v>22</v>
      </c>
      <c r="D32">
        <v>84151010</v>
      </c>
      <c r="E32">
        <v>28</v>
      </c>
    </row>
    <row r="33" spans="1:5">
      <c r="A33" t="s">
        <v>18</v>
      </c>
      <c r="B33" t="s">
        <v>151</v>
      </c>
      <c r="C33" t="s">
        <v>22</v>
      </c>
      <c r="D33">
        <v>84151010</v>
      </c>
      <c r="E33">
        <v>28</v>
      </c>
    </row>
    <row r="34" spans="1:5">
      <c r="A34" t="s">
        <v>18</v>
      </c>
      <c r="B34" t="s">
        <v>152</v>
      </c>
      <c r="C34" t="s">
        <v>22</v>
      </c>
      <c r="D34">
        <v>84151010</v>
      </c>
      <c r="E34">
        <v>28</v>
      </c>
    </row>
    <row r="35" spans="1:5">
      <c r="A35" t="s">
        <v>18</v>
      </c>
      <c r="B35" t="s">
        <v>647</v>
      </c>
      <c r="C35" t="s">
        <v>22</v>
      </c>
      <c r="D35">
        <v>84151010</v>
      </c>
      <c r="E35">
        <v>28</v>
      </c>
    </row>
    <row r="36" spans="1:5">
      <c r="A36" t="s">
        <v>18</v>
      </c>
      <c r="B36" t="s">
        <v>648</v>
      </c>
      <c r="C36" t="s">
        <v>22</v>
      </c>
      <c r="D36">
        <v>84151010</v>
      </c>
      <c r="E36">
        <v>28</v>
      </c>
    </row>
    <row r="37" spans="1:5">
      <c r="A37" t="s">
        <v>681</v>
      </c>
      <c r="B37" t="s">
        <v>714</v>
      </c>
      <c r="C37" t="s">
        <v>412</v>
      </c>
      <c r="D37">
        <v>85161000</v>
      </c>
      <c r="E37">
        <v>28</v>
      </c>
    </row>
    <row r="38" spans="1:5">
      <c r="A38" t="s">
        <v>681</v>
      </c>
      <c r="B38" t="s">
        <v>715</v>
      </c>
      <c r="C38" t="s">
        <v>412</v>
      </c>
      <c r="D38">
        <v>85161000</v>
      </c>
      <c r="E38">
        <v>28</v>
      </c>
    </row>
    <row r="39" spans="1:5">
      <c r="A39" t="s">
        <v>640</v>
      </c>
      <c r="B39" t="s">
        <v>637</v>
      </c>
      <c r="C39" t="s">
        <v>641</v>
      </c>
      <c r="E39">
        <v>28</v>
      </c>
    </row>
    <row r="40" spans="1:5">
      <c r="A40" t="s">
        <v>640</v>
      </c>
      <c r="B40" t="s">
        <v>638</v>
      </c>
      <c r="C40" t="s">
        <v>641</v>
      </c>
      <c r="E40">
        <v>28</v>
      </c>
    </row>
    <row r="41" spans="1:5">
      <c r="A41" t="s">
        <v>640</v>
      </c>
      <c r="B41" t="s">
        <v>639</v>
      </c>
      <c r="C41" t="s">
        <v>641</v>
      </c>
      <c r="E41">
        <v>28</v>
      </c>
    </row>
    <row r="42" spans="1:5">
      <c r="A42" t="s">
        <v>739</v>
      </c>
      <c r="B42" t="s">
        <v>737</v>
      </c>
      <c r="C42" t="s">
        <v>738</v>
      </c>
      <c r="D42">
        <v>8408</v>
      </c>
      <c r="E42">
        <v>28</v>
      </c>
    </row>
    <row r="43" spans="1:5">
      <c r="A43" t="s">
        <v>212</v>
      </c>
      <c r="B43" t="s">
        <v>228</v>
      </c>
      <c r="C43" t="s">
        <v>74</v>
      </c>
      <c r="D43" s="2">
        <v>90328910</v>
      </c>
      <c r="E43">
        <v>18</v>
      </c>
    </row>
    <row r="44" spans="1:5">
      <c r="A44" t="s">
        <v>212</v>
      </c>
      <c r="B44" t="s">
        <v>229</v>
      </c>
      <c r="C44" t="s">
        <v>74</v>
      </c>
      <c r="D44" s="2">
        <v>90328910</v>
      </c>
      <c r="E44">
        <v>18</v>
      </c>
    </row>
    <row r="45" spans="1:5">
      <c r="A45" t="s">
        <v>487</v>
      </c>
      <c r="B45" t="s">
        <v>534</v>
      </c>
      <c r="C45" t="s">
        <v>491</v>
      </c>
      <c r="D45">
        <v>85166000</v>
      </c>
      <c r="E45">
        <v>28</v>
      </c>
    </row>
    <row r="46" spans="1:5">
      <c r="A46" t="s">
        <v>487</v>
      </c>
      <c r="B46" t="s">
        <v>535</v>
      </c>
      <c r="C46" t="s">
        <v>74</v>
      </c>
      <c r="D46">
        <v>90328910</v>
      </c>
      <c r="E46">
        <v>18</v>
      </c>
    </row>
    <row r="47" spans="1:5">
      <c r="A47" t="s">
        <v>487</v>
      </c>
      <c r="B47" t="s">
        <v>670</v>
      </c>
      <c r="C47" t="s">
        <v>74</v>
      </c>
      <c r="D47">
        <v>90328910</v>
      </c>
      <c r="E47">
        <v>18</v>
      </c>
    </row>
    <row r="48" spans="1:5">
      <c r="A48" t="s">
        <v>25</v>
      </c>
      <c r="B48" t="s">
        <v>12</v>
      </c>
      <c r="C48" t="s">
        <v>25</v>
      </c>
      <c r="D48">
        <v>39241090</v>
      </c>
      <c r="E48">
        <v>18</v>
      </c>
    </row>
    <row r="49" spans="1:5">
      <c r="A49" t="s">
        <v>25</v>
      </c>
      <c r="B49" t="s">
        <v>13</v>
      </c>
      <c r="C49" t="s">
        <v>25</v>
      </c>
      <c r="D49">
        <v>3924</v>
      </c>
      <c r="E49">
        <v>18</v>
      </c>
    </row>
    <row r="50" spans="1:5">
      <c r="A50" t="s">
        <v>389</v>
      </c>
      <c r="B50" t="s">
        <v>395</v>
      </c>
      <c r="C50" t="s">
        <v>59</v>
      </c>
      <c r="D50" s="10">
        <v>84182100</v>
      </c>
      <c r="E50">
        <v>28</v>
      </c>
    </row>
    <row r="51" spans="1:5">
      <c r="A51" t="s">
        <v>389</v>
      </c>
      <c r="B51" t="s">
        <v>396</v>
      </c>
      <c r="C51" t="s">
        <v>59</v>
      </c>
      <c r="D51" s="10">
        <v>84182100</v>
      </c>
      <c r="E51">
        <v>28</v>
      </c>
    </row>
    <row r="52" spans="1:5">
      <c r="A52" t="s">
        <v>389</v>
      </c>
      <c r="B52" t="s">
        <v>397</v>
      </c>
      <c r="C52" t="s">
        <v>59</v>
      </c>
      <c r="D52" s="10">
        <v>84182100</v>
      </c>
      <c r="E52">
        <v>28</v>
      </c>
    </row>
    <row r="53" spans="1:5">
      <c r="A53" t="s">
        <v>389</v>
      </c>
      <c r="B53" t="s">
        <v>398</v>
      </c>
      <c r="C53" t="s">
        <v>59</v>
      </c>
      <c r="D53" s="10">
        <v>84182100</v>
      </c>
      <c r="E53">
        <v>28</v>
      </c>
    </row>
    <row r="54" spans="1:5">
      <c r="A54" t="s">
        <v>389</v>
      </c>
      <c r="B54" t="s">
        <v>595</v>
      </c>
      <c r="C54" t="s">
        <v>59</v>
      </c>
      <c r="D54">
        <v>84182100</v>
      </c>
      <c r="E54">
        <v>28</v>
      </c>
    </row>
    <row r="55" spans="1:5">
      <c r="A55" t="s">
        <v>440</v>
      </c>
      <c r="B55" t="s">
        <v>464</v>
      </c>
      <c r="C55" t="s">
        <v>29</v>
      </c>
      <c r="D55">
        <v>73211110</v>
      </c>
      <c r="E55">
        <v>18</v>
      </c>
    </row>
    <row r="56" spans="1:5">
      <c r="A56" t="s">
        <v>440</v>
      </c>
      <c r="B56" t="s">
        <v>465</v>
      </c>
      <c r="C56" t="s">
        <v>29</v>
      </c>
      <c r="D56">
        <v>73211110</v>
      </c>
      <c r="E56">
        <v>18</v>
      </c>
    </row>
    <row r="57" spans="1:5">
      <c r="A57" t="s">
        <v>440</v>
      </c>
      <c r="B57" t="s">
        <v>466</v>
      </c>
      <c r="C57" t="s">
        <v>29</v>
      </c>
      <c r="D57">
        <v>73211110</v>
      </c>
      <c r="E57">
        <v>18</v>
      </c>
    </row>
    <row r="58" spans="1:5">
      <c r="A58" t="s">
        <v>440</v>
      </c>
      <c r="B58" t="s">
        <v>472</v>
      </c>
      <c r="C58" t="s">
        <v>29</v>
      </c>
      <c r="D58">
        <v>73211110</v>
      </c>
      <c r="E58">
        <v>18</v>
      </c>
    </row>
    <row r="59" spans="1:5">
      <c r="A59" t="s">
        <v>440</v>
      </c>
      <c r="B59" t="s">
        <v>702</v>
      </c>
      <c r="C59" t="s">
        <v>491</v>
      </c>
      <c r="D59">
        <v>85166000</v>
      </c>
      <c r="E59">
        <v>28</v>
      </c>
    </row>
    <row r="60" spans="1:5">
      <c r="A60" t="s">
        <v>440</v>
      </c>
      <c r="B60" t="s">
        <v>703</v>
      </c>
      <c r="C60" t="s">
        <v>690</v>
      </c>
      <c r="D60">
        <v>85131010</v>
      </c>
    </row>
    <row r="61" spans="1:5">
      <c r="A61" t="s">
        <v>440</v>
      </c>
      <c r="B61" t="s">
        <v>704</v>
      </c>
      <c r="C61" t="s">
        <v>136</v>
      </c>
      <c r="D61">
        <v>85094010</v>
      </c>
      <c r="E61">
        <v>28</v>
      </c>
    </row>
    <row r="62" spans="1:5">
      <c r="A62" t="s">
        <v>684</v>
      </c>
      <c r="B62" t="s">
        <v>643</v>
      </c>
      <c r="C62" t="s">
        <v>29</v>
      </c>
      <c r="D62">
        <v>73211110</v>
      </c>
      <c r="E62">
        <v>18</v>
      </c>
    </row>
    <row r="63" spans="1:5">
      <c r="A63" t="s">
        <v>684</v>
      </c>
      <c r="B63" t="s">
        <v>719</v>
      </c>
      <c r="C63" t="s">
        <v>692</v>
      </c>
      <c r="D63">
        <v>7321</v>
      </c>
      <c r="E63">
        <v>18</v>
      </c>
    </row>
    <row r="64" spans="1:5">
      <c r="A64" t="s">
        <v>684</v>
      </c>
      <c r="B64" t="s">
        <v>644</v>
      </c>
      <c r="C64" t="s">
        <v>693</v>
      </c>
      <c r="D64">
        <v>40094100</v>
      </c>
      <c r="E64">
        <v>18</v>
      </c>
    </row>
    <row r="65" spans="1:9">
      <c r="A65" t="s">
        <v>684</v>
      </c>
      <c r="B65" t="s">
        <v>645</v>
      </c>
      <c r="C65" t="s">
        <v>694</v>
      </c>
      <c r="D65">
        <v>9613</v>
      </c>
      <c r="E65">
        <v>18</v>
      </c>
    </row>
    <row r="66" spans="1:9">
      <c r="A66" t="s">
        <v>17</v>
      </c>
      <c r="B66" t="s">
        <v>0</v>
      </c>
      <c r="C66" t="s">
        <v>22</v>
      </c>
      <c r="D66">
        <v>84151010</v>
      </c>
      <c r="E66">
        <v>28</v>
      </c>
    </row>
    <row r="67" spans="1:9">
      <c r="A67" t="s">
        <v>17</v>
      </c>
      <c r="B67" t="s">
        <v>3</v>
      </c>
      <c r="C67" t="s">
        <v>22</v>
      </c>
      <c r="D67">
        <v>84151010</v>
      </c>
      <c r="E67">
        <v>28</v>
      </c>
    </row>
    <row r="68" spans="1:9">
      <c r="A68" t="s">
        <v>17</v>
      </c>
      <c r="B68" t="s">
        <v>4</v>
      </c>
      <c r="C68" t="s">
        <v>23</v>
      </c>
      <c r="D68">
        <v>85287217</v>
      </c>
      <c r="E68">
        <v>28</v>
      </c>
    </row>
    <row r="69" spans="1:9">
      <c r="A69" t="s">
        <v>17</v>
      </c>
      <c r="B69" t="s">
        <v>120</v>
      </c>
      <c r="C69" t="s">
        <v>59</v>
      </c>
      <c r="D69">
        <v>8418</v>
      </c>
      <c r="E69">
        <v>28</v>
      </c>
    </row>
    <row r="70" spans="1:9">
      <c r="A70" t="s">
        <v>17</v>
      </c>
      <c r="B70" t="s">
        <v>156</v>
      </c>
      <c r="C70" t="s">
        <v>740</v>
      </c>
      <c r="D70">
        <v>8450</v>
      </c>
      <c r="E70">
        <v>28</v>
      </c>
    </row>
    <row r="71" spans="1:9">
      <c r="A71" t="s">
        <v>17</v>
      </c>
      <c r="B71" t="s">
        <v>171</v>
      </c>
      <c r="C71" t="s">
        <v>23</v>
      </c>
      <c r="D71">
        <v>8528</v>
      </c>
      <c r="E71">
        <v>28</v>
      </c>
    </row>
    <row r="72" spans="1:9">
      <c r="A72" s="6" t="s">
        <v>17</v>
      </c>
      <c r="B72" t="s">
        <v>290</v>
      </c>
      <c r="C72" s="6" t="s">
        <v>59</v>
      </c>
      <c r="D72">
        <v>8418</v>
      </c>
      <c r="E72">
        <v>28</v>
      </c>
    </row>
    <row r="73" spans="1:9">
      <c r="A73" s="6" t="s">
        <v>17</v>
      </c>
      <c r="B73" t="s">
        <v>291</v>
      </c>
      <c r="C73" s="6" t="s">
        <v>59</v>
      </c>
      <c r="D73">
        <v>8418</v>
      </c>
      <c r="E73">
        <v>28</v>
      </c>
    </row>
    <row r="74" spans="1:9">
      <c r="A74" s="6" t="s">
        <v>17</v>
      </c>
      <c r="B74" t="s">
        <v>292</v>
      </c>
      <c r="C74" s="6" t="s">
        <v>59</v>
      </c>
      <c r="D74">
        <v>8418</v>
      </c>
      <c r="E74">
        <v>28</v>
      </c>
    </row>
    <row r="75" spans="1:9">
      <c r="A75" s="6" t="s">
        <v>17</v>
      </c>
      <c r="B75" t="s">
        <v>293</v>
      </c>
      <c r="C75" s="6" t="s">
        <v>23</v>
      </c>
      <c r="D75">
        <v>8528</v>
      </c>
      <c r="E75">
        <v>28</v>
      </c>
    </row>
    <row r="76" spans="1:9">
      <c r="A76" t="s">
        <v>17</v>
      </c>
      <c r="B76" t="s">
        <v>411</v>
      </c>
      <c r="C76" t="s">
        <v>23</v>
      </c>
      <c r="D76" s="10">
        <v>8528</v>
      </c>
      <c r="E76">
        <v>28</v>
      </c>
    </row>
    <row r="77" spans="1:9">
      <c r="A77" t="s">
        <v>17</v>
      </c>
      <c r="B77" t="s">
        <v>410</v>
      </c>
      <c r="C77" t="s">
        <v>59</v>
      </c>
      <c r="D77" s="10">
        <v>8418</v>
      </c>
      <c r="E77">
        <v>28</v>
      </c>
      <c r="F77">
        <v>28</v>
      </c>
    </row>
    <row r="78" spans="1:9">
      <c r="A78" t="s">
        <v>17</v>
      </c>
      <c r="B78" t="s">
        <v>392</v>
      </c>
      <c r="C78" t="s">
        <v>60</v>
      </c>
      <c r="D78" s="10">
        <v>8450</v>
      </c>
      <c r="E78">
        <v>28</v>
      </c>
    </row>
    <row r="79" spans="1:9">
      <c r="A79" t="s">
        <v>17</v>
      </c>
      <c r="B79" t="s">
        <v>479</v>
      </c>
      <c r="C79" t="s">
        <v>470</v>
      </c>
      <c r="D79">
        <v>8528</v>
      </c>
      <c r="E79">
        <v>28</v>
      </c>
    </row>
    <row r="80" spans="1:9">
      <c r="A80" t="s">
        <v>17</v>
      </c>
      <c r="B80" t="s">
        <v>518</v>
      </c>
      <c r="C80" t="s">
        <v>23</v>
      </c>
      <c r="D80" s="1">
        <v>8528</v>
      </c>
      <c r="E80">
        <v>28</v>
      </c>
      <c r="F80" s="1"/>
      <c r="G80" s="1"/>
      <c r="H80" s="1"/>
      <c r="I80" s="1"/>
    </row>
    <row r="81" spans="1:6">
      <c r="A81" t="s">
        <v>17</v>
      </c>
      <c r="B81" t="s">
        <v>710</v>
      </c>
      <c r="C81" t="s">
        <v>470</v>
      </c>
      <c r="D81">
        <v>8528</v>
      </c>
      <c r="E81">
        <v>28</v>
      </c>
    </row>
    <row r="82" spans="1:6">
      <c r="A82" t="s">
        <v>17</v>
      </c>
      <c r="B82" t="s">
        <v>711</v>
      </c>
      <c r="C82" t="s">
        <v>470</v>
      </c>
      <c r="D82">
        <v>8528</v>
      </c>
      <c r="E82">
        <v>28</v>
      </c>
    </row>
    <row r="83" spans="1:6">
      <c r="A83" t="s">
        <v>17</v>
      </c>
      <c r="B83" t="s">
        <v>712</v>
      </c>
      <c r="C83" t="s">
        <v>119</v>
      </c>
      <c r="D83">
        <v>8418</v>
      </c>
      <c r="E83">
        <v>28</v>
      </c>
    </row>
    <row r="84" spans="1:6">
      <c r="A84" t="s">
        <v>17</v>
      </c>
      <c r="B84" t="s">
        <v>713</v>
      </c>
      <c r="C84" t="s">
        <v>119</v>
      </c>
      <c r="D84">
        <v>8418</v>
      </c>
      <c r="E84">
        <v>28</v>
      </c>
    </row>
    <row r="85" spans="1:6">
      <c r="A85" s="6" t="s">
        <v>364</v>
      </c>
      <c r="B85" t="s">
        <v>375</v>
      </c>
      <c r="C85" t="s">
        <v>214</v>
      </c>
      <c r="D85" s="10">
        <v>85103000</v>
      </c>
      <c r="E85">
        <v>28</v>
      </c>
    </row>
    <row r="86" spans="1:6">
      <c r="A86" s="6" t="s">
        <v>364</v>
      </c>
      <c r="B86" t="s">
        <v>374</v>
      </c>
      <c r="C86" t="s">
        <v>214</v>
      </c>
      <c r="D86" s="10">
        <v>85103000</v>
      </c>
      <c r="E86">
        <v>28</v>
      </c>
    </row>
    <row r="87" spans="1:6">
      <c r="A87" s="6" t="s">
        <v>364</v>
      </c>
      <c r="B87" t="s">
        <v>373</v>
      </c>
      <c r="C87" t="s">
        <v>282</v>
      </c>
      <c r="D87" s="10">
        <v>85163200</v>
      </c>
      <c r="E87">
        <v>28</v>
      </c>
    </row>
    <row r="88" spans="1:6">
      <c r="A88" s="6" t="s">
        <v>364</v>
      </c>
      <c r="B88" t="s">
        <v>372</v>
      </c>
      <c r="C88" t="s">
        <v>365</v>
      </c>
      <c r="D88" s="10">
        <v>85163200</v>
      </c>
      <c r="E88">
        <v>28</v>
      </c>
    </row>
    <row r="89" spans="1:6">
      <c r="A89" t="s">
        <v>428</v>
      </c>
      <c r="B89" t="s">
        <v>430</v>
      </c>
      <c r="C89" t="s">
        <v>219</v>
      </c>
      <c r="D89" s="10">
        <v>8414</v>
      </c>
      <c r="E89">
        <v>28</v>
      </c>
    </row>
    <row r="90" spans="1:6">
      <c r="A90" t="s">
        <v>20</v>
      </c>
      <c r="B90" t="s">
        <v>9</v>
      </c>
      <c r="C90" t="s">
        <v>60</v>
      </c>
      <c r="D90">
        <v>84501100</v>
      </c>
      <c r="E90">
        <v>28</v>
      </c>
    </row>
    <row r="91" spans="1:6">
      <c r="A91" t="s">
        <v>20</v>
      </c>
      <c r="B91" t="s">
        <v>10</v>
      </c>
      <c r="C91" t="s">
        <v>60</v>
      </c>
      <c r="D91">
        <v>84501100</v>
      </c>
      <c r="E91">
        <v>28</v>
      </c>
      <c r="F91">
        <v>28</v>
      </c>
    </row>
    <row r="92" spans="1:6">
      <c r="A92" t="s">
        <v>20</v>
      </c>
      <c r="B92" t="s">
        <v>11</v>
      </c>
      <c r="C92" t="s">
        <v>60</v>
      </c>
      <c r="D92">
        <v>84501100</v>
      </c>
      <c r="E92">
        <v>28</v>
      </c>
    </row>
    <row r="93" spans="1:6">
      <c r="A93" t="s">
        <v>20</v>
      </c>
      <c r="B93" t="s">
        <v>270</v>
      </c>
      <c r="C93" t="s">
        <v>60</v>
      </c>
      <c r="D93">
        <v>84501100</v>
      </c>
      <c r="E93">
        <v>28</v>
      </c>
    </row>
    <row r="94" spans="1:6">
      <c r="A94" t="s">
        <v>20</v>
      </c>
      <c r="B94" t="s">
        <v>269</v>
      </c>
      <c r="C94" t="s">
        <v>60</v>
      </c>
      <c r="D94">
        <v>84501100</v>
      </c>
      <c r="E94">
        <v>28</v>
      </c>
    </row>
    <row r="95" spans="1:6">
      <c r="A95" t="s">
        <v>20</v>
      </c>
      <c r="B95" t="s">
        <v>268</v>
      </c>
      <c r="C95" t="s">
        <v>242</v>
      </c>
      <c r="D95">
        <v>84501100</v>
      </c>
      <c r="E95">
        <v>28</v>
      </c>
    </row>
    <row r="96" spans="1:6">
      <c r="A96" s="6" t="s">
        <v>20</v>
      </c>
      <c r="B96" t="s">
        <v>284</v>
      </c>
      <c r="C96" s="6" t="s">
        <v>242</v>
      </c>
      <c r="D96">
        <v>85165000</v>
      </c>
      <c r="E96">
        <v>28</v>
      </c>
    </row>
    <row r="97" spans="1:9">
      <c r="A97" s="6" t="s">
        <v>20</v>
      </c>
      <c r="B97" t="s">
        <v>333</v>
      </c>
      <c r="C97" s="10" t="s">
        <v>242</v>
      </c>
      <c r="D97" s="10">
        <v>85165000</v>
      </c>
      <c r="E97">
        <v>28</v>
      </c>
    </row>
    <row r="98" spans="1:9">
      <c r="A98" s="6" t="s">
        <v>20</v>
      </c>
      <c r="B98" t="s">
        <v>329</v>
      </c>
      <c r="C98" s="10" t="s">
        <v>60</v>
      </c>
      <c r="D98" s="10">
        <v>84501100</v>
      </c>
      <c r="E98">
        <v>28</v>
      </c>
    </row>
    <row r="99" spans="1:9">
      <c r="A99" t="s">
        <v>20</v>
      </c>
      <c r="B99" t="s">
        <v>517</v>
      </c>
      <c r="C99" t="s">
        <v>242</v>
      </c>
      <c r="D99">
        <v>85165000</v>
      </c>
      <c r="E99">
        <v>28</v>
      </c>
      <c r="H99" s="1"/>
    </row>
    <row r="100" spans="1:9">
      <c r="A100" t="s">
        <v>20</v>
      </c>
      <c r="B100" t="s">
        <v>522</v>
      </c>
      <c r="C100" t="s">
        <v>60</v>
      </c>
      <c r="D100">
        <v>84501100</v>
      </c>
      <c r="E100">
        <v>28</v>
      </c>
    </row>
    <row r="101" spans="1:9">
      <c r="A101" t="s">
        <v>20</v>
      </c>
      <c r="B101" t="s">
        <v>523</v>
      </c>
      <c r="C101" t="s">
        <v>60</v>
      </c>
      <c r="D101">
        <v>84501100</v>
      </c>
      <c r="E101">
        <v>28</v>
      </c>
    </row>
    <row r="102" spans="1:9">
      <c r="A102" t="s">
        <v>687</v>
      </c>
      <c r="B102" t="s">
        <v>667</v>
      </c>
      <c r="C102" t="s">
        <v>242</v>
      </c>
      <c r="D102">
        <v>85165000</v>
      </c>
      <c r="E102">
        <v>28</v>
      </c>
    </row>
    <row r="103" spans="1:9">
      <c r="A103" t="s">
        <v>687</v>
      </c>
      <c r="B103" t="s">
        <v>668</v>
      </c>
      <c r="C103" t="s">
        <v>60</v>
      </c>
      <c r="D103">
        <v>84501100</v>
      </c>
      <c r="E103">
        <v>28</v>
      </c>
      <c r="F103">
        <v>28</v>
      </c>
    </row>
    <row r="104" spans="1:9">
      <c r="A104" t="s">
        <v>26</v>
      </c>
      <c r="B104" t="s">
        <v>15</v>
      </c>
      <c r="C104" t="s">
        <v>23</v>
      </c>
      <c r="D104" t="s">
        <v>14</v>
      </c>
      <c r="E104">
        <v>28</v>
      </c>
    </row>
    <row r="105" spans="1:9">
      <c r="A105" t="s">
        <v>26</v>
      </c>
      <c r="B105" t="s">
        <v>31</v>
      </c>
      <c r="C105" t="s">
        <v>23</v>
      </c>
      <c r="D105" t="s">
        <v>14</v>
      </c>
      <c r="E105">
        <v>28</v>
      </c>
    </row>
    <row r="106" spans="1:9">
      <c r="A106" t="s">
        <v>26</v>
      </c>
      <c r="B106" t="s">
        <v>187</v>
      </c>
      <c r="C106" t="s">
        <v>23</v>
      </c>
      <c r="D106" t="s">
        <v>14</v>
      </c>
      <c r="E106">
        <v>28</v>
      </c>
    </row>
    <row r="107" spans="1:9">
      <c r="A107" t="s">
        <v>26</v>
      </c>
      <c r="B107" t="s">
        <v>188</v>
      </c>
      <c r="C107" t="s">
        <v>23</v>
      </c>
      <c r="D107" t="s">
        <v>177</v>
      </c>
      <c r="E107">
        <v>28</v>
      </c>
    </row>
    <row r="108" spans="1:9">
      <c r="A108" t="s">
        <v>26</v>
      </c>
      <c r="B108" t="s">
        <v>189</v>
      </c>
      <c r="C108" t="s">
        <v>23</v>
      </c>
      <c r="D108" t="s">
        <v>177</v>
      </c>
      <c r="E108">
        <v>28</v>
      </c>
    </row>
    <row r="109" spans="1:9">
      <c r="A109" t="s">
        <v>26</v>
      </c>
      <c r="B109" t="s">
        <v>576</v>
      </c>
      <c r="C109" t="s">
        <v>297</v>
      </c>
      <c r="D109" s="10">
        <v>84509090</v>
      </c>
      <c r="E109">
        <v>28</v>
      </c>
    </row>
    <row r="110" spans="1:9">
      <c r="A110" s="13" t="s">
        <v>26</v>
      </c>
      <c r="B110" s="13" t="s">
        <v>483</v>
      </c>
      <c r="C110" s="13" t="s">
        <v>23</v>
      </c>
      <c r="D110" s="13" t="s">
        <v>177</v>
      </c>
      <c r="E110" s="13">
        <v>28</v>
      </c>
      <c r="F110" s="13" t="s">
        <v>569</v>
      </c>
      <c r="G110" s="13"/>
      <c r="H110" s="13"/>
      <c r="I110" s="13"/>
    </row>
    <row r="111" spans="1:9">
      <c r="A111" t="s">
        <v>26</v>
      </c>
      <c r="B111" t="s">
        <v>502</v>
      </c>
      <c r="C111" t="s">
        <v>23</v>
      </c>
      <c r="D111" t="s">
        <v>177</v>
      </c>
      <c r="E111">
        <v>28</v>
      </c>
    </row>
    <row r="112" spans="1:9">
      <c r="A112" t="s">
        <v>26</v>
      </c>
      <c r="B112" t="s">
        <v>503</v>
      </c>
      <c r="C112" t="s">
        <v>23</v>
      </c>
      <c r="D112" t="s">
        <v>14</v>
      </c>
      <c r="E112">
        <v>28</v>
      </c>
    </row>
    <row r="113" spans="1:6">
      <c r="A113" t="s">
        <v>682</v>
      </c>
      <c r="B113" t="s">
        <v>717</v>
      </c>
      <c r="C113" t="s">
        <v>470</v>
      </c>
      <c r="D113" t="s">
        <v>14</v>
      </c>
      <c r="E113">
        <v>28</v>
      </c>
    </row>
    <row r="114" spans="1:6">
      <c r="A114" t="s">
        <v>682</v>
      </c>
      <c r="B114" t="s">
        <v>678</v>
      </c>
      <c r="C114" t="s">
        <v>470</v>
      </c>
      <c r="D114" t="s">
        <v>177</v>
      </c>
      <c r="E114">
        <v>28</v>
      </c>
    </row>
    <row r="115" spans="1:6">
      <c r="A115" t="s">
        <v>542</v>
      </c>
      <c r="B115" t="s">
        <v>541</v>
      </c>
      <c r="C115" t="s">
        <v>275</v>
      </c>
      <c r="E115">
        <v>28</v>
      </c>
    </row>
    <row r="116" spans="1:6">
      <c r="A116" t="s">
        <v>211</v>
      </c>
      <c r="B116" t="s">
        <v>230</v>
      </c>
      <c r="C116" t="s">
        <v>219</v>
      </c>
      <c r="D116" s="2">
        <v>90328910</v>
      </c>
      <c r="E116">
        <v>28</v>
      </c>
    </row>
    <row r="117" spans="1:6">
      <c r="A117" t="s">
        <v>146</v>
      </c>
      <c r="B117" t="s">
        <v>155</v>
      </c>
      <c r="C117" t="s">
        <v>59</v>
      </c>
      <c r="D117">
        <v>8418</v>
      </c>
      <c r="E117">
        <v>28</v>
      </c>
    </row>
    <row r="118" spans="1:6">
      <c r="A118" t="s">
        <v>146</v>
      </c>
      <c r="B118" t="s">
        <v>421</v>
      </c>
      <c r="C118" t="s">
        <v>119</v>
      </c>
      <c r="D118" s="10">
        <v>8418</v>
      </c>
      <c r="E118">
        <v>28</v>
      </c>
    </row>
    <row r="119" spans="1:6">
      <c r="A119" t="s">
        <v>581</v>
      </c>
      <c r="B119" t="s">
        <v>593</v>
      </c>
      <c r="C119" t="s">
        <v>119</v>
      </c>
      <c r="D119">
        <v>8418</v>
      </c>
      <c r="E119">
        <v>28</v>
      </c>
    </row>
    <row r="120" spans="1:6">
      <c r="A120" t="s">
        <v>484</v>
      </c>
      <c r="B120" t="s">
        <v>508</v>
      </c>
      <c r="C120" t="s">
        <v>488</v>
      </c>
      <c r="D120">
        <v>8479</v>
      </c>
      <c r="E120">
        <v>18</v>
      </c>
    </row>
    <row r="121" spans="1:6">
      <c r="A121" s="6" t="s">
        <v>302</v>
      </c>
      <c r="B121" t="s">
        <v>308</v>
      </c>
      <c r="C121" t="s">
        <v>299</v>
      </c>
      <c r="D121">
        <v>94042920</v>
      </c>
      <c r="E121">
        <v>18</v>
      </c>
      <c r="F121">
        <v>18</v>
      </c>
    </row>
    <row r="122" spans="1:6">
      <c r="A122" s="6" t="s">
        <v>302</v>
      </c>
      <c r="B122" t="s">
        <v>309</v>
      </c>
      <c r="C122" t="s">
        <v>299</v>
      </c>
      <c r="D122">
        <v>94042920</v>
      </c>
      <c r="E122">
        <v>18</v>
      </c>
      <c r="F122">
        <v>18</v>
      </c>
    </row>
    <row r="123" spans="1:6">
      <c r="A123" t="s">
        <v>302</v>
      </c>
      <c r="B123" t="s">
        <v>494</v>
      </c>
      <c r="C123" t="s">
        <v>299</v>
      </c>
      <c r="D123">
        <v>94042920</v>
      </c>
      <c r="E123">
        <v>18</v>
      </c>
      <c r="F123">
        <v>18</v>
      </c>
    </row>
    <row r="124" spans="1:6">
      <c r="A124" t="s">
        <v>302</v>
      </c>
      <c r="B124" t="s">
        <v>495</v>
      </c>
      <c r="C124" t="s">
        <v>299</v>
      </c>
      <c r="D124">
        <v>94042920</v>
      </c>
      <c r="E124">
        <v>18</v>
      </c>
    </row>
    <row r="125" spans="1:6">
      <c r="A125" t="s">
        <v>302</v>
      </c>
      <c r="B125" t="s">
        <v>496</v>
      </c>
      <c r="C125" t="s">
        <v>299</v>
      </c>
      <c r="D125">
        <v>94042920</v>
      </c>
      <c r="E125">
        <v>18</v>
      </c>
    </row>
    <row r="126" spans="1:6">
      <c r="A126" t="s">
        <v>302</v>
      </c>
      <c r="B126" t="s">
        <v>497</v>
      </c>
      <c r="C126" t="s">
        <v>299</v>
      </c>
      <c r="D126">
        <v>94042920</v>
      </c>
      <c r="E126">
        <v>18</v>
      </c>
    </row>
    <row r="127" spans="1:6">
      <c r="A127" t="s">
        <v>302</v>
      </c>
      <c r="B127" t="s">
        <v>498</v>
      </c>
      <c r="C127" t="s">
        <v>299</v>
      </c>
      <c r="D127">
        <v>94042190</v>
      </c>
      <c r="E127">
        <v>28</v>
      </c>
    </row>
    <row r="128" spans="1:6">
      <c r="A128" t="s">
        <v>302</v>
      </c>
      <c r="B128" t="s">
        <v>499</v>
      </c>
      <c r="C128" t="s">
        <v>299</v>
      </c>
      <c r="D128">
        <v>94042920</v>
      </c>
      <c r="E128">
        <v>18</v>
      </c>
    </row>
    <row r="129" spans="1:6">
      <c r="A129" t="s">
        <v>302</v>
      </c>
      <c r="B129" t="s">
        <v>546</v>
      </c>
      <c r="C129" t="s">
        <v>299</v>
      </c>
      <c r="D129">
        <v>94049099</v>
      </c>
      <c r="E129">
        <v>18</v>
      </c>
    </row>
    <row r="130" spans="1:6">
      <c r="A130" t="s">
        <v>302</v>
      </c>
      <c r="B130" t="s">
        <v>547</v>
      </c>
      <c r="C130" t="s">
        <v>110</v>
      </c>
      <c r="D130">
        <v>94049099</v>
      </c>
      <c r="E130">
        <v>28</v>
      </c>
    </row>
    <row r="131" spans="1:6">
      <c r="A131" t="s">
        <v>302</v>
      </c>
      <c r="B131" t="s">
        <v>553</v>
      </c>
      <c r="C131" t="s">
        <v>299</v>
      </c>
      <c r="D131">
        <v>94042920</v>
      </c>
      <c r="E131">
        <v>18</v>
      </c>
    </row>
    <row r="132" spans="1:6">
      <c r="A132" t="s">
        <v>302</v>
      </c>
      <c r="B132" t="s">
        <v>562</v>
      </c>
      <c r="C132" t="s">
        <v>299</v>
      </c>
      <c r="D132">
        <v>94042920</v>
      </c>
      <c r="E132">
        <v>18</v>
      </c>
    </row>
    <row r="133" spans="1:6">
      <c r="A133" t="s">
        <v>302</v>
      </c>
      <c r="B133" t="s">
        <v>563</v>
      </c>
      <c r="C133" t="s">
        <v>299</v>
      </c>
      <c r="D133">
        <v>94042190</v>
      </c>
      <c r="E133">
        <v>28</v>
      </c>
    </row>
    <row r="134" spans="1:6">
      <c r="A134" t="s">
        <v>302</v>
      </c>
      <c r="B134" t="s">
        <v>565</v>
      </c>
      <c r="C134" t="s">
        <v>545</v>
      </c>
      <c r="D134">
        <v>630229</v>
      </c>
      <c r="E134">
        <v>5</v>
      </c>
    </row>
    <row r="135" spans="1:6">
      <c r="A135" t="s">
        <v>302</v>
      </c>
      <c r="B135" t="s">
        <v>567</v>
      </c>
      <c r="C135" t="s">
        <v>299</v>
      </c>
      <c r="D135">
        <v>94042910</v>
      </c>
      <c r="E135">
        <v>28</v>
      </c>
    </row>
    <row r="136" spans="1:6">
      <c r="A136" t="s">
        <v>302</v>
      </c>
      <c r="B136" t="s">
        <v>568</v>
      </c>
      <c r="C136" t="s">
        <v>110</v>
      </c>
      <c r="D136">
        <v>94049099</v>
      </c>
      <c r="E136">
        <v>28</v>
      </c>
    </row>
    <row r="137" spans="1:6">
      <c r="A137" t="s">
        <v>302</v>
      </c>
      <c r="B137" t="s">
        <v>602</v>
      </c>
      <c r="C137" t="s">
        <v>633</v>
      </c>
      <c r="D137">
        <v>63041910</v>
      </c>
      <c r="E137">
        <v>12</v>
      </c>
    </row>
    <row r="138" spans="1:6">
      <c r="A138" t="s">
        <v>731</v>
      </c>
      <c r="B138" t="s">
        <v>732</v>
      </c>
      <c r="C138" t="s">
        <v>733</v>
      </c>
      <c r="D138">
        <v>85094010</v>
      </c>
      <c r="E138">
        <v>28</v>
      </c>
      <c r="F138">
        <v>12</v>
      </c>
    </row>
    <row r="139" spans="1:6">
      <c r="A139" t="s">
        <v>57</v>
      </c>
      <c r="B139" t="s">
        <v>51</v>
      </c>
      <c r="C139" t="s">
        <v>58</v>
      </c>
      <c r="D139">
        <v>84182100</v>
      </c>
      <c r="E139">
        <v>28</v>
      </c>
    </row>
    <row r="140" spans="1:6">
      <c r="A140" t="s">
        <v>57</v>
      </c>
      <c r="B140" t="s">
        <v>52</v>
      </c>
      <c r="C140" t="s">
        <v>59</v>
      </c>
      <c r="D140">
        <v>84182100</v>
      </c>
      <c r="E140">
        <v>28</v>
      </c>
    </row>
    <row r="141" spans="1:6">
      <c r="A141" t="s">
        <v>57</v>
      </c>
      <c r="B141" t="s">
        <v>53</v>
      </c>
      <c r="C141" t="s">
        <v>59</v>
      </c>
      <c r="D141">
        <v>84182100</v>
      </c>
      <c r="E141">
        <v>28</v>
      </c>
    </row>
    <row r="142" spans="1:6">
      <c r="A142" t="s">
        <v>57</v>
      </c>
      <c r="B142" t="s">
        <v>54</v>
      </c>
      <c r="C142" t="s">
        <v>59</v>
      </c>
      <c r="D142">
        <v>84182100</v>
      </c>
      <c r="E142">
        <v>28</v>
      </c>
    </row>
    <row r="143" spans="1:6">
      <c r="A143" t="s">
        <v>57</v>
      </c>
      <c r="B143" t="s">
        <v>55</v>
      </c>
      <c r="C143" t="s">
        <v>59</v>
      </c>
      <c r="D143">
        <v>84182100</v>
      </c>
      <c r="E143">
        <v>28</v>
      </c>
    </row>
    <row r="144" spans="1:6">
      <c r="A144" t="s">
        <v>57</v>
      </c>
      <c r="B144" t="s">
        <v>56</v>
      </c>
      <c r="C144" t="s">
        <v>60</v>
      </c>
      <c r="D144">
        <v>84501100</v>
      </c>
      <c r="E144">
        <v>28</v>
      </c>
    </row>
    <row r="145" spans="1:5">
      <c r="A145" t="s">
        <v>57</v>
      </c>
      <c r="B145" t="s">
        <v>56</v>
      </c>
      <c r="C145" t="s">
        <v>60</v>
      </c>
      <c r="D145">
        <v>84501100</v>
      </c>
      <c r="E145">
        <v>28</v>
      </c>
    </row>
    <row r="146" spans="1:5">
      <c r="A146" t="s">
        <v>57</v>
      </c>
      <c r="B146" t="s">
        <v>67</v>
      </c>
      <c r="C146" t="s">
        <v>59</v>
      </c>
      <c r="D146">
        <v>84181090</v>
      </c>
      <c r="E146">
        <v>28</v>
      </c>
    </row>
    <row r="147" spans="1:5">
      <c r="A147" t="s">
        <v>57</v>
      </c>
      <c r="B147" t="s">
        <v>68</v>
      </c>
      <c r="C147" t="s">
        <v>297</v>
      </c>
      <c r="D147">
        <v>84501200</v>
      </c>
      <c r="E147">
        <v>28</v>
      </c>
    </row>
    <row r="148" spans="1:5">
      <c r="A148" t="s">
        <v>57</v>
      </c>
      <c r="B148" t="s">
        <v>69</v>
      </c>
      <c r="C148" t="s">
        <v>59</v>
      </c>
      <c r="D148">
        <v>84181090</v>
      </c>
      <c r="E148">
        <v>28</v>
      </c>
    </row>
    <row r="149" spans="1:5">
      <c r="A149" t="s">
        <v>57</v>
      </c>
      <c r="B149" t="s">
        <v>70</v>
      </c>
      <c r="C149" t="s">
        <v>297</v>
      </c>
      <c r="D149">
        <v>84501200</v>
      </c>
      <c r="E149">
        <v>28</v>
      </c>
    </row>
    <row r="150" spans="1:5">
      <c r="A150" t="s">
        <v>57</v>
      </c>
      <c r="B150" t="s">
        <v>76</v>
      </c>
      <c r="C150" t="s">
        <v>59</v>
      </c>
      <c r="D150">
        <v>84181090</v>
      </c>
      <c r="E150">
        <v>28</v>
      </c>
    </row>
    <row r="151" spans="1:5">
      <c r="A151" t="s">
        <v>57</v>
      </c>
      <c r="B151" t="s">
        <v>96</v>
      </c>
      <c r="C151" t="s">
        <v>22</v>
      </c>
      <c r="D151">
        <v>84151010</v>
      </c>
      <c r="E151">
        <v>28</v>
      </c>
    </row>
    <row r="152" spans="1:5">
      <c r="A152" t="s">
        <v>57</v>
      </c>
      <c r="B152" t="s">
        <v>97</v>
      </c>
      <c r="C152" t="s">
        <v>22</v>
      </c>
      <c r="D152">
        <v>84151010</v>
      </c>
      <c r="E152">
        <v>28</v>
      </c>
    </row>
    <row r="153" spans="1:5">
      <c r="A153" t="s">
        <v>57</v>
      </c>
      <c r="B153" t="s">
        <v>220</v>
      </c>
      <c r="C153" t="s">
        <v>60</v>
      </c>
      <c r="D153">
        <v>84501100</v>
      </c>
      <c r="E153">
        <v>28</v>
      </c>
    </row>
    <row r="154" spans="1:5">
      <c r="A154" t="s">
        <v>57</v>
      </c>
      <c r="B154" t="s">
        <v>221</v>
      </c>
      <c r="C154" t="s">
        <v>297</v>
      </c>
      <c r="D154">
        <v>84501200</v>
      </c>
      <c r="E154">
        <v>28</v>
      </c>
    </row>
    <row r="155" spans="1:5">
      <c r="A155" t="s">
        <v>57</v>
      </c>
      <c r="B155" t="s">
        <v>224</v>
      </c>
      <c r="C155" t="s">
        <v>60</v>
      </c>
      <c r="D155" s="2">
        <v>84501100</v>
      </c>
      <c r="E155">
        <v>28</v>
      </c>
    </row>
    <row r="156" spans="1:5">
      <c r="A156" t="s">
        <v>57</v>
      </c>
      <c r="B156" t="s">
        <v>225</v>
      </c>
      <c r="C156" t="s">
        <v>59</v>
      </c>
      <c r="D156" s="2">
        <v>84181090</v>
      </c>
      <c r="E156">
        <v>28</v>
      </c>
    </row>
    <row r="157" spans="1:5">
      <c r="A157" t="s">
        <v>57</v>
      </c>
      <c r="B157" t="s">
        <v>226</v>
      </c>
      <c r="C157" t="s">
        <v>59</v>
      </c>
      <c r="D157" s="2">
        <v>84181090</v>
      </c>
      <c r="E157">
        <v>28</v>
      </c>
    </row>
    <row r="158" spans="1:5">
      <c r="A158" t="s">
        <v>57</v>
      </c>
      <c r="B158" t="s">
        <v>227</v>
      </c>
      <c r="C158" t="s">
        <v>60</v>
      </c>
      <c r="D158" s="2">
        <v>84501100</v>
      </c>
      <c r="E158">
        <v>28</v>
      </c>
    </row>
    <row r="159" spans="1:5">
      <c r="A159" s="6" t="s">
        <v>57</v>
      </c>
      <c r="B159" t="s">
        <v>272</v>
      </c>
      <c r="C159" s="6" t="s">
        <v>59</v>
      </c>
      <c r="D159" s="6">
        <v>84182100</v>
      </c>
      <c r="E159">
        <v>28</v>
      </c>
    </row>
    <row r="160" spans="1:5">
      <c r="A160" s="6" t="s">
        <v>57</v>
      </c>
      <c r="B160" t="s">
        <v>273</v>
      </c>
      <c r="C160" s="6" t="s">
        <v>59</v>
      </c>
      <c r="D160" s="6">
        <v>84182100</v>
      </c>
      <c r="E160">
        <v>28</v>
      </c>
    </row>
    <row r="161" spans="1:5">
      <c r="A161" s="6" t="s">
        <v>57</v>
      </c>
      <c r="B161" t="s">
        <v>274</v>
      </c>
      <c r="C161" s="6" t="s">
        <v>59</v>
      </c>
      <c r="D161" s="6">
        <v>84181090</v>
      </c>
      <c r="E161">
        <v>28</v>
      </c>
    </row>
    <row r="162" spans="1:5">
      <c r="A162" s="6" t="s">
        <v>57</v>
      </c>
      <c r="B162" t="s">
        <v>285</v>
      </c>
      <c r="C162" s="6" t="s">
        <v>297</v>
      </c>
      <c r="D162">
        <v>84501200</v>
      </c>
      <c r="E162">
        <v>28</v>
      </c>
    </row>
    <row r="163" spans="1:5">
      <c r="A163" s="6" t="s">
        <v>57</v>
      </c>
      <c r="B163" t="s">
        <v>289</v>
      </c>
      <c r="C163" s="6" t="s">
        <v>59</v>
      </c>
      <c r="D163">
        <v>84182100</v>
      </c>
      <c r="E163">
        <v>28</v>
      </c>
    </row>
    <row r="164" spans="1:5">
      <c r="A164" s="6" t="s">
        <v>57</v>
      </c>
      <c r="B164" t="s">
        <v>320</v>
      </c>
      <c r="C164" t="s">
        <v>297</v>
      </c>
      <c r="D164">
        <v>84501200</v>
      </c>
      <c r="E164">
        <v>28</v>
      </c>
    </row>
    <row r="165" spans="1:5">
      <c r="A165" s="6" t="s">
        <v>57</v>
      </c>
      <c r="B165" t="s">
        <v>319</v>
      </c>
      <c r="C165" t="s">
        <v>60</v>
      </c>
      <c r="D165">
        <v>84501100</v>
      </c>
      <c r="E165">
        <v>28</v>
      </c>
    </row>
    <row r="166" spans="1:5">
      <c r="A166" s="6" t="s">
        <v>57</v>
      </c>
      <c r="B166" t="s">
        <v>577</v>
      </c>
      <c r="C166" t="s">
        <v>297</v>
      </c>
      <c r="D166" s="10">
        <v>84501200</v>
      </c>
      <c r="E166">
        <v>28</v>
      </c>
    </row>
    <row r="167" spans="1:5">
      <c r="A167" t="s">
        <v>57</v>
      </c>
      <c r="B167" t="s">
        <v>401</v>
      </c>
      <c r="C167" t="s">
        <v>22</v>
      </c>
      <c r="D167" s="10">
        <v>84151010</v>
      </c>
      <c r="E167">
        <v>28</v>
      </c>
    </row>
    <row r="168" spans="1:5">
      <c r="A168" t="s">
        <v>57</v>
      </c>
      <c r="B168" t="s">
        <v>402</v>
      </c>
      <c r="C168" t="s">
        <v>22</v>
      </c>
      <c r="D168" s="10">
        <v>84151010</v>
      </c>
      <c r="E168">
        <v>28</v>
      </c>
    </row>
    <row r="169" spans="1:5">
      <c r="A169" t="s">
        <v>57</v>
      </c>
      <c r="B169" t="s">
        <v>480</v>
      </c>
      <c r="C169" t="s">
        <v>119</v>
      </c>
      <c r="D169">
        <v>84181090</v>
      </c>
      <c r="E169">
        <v>28</v>
      </c>
    </row>
    <row r="170" spans="1:5">
      <c r="A170" t="s">
        <v>57</v>
      </c>
      <c r="B170" t="s">
        <v>505</v>
      </c>
      <c r="C170" t="s">
        <v>23</v>
      </c>
      <c r="D170">
        <v>85287219</v>
      </c>
      <c r="E170">
        <v>28</v>
      </c>
    </row>
    <row r="171" spans="1:5">
      <c r="A171" t="s">
        <v>57</v>
      </c>
      <c r="B171" t="s">
        <v>506</v>
      </c>
      <c r="C171" t="s">
        <v>23</v>
      </c>
      <c r="D171">
        <v>85287219</v>
      </c>
      <c r="E171">
        <v>28</v>
      </c>
    </row>
    <row r="172" spans="1:5">
      <c r="A172" t="s">
        <v>57</v>
      </c>
      <c r="B172" t="s">
        <v>507</v>
      </c>
      <c r="C172" t="s">
        <v>147</v>
      </c>
      <c r="D172">
        <v>84182100</v>
      </c>
      <c r="E172">
        <v>28</v>
      </c>
    </row>
    <row r="173" spans="1:5">
      <c r="A173" t="s">
        <v>57</v>
      </c>
      <c r="B173" t="s">
        <v>509</v>
      </c>
      <c r="C173" t="s">
        <v>23</v>
      </c>
      <c r="D173">
        <v>85287218</v>
      </c>
      <c r="E173">
        <v>28</v>
      </c>
    </row>
    <row r="174" spans="1:5">
      <c r="A174" t="s">
        <v>57</v>
      </c>
      <c r="B174" t="s">
        <v>510</v>
      </c>
      <c r="C174" t="s">
        <v>23</v>
      </c>
      <c r="D174">
        <v>85287219</v>
      </c>
      <c r="E174">
        <v>28</v>
      </c>
    </row>
    <row r="175" spans="1:5">
      <c r="A175" t="s">
        <v>57</v>
      </c>
      <c r="B175" t="s">
        <v>511</v>
      </c>
      <c r="C175" t="s">
        <v>119</v>
      </c>
      <c r="D175">
        <v>84182100</v>
      </c>
      <c r="E175">
        <v>28</v>
      </c>
    </row>
    <row r="176" spans="1:5">
      <c r="A176" t="s">
        <v>57</v>
      </c>
      <c r="B176" t="s">
        <v>512</v>
      </c>
      <c r="C176" t="s">
        <v>119</v>
      </c>
      <c r="D176">
        <v>84182100</v>
      </c>
      <c r="E176">
        <v>28</v>
      </c>
    </row>
    <row r="177" spans="1:8">
      <c r="A177" t="s">
        <v>57</v>
      </c>
      <c r="B177" t="s">
        <v>513</v>
      </c>
      <c r="C177" t="s">
        <v>119</v>
      </c>
      <c r="D177">
        <v>84182100</v>
      </c>
      <c r="E177">
        <v>28</v>
      </c>
    </row>
    <row r="178" spans="1:8">
      <c r="A178" t="s">
        <v>57</v>
      </c>
      <c r="B178" t="s">
        <v>514</v>
      </c>
      <c r="C178" t="s">
        <v>119</v>
      </c>
      <c r="D178">
        <v>84181090</v>
      </c>
      <c r="E178">
        <v>28</v>
      </c>
    </row>
    <row r="179" spans="1:8">
      <c r="A179" t="s">
        <v>57</v>
      </c>
      <c r="B179" t="s">
        <v>515</v>
      </c>
      <c r="C179" t="s">
        <v>119</v>
      </c>
      <c r="D179">
        <v>84181090</v>
      </c>
      <c r="E179">
        <v>28</v>
      </c>
      <c r="H179" s="1"/>
    </row>
    <row r="180" spans="1:8">
      <c r="A180" t="s">
        <v>57</v>
      </c>
      <c r="B180" t="s">
        <v>526</v>
      </c>
      <c r="C180" t="s">
        <v>119</v>
      </c>
      <c r="D180">
        <v>84182100</v>
      </c>
      <c r="E180">
        <v>28</v>
      </c>
    </row>
    <row r="181" spans="1:8">
      <c r="A181" t="s">
        <v>57</v>
      </c>
      <c r="B181" t="s">
        <v>527</v>
      </c>
      <c r="C181" t="s">
        <v>119</v>
      </c>
      <c r="D181">
        <v>84182100</v>
      </c>
      <c r="E181">
        <v>28</v>
      </c>
      <c r="H181" s="1"/>
    </row>
    <row r="182" spans="1:8">
      <c r="A182" t="s">
        <v>57</v>
      </c>
      <c r="B182" t="s">
        <v>531</v>
      </c>
      <c r="C182" t="s">
        <v>60</v>
      </c>
      <c r="D182">
        <v>84501100</v>
      </c>
      <c r="E182">
        <v>28</v>
      </c>
    </row>
    <row r="183" spans="1:8">
      <c r="A183" t="s">
        <v>57</v>
      </c>
      <c r="B183" t="s">
        <v>532</v>
      </c>
      <c r="C183" t="s">
        <v>60</v>
      </c>
      <c r="D183">
        <v>84501100</v>
      </c>
      <c r="E183">
        <v>28</v>
      </c>
    </row>
    <row r="184" spans="1:8">
      <c r="A184" t="s">
        <v>57</v>
      </c>
      <c r="B184" t="s">
        <v>533</v>
      </c>
      <c r="C184" t="s">
        <v>297</v>
      </c>
      <c r="D184">
        <v>84501200</v>
      </c>
      <c r="E184">
        <v>28</v>
      </c>
    </row>
    <row r="185" spans="1:8">
      <c r="A185" t="s">
        <v>57</v>
      </c>
      <c r="B185" t="s">
        <v>597</v>
      </c>
      <c r="C185" t="s">
        <v>59</v>
      </c>
      <c r="D185">
        <v>84181090</v>
      </c>
      <c r="E185">
        <v>28</v>
      </c>
    </row>
    <row r="186" spans="1:8">
      <c r="A186" t="s">
        <v>683</v>
      </c>
      <c r="B186" t="s">
        <v>718</v>
      </c>
      <c r="C186" t="s">
        <v>119</v>
      </c>
      <c r="D186">
        <v>84182100</v>
      </c>
      <c r="E186">
        <v>28</v>
      </c>
    </row>
    <row r="187" spans="1:8">
      <c r="A187" t="s">
        <v>683</v>
      </c>
      <c r="B187" t="s">
        <v>657</v>
      </c>
      <c r="C187" t="s">
        <v>470</v>
      </c>
      <c r="D187">
        <v>85287218</v>
      </c>
      <c r="E187">
        <v>28</v>
      </c>
    </row>
    <row r="188" spans="1:8">
      <c r="A188" t="s">
        <v>683</v>
      </c>
      <c r="B188" t="s">
        <v>659</v>
      </c>
      <c r="C188" t="s">
        <v>119</v>
      </c>
      <c r="D188">
        <v>84182100</v>
      </c>
      <c r="E188">
        <v>28</v>
      </c>
    </row>
    <row r="189" spans="1:8">
      <c r="A189" t="s">
        <v>683</v>
      </c>
      <c r="B189" t="s">
        <v>660</v>
      </c>
      <c r="C189" t="s">
        <v>119</v>
      </c>
      <c r="D189">
        <v>84181090</v>
      </c>
      <c r="E189">
        <v>28</v>
      </c>
    </row>
    <row r="190" spans="1:8">
      <c r="A190" t="s">
        <v>683</v>
      </c>
      <c r="B190" t="s">
        <v>665</v>
      </c>
      <c r="C190" t="s">
        <v>698</v>
      </c>
      <c r="D190">
        <v>84151090</v>
      </c>
      <c r="E190">
        <v>28</v>
      </c>
    </row>
    <row r="191" spans="1:8">
      <c r="A191" t="s">
        <v>683</v>
      </c>
      <c r="B191" t="s">
        <v>672</v>
      </c>
      <c r="C191" t="s">
        <v>119</v>
      </c>
      <c r="D191">
        <v>84182100</v>
      </c>
      <c r="E191">
        <v>28</v>
      </c>
    </row>
    <row r="192" spans="1:8">
      <c r="A192" t="s">
        <v>598</v>
      </c>
      <c r="B192" t="s">
        <v>605</v>
      </c>
      <c r="C192" t="s">
        <v>216</v>
      </c>
      <c r="D192">
        <v>8452</v>
      </c>
      <c r="E192">
        <v>12</v>
      </c>
    </row>
    <row r="193" spans="1:5">
      <c r="A193" t="s">
        <v>468</v>
      </c>
      <c r="B193" t="s">
        <v>476</v>
      </c>
      <c r="C193" t="s">
        <v>469</v>
      </c>
      <c r="D193">
        <v>96170012</v>
      </c>
      <c r="E193">
        <v>28</v>
      </c>
    </row>
    <row r="194" spans="1:5">
      <c r="A194" t="s">
        <v>468</v>
      </c>
      <c r="B194" t="s">
        <v>477</v>
      </c>
      <c r="C194" t="s">
        <v>469</v>
      </c>
      <c r="D194">
        <v>96170011</v>
      </c>
      <c r="E194">
        <v>28</v>
      </c>
    </row>
    <row r="195" spans="1:5">
      <c r="A195" t="s">
        <v>468</v>
      </c>
      <c r="B195" t="s">
        <v>478</v>
      </c>
      <c r="C195" t="s">
        <v>469</v>
      </c>
      <c r="D195">
        <v>96170011</v>
      </c>
      <c r="E195">
        <v>28</v>
      </c>
    </row>
    <row r="196" spans="1:5">
      <c r="A196" s="6" t="s">
        <v>326</v>
      </c>
      <c r="B196" t="s">
        <v>330</v>
      </c>
      <c r="C196" s="10" t="s">
        <v>23</v>
      </c>
      <c r="D196" s="10">
        <v>85287219</v>
      </c>
      <c r="E196">
        <v>28</v>
      </c>
    </row>
    <row r="197" spans="1:5">
      <c r="A197" t="s">
        <v>326</v>
      </c>
      <c r="B197" t="s">
        <v>589</v>
      </c>
      <c r="C197" t="s">
        <v>147</v>
      </c>
      <c r="D197">
        <v>85182200</v>
      </c>
      <c r="E197">
        <v>18</v>
      </c>
    </row>
    <row r="198" spans="1:5">
      <c r="A198" t="s">
        <v>326</v>
      </c>
      <c r="B198" t="s">
        <v>590</v>
      </c>
      <c r="C198" t="s">
        <v>147</v>
      </c>
      <c r="D198">
        <v>85182200</v>
      </c>
      <c r="E198">
        <v>18</v>
      </c>
    </row>
    <row r="199" spans="1:5">
      <c r="A199" t="s">
        <v>326</v>
      </c>
      <c r="B199" t="s">
        <v>591</v>
      </c>
      <c r="C199" t="s">
        <v>147</v>
      </c>
      <c r="D199">
        <v>85182200</v>
      </c>
      <c r="E199">
        <v>18</v>
      </c>
    </row>
    <row r="200" spans="1:5">
      <c r="A200" s="6" t="s">
        <v>281</v>
      </c>
      <c r="B200" t="s">
        <v>286</v>
      </c>
      <c r="C200" s="6" t="s">
        <v>282</v>
      </c>
      <c r="D200">
        <v>8516</v>
      </c>
      <c r="E200">
        <v>28</v>
      </c>
    </row>
    <row r="201" spans="1:5">
      <c r="A201" s="6" t="s">
        <v>281</v>
      </c>
      <c r="B201" t="s">
        <v>287</v>
      </c>
      <c r="C201" s="6" t="s">
        <v>80</v>
      </c>
      <c r="D201">
        <v>8516</v>
      </c>
      <c r="E201">
        <v>28</v>
      </c>
    </row>
    <row r="202" spans="1:5">
      <c r="A202" s="6" t="s">
        <v>281</v>
      </c>
      <c r="B202" t="s">
        <v>288</v>
      </c>
      <c r="C202" s="6" t="s">
        <v>80</v>
      </c>
      <c r="D202">
        <v>8516</v>
      </c>
      <c r="E202">
        <v>28</v>
      </c>
    </row>
    <row r="203" spans="1:5">
      <c r="A203" s="6" t="s">
        <v>255</v>
      </c>
      <c r="B203" s="7" t="s">
        <v>254</v>
      </c>
      <c r="C203" s="6" t="s">
        <v>248</v>
      </c>
      <c r="D203" s="6">
        <v>94018000</v>
      </c>
      <c r="E203">
        <v>28</v>
      </c>
    </row>
    <row r="204" spans="1:5">
      <c r="A204" s="6" t="s">
        <v>255</v>
      </c>
      <c r="B204" s="7" t="s">
        <v>253</v>
      </c>
      <c r="C204" s="6" t="s">
        <v>248</v>
      </c>
      <c r="D204" s="6">
        <v>94018000</v>
      </c>
      <c r="E204">
        <v>28</v>
      </c>
    </row>
    <row r="205" spans="1:5">
      <c r="A205" s="6" t="s">
        <v>255</v>
      </c>
      <c r="B205" s="6" t="s">
        <v>252</v>
      </c>
      <c r="C205" s="6" t="s">
        <v>248</v>
      </c>
      <c r="D205" s="6">
        <v>94018000</v>
      </c>
      <c r="E205">
        <v>28</v>
      </c>
    </row>
    <row r="206" spans="1:5">
      <c r="A206" s="6" t="s">
        <v>255</v>
      </c>
      <c r="B206" s="6" t="s">
        <v>251</v>
      </c>
      <c r="C206" s="6" t="s">
        <v>249</v>
      </c>
      <c r="D206" s="6">
        <v>94037000</v>
      </c>
      <c r="E206">
        <v>28</v>
      </c>
    </row>
    <row r="207" spans="1:5">
      <c r="A207" s="6" t="s">
        <v>255</v>
      </c>
      <c r="B207" s="6" t="s">
        <v>250</v>
      </c>
      <c r="C207" s="6" t="s">
        <v>249</v>
      </c>
      <c r="D207" s="6">
        <v>94037000</v>
      </c>
      <c r="E207">
        <v>28</v>
      </c>
    </row>
    <row r="208" spans="1:5">
      <c r="A208" s="6" t="s">
        <v>255</v>
      </c>
      <c r="B208" t="s">
        <v>345</v>
      </c>
      <c r="C208" s="10" t="s">
        <v>248</v>
      </c>
      <c r="D208" s="10">
        <v>94018000</v>
      </c>
      <c r="E208">
        <v>28</v>
      </c>
    </row>
    <row r="209" spans="1:8">
      <c r="A209" s="6" t="s">
        <v>255</v>
      </c>
      <c r="B209" t="s">
        <v>346</v>
      </c>
      <c r="D209" s="10">
        <v>94018000</v>
      </c>
      <c r="E209">
        <v>28</v>
      </c>
    </row>
    <row r="210" spans="1:8">
      <c r="A210" s="6" t="s">
        <v>255</v>
      </c>
      <c r="B210" t="s">
        <v>347</v>
      </c>
      <c r="C210" t="s">
        <v>248</v>
      </c>
      <c r="D210" s="10">
        <v>94018000</v>
      </c>
      <c r="E210">
        <v>28</v>
      </c>
    </row>
    <row r="211" spans="1:8">
      <c r="A211" s="6" t="s">
        <v>255</v>
      </c>
      <c r="B211" t="s">
        <v>348</v>
      </c>
      <c r="C211" t="s">
        <v>388</v>
      </c>
      <c r="D211" s="10">
        <v>94037000</v>
      </c>
      <c r="E211">
        <v>28</v>
      </c>
    </row>
    <row r="212" spans="1:8">
      <c r="A212" s="6" t="s">
        <v>255</v>
      </c>
      <c r="B212" t="s">
        <v>349</v>
      </c>
      <c r="C212" t="s">
        <v>388</v>
      </c>
      <c r="D212" s="10">
        <v>94037000</v>
      </c>
      <c r="E212">
        <v>28</v>
      </c>
    </row>
    <row r="213" spans="1:8">
      <c r="A213" s="6" t="s">
        <v>255</v>
      </c>
      <c r="B213" t="s">
        <v>350</v>
      </c>
      <c r="C213" t="s">
        <v>388</v>
      </c>
      <c r="D213" s="10">
        <v>94037000</v>
      </c>
      <c r="E213">
        <v>28</v>
      </c>
    </row>
    <row r="214" spans="1:8">
      <c r="A214" s="6" t="s">
        <v>255</v>
      </c>
      <c r="B214" t="s">
        <v>351</v>
      </c>
      <c r="C214" t="s">
        <v>248</v>
      </c>
      <c r="D214" s="10">
        <v>94018000</v>
      </c>
      <c r="E214">
        <v>28</v>
      </c>
    </row>
    <row r="215" spans="1:8">
      <c r="A215" s="6" t="s">
        <v>255</v>
      </c>
      <c r="B215" t="s">
        <v>352</v>
      </c>
      <c r="C215" t="s">
        <v>388</v>
      </c>
      <c r="D215" s="10">
        <v>94037000</v>
      </c>
      <c r="E215">
        <v>28</v>
      </c>
    </row>
    <row r="216" spans="1:8">
      <c r="A216" t="s">
        <v>206</v>
      </c>
      <c r="B216" t="s">
        <v>6</v>
      </c>
      <c r="C216" t="s">
        <v>22</v>
      </c>
      <c r="D216">
        <v>84151010</v>
      </c>
      <c r="E216">
        <v>28</v>
      </c>
    </row>
    <row r="217" spans="1:8">
      <c r="A217" t="s">
        <v>206</v>
      </c>
      <c r="B217" t="s">
        <v>208</v>
      </c>
      <c r="C217" t="s">
        <v>22</v>
      </c>
      <c r="D217" s="2">
        <v>84151010</v>
      </c>
      <c r="E217">
        <v>28</v>
      </c>
    </row>
    <row r="218" spans="1:8">
      <c r="A218" t="s">
        <v>88</v>
      </c>
      <c r="B218" t="s">
        <v>89</v>
      </c>
      <c r="C218" t="s">
        <v>23</v>
      </c>
      <c r="D218">
        <v>8528</v>
      </c>
      <c r="E218">
        <v>28</v>
      </c>
    </row>
    <row r="219" spans="1:8">
      <c r="A219" t="s">
        <v>88</v>
      </c>
      <c r="B219" t="s">
        <v>500</v>
      </c>
      <c r="C219" t="s">
        <v>22</v>
      </c>
      <c r="D219">
        <v>8415</v>
      </c>
      <c r="E219">
        <v>28</v>
      </c>
    </row>
    <row r="220" spans="1:8">
      <c r="A220" t="s">
        <v>88</v>
      </c>
      <c r="B220" t="s">
        <v>501</v>
      </c>
      <c r="C220" t="s">
        <v>22</v>
      </c>
      <c r="D220">
        <v>8415</v>
      </c>
      <c r="E220">
        <v>28</v>
      </c>
    </row>
    <row r="221" spans="1:8">
      <c r="A221" t="s">
        <v>689</v>
      </c>
      <c r="B221" t="s">
        <v>671</v>
      </c>
      <c r="C221" t="s">
        <v>699</v>
      </c>
      <c r="D221">
        <v>8415</v>
      </c>
      <c r="E221">
        <v>28</v>
      </c>
    </row>
    <row r="222" spans="1:8">
      <c r="A222" t="s">
        <v>485</v>
      </c>
      <c r="B222" t="s">
        <v>524</v>
      </c>
      <c r="C222" t="s">
        <v>490</v>
      </c>
      <c r="D222">
        <v>8517</v>
      </c>
      <c r="E222">
        <v>12</v>
      </c>
    </row>
    <row r="223" spans="1:8">
      <c r="A223" t="s">
        <v>485</v>
      </c>
      <c r="B223" t="s">
        <v>525</v>
      </c>
      <c r="C223" t="s">
        <v>490</v>
      </c>
      <c r="D223">
        <v>8517</v>
      </c>
      <c r="E223">
        <v>12</v>
      </c>
      <c r="H223" s="1"/>
    </row>
    <row r="224" spans="1:8">
      <c r="A224" t="s">
        <v>680</v>
      </c>
      <c r="B224" t="s">
        <v>708</v>
      </c>
      <c r="C224" t="s">
        <v>490</v>
      </c>
      <c r="D224">
        <v>8517</v>
      </c>
      <c r="E224">
        <v>12</v>
      </c>
    </row>
    <row r="225" spans="1:5">
      <c r="A225" t="s">
        <v>680</v>
      </c>
      <c r="B225" t="s">
        <v>709</v>
      </c>
      <c r="C225" t="s">
        <v>490</v>
      </c>
      <c r="D225">
        <v>8517</v>
      </c>
      <c r="E225">
        <v>12</v>
      </c>
    </row>
    <row r="226" spans="1:5">
      <c r="A226" t="s">
        <v>113</v>
      </c>
      <c r="B226" t="s">
        <v>114</v>
      </c>
      <c r="C226" t="s">
        <v>81</v>
      </c>
      <c r="D226">
        <v>8516</v>
      </c>
      <c r="E226">
        <v>28</v>
      </c>
    </row>
    <row r="227" spans="1:5">
      <c r="A227" t="s">
        <v>113</v>
      </c>
      <c r="B227" t="s">
        <v>115</v>
      </c>
      <c r="C227" t="s">
        <v>81</v>
      </c>
      <c r="D227">
        <v>8516</v>
      </c>
      <c r="E227">
        <v>28</v>
      </c>
    </row>
    <row r="228" spans="1:5">
      <c r="A228" t="s">
        <v>164</v>
      </c>
      <c r="B228" t="s">
        <v>165</v>
      </c>
      <c r="C228" t="s">
        <v>23</v>
      </c>
      <c r="D228">
        <v>85281212</v>
      </c>
      <c r="E228">
        <v>28</v>
      </c>
    </row>
    <row r="229" spans="1:5">
      <c r="A229" t="s">
        <v>164</v>
      </c>
      <c r="B229" t="s">
        <v>193</v>
      </c>
      <c r="C229" t="s">
        <v>600</v>
      </c>
      <c r="D229">
        <v>85163100</v>
      </c>
      <c r="E229">
        <v>28</v>
      </c>
    </row>
    <row r="230" spans="1:5">
      <c r="A230" t="s">
        <v>164</v>
      </c>
      <c r="B230" t="s">
        <v>194</v>
      </c>
      <c r="C230" t="s">
        <v>600</v>
      </c>
      <c r="D230">
        <v>85163100</v>
      </c>
      <c r="E230">
        <v>28</v>
      </c>
    </row>
    <row r="231" spans="1:5">
      <c r="A231" t="s">
        <v>164</v>
      </c>
      <c r="B231" t="s">
        <v>195</v>
      </c>
      <c r="C231" t="s">
        <v>214</v>
      </c>
      <c r="D231">
        <v>85163100</v>
      </c>
      <c r="E231">
        <v>28</v>
      </c>
    </row>
    <row r="232" spans="1:5">
      <c r="A232" t="s">
        <v>164</v>
      </c>
      <c r="B232" t="s">
        <v>266</v>
      </c>
      <c r="C232" t="s">
        <v>22</v>
      </c>
      <c r="D232">
        <v>8415</v>
      </c>
      <c r="E232">
        <v>28</v>
      </c>
    </row>
    <row r="233" spans="1:5">
      <c r="A233" s="6" t="s">
        <v>164</v>
      </c>
      <c r="B233" t="s">
        <v>280</v>
      </c>
      <c r="C233" s="6" t="s">
        <v>59</v>
      </c>
      <c r="D233">
        <v>84182100</v>
      </c>
      <c r="E233">
        <v>28</v>
      </c>
    </row>
    <row r="234" spans="1:5">
      <c r="A234" t="s">
        <v>164</v>
      </c>
      <c r="B234" t="s">
        <v>467</v>
      </c>
      <c r="C234" t="s">
        <v>23</v>
      </c>
      <c r="D234">
        <v>85281211</v>
      </c>
      <c r="E234">
        <v>28</v>
      </c>
    </row>
    <row r="235" spans="1:5">
      <c r="A235" t="s">
        <v>164</v>
      </c>
      <c r="B235" t="s">
        <v>473</v>
      </c>
      <c r="C235" t="s">
        <v>23</v>
      </c>
      <c r="D235">
        <v>85281211</v>
      </c>
      <c r="E235">
        <v>28</v>
      </c>
    </row>
    <row r="236" spans="1:5">
      <c r="A236" t="s">
        <v>164</v>
      </c>
      <c r="B236" t="s">
        <v>519</v>
      </c>
      <c r="C236" t="s">
        <v>23</v>
      </c>
      <c r="D236">
        <v>85281212</v>
      </c>
      <c r="E236">
        <v>28</v>
      </c>
    </row>
    <row r="237" spans="1:5">
      <c r="A237" t="s">
        <v>164</v>
      </c>
      <c r="B237" t="s">
        <v>520</v>
      </c>
      <c r="C237" t="s">
        <v>489</v>
      </c>
      <c r="D237">
        <v>85299090</v>
      </c>
      <c r="E237">
        <v>28</v>
      </c>
    </row>
    <row r="238" spans="1:5">
      <c r="A238" t="s">
        <v>164</v>
      </c>
      <c r="B238" t="s">
        <v>521</v>
      </c>
      <c r="C238" t="s">
        <v>297</v>
      </c>
      <c r="D238">
        <v>84501100</v>
      </c>
      <c r="E238">
        <v>28</v>
      </c>
    </row>
    <row r="239" spans="1:5">
      <c r="A239" t="s">
        <v>164</v>
      </c>
      <c r="B239" t="s">
        <v>635</v>
      </c>
      <c r="C239" t="s">
        <v>147</v>
      </c>
      <c r="D239">
        <v>85191000</v>
      </c>
      <c r="E239">
        <v>28</v>
      </c>
    </row>
    <row r="240" spans="1:5">
      <c r="A240" t="s">
        <v>164</v>
      </c>
      <c r="B240" t="s">
        <v>636</v>
      </c>
      <c r="C240" t="s">
        <v>634</v>
      </c>
      <c r="D240">
        <v>84501100</v>
      </c>
      <c r="E240">
        <v>28</v>
      </c>
    </row>
    <row r="241" spans="1:5">
      <c r="A241" t="s">
        <v>164</v>
      </c>
      <c r="B241" t="s">
        <v>646</v>
      </c>
      <c r="C241" t="s">
        <v>22</v>
      </c>
      <c r="D241">
        <v>8415</v>
      </c>
      <c r="E241">
        <v>28</v>
      </c>
    </row>
    <row r="242" spans="1:5">
      <c r="A242" t="s">
        <v>148</v>
      </c>
      <c r="B242" t="s">
        <v>154</v>
      </c>
      <c r="C242" t="s">
        <v>147</v>
      </c>
      <c r="D242">
        <v>85182200</v>
      </c>
      <c r="E242">
        <v>18</v>
      </c>
    </row>
    <row r="243" spans="1:5">
      <c r="A243" t="s">
        <v>148</v>
      </c>
      <c r="B243" t="s">
        <v>153</v>
      </c>
      <c r="C243" t="s">
        <v>147</v>
      </c>
      <c r="D243">
        <v>85182200</v>
      </c>
      <c r="E243">
        <v>18</v>
      </c>
    </row>
    <row r="244" spans="1:5">
      <c r="A244" s="6" t="s">
        <v>148</v>
      </c>
      <c r="B244" s="11" t="s">
        <v>322</v>
      </c>
      <c r="C244" s="9" t="s">
        <v>214</v>
      </c>
      <c r="D244" s="9">
        <v>85103000</v>
      </c>
      <c r="E244">
        <v>28</v>
      </c>
    </row>
    <row r="245" spans="1:5">
      <c r="A245" s="6" t="s">
        <v>148</v>
      </c>
      <c r="B245" s="11" t="s">
        <v>323</v>
      </c>
      <c r="C245" s="10" t="s">
        <v>214</v>
      </c>
      <c r="D245" s="9">
        <v>85103000</v>
      </c>
      <c r="E245">
        <v>28</v>
      </c>
    </row>
    <row r="246" spans="1:5">
      <c r="A246" s="6" t="s">
        <v>148</v>
      </c>
      <c r="B246" s="12" t="s">
        <v>324</v>
      </c>
      <c r="C246" s="10" t="s">
        <v>214</v>
      </c>
      <c r="D246" s="10">
        <v>85094090</v>
      </c>
      <c r="E246">
        <v>28</v>
      </c>
    </row>
    <row r="247" spans="1:5">
      <c r="A247" s="6" t="s">
        <v>148</v>
      </c>
      <c r="B247" t="s">
        <v>382</v>
      </c>
      <c r="C247" t="s">
        <v>80</v>
      </c>
      <c r="D247" s="10">
        <v>85164000</v>
      </c>
      <c r="E247">
        <v>28</v>
      </c>
    </row>
    <row r="248" spans="1:5">
      <c r="A248" s="6" t="s">
        <v>148</v>
      </c>
      <c r="B248" t="s">
        <v>383</v>
      </c>
      <c r="C248" t="s">
        <v>362</v>
      </c>
      <c r="D248" s="10">
        <v>85094090</v>
      </c>
      <c r="E248">
        <v>28</v>
      </c>
    </row>
    <row r="249" spans="1:5">
      <c r="A249" s="6" t="s">
        <v>148</v>
      </c>
      <c r="B249" t="s">
        <v>384</v>
      </c>
      <c r="C249" t="s">
        <v>80</v>
      </c>
      <c r="D249" s="10">
        <v>85164000</v>
      </c>
      <c r="E249">
        <v>28</v>
      </c>
    </row>
    <row r="250" spans="1:5">
      <c r="A250" s="6" t="s">
        <v>148</v>
      </c>
      <c r="B250" t="s">
        <v>385</v>
      </c>
      <c r="C250" t="s">
        <v>80</v>
      </c>
      <c r="D250" s="10">
        <v>85164000</v>
      </c>
      <c r="E250">
        <v>28</v>
      </c>
    </row>
    <row r="251" spans="1:5">
      <c r="A251" s="6" t="s">
        <v>148</v>
      </c>
      <c r="B251" t="s">
        <v>386</v>
      </c>
      <c r="C251" t="s">
        <v>80</v>
      </c>
      <c r="D251" s="10">
        <v>85164000</v>
      </c>
      <c r="E251">
        <v>28</v>
      </c>
    </row>
    <row r="252" spans="1:5">
      <c r="A252" s="6" t="s">
        <v>148</v>
      </c>
      <c r="B252" t="s">
        <v>387</v>
      </c>
      <c r="C252" t="s">
        <v>80</v>
      </c>
      <c r="D252" s="10">
        <v>85164000</v>
      </c>
      <c r="E252">
        <v>28</v>
      </c>
    </row>
    <row r="253" spans="1:5">
      <c r="A253" s="6" t="s">
        <v>148</v>
      </c>
      <c r="B253" t="s">
        <v>378</v>
      </c>
      <c r="C253" t="s">
        <v>80</v>
      </c>
      <c r="D253" s="10">
        <v>85164000</v>
      </c>
      <c r="E253">
        <v>28</v>
      </c>
    </row>
    <row r="254" spans="1:5">
      <c r="A254" t="s">
        <v>148</v>
      </c>
      <c r="B254" t="s">
        <v>431</v>
      </c>
      <c r="C254" t="s">
        <v>217</v>
      </c>
      <c r="D254" s="10">
        <v>85219090</v>
      </c>
      <c r="E254">
        <v>18</v>
      </c>
    </row>
    <row r="255" spans="1:5">
      <c r="A255" t="s">
        <v>148</v>
      </c>
      <c r="B255" t="s">
        <v>432</v>
      </c>
      <c r="C255" t="s">
        <v>217</v>
      </c>
      <c r="D255" s="10">
        <v>85219090</v>
      </c>
      <c r="E255">
        <v>18</v>
      </c>
    </row>
    <row r="256" spans="1:5">
      <c r="A256" t="s">
        <v>148</v>
      </c>
      <c r="B256" t="s">
        <v>433</v>
      </c>
      <c r="C256" t="s">
        <v>217</v>
      </c>
      <c r="D256" s="10">
        <v>85219090</v>
      </c>
      <c r="E256">
        <v>18</v>
      </c>
    </row>
    <row r="257" spans="1:6">
      <c r="A257" t="s">
        <v>148</v>
      </c>
      <c r="B257" t="s">
        <v>588</v>
      </c>
      <c r="C257" t="s">
        <v>572</v>
      </c>
      <c r="D257">
        <v>85271300</v>
      </c>
      <c r="E257">
        <v>28</v>
      </c>
    </row>
    <row r="258" spans="1:6">
      <c r="A258" t="s">
        <v>148</v>
      </c>
      <c r="B258" t="s">
        <v>573</v>
      </c>
      <c r="C258" t="s">
        <v>147</v>
      </c>
      <c r="D258">
        <v>85182200</v>
      </c>
      <c r="E258">
        <v>18</v>
      </c>
    </row>
    <row r="259" spans="1:6">
      <c r="A259" t="s">
        <v>148</v>
      </c>
      <c r="B259" t="s">
        <v>574</v>
      </c>
      <c r="C259" t="s">
        <v>147</v>
      </c>
      <c r="D259">
        <v>85182200</v>
      </c>
      <c r="E259">
        <v>18</v>
      </c>
    </row>
    <row r="260" spans="1:6">
      <c r="A260" t="s">
        <v>148</v>
      </c>
      <c r="B260" t="s">
        <v>575</v>
      </c>
      <c r="C260" t="s">
        <v>147</v>
      </c>
      <c r="D260">
        <v>85182200</v>
      </c>
      <c r="E260">
        <v>18</v>
      </c>
    </row>
    <row r="261" spans="1:6">
      <c r="A261" t="s">
        <v>148</v>
      </c>
      <c r="B261" t="s">
        <v>629</v>
      </c>
      <c r="C261" t="s">
        <v>147</v>
      </c>
      <c r="D261">
        <v>85182200</v>
      </c>
      <c r="E261">
        <v>18</v>
      </c>
    </row>
    <row r="262" spans="1:6">
      <c r="A262" t="s">
        <v>148</v>
      </c>
      <c r="B262" t="s">
        <v>630</v>
      </c>
      <c r="C262" t="s">
        <v>147</v>
      </c>
      <c r="D262">
        <v>85182200</v>
      </c>
      <c r="E262">
        <v>18</v>
      </c>
    </row>
    <row r="263" spans="1:6">
      <c r="A263" t="s">
        <v>148</v>
      </c>
      <c r="B263" t="s">
        <v>716</v>
      </c>
      <c r="C263" t="s">
        <v>691</v>
      </c>
      <c r="D263">
        <v>85103000</v>
      </c>
      <c r="E263">
        <v>28</v>
      </c>
    </row>
    <row r="264" spans="1:6">
      <c r="A264" t="s">
        <v>608</v>
      </c>
      <c r="B264" t="s">
        <v>615</v>
      </c>
      <c r="C264" t="s">
        <v>245</v>
      </c>
      <c r="D264">
        <v>8414</v>
      </c>
      <c r="E264">
        <v>28</v>
      </c>
      <c r="F264">
        <v>18</v>
      </c>
    </row>
    <row r="265" spans="1:6">
      <c r="A265" t="s">
        <v>608</v>
      </c>
      <c r="B265" t="s">
        <v>616</v>
      </c>
      <c r="C265" t="s">
        <v>245</v>
      </c>
      <c r="D265">
        <v>8414</v>
      </c>
      <c r="E265">
        <v>28</v>
      </c>
      <c r="F265">
        <v>18</v>
      </c>
    </row>
    <row r="266" spans="1:6">
      <c r="A266" t="s">
        <v>608</v>
      </c>
      <c r="B266" t="s">
        <v>617</v>
      </c>
      <c r="C266" t="s">
        <v>245</v>
      </c>
      <c r="D266">
        <v>8414</v>
      </c>
      <c r="E266">
        <v>28</v>
      </c>
      <c r="F266">
        <v>18</v>
      </c>
    </row>
    <row r="267" spans="1:6">
      <c r="A267" t="s">
        <v>608</v>
      </c>
      <c r="B267" t="s">
        <v>618</v>
      </c>
      <c r="C267" t="s">
        <v>613</v>
      </c>
      <c r="D267">
        <v>8414</v>
      </c>
      <c r="E267">
        <v>28</v>
      </c>
    </row>
    <row r="268" spans="1:6">
      <c r="A268" t="s">
        <v>608</v>
      </c>
      <c r="B268" t="s">
        <v>619</v>
      </c>
      <c r="C268" t="s">
        <v>614</v>
      </c>
      <c r="D268">
        <v>8414</v>
      </c>
      <c r="E268">
        <v>28</v>
      </c>
    </row>
    <row r="269" spans="1:6">
      <c r="A269" s="6" t="s">
        <v>300</v>
      </c>
      <c r="B269" t="s">
        <v>304</v>
      </c>
      <c r="C269" t="s">
        <v>299</v>
      </c>
      <c r="D269">
        <v>94042920</v>
      </c>
      <c r="E269">
        <v>18</v>
      </c>
    </row>
    <row r="270" spans="1:6">
      <c r="A270" s="6" t="s">
        <v>300</v>
      </c>
      <c r="B270" t="s">
        <v>305</v>
      </c>
      <c r="C270" t="s">
        <v>299</v>
      </c>
      <c r="D270">
        <v>94042920</v>
      </c>
      <c r="E270">
        <v>18</v>
      </c>
    </row>
    <row r="271" spans="1:6">
      <c r="A271" s="6" t="s">
        <v>300</v>
      </c>
      <c r="B271" t="s">
        <v>306</v>
      </c>
      <c r="C271" t="s">
        <v>299</v>
      </c>
      <c r="D271">
        <v>94042920</v>
      </c>
      <c r="E271">
        <v>18</v>
      </c>
    </row>
    <row r="272" spans="1:6">
      <c r="A272" s="6" t="s">
        <v>300</v>
      </c>
      <c r="B272" t="s">
        <v>307</v>
      </c>
      <c r="C272" t="s">
        <v>110</v>
      </c>
      <c r="D272">
        <v>94049099</v>
      </c>
      <c r="E272">
        <v>28</v>
      </c>
    </row>
    <row r="273" spans="1:5">
      <c r="A273" s="6" t="s">
        <v>300</v>
      </c>
      <c r="B273" t="s">
        <v>317</v>
      </c>
      <c r="C273" t="s">
        <v>109</v>
      </c>
      <c r="D273">
        <v>94042920</v>
      </c>
      <c r="E273">
        <v>18</v>
      </c>
    </row>
    <row r="274" spans="1:5">
      <c r="A274" t="s">
        <v>300</v>
      </c>
      <c r="B274" t="s">
        <v>554</v>
      </c>
      <c r="C274" t="s">
        <v>299</v>
      </c>
      <c r="D274">
        <v>94042920</v>
      </c>
      <c r="E274">
        <v>18</v>
      </c>
    </row>
    <row r="275" spans="1:5">
      <c r="A275" s="6" t="s">
        <v>363</v>
      </c>
      <c r="B275" t="s">
        <v>257</v>
      </c>
      <c r="C275" s="6" t="s">
        <v>249</v>
      </c>
      <c r="D275" s="6">
        <v>94038900</v>
      </c>
      <c r="E275">
        <v>28</v>
      </c>
    </row>
    <row r="276" spans="1:5">
      <c r="A276" s="6" t="s">
        <v>363</v>
      </c>
      <c r="B276" t="s">
        <v>258</v>
      </c>
      <c r="C276" s="6" t="s">
        <v>249</v>
      </c>
      <c r="D276" s="6">
        <v>94038900</v>
      </c>
      <c r="E276">
        <v>28</v>
      </c>
    </row>
    <row r="277" spans="1:5">
      <c r="A277" s="6" t="s">
        <v>363</v>
      </c>
      <c r="B277" t="s">
        <v>259</v>
      </c>
      <c r="C277" s="6" t="s">
        <v>249</v>
      </c>
      <c r="D277" s="6">
        <v>94038900</v>
      </c>
      <c r="E277">
        <v>28</v>
      </c>
    </row>
    <row r="278" spans="1:5">
      <c r="A278" t="s">
        <v>363</v>
      </c>
      <c r="B278" t="s">
        <v>394</v>
      </c>
      <c r="C278" t="s">
        <v>366</v>
      </c>
      <c r="D278" s="10">
        <v>94038900</v>
      </c>
      <c r="E278">
        <v>28</v>
      </c>
    </row>
    <row r="279" spans="1:5">
      <c r="A279" t="s">
        <v>363</v>
      </c>
      <c r="B279" t="s">
        <v>564</v>
      </c>
      <c r="C279" t="s">
        <v>544</v>
      </c>
      <c r="D279">
        <v>94038900</v>
      </c>
      <c r="E279">
        <v>28</v>
      </c>
    </row>
    <row r="280" spans="1:5">
      <c r="A280" t="s">
        <v>609</v>
      </c>
      <c r="B280" t="s">
        <v>620</v>
      </c>
      <c r="C280" t="s">
        <v>610</v>
      </c>
      <c r="D280">
        <v>85094090</v>
      </c>
      <c r="E280">
        <v>28</v>
      </c>
    </row>
    <row r="281" spans="1:5">
      <c r="A281" t="s">
        <v>609</v>
      </c>
      <c r="B281" t="s">
        <v>621</v>
      </c>
      <c r="C281" t="s">
        <v>610</v>
      </c>
      <c r="D281">
        <v>85094090</v>
      </c>
      <c r="E281">
        <v>28</v>
      </c>
    </row>
    <row r="282" spans="1:5">
      <c r="A282" t="s">
        <v>609</v>
      </c>
      <c r="B282" t="s">
        <v>622</v>
      </c>
      <c r="C282" t="s">
        <v>610</v>
      </c>
      <c r="D282">
        <v>85094090</v>
      </c>
      <c r="E282">
        <v>28</v>
      </c>
    </row>
    <row r="283" spans="1:5">
      <c r="A283" t="s">
        <v>609</v>
      </c>
      <c r="B283" t="s">
        <v>623</v>
      </c>
      <c r="C283" t="s">
        <v>144</v>
      </c>
      <c r="D283">
        <v>85094090</v>
      </c>
      <c r="E283">
        <v>28</v>
      </c>
    </row>
    <row r="284" spans="1:5">
      <c r="A284" t="s">
        <v>609</v>
      </c>
      <c r="B284" t="s">
        <v>624</v>
      </c>
      <c r="C284" t="s">
        <v>611</v>
      </c>
      <c r="D284">
        <v>85166000</v>
      </c>
      <c r="E284">
        <v>28</v>
      </c>
    </row>
    <row r="285" spans="1:5">
      <c r="A285" t="s">
        <v>609</v>
      </c>
      <c r="B285" t="s">
        <v>625</v>
      </c>
      <c r="C285" t="s">
        <v>611</v>
      </c>
      <c r="D285">
        <v>85166000</v>
      </c>
      <c r="E285">
        <v>28</v>
      </c>
    </row>
    <row r="286" spans="1:5">
      <c r="A286" t="s">
        <v>609</v>
      </c>
      <c r="B286" t="s">
        <v>626</v>
      </c>
      <c r="C286" t="s">
        <v>612</v>
      </c>
      <c r="D286">
        <v>85166000</v>
      </c>
      <c r="E286">
        <v>28</v>
      </c>
    </row>
    <row r="287" spans="1:5">
      <c r="A287" t="s">
        <v>609</v>
      </c>
      <c r="B287" t="s">
        <v>627</v>
      </c>
      <c r="C287" t="s">
        <v>29</v>
      </c>
      <c r="D287">
        <v>73211190</v>
      </c>
      <c r="E287">
        <v>18</v>
      </c>
    </row>
    <row r="288" spans="1:5">
      <c r="A288" t="s">
        <v>609</v>
      </c>
      <c r="B288" t="s">
        <v>628</v>
      </c>
      <c r="C288" t="s">
        <v>29</v>
      </c>
      <c r="D288">
        <v>73211190</v>
      </c>
      <c r="E288">
        <v>18</v>
      </c>
    </row>
    <row r="289" spans="1:5">
      <c r="A289" t="s">
        <v>609</v>
      </c>
      <c r="B289" t="s">
        <v>675</v>
      </c>
      <c r="C289" t="s">
        <v>144</v>
      </c>
      <c r="D289">
        <v>85094090</v>
      </c>
      <c r="E289">
        <v>28</v>
      </c>
    </row>
    <row r="290" spans="1:5">
      <c r="A290" t="s">
        <v>27</v>
      </c>
      <c r="B290" t="s">
        <v>30</v>
      </c>
      <c r="C290" t="s">
        <v>29</v>
      </c>
      <c r="D290">
        <v>73211190</v>
      </c>
      <c r="E290">
        <v>18</v>
      </c>
    </row>
    <row r="291" spans="1:5">
      <c r="A291" t="s">
        <v>27</v>
      </c>
      <c r="B291" t="s">
        <v>28</v>
      </c>
      <c r="C291" t="s">
        <v>29</v>
      </c>
      <c r="D291">
        <v>73211190</v>
      </c>
      <c r="E291">
        <v>18</v>
      </c>
    </row>
    <row r="292" spans="1:5">
      <c r="A292" t="s">
        <v>27</v>
      </c>
      <c r="B292" t="s">
        <v>186</v>
      </c>
      <c r="C292" t="s">
        <v>144</v>
      </c>
      <c r="D292">
        <v>85094090</v>
      </c>
      <c r="E292">
        <v>28</v>
      </c>
    </row>
    <row r="293" spans="1:5">
      <c r="A293" t="s">
        <v>27</v>
      </c>
      <c r="B293" t="s">
        <v>185</v>
      </c>
      <c r="C293" t="s">
        <v>144</v>
      </c>
      <c r="D293">
        <v>85094090</v>
      </c>
      <c r="E293">
        <v>28</v>
      </c>
    </row>
    <row r="294" spans="1:5">
      <c r="A294" t="s">
        <v>27</v>
      </c>
      <c r="B294" t="s">
        <v>184</v>
      </c>
      <c r="C294" t="s">
        <v>144</v>
      </c>
      <c r="D294">
        <v>85094090</v>
      </c>
      <c r="E294">
        <v>28</v>
      </c>
    </row>
    <row r="295" spans="1:5">
      <c r="A295" t="s">
        <v>27</v>
      </c>
      <c r="B295" t="s">
        <v>183</v>
      </c>
      <c r="C295" t="s">
        <v>144</v>
      </c>
      <c r="D295">
        <v>85094090</v>
      </c>
      <c r="E295">
        <v>28</v>
      </c>
    </row>
    <row r="296" spans="1:5">
      <c r="A296" t="s">
        <v>27</v>
      </c>
      <c r="B296" t="s">
        <v>182</v>
      </c>
      <c r="C296" t="s">
        <v>144</v>
      </c>
      <c r="D296">
        <v>85094090</v>
      </c>
      <c r="E296">
        <v>28</v>
      </c>
    </row>
    <row r="297" spans="1:5">
      <c r="A297" t="s">
        <v>27</v>
      </c>
      <c r="B297" t="s">
        <v>181</v>
      </c>
      <c r="C297" t="s">
        <v>144</v>
      </c>
      <c r="D297">
        <v>85094090</v>
      </c>
      <c r="E297">
        <v>28</v>
      </c>
    </row>
    <row r="298" spans="1:5">
      <c r="A298" t="s">
        <v>27</v>
      </c>
      <c r="B298" t="s">
        <v>180</v>
      </c>
      <c r="C298" t="s">
        <v>144</v>
      </c>
      <c r="D298">
        <v>85094090</v>
      </c>
      <c r="E298">
        <v>28</v>
      </c>
    </row>
    <row r="299" spans="1:5">
      <c r="A299" t="s">
        <v>27</v>
      </c>
      <c r="B299" t="s">
        <v>179</v>
      </c>
      <c r="C299" t="s">
        <v>144</v>
      </c>
      <c r="D299">
        <v>85094090</v>
      </c>
      <c r="E299">
        <v>28</v>
      </c>
    </row>
    <row r="300" spans="1:5">
      <c r="A300" t="s">
        <v>27</v>
      </c>
      <c r="B300" t="s">
        <v>178</v>
      </c>
      <c r="C300" t="s">
        <v>144</v>
      </c>
      <c r="D300">
        <v>85094090</v>
      </c>
      <c r="E300">
        <v>28</v>
      </c>
    </row>
    <row r="301" spans="1:5">
      <c r="A301" t="s">
        <v>27</v>
      </c>
      <c r="B301" t="s">
        <v>161</v>
      </c>
      <c r="C301" t="s">
        <v>144</v>
      </c>
      <c r="D301">
        <v>85094090</v>
      </c>
      <c r="E301">
        <v>28</v>
      </c>
    </row>
    <row r="302" spans="1:5">
      <c r="A302" t="s">
        <v>27</v>
      </c>
      <c r="B302" t="s">
        <v>160</v>
      </c>
      <c r="C302" t="s">
        <v>144</v>
      </c>
      <c r="D302">
        <v>85094090</v>
      </c>
      <c r="E302">
        <v>28</v>
      </c>
    </row>
    <row r="303" spans="1:5">
      <c r="A303" t="s">
        <v>27</v>
      </c>
      <c r="B303" t="s">
        <v>159</v>
      </c>
      <c r="C303" t="s">
        <v>136</v>
      </c>
      <c r="D303">
        <v>85094010</v>
      </c>
      <c r="E303">
        <v>28</v>
      </c>
    </row>
    <row r="304" spans="1:5">
      <c r="A304" t="s">
        <v>27</v>
      </c>
      <c r="B304" t="s">
        <v>158</v>
      </c>
      <c r="C304" t="s">
        <v>29</v>
      </c>
      <c r="D304">
        <v>73211190</v>
      </c>
      <c r="E304">
        <v>18</v>
      </c>
    </row>
    <row r="305" spans="1:5">
      <c r="A305" t="s">
        <v>27</v>
      </c>
      <c r="B305" t="s">
        <v>422</v>
      </c>
      <c r="C305" t="s">
        <v>144</v>
      </c>
      <c r="D305" s="10">
        <v>85094090</v>
      </c>
      <c r="E305">
        <v>28</v>
      </c>
    </row>
    <row r="306" spans="1:5">
      <c r="A306" t="s">
        <v>27</v>
      </c>
      <c r="B306" t="s">
        <v>423</v>
      </c>
      <c r="C306" t="s">
        <v>29</v>
      </c>
      <c r="D306" s="10">
        <v>73211190</v>
      </c>
      <c r="E306">
        <v>18</v>
      </c>
    </row>
    <row r="307" spans="1:5">
      <c r="A307" t="s">
        <v>27</v>
      </c>
      <c r="B307" t="s">
        <v>481</v>
      </c>
      <c r="C307" t="s">
        <v>136</v>
      </c>
      <c r="D307">
        <v>85094010</v>
      </c>
      <c r="E307">
        <v>28</v>
      </c>
    </row>
    <row r="308" spans="1:5">
      <c r="A308" t="s">
        <v>438</v>
      </c>
      <c r="B308" t="s">
        <v>445</v>
      </c>
      <c r="C308" t="s">
        <v>439</v>
      </c>
      <c r="D308">
        <v>7615</v>
      </c>
      <c r="E308">
        <v>12</v>
      </c>
    </row>
    <row r="309" spans="1:5">
      <c r="A309" t="s">
        <v>438</v>
      </c>
      <c r="B309" t="s">
        <v>446</v>
      </c>
      <c r="C309" t="s">
        <v>247</v>
      </c>
      <c r="D309">
        <v>7615</v>
      </c>
      <c r="E309">
        <v>12</v>
      </c>
    </row>
    <row r="310" spans="1:5">
      <c r="A310" t="s">
        <v>438</v>
      </c>
      <c r="B310" t="s">
        <v>447</v>
      </c>
      <c r="C310" t="s">
        <v>247</v>
      </c>
      <c r="D310">
        <v>7615</v>
      </c>
      <c r="E310">
        <v>12</v>
      </c>
    </row>
    <row r="311" spans="1:5">
      <c r="A311" t="s">
        <v>438</v>
      </c>
      <c r="B311" t="s">
        <v>448</v>
      </c>
      <c r="C311" t="s">
        <v>247</v>
      </c>
      <c r="D311">
        <v>7615</v>
      </c>
      <c r="E311">
        <v>12</v>
      </c>
    </row>
    <row r="312" spans="1:5">
      <c r="A312" t="s">
        <v>438</v>
      </c>
      <c r="B312" t="s">
        <v>449</v>
      </c>
      <c r="C312" t="s">
        <v>247</v>
      </c>
      <c r="D312">
        <v>7615</v>
      </c>
      <c r="E312">
        <v>12</v>
      </c>
    </row>
    <row r="313" spans="1:5">
      <c r="A313" t="s">
        <v>438</v>
      </c>
      <c r="B313" t="s">
        <v>450</v>
      </c>
      <c r="C313" t="s">
        <v>443</v>
      </c>
      <c r="D313">
        <v>7615</v>
      </c>
      <c r="E313">
        <v>12</v>
      </c>
    </row>
    <row r="314" spans="1:5">
      <c r="A314" t="s">
        <v>438</v>
      </c>
      <c r="B314" t="s">
        <v>451</v>
      </c>
      <c r="C314" t="s">
        <v>247</v>
      </c>
      <c r="D314">
        <v>7615</v>
      </c>
      <c r="E314">
        <v>12</v>
      </c>
    </row>
    <row r="315" spans="1:5">
      <c r="A315" t="s">
        <v>438</v>
      </c>
      <c r="B315" t="s">
        <v>452</v>
      </c>
      <c r="C315" t="s">
        <v>441</v>
      </c>
      <c r="D315">
        <v>7615</v>
      </c>
      <c r="E315">
        <v>12</v>
      </c>
    </row>
    <row r="316" spans="1:5">
      <c r="A316" t="s">
        <v>438</v>
      </c>
      <c r="B316" t="s">
        <v>453</v>
      </c>
      <c r="C316" t="s">
        <v>441</v>
      </c>
      <c r="D316">
        <v>7615</v>
      </c>
      <c r="E316">
        <v>12</v>
      </c>
    </row>
    <row r="317" spans="1:5">
      <c r="A317" t="s">
        <v>438</v>
      </c>
      <c r="B317" t="s">
        <v>454</v>
      </c>
      <c r="C317" t="s">
        <v>442</v>
      </c>
      <c r="D317">
        <v>7615</v>
      </c>
      <c r="E317">
        <v>12</v>
      </c>
    </row>
    <row r="318" spans="1:5">
      <c r="A318" t="s">
        <v>438</v>
      </c>
      <c r="B318" t="s">
        <v>455</v>
      </c>
      <c r="C318" t="s">
        <v>442</v>
      </c>
      <c r="D318">
        <v>7615</v>
      </c>
      <c r="E318">
        <v>12</v>
      </c>
    </row>
    <row r="319" spans="1:5">
      <c r="A319" t="s">
        <v>438</v>
      </c>
      <c r="B319" t="s">
        <v>456</v>
      </c>
      <c r="C319" t="s">
        <v>442</v>
      </c>
      <c r="D319">
        <v>7615</v>
      </c>
      <c r="E319">
        <v>12</v>
      </c>
    </row>
    <row r="320" spans="1:5">
      <c r="A320" t="s">
        <v>438</v>
      </c>
      <c r="B320" s="2" t="s">
        <v>457</v>
      </c>
      <c r="C320" t="s">
        <v>444</v>
      </c>
      <c r="D320">
        <v>7615</v>
      </c>
      <c r="E320">
        <v>12</v>
      </c>
    </row>
    <row r="321" spans="1:6">
      <c r="A321" t="s">
        <v>438</v>
      </c>
      <c r="B321" s="2" t="s">
        <v>458</v>
      </c>
      <c r="C321" t="s">
        <v>444</v>
      </c>
      <c r="D321">
        <v>7615</v>
      </c>
      <c r="E321">
        <v>12</v>
      </c>
    </row>
    <row r="322" spans="1:6">
      <c r="A322" t="s">
        <v>438</v>
      </c>
      <c r="B322" t="s">
        <v>459</v>
      </c>
      <c r="C322" t="s">
        <v>442</v>
      </c>
      <c r="D322">
        <v>7323</v>
      </c>
      <c r="E322">
        <v>12</v>
      </c>
    </row>
    <row r="323" spans="1:6">
      <c r="A323" t="s">
        <v>438</v>
      </c>
      <c r="B323" t="s">
        <v>460</v>
      </c>
      <c r="C323" t="s">
        <v>442</v>
      </c>
      <c r="D323">
        <v>7323</v>
      </c>
      <c r="E323">
        <v>12</v>
      </c>
    </row>
    <row r="324" spans="1:6">
      <c r="A324" t="s">
        <v>438</v>
      </c>
      <c r="B324" t="s">
        <v>461</v>
      </c>
      <c r="C324" t="s">
        <v>442</v>
      </c>
      <c r="D324">
        <v>7323</v>
      </c>
      <c r="E324">
        <v>12</v>
      </c>
    </row>
    <row r="325" spans="1:6">
      <c r="A325" t="s">
        <v>438</v>
      </c>
      <c r="B325" t="s">
        <v>462</v>
      </c>
      <c r="C325" t="s">
        <v>444</v>
      </c>
      <c r="D325">
        <v>7323</v>
      </c>
      <c r="E325">
        <v>12</v>
      </c>
    </row>
    <row r="326" spans="1:6">
      <c r="A326" t="s">
        <v>438</v>
      </c>
      <c r="B326" t="s">
        <v>463</v>
      </c>
      <c r="C326" t="s">
        <v>444</v>
      </c>
      <c r="D326">
        <v>7323</v>
      </c>
      <c r="E326">
        <v>12</v>
      </c>
    </row>
    <row r="327" spans="1:6">
      <c r="A327" t="s">
        <v>438</v>
      </c>
      <c r="B327" t="s">
        <v>536</v>
      </c>
      <c r="C327" t="s">
        <v>492</v>
      </c>
      <c r="D327">
        <v>8516</v>
      </c>
      <c r="E327">
        <v>28</v>
      </c>
    </row>
    <row r="328" spans="1:6">
      <c r="A328" t="s">
        <v>438</v>
      </c>
      <c r="B328" t="s">
        <v>537</v>
      </c>
      <c r="C328" t="s">
        <v>492</v>
      </c>
      <c r="D328">
        <v>8516</v>
      </c>
      <c r="E328">
        <v>28</v>
      </c>
    </row>
    <row r="329" spans="1:6">
      <c r="A329" t="s">
        <v>438</v>
      </c>
      <c r="B329" t="s">
        <v>538</v>
      </c>
      <c r="C329" t="s">
        <v>492</v>
      </c>
      <c r="D329">
        <v>8516</v>
      </c>
      <c r="E329">
        <v>28</v>
      </c>
    </row>
    <row r="330" spans="1:6">
      <c r="A330" t="s">
        <v>438</v>
      </c>
      <c r="B330" t="s">
        <v>539</v>
      </c>
      <c r="C330" t="s">
        <v>493</v>
      </c>
      <c r="D330">
        <v>8516</v>
      </c>
      <c r="E330">
        <v>28</v>
      </c>
    </row>
    <row r="331" spans="1:6">
      <c r="A331" t="s">
        <v>19</v>
      </c>
      <c r="B331" t="s">
        <v>8</v>
      </c>
      <c r="C331" t="s">
        <v>24</v>
      </c>
      <c r="D331" t="s">
        <v>7</v>
      </c>
      <c r="E331">
        <v>18</v>
      </c>
    </row>
    <row r="332" spans="1:6">
      <c r="A332" t="s">
        <v>19</v>
      </c>
      <c r="B332" t="s">
        <v>673</v>
      </c>
      <c r="C332" t="s">
        <v>24</v>
      </c>
      <c r="D332" t="s">
        <v>7</v>
      </c>
      <c r="E332">
        <v>18</v>
      </c>
    </row>
    <row r="333" spans="1:6">
      <c r="A333" t="s">
        <v>413</v>
      </c>
      <c r="B333" t="s">
        <v>417</v>
      </c>
      <c r="C333" t="s">
        <v>412</v>
      </c>
      <c r="D333" s="10">
        <v>8516</v>
      </c>
      <c r="E333">
        <v>28</v>
      </c>
    </row>
    <row r="334" spans="1:6">
      <c r="A334" t="s">
        <v>413</v>
      </c>
      <c r="B334" t="s">
        <v>418</v>
      </c>
      <c r="C334" t="s">
        <v>412</v>
      </c>
      <c r="D334" s="10">
        <v>8516</v>
      </c>
      <c r="E334">
        <v>28</v>
      </c>
    </row>
    <row r="335" spans="1:6">
      <c r="A335" t="s">
        <v>413</v>
      </c>
      <c r="B335" t="s">
        <v>419</v>
      </c>
      <c r="C335" t="s">
        <v>412</v>
      </c>
      <c r="D335" s="10">
        <v>8516</v>
      </c>
      <c r="E335">
        <v>28</v>
      </c>
      <c r="F335">
        <v>28</v>
      </c>
    </row>
    <row r="336" spans="1:6">
      <c r="A336" t="s">
        <v>413</v>
      </c>
      <c r="B336" t="s">
        <v>420</v>
      </c>
      <c r="C336" t="s">
        <v>412</v>
      </c>
      <c r="D336" s="10">
        <v>8516</v>
      </c>
      <c r="E336">
        <v>28</v>
      </c>
    </row>
    <row r="337" spans="1:9">
      <c r="A337" s="6" t="s">
        <v>340</v>
      </c>
      <c r="B337" t="s">
        <v>353</v>
      </c>
      <c r="C337" t="s">
        <v>275</v>
      </c>
      <c r="D337" s="10">
        <v>94037000</v>
      </c>
      <c r="E337">
        <v>28</v>
      </c>
    </row>
    <row r="338" spans="1:9">
      <c r="A338" t="s">
        <v>726</v>
      </c>
      <c r="B338" t="s">
        <v>727</v>
      </c>
      <c r="C338" t="s">
        <v>470</v>
      </c>
      <c r="D338">
        <v>85287219</v>
      </c>
      <c r="E338">
        <v>28</v>
      </c>
    </row>
    <row r="339" spans="1:9">
      <c r="A339" t="s">
        <v>726</v>
      </c>
      <c r="B339" t="s">
        <v>728</v>
      </c>
      <c r="C339" t="s">
        <v>470</v>
      </c>
      <c r="D339">
        <v>85287219</v>
      </c>
      <c r="E339">
        <v>28</v>
      </c>
    </row>
    <row r="340" spans="1:9">
      <c r="A340" t="s">
        <v>172</v>
      </c>
      <c r="B340" t="s">
        <v>176</v>
      </c>
      <c r="C340" t="s">
        <v>174</v>
      </c>
      <c r="D340">
        <v>8528</v>
      </c>
      <c r="E340">
        <v>28</v>
      </c>
    </row>
    <row r="341" spans="1:9">
      <c r="A341" t="s">
        <v>107</v>
      </c>
      <c r="B341" t="s">
        <v>106</v>
      </c>
      <c r="C341" t="s">
        <v>109</v>
      </c>
      <c r="D341">
        <v>94042190</v>
      </c>
      <c r="E341">
        <v>28</v>
      </c>
    </row>
    <row r="342" spans="1:9">
      <c r="A342" t="s">
        <v>107</v>
      </c>
      <c r="B342" t="s">
        <v>108</v>
      </c>
      <c r="C342" t="s">
        <v>110</v>
      </c>
      <c r="D342">
        <v>94049099</v>
      </c>
      <c r="E342">
        <v>28</v>
      </c>
    </row>
    <row r="343" spans="1:9">
      <c r="A343" t="s">
        <v>107</v>
      </c>
      <c r="B343" t="s">
        <v>111</v>
      </c>
      <c r="C343" t="s">
        <v>112</v>
      </c>
      <c r="D343">
        <v>63041990</v>
      </c>
      <c r="E343">
        <v>12</v>
      </c>
    </row>
    <row r="344" spans="1:9">
      <c r="A344" t="s">
        <v>599</v>
      </c>
      <c r="B344" t="s">
        <v>604</v>
      </c>
      <c r="C344" t="s">
        <v>216</v>
      </c>
      <c r="D344">
        <v>8452</v>
      </c>
      <c r="E344">
        <v>12</v>
      </c>
    </row>
    <row r="345" spans="1:9">
      <c r="A345" t="s">
        <v>599</v>
      </c>
      <c r="B345" t="s">
        <v>606</v>
      </c>
      <c r="C345" t="s">
        <v>216</v>
      </c>
      <c r="D345">
        <v>8452</v>
      </c>
      <c r="E345">
        <v>12</v>
      </c>
    </row>
    <row r="346" spans="1:9">
      <c r="A346" t="s">
        <v>599</v>
      </c>
      <c r="B346" t="s">
        <v>607</v>
      </c>
      <c r="C346" t="s">
        <v>216</v>
      </c>
      <c r="D346">
        <v>8452</v>
      </c>
      <c r="E346">
        <v>12</v>
      </c>
    </row>
    <row r="347" spans="1:9" s="13" customFormat="1">
      <c r="A347" s="6" t="s">
        <v>303</v>
      </c>
      <c r="B347" t="s">
        <v>310</v>
      </c>
      <c r="C347" t="s">
        <v>110</v>
      </c>
      <c r="D347">
        <v>94049099</v>
      </c>
      <c r="E347">
        <v>28</v>
      </c>
      <c r="F347"/>
      <c r="G347"/>
      <c r="H347"/>
      <c r="I347"/>
    </row>
    <row r="348" spans="1:9">
      <c r="A348" s="6" t="s">
        <v>303</v>
      </c>
      <c r="B348" t="s">
        <v>301</v>
      </c>
      <c r="C348" t="s">
        <v>299</v>
      </c>
      <c r="D348">
        <v>94042190</v>
      </c>
      <c r="E348">
        <v>28</v>
      </c>
    </row>
    <row r="349" spans="1:9">
      <c r="A349" s="6" t="s">
        <v>303</v>
      </c>
      <c r="B349" t="s">
        <v>311</v>
      </c>
      <c r="C349" t="s">
        <v>299</v>
      </c>
      <c r="D349">
        <v>94042190</v>
      </c>
      <c r="E349">
        <v>28</v>
      </c>
    </row>
    <row r="350" spans="1:9">
      <c r="A350" s="6" t="s">
        <v>303</v>
      </c>
      <c r="B350" t="s">
        <v>312</v>
      </c>
      <c r="C350" t="s">
        <v>299</v>
      </c>
      <c r="D350">
        <v>94042920</v>
      </c>
      <c r="E350">
        <v>18</v>
      </c>
    </row>
    <row r="351" spans="1:9">
      <c r="A351" s="6" t="s">
        <v>303</v>
      </c>
      <c r="B351" t="s">
        <v>313</v>
      </c>
      <c r="C351" t="s">
        <v>110</v>
      </c>
      <c r="D351">
        <v>94049099</v>
      </c>
      <c r="E351">
        <v>28</v>
      </c>
    </row>
    <row r="352" spans="1:9">
      <c r="A352" s="6" t="s">
        <v>303</v>
      </c>
      <c r="B352" t="s">
        <v>316</v>
      </c>
      <c r="C352" t="s">
        <v>109</v>
      </c>
      <c r="D352">
        <v>94042190</v>
      </c>
      <c r="E352">
        <v>28</v>
      </c>
      <c r="F352">
        <v>18</v>
      </c>
    </row>
    <row r="353" spans="1:9">
      <c r="A353" t="s">
        <v>303</v>
      </c>
      <c r="B353" t="s">
        <v>566</v>
      </c>
      <c r="C353" t="s">
        <v>299</v>
      </c>
      <c r="D353">
        <v>94042190</v>
      </c>
      <c r="E353">
        <v>28</v>
      </c>
      <c r="F353">
        <v>18</v>
      </c>
      <c r="I353" t="s">
        <v>721</v>
      </c>
    </row>
    <row r="354" spans="1:9">
      <c r="A354" t="s">
        <v>303</v>
      </c>
      <c r="B354" t="s">
        <v>603</v>
      </c>
      <c r="C354" t="s">
        <v>299</v>
      </c>
      <c r="D354">
        <v>94042190</v>
      </c>
      <c r="E354">
        <v>28</v>
      </c>
    </row>
    <row r="355" spans="1:9">
      <c r="A355" t="s">
        <v>303</v>
      </c>
      <c r="B355" t="s">
        <v>601</v>
      </c>
      <c r="C355" t="s">
        <v>633</v>
      </c>
      <c r="D355">
        <v>6304</v>
      </c>
      <c r="E355">
        <v>28</v>
      </c>
      <c r="F355">
        <v>5</v>
      </c>
    </row>
    <row r="356" spans="1:9">
      <c r="A356" t="s">
        <v>117</v>
      </c>
      <c r="B356" t="s">
        <v>116</v>
      </c>
      <c r="C356" t="s">
        <v>23</v>
      </c>
      <c r="D356">
        <v>85287213</v>
      </c>
      <c r="E356">
        <v>28</v>
      </c>
    </row>
    <row r="357" spans="1:9">
      <c r="A357" t="s">
        <v>117</v>
      </c>
      <c r="B357" t="s">
        <v>118</v>
      </c>
      <c r="C357" t="s">
        <v>23</v>
      </c>
      <c r="D357">
        <v>85287216</v>
      </c>
      <c r="E357">
        <v>28</v>
      </c>
    </row>
    <row r="358" spans="1:9">
      <c r="A358" t="s">
        <v>117</v>
      </c>
      <c r="B358" t="s">
        <v>209</v>
      </c>
      <c r="C358" t="s">
        <v>217</v>
      </c>
      <c r="D358" s="2">
        <v>85219020</v>
      </c>
      <c r="E358">
        <v>18</v>
      </c>
      <c r="I358" s="1"/>
    </row>
    <row r="359" spans="1:9">
      <c r="A359" s="6" t="s">
        <v>117</v>
      </c>
      <c r="B359" t="s">
        <v>337</v>
      </c>
      <c r="C359" s="10" t="s">
        <v>23</v>
      </c>
      <c r="D359" s="10">
        <v>85287215</v>
      </c>
      <c r="E359">
        <v>28</v>
      </c>
    </row>
    <row r="360" spans="1:9">
      <c r="A360" t="s">
        <v>486</v>
      </c>
      <c r="B360" t="s">
        <v>528</v>
      </c>
      <c r="C360" t="s">
        <v>23</v>
      </c>
      <c r="D360">
        <v>85279100</v>
      </c>
      <c r="E360">
        <v>28</v>
      </c>
    </row>
    <row r="361" spans="1:9">
      <c r="A361" t="s">
        <v>486</v>
      </c>
      <c r="B361" t="s">
        <v>529</v>
      </c>
      <c r="C361" t="s">
        <v>23</v>
      </c>
      <c r="D361">
        <v>85279100</v>
      </c>
      <c r="E361">
        <v>28</v>
      </c>
    </row>
    <row r="362" spans="1:9">
      <c r="A362" t="s">
        <v>486</v>
      </c>
      <c r="B362" t="s">
        <v>528</v>
      </c>
      <c r="C362" t="s">
        <v>23</v>
      </c>
      <c r="D362">
        <v>85279100</v>
      </c>
      <c r="E362">
        <v>18</v>
      </c>
    </row>
    <row r="363" spans="1:9">
      <c r="A363" t="s">
        <v>486</v>
      </c>
      <c r="B363" t="s">
        <v>529</v>
      </c>
      <c r="C363" t="s">
        <v>23</v>
      </c>
      <c r="D363">
        <v>85279100</v>
      </c>
      <c r="E363">
        <v>18</v>
      </c>
    </row>
    <row r="364" spans="1:9">
      <c r="A364" t="s">
        <v>486</v>
      </c>
      <c r="B364" t="s">
        <v>650</v>
      </c>
      <c r="C364" t="s">
        <v>695</v>
      </c>
      <c r="D364">
        <v>85198100</v>
      </c>
      <c r="E364">
        <v>28</v>
      </c>
    </row>
    <row r="365" spans="1:9">
      <c r="A365" t="s">
        <v>486</v>
      </c>
      <c r="B365" t="s">
        <v>651</v>
      </c>
      <c r="C365" t="s">
        <v>695</v>
      </c>
      <c r="D365">
        <v>85198100</v>
      </c>
      <c r="E365">
        <v>28</v>
      </c>
    </row>
    <row r="366" spans="1:9">
      <c r="A366" t="s">
        <v>486</v>
      </c>
      <c r="B366" t="s">
        <v>658</v>
      </c>
      <c r="C366" t="s">
        <v>470</v>
      </c>
      <c r="D366">
        <v>85287217</v>
      </c>
      <c r="E366">
        <v>28</v>
      </c>
    </row>
    <row r="367" spans="1:9">
      <c r="A367" t="s">
        <v>134</v>
      </c>
      <c r="B367" t="s">
        <v>135</v>
      </c>
      <c r="C367" t="s">
        <v>136</v>
      </c>
      <c r="D367">
        <v>8509</v>
      </c>
      <c r="E367">
        <v>28</v>
      </c>
    </row>
    <row r="368" spans="1:9">
      <c r="A368" t="s">
        <v>134</v>
      </c>
      <c r="B368" t="s">
        <v>399</v>
      </c>
      <c r="C368" t="s">
        <v>390</v>
      </c>
      <c r="D368" s="10">
        <v>8414</v>
      </c>
      <c r="E368">
        <v>28</v>
      </c>
    </row>
    <row r="369" spans="1:5">
      <c r="A369" t="s">
        <v>134</v>
      </c>
      <c r="B369" t="s">
        <v>400</v>
      </c>
      <c r="C369" t="s">
        <v>136</v>
      </c>
      <c r="D369" s="10">
        <v>8509</v>
      </c>
      <c r="E369">
        <v>28</v>
      </c>
    </row>
    <row r="370" spans="1:5">
      <c r="A370" t="s">
        <v>134</v>
      </c>
      <c r="B370" t="s">
        <v>666</v>
      </c>
      <c r="C370" t="s">
        <v>136</v>
      </c>
      <c r="D370">
        <v>8509</v>
      </c>
      <c r="E370">
        <v>28</v>
      </c>
    </row>
    <row r="371" spans="1:5">
      <c r="A371" t="s">
        <v>121</v>
      </c>
      <c r="B371" t="s">
        <v>127</v>
      </c>
      <c r="C371" t="s">
        <v>122</v>
      </c>
      <c r="D371">
        <v>94035090</v>
      </c>
      <c r="E371">
        <v>28</v>
      </c>
    </row>
    <row r="372" spans="1:5">
      <c r="A372" t="s">
        <v>121</v>
      </c>
      <c r="B372" t="s">
        <v>128</v>
      </c>
      <c r="C372" t="s">
        <v>123</v>
      </c>
      <c r="D372">
        <v>94035090</v>
      </c>
      <c r="E372">
        <v>28</v>
      </c>
    </row>
    <row r="373" spans="1:5">
      <c r="A373" t="s">
        <v>121</v>
      </c>
      <c r="B373" t="s">
        <v>129</v>
      </c>
      <c r="C373" t="s">
        <v>124</v>
      </c>
      <c r="D373">
        <v>94035090</v>
      </c>
      <c r="E373">
        <v>28</v>
      </c>
    </row>
    <row r="374" spans="1:5">
      <c r="A374" t="s">
        <v>121</v>
      </c>
      <c r="B374" t="s">
        <v>130</v>
      </c>
      <c r="C374" t="s">
        <v>125</v>
      </c>
      <c r="D374">
        <v>94035090</v>
      </c>
      <c r="E374">
        <v>28</v>
      </c>
    </row>
    <row r="375" spans="1:5">
      <c r="A375" t="s">
        <v>121</v>
      </c>
      <c r="B375" t="s">
        <v>131</v>
      </c>
      <c r="C375" t="s">
        <v>126</v>
      </c>
      <c r="D375">
        <v>94035090</v>
      </c>
      <c r="E375">
        <v>28</v>
      </c>
    </row>
    <row r="376" spans="1:5">
      <c r="A376" t="s">
        <v>121</v>
      </c>
      <c r="B376" t="s">
        <v>132</v>
      </c>
      <c r="C376" t="s">
        <v>126</v>
      </c>
      <c r="D376">
        <v>94035090</v>
      </c>
      <c r="E376">
        <v>28</v>
      </c>
    </row>
    <row r="377" spans="1:5">
      <c r="A377" t="s">
        <v>121</v>
      </c>
      <c r="B377" t="s">
        <v>133</v>
      </c>
      <c r="C377" t="s">
        <v>123</v>
      </c>
      <c r="D377">
        <v>94035090</v>
      </c>
      <c r="E377">
        <v>28</v>
      </c>
    </row>
    <row r="378" spans="1:5">
      <c r="A378" s="6" t="s">
        <v>121</v>
      </c>
      <c r="B378" t="s">
        <v>578</v>
      </c>
      <c r="C378" s="6" t="s">
        <v>275</v>
      </c>
      <c r="D378" s="6">
        <v>94036000</v>
      </c>
      <c r="E378">
        <v>28</v>
      </c>
    </row>
    <row r="379" spans="1:5">
      <c r="A379" s="6" t="s">
        <v>121</v>
      </c>
      <c r="B379" t="s">
        <v>278</v>
      </c>
      <c r="C379" s="6" t="s">
        <v>275</v>
      </c>
      <c r="D379" s="6">
        <v>94036000</v>
      </c>
      <c r="E379">
        <v>28</v>
      </c>
    </row>
    <row r="380" spans="1:5">
      <c r="A380" s="6" t="s">
        <v>121</v>
      </c>
      <c r="B380" t="s">
        <v>279</v>
      </c>
      <c r="C380" s="6" t="s">
        <v>276</v>
      </c>
      <c r="D380" s="6">
        <v>94033090</v>
      </c>
      <c r="E380">
        <v>28</v>
      </c>
    </row>
    <row r="381" spans="1:5">
      <c r="A381" s="6" t="s">
        <v>121</v>
      </c>
      <c r="B381" t="s">
        <v>298</v>
      </c>
      <c r="C381" s="6" t="s">
        <v>126</v>
      </c>
      <c r="D381">
        <v>94035090</v>
      </c>
      <c r="E381">
        <v>28</v>
      </c>
    </row>
    <row r="382" spans="1:5">
      <c r="A382" t="s">
        <v>121</v>
      </c>
      <c r="B382" t="s">
        <v>555</v>
      </c>
      <c r="C382" t="s">
        <v>126</v>
      </c>
      <c r="D382">
        <v>94035090</v>
      </c>
      <c r="E382">
        <v>28</v>
      </c>
    </row>
    <row r="383" spans="1:5">
      <c r="A383" t="s">
        <v>121</v>
      </c>
      <c r="B383" t="s">
        <v>556</v>
      </c>
      <c r="C383" t="s">
        <v>126</v>
      </c>
      <c r="D383">
        <v>94035090</v>
      </c>
      <c r="E383">
        <v>28</v>
      </c>
    </row>
    <row r="384" spans="1:5">
      <c r="A384" t="s">
        <v>121</v>
      </c>
      <c r="B384" t="s">
        <v>557</v>
      </c>
      <c r="C384" t="s">
        <v>126</v>
      </c>
      <c r="D384" s="2">
        <v>94035090</v>
      </c>
      <c r="E384">
        <v>28</v>
      </c>
    </row>
    <row r="385" spans="1:5">
      <c r="A385" t="s">
        <v>121</v>
      </c>
      <c r="B385" t="s">
        <v>558</v>
      </c>
      <c r="C385" t="s">
        <v>276</v>
      </c>
      <c r="D385">
        <v>94033090</v>
      </c>
      <c r="E385">
        <v>28</v>
      </c>
    </row>
    <row r="386" spans="1:5">
      <c r="A386" t="s">
        <v>121</v>
      </c>
      <c r="B386" t="s">
        <v>559</v>
      </c>
      <c r="C386" t="s">
        <v>276</v>
      </c>
      <c r="D386">
        <v>94033090</v>
      </c>
      <c r="E386">
        <v>28</v>
      </c>
    </row>
    <row r="387" spans="1:5">
      <c r="A387" t="s">
        <v>121</v>
      </c>
      <c r="B387" t="s">
        <v>560</v>
      </c>
      <c r="C387" t="s">
        <v>543</v>
      </c>
      <c r="D387">
        <v>94035090</v>
      </c>
      <c r="E387">
        <v>28</v>
      </c>
    </row>
    <row r="388" spans="1:5">
      <c r="A388" t="s">
        <v>121</v>
      </c>
      <c r="B388" t="s">
        <v>561</v>
      </c>
      <c r="C388" t="s">
        <v>543</v>
      </c>
      <c r="D388">
        <v>94035090</v>
      </c>
      <c r="E388">
        <v>28</v>
      </c>
    </row>
    <row r="389" spans="1:5">
      <c r="A389" t="s">
        <v>98</v>
      </c>
      <c r="B389" t="s">
        <v>99</v>
      </c>
      <c r="C389" t="s">
        <v>103</v>
      </c>
      <c r="D389">
        <v>94018000</v>
      </c>
      <c r="E389">
        <v>28</v>
      </c>
    </row>
    <row r="390" spans="1:5">
      <c r="A390" t="s">
        <v>98</v>
      </c>
      <c r="B390" t="s">
        <v>100</v>
      </c>
      <c r="C390" t="s">
        <v>104</v>
      </c>
      <c r="D390">
        <v>94018000</v>
      </c>
      <c r="E390">
        <v>28</v>
      </c>
    </row>
    <row r="391" spans="1:5">
      <c r="A391" t="s">
        <v>98</v>
      </c>
      <c r="B391" t="s">
        <v>101</v>
      </c>
      <c r="C391" t="s">
        <v>104</v>
      </c>
      <c r="D391">
        <v>94018000</v>
      </c>
      <c r="E391">
        <v>28</v>
      </c>
    </row>
    <row r="392" spans="1:5">
      <c r="A392" t="s">
        <v>98</v>
      </c>
      <c r="B392" t="s">
        <v>99</v>
      </c>
      <c r="C392" t="s">
        <v>105</v>
      </c>
      <c r="D392">
        <v>94018000</v>
      </c>
      <c r="E392">
        <v>28</v>
      </c>
    </row>
    <row r="393" spans="1:5">
      <c r="A393" t="s">
        <v>98</v>
      </c>
      <c r="B393" t="s">
        <v>102</v>
      </c>
      <c r="C393" t="s">
        <v>105</v>
      </c>
      <c r="D393">
        <v>94018000</v>
      </c>
      <c r="E393">
        <v>28</v>
      </c>
    </row>
    <row r="394" spans="1:5">
      <c r="A394" t="s">
        <v>98</v>
      </c>
      <c r="B394" t="s">
        <v>169</v>
      </c>
      <c r="C394" t="s">
        <v>104</v>
      </c>
      <c r="D394">
        <v>94037000</v>
      </c>
      <c r="E394">
        <v>28</v>
      </c>
    </row>
    <row r="395" spans="1:5">
      <c r="A395" t="s">
        <v>98</v>
      </c>
      <c r="B395" t="s">
        <v>170</v>
      </c>
      <c r="C395" t="s">
        <v>104</v>
      </c>
      <c r="D395">
        <v>94037000</v>
      </c>
      <c r="E395">
        <v>28</v>
      </c>
    </row>
    <row r="396" spans="1:5">
      <c r="A396" s="6" t="s">
        <v>98</v>
      </c>
      <c r="B396" t="s">
        <v>341</v>
      </c>
      <c r="C396" s="10" t="s">
        <v>248</v>
      </c>
      <c r="D396" s="10">
        <v>94018000</v>
      </c>
      <c r="E396">
        <v>28</v>
      </c>
    </row>
    <row r="397" spans="1:5">
      <c r="A397" s="6" t="s">
        <v>98</v>
      </c>
      <c r="B397" t="s">
        <v>342</v>
      </c>
      <c r="C397" s="10" t="s">
        <v>248</v>
      </c>
      <c r="D397" s="10">
        <v>94018000</v>
      </c>
      <c r="E397">
        <v>28</v>
      </c>
    </row>
    <row r="398" spans="1:5">
      <c r="A398" s="6" t="s">
        <v>98</v>
      </c>
      <c r="B398" t="s">
        <v>343</v>
      </c>
      <c r="C398" s="10" t="s">
        <v>248</v>
      </c>
      <c r="D398" s="10">
        <v>9401800</v>
      </c>
      <c r="E398">
        <v>28</v>
      </c>
    </row>
    <row r="399" spans="1:5">
      <c r="A399" s="6" t="s">
        <v>98</v>
      </c>
      <c r="B399" t="s">
        <v>344</v>
      </c>
      <c r="C399" s="10" t="s">
        <v>338</v>
      </c>
      <c r="D399" s="10">
        <v>94037000</v>
      </c>
      <c r="E399">
        <v>28</v>
      </c>
    </row>
    <row r="400" spans="1:5">
      <c r="A400" t="s">
        <v>98</v>
      </c>
      <c r="B400" t="s">
        <v>548</v>
      </c>
      <c r="C400" t="s">
        <v>248</v>
      </c>
      <c r="D400">
        <v>94018000</v>
      </c>
      <c r="E400">
        <v>28</v>
      </c>
    </row>
    <row r="401" spans="1:8">
      <c r="A401" t="s">
        <v>98</v>
      </c>
      <c r="B401" t="s">
        <v>549</v>
      </c>
      <c r="C401" t="s">
        <v>249</v>
      </c>
      <c r="D401">
        <v>94018000</v>
      </c>
      <c r="E401">
        <v>28</v>
      </c>
    </row>
    <row r="402" spans="1:8">
      <c r="A402" t="s">
        <v>98</v>
      </c>
      <c r="B402" t="s">
        <v>550</v>
      </c>
      <c r="C402" t="s">
        <v>249</v>
      </c>
      <c r="D402">
        <v>94018000</v>
      </c>
      <c r="E402">
        <v>28</v>
      </c>
    </row>
    <row r="403" spans="1:8">
      <c r="A403" t="s">
        <v>98</v>
      </c>
      <c r="B403" t="s">
        <v>551</v>
      </c>
      <c r="C403" t="s">
        <v>540</v>
      </c>
      <c r="D403">
        <v>94018000</v>
      </c>
      <c r="E403">
        <v>28</v>
      </c>
    </row>
    <row r="404" spans="1:8">
      <c r="A404" t="s">
        <v>98</v>
      </c>
      <c r="B404" t="s">
        <v>552</v>
      </c>
      <c r="C404" t="s">
        <v>248</v>
      </c>
      <c r="D404">
        <v>94018000</v>
      </c>
      <c r="E404">
        <v>28</v>
      </c>
    </row>
    <row r="405" spans="1:8">
      <c r="A405" s="6" t="s">
        <v>325</v>
      </c>
      <c r="B405" t="s">
        <v>332</v>
      </c>
      <c r="C405" s="10" t="s">
        <v>74</v>
      </c>
      <c r="D405" s="10">
        <v>90328910</v>
      </c>
      <c r="E405">
        <v>18</v>
      </c>
      <c r="F405">
        <v>18</v>
      </c>
    </row>
    <row r="406" spans="1:8">
      <c r="A406" s="6" t="s">
        <v>325</v>
      </c>
      <c r="B406" t="s">
        <v>331</v>
      </c>
      <c r="C406" s="10" t="s">
        <v>74</v>
      </c>
      <c r="D406" s="10">
        <v>90328910</v>
      </c>
      <c r="E406">
        <v>18</v>
      </c>
      <c r="F406">
        <v>18</v>
      </c>
    </row>
    <row r="407" spans="1:8">
      <c r="A407" t="s">
        <v>325</v>
      </c>
      <c r="B407" t="s">
        <v>674</v>
      </c>
      <c r="C407" t="s">
        <v>74</v>
      </c>
      <c r="D407">
        <v>90328910</v>
      </c>
      <c r="E407">
        <v>18</v>
      </c>
    </row>
    <row r="408" spans="1:8">
      <c r="A408" s="6" t="s">
        <v>283</v>
      </c>
      <c r="B408" t="s">
        <v>294</v>
      </c>
      <c r="C408" s="6" t="s">
        <v>23</v>
      </c>
      <c r="D408">
        <v>8528</v>
      </c>
      <c r="E408">
        <v>28</v>
      </c>
    </row>
    <row r="409" spans="1:8">
      <c r="A409" t="s">
        <v>283</v>
      </c>
      <c r="B409" t="s">
        <v>516</v>
      </c>
      <c r="C409" t="s">
        <v>23</v>
      </c>
      <c r="D409">
        <v>8528</v>
      </c>
      <c r="E409">
        <v>28</v>
      </c>
      <c r="H409" s="1"/>
    </row>
    <row r="410" spans="1:8">
      <c r="A410" t="s">
        <v>196</v>
      </c>
      <c r="B410" t="s">
        <v>222</v>
      </c>
      <c r="C410" t="s">
        <v>136</v>
      </c>
      <c r="D410">
        <v>85094010</v>
      </c>
      <c r="E410">
        <v>28</v>
      </c>
    </row>
    <row r="411" spans="1:8">
      <c r="A411" t="s">
        <v>196</v>
      </c>
      <c r="B411" t="s">
        <v>222</v>
      </c>
      <c r="C411" t="s">
        <v>136</v>
      </c>
      <c r="D411">
        <v>85094010</v>
      </c>
      <c r="E411">
        <v>28</v>
      </c>
    </row>
    <row r="412" spans="1:8">
      <c r="A412" t="s">
        <v>196</v>
      </c>
      <c r="B412" t="s">
        <v>237</v>
      </c>
      <c r="C412" t="s">
        <v>136</v>
      </c>
      <c r="D412">
        <v>85094010</v>
      </c>
      <c r="E412">
        <v>28</v>
      </c>
    </row>
    <row r="413" spans="1:8">
      <c r="A413" t="s">
        <v>196</v>
      </c>
      <c r="B413" t="s">
        <v>223</v>
      </c>
      <c r="C413" t="s">
        <v>136</v>
      </c>
      <c r="D413">
        <v>85094010</v>
      </c>
      <c r="E413">
        <v>28</v>
      </c>
    </row>
    <row r="414" spans="1:8">
      <c r="A414" t="s">
        <v>196</v>
      </c>
      <c r="B414" t="s">
        <v>504</v>
      </c>
      <c r="C414" t="s">
        <v>144</v>
      </c>
      <c r="D414">
        <v>85094010</v>
      </c>
      <c r="E414">
        <v>28</v>
      </c>
    </row>
    <row r="415" spans="1:8">
      <c r="A415" t="s">
        <v>44</v>
      </c>
      <c r="B415" t="s">
        <v>43</v>
      </c>
      <c r="C415" t="s">
        <v>46</v>
      </c>
      <c r="D415">
        <v>84145190</v>
      </c>
      <c r="E415">
        <v>28</v>
      </c>
    </row>
    <row r="416" spans="1:8">
      <c r="A416" t="s">
        <v>44</v>
      </c>
      <c r="B416" t="s">
        <v>579</v>
      </c>
      <c r="C416" t="s">
        <v>47</v>
      </c>
      <c r="D416">
        <v>84145110</v>
      </c>
      <c r="E416">
        <v>28</v>
      </c>
    </row>
    <row r="417" spans="1:7">
      <c r="A417" t="s">
        <v>44</v>
      </c>
      <c r="B417" t="s">
        <v>48</v>
      </c>
      <c r="C417" t="s">
        <v>49</v>
      </c>
      <c r="D417">
        <v>84145190</v>
      </c>
      <c r="E417">
        <v>28</v>
      </c>
    </row>
    <row r="418" spans="1:7">
      <c r="A418" t="s">
        <v>44</v>
      </c>
      <c r="B418" t="s">
        <v>50</v>
      </c>
      <c r="C418" t="s">
        <v>49</v>
      </c>
      <c r="D418">
        <v>84145190</v>
      </c>
      <c r="E418">
        <v>28</v>
      </c>
    </row>
    <row r="419" spans="1:7">
      <c r="A419" t="s">
        <v>205</v>
      </c>
      <c r="B419" t="s">
        <v>207</v>
      </c>
      <c r="C419" t="s">
        <v>216</v>
      </c>
      <c r="D419" s="2">
        <v>84521021</v>
      </c>
      <c r="E419">
        <v>12</v>
      </c>
    </row>
    <row r="420" spans="1:7">
      <c r="A420" t="s">
        <v>205</v>
      </c>
      <c r="B420" t="s">
        <v>244</v>
      </c>
      <c r="C420" t="s">
        <v>245</v>
      </c>
      <c r="D420">
        <v>84145120</v>
      </c>
      <c r="E420">
        <v>28</v>
      </c>
      <c r="F420">
        <v>18</v>
      </c>
      <c r="G420" s="1"/>
    </row>
    <row r="421" spans="1:7">
      <c r="A421" s="6" t="s">
        <v>44</v>
      </c>
      <c r="B421" t="s">
        <v>318</v>
      </c>
      <c r="C421" t="s">
        <v>315</v>
      </c>
      <c r="D421">
        <v>84145130</v>
      </c>
      <c r="E421">
        <v>28</v>
      </c>
    </row>
    <row r="422" spans="1:7">
      <c r="A422" s="6" t="s">
        <v>205</v>
      </c>
      <c r="B422" t="s">
        <v>377</v>
      </c>
      <c r="C422" t="s">
        <v>213</v>
      </c>
      <c r="D422" s="10">
        <v>84145120</v>
      </c>
      <c r="E422">
        <v>28</v>
      </c>
      <c r="F422">
        <v>18</v>
      </c>
    </row>
    <row r="423" spans="1:7">
      <c r="A423" s="6" t="s">
        <v>205</v>
      </c>
      <c r="B423" t="s">
        <v>376</v>
      </c>
      <c r="C423" t="s">
        <v>213</v>
      </c>
      <c r="D423" s="10">
        <v>84145120</v>
      </c>
      <c r="E423">
        <v>28</v>
      </c>
      <c r="F423">
        <v>18</v>
      </c>
    </row>
    <row r="424" spans="1:7">
      <c r="A424" t="s">
        <v>205</v>
      </c>
      <c r="B424" t="s">
        <v>405</v>
      </c>
      <c r="C424" t="s">
        <v>216</v>
      </c>
      <c r="D424" s="10">
        <v>84521021</v>
      </c>
      <c r="E424">
        <v>12</v>
      </c>
    </row>
    <row r="425" spans="1:7">
      <c r="A425" t="s">
        <v>205</v>
      </c>
      <c r="B425" t="s">
        <v>482</v>
      </c>
      <c r="C425" t="s">
        <v>471</v>
      </c>
      <c r="D425">
        <v>85393110</v>
      </c>
      <c r="E425">
        <v>18</v>
      </c>
    </row>
    <row r="426" spans="1:7">
      <c r="A426" t="s">
        <v>205</v>
      </c>
      <c r="B426" t="s">
        <v>596</v>
      </c>
      <c r="C426" t="s">
        <v>80</v>
      </c>
      <c r="D426">
        <v>85164000</v>
      </c>
      <c r="E426">
        <v>28</v>
      </c>
    </row>
    <row r="427" spans="1:7">
      <c r="A427" t="s">
        <v>686</v>
      </c>
      <c r="B427" t="s">
        <v>661</v>
      </c>
      <c r="C427" t="s">
        <v>245</v>
      </c>
      <c r="D427">
        <v>8414</v>
      </c>
      <c r="E427">
        <v>28</v>
      </c>
      <c r="F427">
        <v>18</v>
      </c>
    </row>
    <row r="428" spans="1:7">
      <c r="A428" t="s">
        <v>686</v>
      </c>
      <c r="B428" t="s">
        <v>662</v>
      </c>
      <c r="C428" t="s">
        <v>49</v>
      </c>
      <c r="D428">
        <v>8414</v>
      </c>
      <c r="E428">
        <v>28</v>
      </c>
    </row>
    <row r="429" spans="1:7">
      <c r="A429" t="s">
        <v>686</v>
      </c>
      <c r="B429" t="s">
        <v>663</v>
      </c>
      <c r="C429" t="s">
        <v>696</v>
      </c>
      <c r="D429">
        <v>8414</v>
      </c>
      <c r="E429">
        <v>28</v>
      </c>
    </row>
    <row r="430" spans="1:7">
      <c r="A430" t="s">
        <v>686</v>
      </c>
      <c r="B430" t="s">
        <v>664</v>
      </c>
      <c r="C430" t="s">
        <v>697</v>
      </c>
      <c r="D430">
        <v>8414</v>
      </c>
      <c r="E430">
        <v>28</v>
      </c>
    </row>
    <row r="431" spans="1:7">
      <c r="A431" t="s">
        <v>38</v>
      </c>
      <c r="B431" t="s">
        <v>37</v>
      </c>
      <c r="C431" t="s">
        <v>40</v>
      </c>
      <c r="D431">
        <v>8507</v>
      </c>
      <c r="E431">
        <v>28</v>
      </c>
    </row>
    <row r="432" spans="1:7">
      <c r="A432" t="s">
        <v>38</v>
      </c>
      <c r="B432" t="s">
        <v>41</v>
      </c>
      <c r="C432" t="s">
        <v>39</v>
      </c>
      <c r="D432">
        <v>8504</v>
      </c>
      <c r="E432">
        <v>18</v>
      </c>
    </row>
    <row r="433" spans="1:6">
      <c r="A433" t="s">
        <v>38</v>
      </c>
      <c r="B433" t="s">
        <v>42</v>
      </c>
      <c r="C433" t="s">
        <v>39</v>
      </c>
      <c r="D433">
        <v>8504</v>
      </c>
      <c r="E433">
        <v>18</v>
      </c>
    </row>
    <row r="434" spans="1:6">
      <c r="A434" t="s">
        <v>38</v>
      </c>
      <c r="B434" t="s">
        <v>71</v>
      </c>
      <c r="C434" t="s">
        <v>72</v>
      </c>
      <c r="D434">
        <v>8516600</v>
      </c>
      <c r="E434">
        <v>28</v>
      </c>
    </row>
    <row r="435" spans="1:6">
      <c r="A435" t="s">
        <v>38</v>
      </c>
      <c r="B435" t="s">
        <v>73</v>
      </c>
      <c r="C435" t="s">
        <v>74</v>
      </c>
      <c r="D435">
        <v>9032891</v>
      </c>
      <c r="E435">
        <v>18</v>
      </c>
    </row>
    <row r="436" spans="1:6">
      <c r="A436" t="s">
        <v>38</v>
      </c>
      <c r="B436" t="s">
        <v>75</v>
      </c>
      <c r="C436" t="s">
        <v>74</v>
      </c>
      <c r="D436">
        <v>9032891</v>
      </c>
      <c r="E436">
        <v>18</v>
      </c>
    </row>
    <row r="437" spans="1:6">
      <c r="A437" t="s">
        <v>38</v>
      </c>
      <c r="B437" t="s">
        <v>85</v>
      </c>
      <c r="C437" t="s">
        <v>81</v>
      </c>
      <c r="D437">
        <v>85161000</v>
      </c>
      <c r="E437">
        <v>28</v>
      </c>
    </row>
    <row r="438" spans="1:6">
      <c r="A438" t="s">
        <v>38</v>
      </c>
      <c r="B438" t="s">
        <v>86</v>
      </c>
      <c r="C438" t="s">
        <v>81</v>
      </c>
      <c r="D438">
        <v>85161000</v>
      </c>
      <c r="E438">
        <v>28</v>
      </c>
    </row>
    <row r="439" spans="1:6">
      <c r="A439" t="s">
        <v>38</v>
      </c>
      <c r="B439" t="s">
        <v>87</v>
      </c>
      <c r="C439" t="s">
        <v>81</v>
      </c>
      <c r="D439">
        <v>85161000</v>
      </c>
      <c r="E439">
        <v>28</v>
      </c>
    </row>
    <row r="440" spans="1:6">
      <c r="A440" t="s">
        <v>38</v>
      </c>
      <c r="B440" t="s">
        <v>93</v>
      </c>
      <c r="C440" t="s">
        <v>39</v>
      </c>
      <c r="D440">
        <v>8504</v>
      </c>
      <c r="E440">
        <v>18</v>
      </c>
    </row>
    <row r="441" spans="1:6">
      <c r="A441" t="s">
        <v>38</v>
      </c>
      <c r="B441" t="s">
        <v>162</v>
      </c>
      <c r="C441" t="s">
        <v>144</v>
      </c>
      <c r="D441">
        <v>8509409</v>
      </c>
      <c r="E441">
        <v>28</v>
      </c>
    </row>
    <row r="442" spans="1:6">
      <c r="A442" t="s">
        <v>38</v>
      </c>
      <c r="B442" t="s">
        <v>163</v>
      </c>
      <c r="C442" t="s">
        <v>144</v>
      </c>
      <c r="D442">
        <v>8509409</v>
      </c>
      <c r="E442">
        <v>28</v>
      </c>
    </row>
    <row r="443" spans="1:6">
      <c r="A443" t="s">
        <v>38</v>
      </c>
      <c r="B443" t="s">
        <v>210</v>
      </c>
      <c r="C443" t="s">
        <v>218</v>
      </c>
      <c r="D443" s="2">
        <v>8504</v>
      </c>
      <c r="E443">
        <v>18</v>
      </c>
    </row>
    <row r="444" spans="1:6">
      <c r="A444" s="6" t="s">
        <v>38</v>
      </c>
      <c r="B444" t="s">
        <v>321</v>
      </c>
      <c r="C444" t="s">
        <v>81</v>
      </c>
      <c r="D444">
        <v>85161000</v>
      </c>
      <c r="E444">
        <v>28</v>
      </c>
    </row>
    <row r="445" spans="1:6">
      <c r="A445" t="s">
        <v>38</v>
      </c>
      <c r="B445" t="s">
        <v>393</v>
      </c>
      <c r="C445" t="s">
        <v>39</v>
      </c>
      <c r="D445" s="10">
        <v>8504</v>
      </c>
      <c r="E445">
        <v>18</v>
      </c>
      <c r="F445">
        <v>18</v>
      </c>
    </row>
    <row r="446" spans="1:6">
      <c r="A446" t="s">
        <v>38</v>
      </c>
      <c r="B446" t="s">
        <v>416</v>
      </c>
      <c r="C446" t="s">
        <v>74</v>
      </c>
      <c r="D446" s="10">
        <v>9032891</v>
      </c>
      <c r="E446">
        <v>18</v>
      </c>
    </row>
    <row r="447" spans="1:6">
      <c r="A447" t="s">
        <v>38</v>
      </c>
      <c r="B447" t="s">
        <v>415</v>
      </c>
      <c r="C447" t="s">
        <v>74</v>
      </c>
      <c r="D447" s="10">
        <v>9032891</v>
      </c>
      <c r="E447">
        <v>18</v>
      </c>
    </row>
    <row r="448" spans="1:6">
      <c r="A448" t="s">
        <v>38</v>
      </c>
      <c r="B448" t="s">
        <v>530</v>
      </c>
      <c r="C448" t="s">
        <v>412</v>
      </c>
      <c r="D448">
        <v>85161000</v>
      </c>
      <c r="E448">
        <v>28</v>
      </c>
    </row>
    <row r="449" spans="1:6">
      <c r="A449" t="s">
        <v>38</v>
      </c>
      <c r="B449" t="s">
        <v>594</v>
      </c>
      <c r="C449" t="s">
        <v>144</v>
      </c>
      <c r="D449">
        <v>8509409</v>
      </c>
      <c r="E449">
        <v>28</v>
      </c>
    </row>
    <row r="450" spans="1:6">
      <c r="A450" t="s">
        <v>722</v>
      </c>
      <c r="B450" t="s">
        <v>723</v>
      </c>
      <c r="C450" t="s">
        <v>724</v>
      </c>
      <c r="D450">
        <v>85161000</v>
      </c>
      <c r="E450">
        <v>28</v>
      </c>
    </row>
    <row r="451" spans="1:6">
      <c r="A451" t="s">
        <v>722</v>
      </c>
      <c r="B451" t="s">
        <v>725</v>
      </c>
      <c r="C451" t="s">
        <v>724</v>
      </c>
      <c r="D451">
        <v>85161000</v>
      </c>
      <c r="E451">
        <v>28</v>
      </c>
    </row>
    <row r="452" spans="1:6">
      <c r="A452" t="s">
        <v>95</v>
      </c>
      <c r="B452" t="s">
        <v>94</v>
      </c>
      <c r="C452" t="s">
        <v>22</v>
      </c>
      <c r="D452">
        <v>84151010</v>
      </c>
      <c r="E452">
        <v>28</v>
      </c>
    </row>
    <row r="453" spans="1:6">
      <c r="A453" t="s">
        <v>414</v>
      </c>
      <c r="B453" t="s">
        <v>32</v>
      </c>
      <c r="C453" t="s">
        <v>29</v>
      </c>
      <c r="D453">
        <v>73211110</v>
      </c>
      <c r="E453">
        <v>18</v>
      </c>
    </row>
    <row r="454" spans="1:6">
      <c r="A454" t="s">
        <v>414</v>
      </c>
      <c r="B454" t="s">
        <v>33</v>
      </c>
      <c r="C454" t="s">
        <v>29</v>
      </c>
      <c r="D454">
        <v>73211110</v>
      </c>
      <c r="E454">
        <v>18</v>
      </c>
      <c r="F454">
        <v>18</v>
      </c>
    </row>
    <row r="455" spans="1:6">
      <c r="A455" t="s">
        <v>414</v>
      </c>
      <c r="B455" t="s">
        <v>34</v>
      </c>
      <c r="C455" t="s">
        <v>29</v>
      </c>
      <c r="D455">
        <v>73211110</v>
      </c>
      <c r="E455">
        <v>18</v>
      </c>
      <c r="F455">
        <v>18</v>
      </c>
    </row>
    <row r="456" spans="1:6">
      <c r="A456" t="s">
        <v>414</v>
      </c>
      <c r="B456" t="s">
        <v>35</v>
      </c>
      <c r="C456" t="s">
        <v>29</v>
      </c>
      <c r="D456">
        <v>73211110</v>
      </c>
      <c r="E456">
        <v>18</v>
      </c>
      <c r="F456">
        <v>18</v>
      </c>
    </row>
    <row r="457" spans="1:6">
      <c r="A457" t="s">
        <v>414</v>
      </c>
      <c r="B457" t="s">
        <v>36</v>
      </c>
      <c r="C457" t="s">
        <v>29</v>
      </c>
      <c r="D457">
        <v>73211110</v>
      </c>
      <c r="E457">
        <v>18</v>
      </c>
    </row>
    <row r="458" spans="1:6">
      <c r="A458" t="s">
        <v>414</v>
      </c>
      <c r="B458" t="s">
        <v>140</v>
      </c>
      <c r="C458" t="s">
        <v>144</v>
      </c>
      <c r="D458">
        <v>85094090</v>
      </c>
      <c r="E458">
        <v>28</v>
      </c>
    </row>
    <row r="459" spans="1:6">
      <c r="A459" t="s">
        <v>414</v>
      </c>
      <c r="B459" t="s">
        <v>139</v>
      </c>
      <c r="C459" t="s">
        <v>144</v>
      </c>
      <c r="D459">
        <v>85094090</v>
      </c>
      <c r="E459">
        <v>28</v>
      </c>
    </row>
    <row r="460" spans="1:6">
      <c r="A460" t="s">
        <v>414</v>
      </c>
      <c r="B460" t="s">
        <v>138</v>
      </c>
      <c r="C460" t="s">
        <v>144</v>
      </c>
      <c r="D460">
        <v>85094090</v>
      </c>
      <c r="E460">
        <v>28</v>
      </c>
    </row>
    <row r="461" spans="1:6">
      <c r="A461" t="s">
        <v>414</v>
      </c>
      <c r="B461" t="s">
        <v>137</v>
      </c>
      <c r="C461" t="s">
        <v>144</v>
      </c>
      <c r="D461">
        <v>85094090</v>
      </c>
      <c r="E461">
        <v>28</v>
      </c>
    </row>
    <row r="462" spans="1:6">
      <c r="A462" t="s">
        <v>414</v>
      </c>
      <c r="B462" t="s">
        <v>142</v>
      </c>
      <c r="C462" t="s">
        <v>144</v>
      </c>
      <c r="D462">
        <v>85094090</v>
      </c>
      <c r="E462">
        <v>28</v>
      </c>
    </row>
    <row r="463" spans="1:6">
      <c r="A463" t="s">
        <v>414</v>
      </c>
      <c r="B463" t="s">
        <v>143</v>
      </c>
      <c r="C463" t="s">
        <v>29</v>
      </c>
      <c r="D463">
        <v>73211110</v>
      </c>
      <c r="E463">
        <v>18</v>
      </c>
      <c r="F463">
        <v>18</v>
      </c>
    </row>
    <row r="464" spans="1:6">
      <c r="A464" t="s">
        <v>414</v>
      </c>
      <c r="B464" t="s">
        <v>157</v>
      </c>
      <c r="C464" t="s">
        <v>145</v>
      </c>
      <c r="D464">
        <v>4009</v>
      </c>
      <c r="E464">
        <v>18</v>
      </c>
    </row>
    <row r="465" spans="1:6">
      <c r="A465" t="s">
        <v>414</v>
      </c>
      <c r="B465" t="s">
        <v>295</v>
      </c>
      <c r="C465" s="6" t="s">
        <v>136</v>
      </c>
      <c r="D465">
        <v>85094090</v>
      </c>
      <c r="E465">
        <v>28</v>
      </c>
    </row>
    <row r="466" spans="1:6">
      <c r="A466" t="s">
        <v>414</v>
      </c>
      <c r="B466" t="s">
        <v>296</v>
      </c>
      <c r="C466" s="6" t="s">
        <v>136</v>
      </c>
      <c r="D466">
        <v>85091010</v>
      </c>
      <c r="E466">
        <v>28</v>
      </c>
    </row>
    <row r="467" spans="1:6">
      <c r="A467" t="s">
        <v>414</v>
      </c>
      <c r="B467" t="s">
        <v>426</v>
      </c>
      <c r="C467" t="s">
        <v>136</v>
      </c>
      <c r="D467" s="10">
        <v>85094010</v>
      </c>
      <c r="E467">
        <v>18</v>
      </c>
    </row>
    <row r="468" spans="1:6">
      <c r="A468" t="s">
        <v>414</v>
      </c>
      <c r="B468" t="s">
        <v>436</v>
      </c>
      <c r="C468" t="s">
        <v>437</v>
      </c>
      <c r="D468">
        <v>96138010</v>
      </c>
      <c r="E468">
        <v>28</v>
      </c>
    </row>
    <row r="469" spans="1:6">
      <c r="A469" t="s">
        <v>414</v>
      </c>
      <c r="B469" t="s">
        <v>585</v>
      </c>
      <c r="C469" t="s">
        <v>144</v>
      </c>
      <c r="D469">
        <v>85094090</v>
      </c>
      <c r="E469">
        <v>28</v>
      </c>
    </row>
    <row r="470" spans="1:6">
      <c r="A470" t="s">
        <v>414</v>
      </c>
      <c r="B470" t="s">
        <v>586</v>
      </c>
      <c r="C470" t="s">
        <v>144</v>
      </c>
      <c r="D470">
        <v>85094090</v>
      </c>
      <c r="E470">
        <v>28</v>
      </c>
    </row>
    <row r="471" spans="1:6">
      <c r="A471" t="s">
        <v>414</v>
      </c>
      <c r="B471" t="s">
        <v>587</v>
      </c>
      <c r="C471" t="s">
        <v>144</v>
      </c>
      <c r="D471">
        <v>85094090</v>
      </c>
      <c r="E471">
        <v>28</v>
      </c>
    </row>
    <row r="472" spans="1:6">
      <c r="A472" t="s">
        <v>414</v>
      </c>
      <c r="B472" t="s">
        <v>700</v>
      </c>
      <c r="C472" t="s">
        <v>29</v>
      </c>
      <c r="D472">
        <v>73211110</v>
      </c>
      <c r="E472">
        <v>18</v>
      </c>
    </row>
    <row r="473" spans="1:6">
      <c r="A473" t="s">
        <v>685</v>
      </c>
      <c r="B473" t="s">
        <v>649</v>
      </c>
      <c r="C473" t="s">
        <v>144</v>
      </c>
      <c r="D473">
        <v>85094090</v>
      </c>
      <c r="E473">
        <v>28</v>
      </c>
    </row>
    <row r="474" spans="1:6">
      <c r="A474" t="s">
        <v>685</v>
      </c>
      <c r="B474" t="s">
        <v>729</v>
      </c>
      <c r="C474" t="s">
        <v>730</v>
      </c>
      <c r="D474">
        <v>73211110</v>
      </c>
      <c r="E474">
        <v>18</v>
      </c>
    </row>
    <row r="475" spans="1:6">
      <c r="A475" t="s">
        <v>82</v>
      </c>
      <c r="B475" t="s">
        <v>79</v>
      </c>
      <c r="C475" t="s">
        <v>80</v>
      </c>
      <c r="D475">
        <v>851679</v>
      </c>
      <c r="E475">
        <v>28</v>
      </c>
    </row>
    <row r="476" spans="1:6">
      <c r="A476" t="s">
        <v>82</v>
      </c>
      <c r="B476" t="s">
        <v>84</v>
      </c>
      <c r="C476" t="s">
        <v>81</v>
      </c>
      <c r="D476">
        <v>851610</v>
      </c>
      <c r="E476">
        <v>28</v>
      </c>
    </row>
    <row r="477" spans="1:6">
      <c r="A477" t="s">
        <v>82</v>
      </c>
      <c r="B477" t="s">
        <v>83</v>
      </c>
      <c r="C477" t="s">
        <v>81</v>
      </c>
      <c r="D477">
        <v>851610</v>
      </c>
      <c r="E477">
        <v>28</v>
      </c>
    </row>
    <row r="478" spans="1:6">
      <c r="A478" t="s">
        <v>679</v>
      </c>
      <c r="B478" t="s">
        <v>705</v>
      </c>
      <c r="C478" t="s">
        <v>490</v>
      </c>
      <c r="D478">
        <v>85171290</v>
      </c>
      <c r="E478">
        <v>12</v>
      </c>
      <c r="F478">
        <v>12</v>
      </c>
    </row>
    <row r="479" spans="1:6">
      <c r="A479" t="s">
        <v>679</v>
      </c>
      <c r="B479" t="s">
        <v>706</v>
      </c>
      <c r="C479" t="s">
        <v>490</v>
      </c>
      <c r="D479">
        <v>85171290</v>
      </c>
      <c r="E479">
        <v>12</v>
      </c>
    </row>
    <row r="480" spans="1:6">
      <c r="A480" t="s">
        <v>679</v>
      </c>
      <c r="B480" t="s">
        <v>707</v>
      </c>
      <c r="C480" t="s">
        <v>490</v>
      </c>
      <c r="D480">
        <v>85171290</v>
      </c>
      <c r="E480">
        <v>12</v>
      </c>
    </row>
    <row r="481" spans="1:6">
      <c r="A481" t="s">
        <v>166</v>
      </c>
      <c r="B481" t="s">
        <v>167</v>
      </c>
      <c r="C481" t="s">
        <v>22</v>
      </c>
      <c r="D481">
        <v>8415</v>
      </c>
      <c r="E481">
        <v>28</v>
      </c>
    </row>
    <row r="482" spans="1:6">
      <c r="A482" t="s">
        <v>166</v>
      </c>
      <c r="B482" t="s">
        <v>168</v>
      </c>
      <c r="C482" t="s">
        <v>22</v>
      </c>
      <c r="D482">
        <v>8415</v>
      </c>
      <c r="E482">
        <v>28</v>
      </c>
    </row>
    <row r="483" spans="1:6">
      <c r="A483" t="s">
        <v>166</v>
      </c>
      <c r="B483" t="s">
        <v>267</v>
      </c>
      <c r="C483" t="s">
        <v>22</v>
      </c>
      <c r="D483">
        <v>8415</v>
      </c>
      <c r="E483">
        <v>28</v>
      </c>
    </row>
    <row r="484" spans="1:6">
      <c r="A484" s="6" t="s">
        <v>327</v>
      </c>
      <c r="B484" t="s">
        <v>328</v>
      </c>
      <c r="C484" s="10" t="s">
        <v>22</v>
      </c>
      <c r="D484" s="10">
        <v>8415</v>
      </c>
      <c r="E484">
        <v>28</v>
      </c>
    </row>
    <row r="485" spans="1:6">
      <c r="A485" s="6" t="s">
        <v>166</v>
      </c>
      <c r="B485" t="s">
        <v>379</v>
      </c>
      <c r="C485" s="6" t="s">
        <v>361</v>
      </c>
      <c r="D485" s="10">
        <v>84186920</v>
      </c>
      <c r="E485">
        <v>28</v>
      </c>
    </row>
    <row r="486" spans="1:6">
      <c r="A486" s="6" t="s">
        <v>166</v>
      </c>
      <c r="B486" t="s">
        <v>380</v>
      </c>
      <c r="C486" t="s">
        <v>361</v>
      </c>
      <c r="D486" s="10">
        <v>84198990</v>
      </c>
      <c r="E486">
        <v>28</v>
      </c>
    </row>
    <row r="487" spans="1:6">
      <c r="A487" s="6" t="s">
        <v>166</v>
      </c>
      <c r="B487" t="s">
        <v>381</v>
      </c>
      <c r="C487" t="s">
        <v>361</v>
      </c>
      <c r="D487" s="10">
        <v>84198990</v>
      </c>
      <c r="E487">
        <v>28</v>
      </c>
    </row>
    <row r="488" spans="1:6">
      <c r="A488" t="s">
        <v>90</v>
      </c>
      <c r="B488" t="s">
        <v>92</v>
      </c>
      <c r="C488" t="s">
        <v>23</v>
      </c>
      <c r="D488">
        <v>8528</v>
      </c>
      <c r="E488">
        <v>28</v>
      </c>
    </row>
    <row r="489" spans="1:6">
      <c r="A489" t="s">
        <v>90</v>
      </c>
      <c r="B489" t="s">
        <v>91</v>
      </c>
      <c r="C489" t="s">
        <v>23</v>
      </c>
      <c r="D489">
        <v>8528</v>
      </c>
      <c r="E489">
        <v>28</v>
      </c>
    </row>
    <row r="490" spans="1:6">
      <c r="A490" s="6" t="s">
        <v>90</v>
      </c>
      <c r="B490" t="s">
        <v>334</v>
      </c>
      <c r="C490" s="10" t="s">
        <v>23</v>
      </c>
      <c r="D490" s="10">
        <v>8528</v>
      </c>
      <c r="E490">
        <v>28</v>
      </c>
    </row>
    <row r="491" spans="1:6">
      <c r="A491" t="s">
        <v>688</v>
      </c>
      <c r="B491" t="s">
        <v>669</v>
      </c>
      <c r="C491" t="s">
        <v>174</v>
      </c>
      <c r="D491">
        <v>8528</v>
      </c>
      <c r="E491">
        <v>28</v>
      </c>
      <c r="F491">
        <v>28</v>
      </c>
    </row>
    <row r="492" spans="1:6">
      <c r="A492" t="s">
        <v>62</v>
      </c>
      <c r="B492" t="s">
        <v>61</v>
      </c>
      <c r="C492" t="s">
        <v>59</v>
      </c>
      <c r="D492">
        <v>84182100</v>
      </c>
      <c r="E492">
        <v>28</v>
      </c>
    </row>
    <row r="493" spans="1:6">
      <c r="A493" t="s">
        <v>62</v>
      </c>
      <c r="B493" t="s">
        <v>63</v>
      </c>
      <c r="C493" t="s">
        <v>59</v>
      </c>
      <c r="D493">
        <v>84182100</v>
      </c>
      <c r="E493">
        <v>28</v>
      </c>
    </row>
    <row r="494" spans="1:6">
      <c r="A494" t="s">
        <v>62</v>
      </c>
      <c r="B494" t="s">
        <v>64</v>
      </c>
      <c r="C494" t="s">
        <v>59</v>
      </c>
      <c r="D494">
        <v>84182100</v>
      </c>
      <c r="E494">
        <v>28</v>
      </c>
    </row>
    <row r="495" spans="1:6">
      <c r="A495" t="s">
        <v>62</v>
      </c>
      <c r="B495" t="s">
        <v>65</v>
      </c>
      <c r="C495" t="s">
        <v>297</v>
      </c>
      <c r="D495">
        <v>84501200</v>
      </c>
      <c r="E495">
        <v>28</v>
      </c>
    </row>
    <row r="496" spans="1:6">
      <c r="A496" t="s">
        <v>62</v>
      </c>
      <c r="B496" t="s">
        <v>66</v>
      </c>
      <c r="C496" t="s">
        <v>297</v>
      </c>
      <c r="D496">
        <v>84501200</v>
      </c>
      <c r="E496">
        <v>28</v>
      </c>
    </row>
    <row r="497" spans="1:5">
      <c r="A497" t="s">
        <v>197</v>
      </c>
      <c r="B497" t="s">
        <v>190</v>
      </c>
      <c r="C497" t="s">
        <v>24</v>
      </c>
      <c r="D497">
        <v>84212100</v>
      </c>
      <c r="E497">
        <v>18</v>
      </c>
    </row>
    <row r="498" spans="1:5">
      <c r="A498" t="s">
        <v>197</v>
      </c>
      <c r="B498" t="s">
        <v>231</v>
      </c>
      <c r="C498" t="s">
        <v>297</v>
      </c>
      <c r="D498" s="2">
        <v>8450</v>
      </c>
      <c r="E498">
        <v>28</v>
      </c>
    </row>
    <row r="499" spans="1:5">
      <c r="A499" t="s">
        <v>197</v>
      </c>
      <c r="B499" t="s">
        <v>232</v>
      </c>
      <c r="C499" t="s">
        <v>60</v>
      </c>
      <c r="D499" s="2">
        <v>8450</v>
      </c>
      <c r="E499">
        <v>28</v>
      </c>
    </row>
    <row r="500" spans="1:5">
      <c r="A500" t="s">
        <v>197</v>
      </c>
      <c r="B500" t="s">
        <v>233</v>
      </c>
      <c r="C500" t="s">
        <v>59</v>
      </c>
      <c r="D500">
        <v>8418</v>
      </c>
      <c r="E500">
        <v>28</v>
      </c>
    </row>
    <row r="501" spans="1:5">
      <c r="A501" t="s">
        <v>197</v>
      </c>
      <c r="B501" t="s">
        <v>234</v>
      </c>
      <c r="C501" t="s">
        <v>59</v>
      </c>
      <c r="D501">
        <v>8418</v>
      </c>
      <c r="E501">
        <v>28</v>
      </c>
    </row>
    <row r="502" spans="1:5">
      <c r="A502" t="s">
        <v>197</v>
      </c>
      <c r="B502" t="s">
        <v>235</v>
      </c>
      <c r="C502" t="s">
        <v>59</v>
      </c>
      <c r="D502">
        <v>8418</v>
      </c>
      <c r="E502">
        <v>28</v>
      </c>
    </row>
    <row r="503" spans="1:5">
      <c r="A503" t="s">
        <v>197</v>
      </c>
      <c r="B503" t="s">
        <v>236</v>
      </c>
      <c r="C503" t="s">
        <v>59</v>
      </c>
      <c r="D503">
        <v>8418</v>
      </c>
      <c r="E503">
        <v>28</v>
      </c>
    </row>
    <row r="504" spans="1:5">
      <c r="A504" s="6" t="s">
        <v>197</v>
      </c>
      <c r="B504" t="s">
        <v>354</v>
      </c>
      <c r="C504" s="6" t="s">
        <v>59</v>
      </c>
      <c r="D504" s="10">
        <v>8418</v>
      </c>
      <c r="E504">
        <v>28</v>
      </c>
    </row>
    <row r="505" spans="1:5">
      <c r="A505" s="6" t="s">
        <v>197</v>
      </c>
      <c r="B505" t="s">
        <v>339</v>
      </c>
      <c r="C505" s="6" t="s">
        <v>59</v>
      </c>
      <c r="D505" s="10">
        <v>8418</v>
      </c>
      <c r="E505">
        <v>28</v>
      </c>
    </row>
    <row r="506" spans="1:5">
      <c r="A506" s="6" t="s">
        <v>197</v>
      </c>
      <c r="B506" t="s">
        <v>355</v>
      </c>
      <c r="C506" s="6" t="s">
        <v>59</v>
      </c>
      <c r="D506" s="10">
        <v>8418</v>
      </c>
      <c r="E506">
        <v>28</v>
      </c>
    </row>
    <row r="507" spans="1:5">
      <c r="A507" s="6" t="s">
        <v>197</v>
      </c>
      <c r="B507" t="s">
        <v>356</v>
      </c>
      <c r="C507" s="6" t="s">
        <v>59</v>
      </c>
      <c r="D507" s="10">
        <v>8418</v>
      </c>
      <c r="E507">
        <v>28</v>
      </c>
    </row>
    <row r="508" spans="1:5">
      <c r="A508" s="6" t="s">
        <v>197</v>
      </c>
      <c r="B508" t="s">
        <v>357</v>
      </c>
      <c r="C508" s="6" t="s">
        <v>59</v>
      </c>
      <c r="D508" s="10">
        <v>8418</v>
      </c>
      <c r="E508">
        <v>28</v>
      </c>
    </row>
    <row r="509" spans="1:5">
      <c r="A509" s="6" t="s">
        <v>197</v>
      </c>
      <c r="B509" t="s">
        <v>358</v>
      </c>
      <c r="C509" s="6" t="s">
        <v>59</v>
      </c>
      <c r="D509" s="10">
        <v>8418</v>
      </c>
      <c r="E509">
        <v>28</v>
      </c>
    </row>
    <row r="510" spans="1:5">
      <c r="A510" s="6" t="s">
        <v>197</v>
      </c>
      <c r="B510" t="s">
        <v>359</v>
      </c>
      <c r="C510" s="6" t="s">
        <v>59</v>
      </c>
      <c r="D510" s="10">
        <v>8418</v>
      </c>
      <c r="E510">
        <v>28</v>
      </c>
    </row>
    <row r="511" spans="1:5">
      <c r="A511" s="6" t="s">
        <v>197</v>
      </c>
      <c r="B511" t="s">
        <v>371</v>
      </c>
      <c r="C511" t="s">
        <v>119</v>
      </c>
      <c r="D511" s="10">
        <v>8418</v>
      </c>
      <c r="E511">
        <v>28</v>
      </c>
    </row>
    <row r="512" spans="1:5">
      <c r="A512" s="6" t="s">
        <v>197</v>
      </c>
      <c r="B512" t="s">
        <v>370</v>
      </c>
      <c r="C512" t="s">
        <v>119</v>
      </c>
      <c r="D512" s="10">
        <v>8418</v>
      </c>
      <c r="E512">
        <v>28</v>
      </c>
    </row>
    <row r="513" spans="1:5">
      <c r="A513" s="6" t="s">
        <v>197</v>
      </c>
      <c r="B513" t="s">
        <v>369</v>
      </c>
      <c r="C513" t="s">
        <v>119</v>
      </c>
      <c r="D513" s="10">
        <v>8418</v>
      </c>
      <c r="E513">
        <v>28</v>
      </c>
    </row>
    <row r="514" spans="1:5">
      <c r="A514" s="6" t="s">
        <v>197</v>
      </c>
      <c r="B514" t="s">
        <v>368</v>
      </c>
      <c r="C514" t="s">
        <v>119</v>
      </c>
      <c r="D514" s="10">
        <v>8418</v>
      </c>
      <c r="E514">
        <v>28</v>
      </c>
    </row>
    <row r="515" spans="1:5">
      <c r="A515" s="6" t="s">
        <v>197</v>
      </c>
      <c r="B515" t="s">
        <v>367</v>
      </c>
      <c r="C515" t="s">
        <v>119</v>
      </c>
      <c r="D515" s="10">
        <v>8418</v>
      </c>
      <c r="E515">
        <v>28</v>
      </c>
    </row>
    <row r="516" spans="1:5">
      <c r="A516" s="6" t="s">
        <v>197</v>
      </c>
      <c r="B516" t="s">
        <v>367</v>
      </c>
      <c r="C516" t="s">
        <v>119</v>
      </c>
      <c r="D516" s="10">
        <v>8418</v>
      </c>
      <c r="E516">
        <v>28</v>
      </c>
    </row>
    <row r="517" spans="1:5">
      <c r="A517" t="s">
        <v>62</v>
      </c>
      <c r="B517" t="s">
        <v>403</v>
      </c>
      <c r="C517" t="s">
        <v>391</v>
      </c>
      <c r="D517" s="10">
        <v>8450</v>
      </c>
      <c r="E517">
        <v>28</v>
      </c>
    </row>
    <row r="518" spans="1:5">
      <c r="A518" t="s">
        <v>62</v>
      </c>
      <c r="B518" t="s">
        <v>404</v>
      </c>
      <c r="C518" t="s">
        <v>297</v>
      </c>
      <c r="D518" s="10">
        <v>8450</v>
      </c>
      <c r="E518">
        <v>28</v>
      </c>
    </row>
    <row r="519" spans="1:5">
      <c r="A519" t="s">
        <v>62</v>
      </c>
      <c r="B519" t="s">
        <v>406</v>
      </c>
      <c r="C519" t="s">
        <v>60</v>
      </c>
      <c r="D519" s="10">
        <v>8450</v>
      </c>
      <c r="E519">
        <v>28</v>
      </c>
    </row>
    <row r="520" spans="1:5">
      <c r="A520" t="s">
        <v>62</v>
      </c>
      <c r="B520" t="s">
        <v>407</v>
      </c>
      <c r="C520" t="s">
        <v>60</v>
      </c>
      <c r="D520" s="10">
        <v>8450</v>
      </c>
      <c r="E520">
        <v>28</v>
      </c>
    </row>
    <row r="521" spans="1:5">
      <c r="A521" t="s">
        <v>62</v>
      </c>
      <c r="B521" t="s">
        <v>408</v>
      </c>
      <c r="C521" t="s">
        <v>60</v>
      </c>
      <c r="D521" s="10">
        <v>8450</v>
      </c>
      <c r="E521">
        <v>28</v>
      </c>
    </row>
    <row r="522" spans="1:5">
      <c r="A522" t="s">
        <v>62</v>
      </c>
      <c r="B522" t="s">
        <v>409</v>
      </c>
      <c r="C522" t="s">
        <v>60</v>
      </c>
      <c r="D522" s="10">
        <v>8450</v>
      </c>
      <c r="E522">
        <v>28</v>
      </c>
    </row>
    <row r="523" spans="1:5">
      <c r="A523" t="s">
        <v>197</v>
      </c>
      <c r="B523" t="s">
        <v>474</v>
      </c>
      <c r="C523" t="s">
        <v>59</v>
      </c>
      <c r="D523">
        <v>8418</v>
      </c>
      <c r="E523">
        <v>28</v>
      </c>
    </row>
    <row r="524" spans="1:5">
      <c r="A524" t="s">
        <v>197</v>
      </c>
      <c r="B524" t="s">
        <v>475</v>
      </c>
      <c r="C524" t="s">
        <v>59</v>
      </c>
      <c r="D524">
        <v>8418</v>
      </c>
      <c r="E524">
        <v>28</v>
      </c>
    </row>
    <row r="525" spans="1:5">
      <c r="A525" t="s">
        <v>62</v>
      </c>
      <c r="B525" t="s">
        <v>652</v>
      </c>
      <c r="C525" t="s">
        <v>119</v>
      </c>
      <c r="D525">
        <v>8418</v>
      </c>
      <c r="E525">
        <v>28</v>
      </c>
    </row>
    <row r="526" spans="1:5">
      <c r="A526" t="s">
        <v>62</v>
      </c>
      <c r="B526" t="s">
        <v>653</v>
      </c>
      <c r="C526" t="s">
        <v>119</v>
      </c>
      <c r="D526">
        <v>8418</v>
      </c>
      <c r="E526">
        <v>28</v>
      </c>
    </row>
    <row r="527" spans="1:5">
      <c r="A527" t="s">
        <v>62</v>
      </c>
      <c r="B527" t="s">
        <v>654</v>
      </c>
      <c r="C527" t="s">
        <v>119</v>
      </c>
      <c r="D527">
        <v>8418</v>
      </c>
      <c r="E527">
        <v>28</v>
      </c>
    </row>
    <row r="528" spans="1:5">
      <c r="A528" t="s">
        <v>62</v>
      </c>
      <c r="B528" t="s">
        <v>655</v>
      </c>
      <c r="C528" t="s">
        <v>119</v>
      </c>
      <c r="D528">
        <v>8418</v>
      </c>
      <c r="E528">
        <v>28</v>
      </c>
    </row>
    <row r="529" spans="1:5">
      <c r="A529" t="s">
        <v>62</v>
      </c>
      <c r="B529" t="s">
        <v>656</v>
      </c>
      <c r="C529" t="s">
        <v>119</v>
      </c>
      <c r="D529">
        <v>8418</v>
      </c>
      <c r="E529">
        <v>28</v>
      </c>
    </row>
    <row r="530" spans="1:5">
      <c r="A530" t="s">
        <v>62</v>
      </c>
      <c r="B530" t="s">
        <v>676</v>
      </c>
      <c r="C530" t="s">
        <v>119</v>
      </c>
      <c r="D530">
        <v>8418</v>
      </c>
      <c r="E530">
        <v>28</v>
      </c>
    </row>
    <row r="531" spans="1:5">
      <c r="A531" t="s">
        <v>62</v>
      </c>
      <c r="B531" t="s">
        <v>677</v>
      </c>
      <c r="C531" t="s">
        <v>119</v>
      </c>
      <c r="D531">
        <v>8418</v>
      </c>
      <c r="E531">
        <v>28</v>
      </c>
    </row>
    <row r="642" spans="1:6">
      <c r="A642" t="s">
        <v>734</v>
      </c>
      <c r="B642" t="s">
        <v>735</v>
      </c>
      <c r="C642" t="s">
        <v>736</v>
      </c>
      <c r="D642">
        <v>94099099</v>
      </c>
      <c r="E642">
        <v>12</v>
      </c>
    </row>
    <row r="643" spans="1:6">
      <c r="A643" t="s">
        <v>741</v>
      </c>
      <c r="B643" t="s">
        <v>742</v>
      </c>
      <c r="C643" t="s">
        <v>743</v>
      </c>
      <c r="D643">
        <v>94036000</v>
      </c>
      <c r="E643">
        <v>28</v>
      </c>
    </row>
    <row r="644" spans="1:6">
      <c r="A644" t="s">
        <v>744</v>
      </c>
      <c r="B644" t="s">
        <v>745</v>
      </c>
      <c r="C644" t="s">
        <v>746</v>
      </c>
      <c r="D644">
        <v>94042920</v>
      </c>
      <c r="E644">
        <v>18</v>
      </c>
    </row>
    <row r="645" spans="1:6">
      <c r="A645" t="s">
        <v>747</v>
      </c>
      <c r="B645" t="s">
        <v>748</v>
      </c>
      <c r="C645" t="s">
        <v>749</v>
      </c>
      <c r="D645">
        <v>8414</v>
      </c>
      <c r="F645">
        <v>18</v>
      </c>
    </row>
    <row r="646" spans="1:6">
      <c r="A646" t="s">
        <v>747</v>
      </c>
      <c r="B646" t="s">
        <v>750</v>
      </c>
      <c r="C646" t="s">
        <v>749</v>
      </c>
      <c r="D646">
        <v>8414</v>
      </c>
      <c r="F646">
        <v>18</v>
      </c>
    </row>
    <row r="647" spans="1:6">
      <c r="A647" t="s">
        <v>747</v>
      </c>
      <c r="B647" t="s">
        <v>751</v>
      </c>
      <c r="C647" t="s">
        <v>749</v>
      </c>
      <c r="D647">
        <v>8414</v>
      </c>
      <c r="F647">
        <v>18</v>
      </c>
    </row>
    <row r="648" spans="1:6">
      <c r="A648" t="s">
        <v>752</v>
      </c>
      <c r="B648" t="s">
        <v>753</v>
      </c>
      <c r="C648" t="s">
        <v>754</v>
      </c>
      <c r="D648">
        <v>8517</v>
      </c>
      <c r="F648">
        <v>12</v>
      </c>
    </row>
    <row r="649" spans="1:6">
      <c r="B649" t="s">
        <v>755</v>
      </c>
      <c r="C649" t="s">
        <v>756</v>
      </c>
      <c r="D649">
        <v>73211110</v>
      </c>
      <c r="F649">
        <v>18</v>
      </c>
    </row>
    <row r="650" spans="1:6">
      <c r="B650" t="s">
        <v>757</v>
      </c>
      <c r="C650" t="s">
        <v>756</v>
      </c>
      <c r="D650">
        <v>76151011</v>
      </c>
      <c r="F650">
        <v>12</v>
      </c>
    </row>
    <row r="651" spans="1:6">
      <c r="B651" t="s">
        <v>758</v>
      </c>
      <c r="C651" t="s">
        <v>756</v>
      </c>
      <c r="D651">
        <v>76151011</v>
      </c>
      <c r="F651">
        <v>12</v>
      </c>
    </row>
    <row r="652" spans="1:6">
      <c r="B652" t="s">
        <v>759</v>
      </c>
      <c r="C652" t="s">
        <v>756</v>
      </c>
    </row>
    <row r="653" spans="1:6">
      <c r="A653" t="s">
        <v>760</v>
      </c>
      <c r="B653" t="s">
        <v>761</v>
      </c>
      <c r="C653" t="s">
        <v>762</v>
      </c>
      <c r="D653">
        <v>8418</v>
      </c>
      <c r="F653">
        <v>28</v>
      </c>
    </row>
    <row r="654" spans="1:6">
      <c r="A654" t="s">
        <v>763</v>
      </c>
      <c r="B654" t="s">
        <v>764</v>
      </c>
      <c r="C654" t="s">
        <v>765</v>
      </c>
      <c r="D654" s="10">
        <v>8507</v>
      </c>
      <c r="F654">
        <v>28</v>
      </c>
    </row>
    <row r="655" spans="1:6">
      <c r="A655" t="s">
        <v>121</v>
      </c>
      <c r="B655" t="s">
        <v>766</v>
      </c>
      <c r="C655" t="s">
        <v>767</v>
      </c>
      <c r="D655">
        <v>94035090</v>
      </c>
      <c r="E655">
        <v>18</v>
      </c>
    </row>
    <row r="656" spans="1:6">
      <c r="A656" t="s">
        <v>768</v>
      </c>
      <c r="B656" t="s">
        <v>769</v>
      </c>
      <c r="C656" t="s">
        <v>770</v>
      </c>
      <c r="D656">
        <v>8450</v>
      </c>
      <c r="F656">
        <v>28</v>
      </c>
    </row>
  </sheetData>
  <sortState ref="A2:I531">
    <sortCondition ref="A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5:H17"/>
  <sheetViews>
    <sheetView topLeftCell="B1" workbookViewId="0">
      <selection activeCell="H17" sqref="H17"/>
    </sheetView>
  </sheetViews>
  <sheetFormatPr defaultRowHeight="15"/>
  <sheetData>
    <row r="5" spans="5:8">
      <c r="E5">
        <v>4</v>
      </c>
      <c r="G5">
        <v>4200</v>
      </c>
    </row>
    <row r="6" spans="5:8">
      <c r="G6">
        <v>13230</v>
      </c>
    </row>
    <row r="7" spans="5:8">
      <c r="G7">
        <v>14340</v>
      </c>
    </row>
    <row r="8" spans="5:8">
      <c r="G8">
        <f>SUM(G5:G7)</f>
        <v>31770</v>
      </c>
    </row>
    <row r="11" spans="5:8">
      <c r="E11" t="s">
        <v>771</v>
      </c>
      <c r="G11">
        <v>-1844</v>
      </c>
    </row>
    <row r="12" spans="5:8">
      <c r="G12">
        <f>SUM(G8:G11)</f>
        <v>29926</v>
      </c>
    </row>
    <row r="15" spans="5:8">
      <c r="G15">
        <v>26257</v>
      </c>
      <c r="H15">
        <f>G15*5/100</f>
        <v>1312.85</v>
      </c>
    </row>
    <row r="16" spans="5:8">
      <c r="G16">
        <v>3668</v>
      </c>
      <c r="H16">
        <f>G16*14.5/100</f>
        <v>531.86</v>
      </c>
    </row>
    <row r="17" spans="7:7">
      <c r="G17">
        <f>SUM(G15:G16)</f>
        <v>29925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R328"/>
  <sheetViews>
    <sheetView topLeftCell="C1" workbookViewId="0">
      <selection activeCell="J24" sqref="J24"/>
    </sheetView>
  </sheetViews>
  <sheetFormatPr defaultRowHeight="15"/>
  <cols>
    <col min="1" max="1" width="13.85546875" bestFit="1" customWidth="1"/>
    <col min="2" max="2" width="50.140625" bestFit="1" customWidth="1"/>
    <col min="3" max="3" width="10.140625" bestFit="1" customWidth="1"/>
    <col min="5" max="5" width="10.5703125" customWidth="1"/>
  </cols>
  <sheetData>
    <row r="1" spans="1:5">
      <c r="A1" s="1" t="s">
        <v>16</v>
      </c>
      <c r="B1" s="1" t="s">
        <v>1</v>
      </c>
      <c r="C1" s="1" t="s">
        <v>2</v>
      </c>
      <c r="D1" s="1" t="s">
        <v>243</v>
      </c>
      <c r="E1" s="8" t="s">
        <v>21</v>
      </c>
    </row>
    <row r="2" spans="1:5">
      <c r="A2" t="s">
        <v>17</v>
      </c>
      <c r="B2" t="s">
        <v>0</v>
      </c>
      <c r="C2">
        <v>84151010</v>
      </c>
      <c r="D2">
        <v>28</v>
      </c>
      <c r="E2" t="s">
        <v>22</v>
      </c>
    </row>
    <row r="3" spans="1:5">
      <c r="A3" t="s">
        <v>17</v>
      </c>
      <c r="B3" t="s">
        <v>3</v>
      </c>
      <c r="C3">
        <v>84151010</v>
      </c>
      <c r="D3">
        <v>28</v>
      </c>
      <c r="E3" t="s">
        <v>22</v>
      </c>
    </row>
    <row r="4" spans="1:5">
      <c r="A4" t="s">
        <v>17</v>
      </c>
      <c r="B4" t="s">
        <v>4</v>
      </c>
      <c r="C4">
        <v>85287217</v>
      </c>
      <c r="D4">
        <v>28</v>
      </c>
      <c r="E4" t="s">
        <v>23</v>
      </c>
    </row>
    <row r="5" spans="1:5">
      <c r="A5" t="s">
        <v>18</v>
      </c>
      <c r="B5" t="s">
        <v>5</v>
      </c>
      <c r="C5">
        <v>84151010</v>
      </c>
      <c r="D5">
        <v>28</v>
      </c>
      <c r="E5" t="s">
        <v>22</v>
      </c>
    </row>
    <row r="6" spans="1:5">
      <c r="A6" t="s">
        <v>206</v>
      </c>
      <c r="B6" t="s">
        <v>6</v>
      </c>
      <c r="C6">
        <v>84151010</v>
      </c>
      <c r="D6">
        <v>28</v>
      </c>
      <c r="E6" t="s">
        <v>22</v>
      </c>
    </row>
    <row r="7" spans="1:5">
      <c r="A7" t="s">
        <v>19</v>
      </c>
      <c r="B7" t="s">
        <v>8</v>
      </c>
      <c r="C7" t="s">
        <v>7</v>
      </c>
      <c r="D7">
        <v>18</v>
      </c>
      <c r="E7" t="s">
        <v>24</v>
      </c>
    </row>
    <row r="8" spans="1:5">
      <c r="A8" t="s">
        <v>20</v>
      </c>
      <c r="B8" t="s">
        <v>9</v>
      </c>
      <c r="C8">
        <v>84501100</v>
      </c>
      <c r="D8">
        <v>28</v>
      </c>
      <c r="E8" t="s">
        <v>60</v>
      </c>
    </row>
    <row r="9" spans="1:5">
      <c r="A9" t="s">
        <v>20</v>
      </c>
      <c r="B9" t="s">
        <v>10</v>
      </c>
      <c r="C9">
        <v>84501100</v>
      </c>
      <c r="D9">
        <v>28</v>
      </c>
      <c r="E9" t="s">
        <v>60</v>
      </c>
    </row>
    <row r="10" spans="1:5">
      <c r="A10" t="s">
        <v>20</v>
      </c>
      <c r="B10" t="s">
        <v>11</v>
      </c>
      <c r="C10">
        <v>84501100</v>
      </c>
      <c r="D10">
        <v>28</v>
      </c>
      <c r="E10" t="s">
        <v>60</v>
      </c>
    </row>
    <row r="11" spans="1:5">
      <c r="A11" t="s">
        <v>25</v>
      </c>
      <c r="B11" t="s">
        <v>12</v>
      </c>
      <c r="C11">
        <v>39241090</v>
      </c>
      <c r="D11">
        <v>18</v>
      </c>
      <c r="E11" t="s">
        <v>25</v>
      </c>
    </row>
    <row r="12" spans="1:5">
      <c r="A12" t="s">
        <v>25</v>
      </c>
      <c r="B12" t="s">
        <v>13</v>
      </c>
      <c r="C12">
        <v>3924</v>
      </c>
      <c r="D12">
        <v>18</v>
      </c>
      <c r="E12" t="s">
        <v>25</v>
      </c>
    </row>
    <row r="13" spans="1:5">
      <c r="A13" t="s">
        <v>26</v>
      </c>
      <c r="B13" t="s">
        <v>15</v>
      </c>
      <c r="C13" t="s">
        <v>14</v>
      </c>
      <c r="D13">
        <v>28</v>
      </c>
      <c r="E13" t="s">
        <v>23</v>
      </c>
    </row>
    <row r="14" spans="1:5">
      <c r="A14" t="s">
        <v>27</v>
      </c>
      <c r="B14" t="s">
        <v>30</v>
      </c>
      <c r="C14">
        <v>73211190</v>
      </c>
      <c r="D14">
        <v>18</v>
      </c>
      <c r="E14" t="s">
        <v>29</v>
      </c>
    </row>
    <row r="15" spans="1:5">
      <c r="A15" t="s">
        <v>27</v>
      </c>
      <c r="B15" t="s">
        <v>28</v>
      </c>
      <c r="C15">
        <v>73211190</v>
      </c>
      <c r="D15">
        <v>18</v>
      </c>
      <c r="E15" t="s">
        <v>29</v>
      </c>
    </row>
    <row r="16" spans="1:5">
      <c r="A16" t="s">
        <v>26</v>
      </c>
      <c r="B16" t="s">
        <v>31</v>
      </c>
      <c r="C16" t="s">
        <v>14</v>
      </c>
      <c r="D16">
        <v>28</v>
      </c>
      <c r="E16" t="s">
        <v>23</v>
      </c>
    </row>
    <row r="17" spans="1:5">
      <c r="A17" t="s">
        <v>141</v>
      </c>
      <c r="B17" t="s">
        <v>32</v>
      </c>
      <c r="C17">
        <v>73211110</v>
      </c>
      <c r="D17">
        <v>18</v>
      </c>
      <c r="E17" t="s">
        <v>29</v>
      </c>
    </row>
    <row r="18" spans="1:5">
      <c r="A18" t="s">
        <v>141</v>
      </c>
      <c r="B18" t="s">
        <v>33</v>
      </c>
      <c r="C18">
        <v>73211110</v>
      </c>
      <c r="D18">
        <v>18</v>
      </c>
      <c r="E18" t="s">
        <v>29</v>
      </c>
    </row>
    <row r="19" spans="1:5">
      <c r="A19" t="s">
        <v>141</v>
      </c>
      <c r="B19" t="s">
        <v>34</v>
      </c>
      <c r="C19">
        <v>73211110</v>
      </c>
      <c r="D19">
        <v>18</v>
      </c>
      <c r="E19" t="s">
        <v>29</v>
      </c>
    </row>
    <row r="20" spans="1:5">
      <c r="A20" t="s">
        <v>141</v>
      </c>
      <c r="B20" t="s">
        <v>35</v>
      </c>
      <c r="C20">
        <v>73211110</v>
      </c>
      <c r="D20">
        <v>18</v>
      </c>
      <c r="E20" t="s">
        <v>29</v>
      </c>
    </row>
    <row r="21" spans="1:5">
      <c r="A21" t="s">
        <v>141</v>
      </c>
      <c r="B21" t="s">
        <v>36</v>
      </c>
      <c r="C21">
        <v>73211110</v>
      </c>
      <c r="D21">
        <v>18</v>
      </c>
      <c r="E21" t="s">
        <v>29</v>
      </c>
    </row>
    <row r="22" spans="1:5">
      <c r="A22" t="s">
        <v>38</v>
      </c>
      <c r="B22" t="s">
        <v>37</v>
      </c>
      <c r="C22">
        <v>8507</v>
      </c>
      <c r="D22">
        <v>28</v>
      </c>
      <c r="E22" t="s">
        <v>40</v>
      </c>
    </row>
    <row r="23" spans="1:5">
      <c r="A23" t="s">
        <v>38</v>
      </c>
      <c r="B23" t="s">
        <v>41</v>
      </c>
      <c r="C23">
        <v>8504</v>
      </c>
      <c r="D23">
        <v>18</v>
      </c>
      <c r="E23" t="s">
        <v>39</v>
      </c>
    </row>
    <row r="24" spans="1:5">
      <c r="A24" t="s">
        <v>38</v>
      </c>
      <c r="B24" t="s">
        <v>42</v>
      </c>
      <c r="C24">
        <v>8504</v>
      </c>
      <c r="D24">
        <v>18</v>
      </c>
      <c r="E24" t="s">
        <v>39</v>
      </c>
    </row>
    <row r="25" spans="1:5">
      <c r="A25" t="s">
        <v>44</v>
      </c>
      <c r="B25" t="s">
        <v>43</v>
      </c>
      <c r="C25">
        <v>84145190</v>
      </c>
      <c r="D25">
        <v>28</v>
      </c>
      <c r="E25" t="s">
        <v>46</v>
      </c>
    </row>
    <row r="26" spans="1:5">
      <c r="A26" t="s">
        <v>44</v>
      </c>
      <c r="B26" t="s">
        <v>314</v>
      </c>
      <c r="C26">
        <v>84145110</v>
      </c>
      <c r="D26">
        <v>28</v>
      </c>
      <c r="E26" t="s">
        <v>47</v>
      </c>
    </row>
    <row r="27" spans="1:5">
      <c r="A27" t="s">
        <v>44</v>
      </c>
      <c r="B27" t="s">
        <v>48</v>
      </c>
      <c r="C27">
        <v>84145190</v>
      </c>
      <c r="D27">
        <v>28</v>
      </c>
      <c r="E27" t="s">
        <v>49</v>
      </c>
    </row>
    <row r="28" spans="1:5">
      <c r="A28" t="s">
        <v>44</v>
      </c>
      <c r="B28" t="s">
        <v>50</v>
      </c>
      <c r="C28">
        <v>84145190</v>
      </c>
      <c r="D28">
        <v>28</v>
      </c>
      <c r="E28" t="s">
        <v>49</v>
      </c>
    </row>
    <row r="29" spans="1:5">
      <c r="A29" t="s">
        <v>57</v>
      </c>
      <c r="B29" t="s">
        <v>51</v>
      </c>
      <c r="C29">
        <v>84182100</v>
      </c>
      <c r="D29">
        <v>28</v>
      </c>
      <c r="E29" t="s">
        <v>58</v>
      </c>
    </row>
    <row r="30" spans="1:5">
      <c r="A30" t="s">
        <v>57</v>
      </c>
      <c r="B30" t="s">
        <v>52</v>
      </c>
      <c r="C30">
        <v>84182100</v>
      </c>
      <c r="D30">
        <v>28</v>
      </c>
      <c r="E30" t="s">
        <v>59</v>
      </c>
    </row>
    <row r="31" spans="1:5">
      <c r="A31" t="s">
        <v>57</v>
      </c>
      <c r="B31" t="s">
        <v>53</v>
      </c>
      <c r="C31">
        <v>84182100</v>
      </c>
      <c r="D31">
        <v>28</v>
      </c>
      <c r="E31" t="s">
        <v>59</v>
      </c>
    </row>
    <row r="32" spans="1:5">
      <c r="A32" t="s">
        <v>57</v>
      </c>
      <c r="B32" t="s">
        <v>54</v>
      </c>
      <c r="C32">
        <v>84182100</v>
      </c>
      <c r="D32">
        <v>28</v>
      </c>
      <c r="E32" t="s">
        <v>59</v>
      </c>
    </row>
    <row r="33" spans="1:5">
      <c r="A33" t="s">
        <v>57</v>
      </c>
      <c r="B33" t="s">
        <v>55</v>
      </c>
      <c r="C33">
        <v>84182100</v>
      </c>
      <c r="D33">
        <v>28</v>
      </c>
      <c r="E33" t="s">
        <v>59</v>
      </c>
    </row>
    <row r="34" spans="1:5">
      <c r="A34" t="s">
        <v>57</v>
      </c>
      <c r="B34" t="s">
        <v>56</v>
      </c>
      <c r="C34">
        <v>84501100</v>
      </c>
      <c r="D34">
        <v>28</v>
      </c>
      <c r="E34" t="s">
        <v>60</v>
      </c>
    </row>
    <row r="35" spans="1:5">
      <c r="A35" t="s">
        <v>57</v>
      </c>
      <c r="B35" t="s">
        <v>56</v>
      </c>
      <c r="C35">
        <v>84501100</v>
      </c>
      <c r="D35">
        <v>28</v>
      </c>
      <c r="E35" t="s">
        <v>60</v>
      </c>
    </row>
    <row r="36" spans="1:5">
      <c r="A36" t="s">
        <v>62</v>
      </c>
      <c r="B36" t="s">
        <v>61</v>
      </c>
      <c r="C36">
        <v>84182100</v>
      </c>
      <c r="D36">
        <v>28</v>
      </c>
      <c r="E36" t="s">
        <v>59</v>
      </c>
    </row>
    <row r="37" spans="1:5">
      <c r="A37" t="s">
        <v>62</v>
      </c>
      <c r="B37" t="s">
        <v>63</v>
      </c>
      <c r="C37">
        <v>84182100</v>
      </c>
      <c r="D37">
        <v>28</v>
      </c>
      <c r="E37" t="s">
        <v>59</v>
      </c>
    </row>
    <row r="38" spans="1:5">
      <c r="A38" t="s">
        <v>62</v>
      </c>
      <c r="B38" t="s">
        <v>64</v>
      </c>
      <c r="C38">
        <v>84182100</v>
      </c>
      <c r="D38">
        <v>28</v>
      </c>
      <c r="E38" t="s">
        <v>59</v>
      </c>
    </row>
    <row r="39" spans="1:5">
      <c r="A39" t="s">
        <v>62</v>
      </c>
      <c r="B39" t="s">
        <v>65</v>
      </c>
      <c r="C39">
        <v>84501200</v>
      </c>
      <c r="D39">
        <v>28</v>
      </c>
      <c r="E39" t="s">
        <v>297</v>
      </c>
    </row>
    <row r="40" spans="1:5">
      <c r="A40" t="s">
        <v>62</v>
      </c>
      <c r="B40" t="s">
        <v>66</v>
      </c>
      <c r="C40">
        <v>84501200</v>
      </c>
      <c r="D40">
        <v>28</v>
      </c>
      <c r="E40" t="s">
        <v>297</v>
      </c>
    </row>
    <row r="41" spans="1:5">
      <c r="A41" t="s">
        <v>57</v>
      </c>
      <c r="B41" t="s">
        <v>67</v>
      </c>
      <c r="C41">
        <v>84181090</v>
      </c>
      <c r="D41">
        <v>28</v>
      </c>
      <c r="E41" t="s">
        <v>59</v>
      </c>
    </row>
    <row r="42" spans="1:5">
      <c r="A42" t="s">
        <v>57</v>
      </c>
      <c r="B42" t="s">
        <v>68</v>
      </c>
      <c r="C42">
        <v>84501200</v>
      </c>
      <c r="D42">
        <v>28</v>
      </c>
      <c r="E42" t="s">
        <v>297</v>
      </c>
    </row>
    <row r="43" spans="1:5">
      <c r="A43" t="s">
        <v>57</v>
      </c>
      <c r="B43" t="s">
        <v>69</v>
      </c>
      <c r="C43">
        <v>84181090</v>
      </c>
      <c r="D43">
        <v>28</v>
      </c>
      <c r="E43" t="s">
        <v>59</v>
      </c>
    </row>
    <row r="44" spans="1:5">
      <c r="A44" t="s">
        <v>57</v>
      </c>
      <c r="B44" t="s">
        <v>70</v>
      </c>
      <c r="C44">
        <v>84501200</v>
      </c>
      <c r="D44">
        <v>28</v>
      </c>
      <c r="E44" t="s">
        <v>297</v>
      </c>
    </row>
    <row r="45" spans="1:5">
      <c r="A45" t="s">
        <v>38</v>
      </c>
      <c r="B45" t="s">
        <v>71</v>
      </c>
      <c r="C45">
        <v>8516600</v>
      </c>
      <c r="D45">
        <v>28</v>
      </c>
      <c r="E45" t="s">
        <v>72</v>
      </c>
    </row>
    <row r="46" spans="1:5">
      <c r="A46" t="s">
        <v>38</v>
      </c>
      <c r="B46" t="s">
        <v>73</v>
      </c>
      <c r="C46">
        <v>9032891</v>
      </c>
      <c r="D46">
        <v>18</v>
      </c>
      <c r="E46" t="s">
        <v>74</v>
      </c>
    </row>
    <row r="47" spans="1:5">
      <c r="A47" t="s">
        <v>38</v>
      </c>
      <c r="B47" t="s">
        <v>75</v>
      </c>
      <c r="C47">
        <v>9032891</v>
      </c>
      <c r="D47">
        <v>18</v>
      </c>
      <c r="E47" t="s">
        <v>74</v>
      </c>
    </row>
    <row r="48" spans="1:5">
      <c r="A48" t="s">
        <v>57</v>
      </c>
      <c r="B48" t="s">
        <v>76</v>
      </c>
      <c r="C48">
        <v>84181090</v>
      </c>
      <c r="D48">
        <v>28</v>
      </c>
      <c r="E48" t="s">
        <v>59</v>
      </c>
    </row>
    <row r="49" spans="1:5">
      <c r="A49" t="s">
        <v>78</v>
      </c>
      <c r="B49" t="s">
        <v>77</v>
      </c>
      <c r="C49">
        <v>84151010</v>
      </c>
      <c r="D49">
        <v>28</v>
      </c>
      <c r="E49" t="s">
        <v>22</v>
      </c>
    </row>
    <row r="50" spans="1:5">
      <c r="A50" t="s">
        <v>82</v>
      </c>
      <c r="B50" t="s">
        <v>79</v>
      </c>
      <c r="C50">
        <v>851679</v>
      </c>
      <c r="D50">
        <v>28</v>
      </c>
      <c r="E50" t="s">
        <v>80</v>
      </c>
    </row>
    <row r="51" spans="1:5">
      <c r="A51" t="s">
        <v>82</v>
      </c>
      <c r="B51" t="s">
        <v>84</v>
      </c>
      <c r="C51">
        <v>851610</v>
      </c>
      <c r="D51">
        <v>28</v>
      </c>
      <c r="E51" t="s">
        <v>81</v>
      </c>
    </row>
    <row r="52" spans="1:5">
      <c r="A52" t="s">
        <v>82</v>
      </c>
      <c r="B52" t="s">
        <v>83</v>
      </c>
      <c r="C52">
        <v>851610</v>
      </c>
      <c r="D52">
        <v>28</v>
      </c>
      <c r="E52" t="s">
        <v>81</v>
      </c>
    </row>
    <row r="53" spans="1:5">
      <c r="A53" t="s">
        <v>38</v>
      </c>
      <c r="B53" t="s">
        <v>85</v>
      </c>
      <c r="C53">
        <v>85161000</v>
      </c>
      <c r="D53">
        <v>28</v>
      </c>
      <c r="E53" t="s">
        <v>81</v>
      </c>
    </row>
    <row r="54" spans="1:5">
      <c r="A54" t="s">
        <v>38</v>
      </c>
      <c r="B54" t="s">
        <v>86</v>
      </c>
      <c r="C54">
        <v>85161000</v>
      </c>
      <c r="D54">
        <v>28</v>
      </c>
      <c r="E54" t="s">
        <v>81</v>
      </c>
    </row>
    <row r="55" spans="1:5">
      <c r="A55" t="s">
        <v>38</v>
      </c>
      <c r="B55" t="s">
        <v>87</v>
      </c>
      <c r="C55">
        <v>85161000</v>
      </c>
      <c r="D55">
        <v>28</v>
      </c>
      <c r="E55" t="s">
        <v>81</v>
      </c>
    </row>
    <row r="56" spans="1:5">
      <c r="A56" t="s">
        <v>88</v>
      </c>
      <c r="B56" t="s">
        <v>89</v>
      </c>
      <c r="C56">
        <v>8528</v>
      </c>
      <c r="D56">
        <v>28</v>
      </c>
      <c r="E56" t="s">
        <v>23</v>
      </c>
    </row>
    <row r="57" spans="1:5">
      <c r="A57" t="s">
        <v>90</v>
      </c>
      <c r="B57" t="s">
        <v>92</v>
      </c>
      <c r="C57">
        <v>8528</v>
      </c>
      <c r="D57">
        <v>28</v>
      </c>
      <c r="E57" t="s">
        <v>23</v>
      </c>
    </row>
    <row r="58" spans="1:5">
      <c r="A58" t="s">
        <v>90</v>
      </c>
      <c r="B58" t="s">
        <v>91</v>
      </c>
      <c r="C58">
        <v>8528</v>
      </c>
      <c r="D58">
        <v>28</v>
      </c>
      <c r="E58" t="s">
        <v>23</v>
      </c>
    </row>
    <row r="59" spans="1:5">
      <c r="A59" t="s">
        <v>38</v>
      </c>
      <c r="B59" t="s">
        <v>93</v>
      </c>
      <c r="C59">
        <v>8504</v>
      </c>
      <c r="D59">
        <v>18</v>
      </c>
      <c r="E59" t="s">
        <v>39</v>
      </c>
    </row>
    <row r="60" spans="1:5">
      <c r="A60" t="s">
        <v>95</v>
      </c>
      <c r="B60" t="s">
        <v>94</v>
      </c>
      <c r="C60">
        <v>84151010</v>
      </c>
      <c r="D60">
        <v>28</v>
      </c>
      <c r="E60" t="s">
        <v>22</v>
      </c>
    </row>
    <row r="61" spans="1:5">
      <c r="A61" t="s">
        <v>57</v>
      </c>
      <c r="B61" t="s">
        <v>96</v>
      </c>
      <c r="C61">
        <v>84151010</v>
      </c>
      <c r="D61">
        <v>28</v>
      </c>
      <c r="E61" t="s">
        <v>22</v>
      </c>
    </row>
    <row r="62" spans="1:5">
      <c r="A62" t="s">
        <v>57</v>
      </c>
      <c r="B62" t="s">
        <v>97</v>
      </c>
      <c r="C62">
        <v>84151010</v>
      </c>
      <c r="D62">
        <v>28</v>
      </c>
      <c r="E62" t="s">
        <v>22</v>
      </c>
    </row>
    <row r="63" spans="1:5">
      <c r="A63" t="s">
        <v>98</v>
      </c>
      <c r="B63" t="s">
        <v>99</v>
      </c>
      <c r="C63">
        <v>94018000</v>
      </c>
      <c r="D63">
        <v>28</v>
      </c>
      <c r="E63" t="s">
        <v>103</v>
      </c>
    </row>
    <row r="64" spans="1:5">
      <c r="A64" t="s">
        <v>98</v>
      </c>
      <c r="B64" t="s">
        <v>100</v>
      </c>
      <c r="C64">
        <v>94018000</v>
      </c>
      <c r="D64">
        <v>28</v>
      </c>
      <c r="E64" t="s">
        <v>104</v>
      </c>
    </row>
    <row r="65" spans="1:5">
      <c r="A65" t="s">
        <v>98</v>
      </c>
      <c r="B65" t="s">
        <v>101</v>
      </c>
      <c r="C65">
        <v>94018000</v>
      </c>
      <c r="D65">
        <v>28</v>
      </c>
      <c r="E65" t="s">
        <v>104</v>
      </c>
    </row>
    <row r="66" spans="1:5">
      <c r="A66" t="s">
        <v>98</v>
      </c>
      <c r="B66" t="s">
        <v>99</v>
      </c>
      <c r="C66">
        <v>94018000</v>
      </c>
      <c r="D66">
        <v>28</v>
      </c>
      <c r="E66" t="s">
        <v>105</v>
      </c>
    </row>
    <row r="67" spans="1:5">
      <c r="A67" t="s">
        <v>98</v>
      </c>
      <c r="B67" t="s">
        <v>102</v>
      </c>
      <c r="C67">
        <v>94018000</v>
      </c>
      <c r="D67">
        <v>28</v>
      </c>
      <c r="E67" t="s">
        <v>105</v>
      </c>
    </row>
    <row r="68" spans="1:5">
      <c r="A68" t="s">
        <v>107</v>
      </c>
      <c r="B68" t="s">
        <v>106</v>
      </c>
      <c r="C68">
        <v>94042910</v>
      </c>
      <c r="D68">
        <v>28</v>
      </c>
      <c r="E68" t="s">
        <v>109</v>
      </c>
    </row>
    <row r="69" spans="1:5">
      <c r="A69" t="s">
        <v>107</v>
      </c>
      <c r="B69" t="s">
        <v>108</v>
      </c>
      <c r="C69">
        <v>94049099</v>
      </c>
      <c r="D69">
        <v>28</v>
      </c>
      <c r="E69" t="s">
        <v>110</v>
      </c>
    </row>
    <row r="70" spans="1:5">
      <c r="A70" t="s">
        <v>107</v>
      </c>
      <c r="B70" t="s">
        <v>111</v>
      </c>
      <c r="C70">
        <v>63041990</v>
      </c>
      <c r="D70">
        <v>12</v>
      </c>
      <c r="E70" t="s">
        <v>112</v>
      </c>
    </row>
    <row r="71" spans="1:5">
      <c r="A71" t="s">
        <v>113</v>
      </c>
      <c r="B71" t="s">
        <v>114</v>
      </c>
      <c r="C71">
        <v>8516</v>
      </c>
      <c r="D71">
        <v>28</v>
      </c>
      <c r="E71" t="s">
        <v>81</v>
      </c>
    </row>
    <row r="72" spans="1:5">
      <c r="A72" t="s">
        <v>113</v>
      </c>
      <c r="B72" t="s">
        <v>115</v>
      </c>
      <c r="C72">
        <v>8516</v>
      </c>
      <c r="D72">
        <v>28</v>
      </c>
      <c r="E72" t="s">
        <v>81</v>
      </c>
    </row>
    <row r="73" spans="1:5">
      <c r="A73" t="s">
        <v>117</v>
      </c>
      <c r="B73" t="s">
        <v>116</v>
      </c>
      <c r="C73">
        <v>85287213</v>
      </c>
      <c r="D73">
        <v>28</v>
      </c>
      <c r="E73" t="s">
        <v>23</v>
      </c>
    </row>
    <row r="74" spans="1:5">
      <c r="A74" t="s">
        <v>117</v>
      </c>
      <c r="B74" t="s">
        <v>118</v>
      </c>
      <c r="C74">
        <v>85287216</v>
      </c>
      <c r="D74">
        <v>28</v>
      </c>
      <c r="E74" t="s">
        <v>23</v>
      </c>
    </row>
    <row r="75" spans="1:5">
      <c r="A75" t="s">
        <v>17</v>
      </c>
      <c r="B75" t="s">
        <v>120</v>
      </c>
      <c r="C75">
        <v>8418</v>
      </c>
      <c r="D75">
        <v>28</v>
      </c>
      <c r="E75" t="s">
        <v>59</v>
      </c>
    </row>
    <row r="76" spans="1:5">
      <c r="A76" t="s">
        <v>121</v>
      </c>
      <c r="B76" t="s">
        <v>127</v>
      </c>
      <c r="C76">
        <v>94035090</v>
      </c>
      <c r="D76">
        <v>28</v>
      </c>
      <c r="E76" t="s">
        <v>122</v>
      </c>
    </row>
    <row r="77" spans="1:5">
      <c r="A77" t="s">
        <v>121</v>
      </c>
      <c r="B77" t="s">
        <v>128</v>
      </c>
      <c r="C77">
        <v>94035090</v>
      </c>
      <c r="D77">
        <v>28</v>
      </c>
      <c r="E77" t="s">
        <v>123</v>
      </c>
    </row>
    <row r="78" spans="1:5">
      <c r="A78" t="s">
        <v>121</v>
      </c>
      <c r="B78" t="s">
        <v>129</v>
      </c>
      <c r="C78">
        <v>94035090</v>
      </c>
      <c r="D78">
        <v>28</v>
      </c>
      <c r="E78" t="s">
        <v>124</v>
      </c>
    </row>
    <row r="79" spans="1:5">
      <c r="A79" t="s">
        <v>121</v>
      </c>
      <c r="B79" t="s">
        <v>130</v>
      </c>
      <c r="C79">
        <v>94035090</v>
      </c>
      <c r="D79">
        <v>28</v>
      </c>
      <c r="E79" t="s">
        <v>125</v>
      </c>
    </row>
    <row r="80" spans="1:5">
      <c r="A80" t="s">
        <v>121</v>
      </c>
      <c r="B80" t="s">
        <v>131</v>
      </c>
      <c r="C80">
        <v>94035090</v>
      </c>
      <c r="D80">
        <v>28</v>
      </c>
      <c r="E80" t="s">
        <v>126</v>
      </c>
    </row>
    <row r="81" spans="1:5">
      <c r="A81" t="s">
        <v>121</v>
      </c>
      <c r="B81" t="s">
        <v>132</v>
      </c>
      <c r="C81">
        <v>94035090</v>
      </c>
      <c r="D81">
        <v>28</v>
      </c>
      <c r="E81" t="s">
        <v>126</v>
      </c>
    </row>
    <row r="82" spans="1:5">
      <c r="A82" t="s">
        <v>121</v>
      </c>
      <c r="B82" t="s">
        <v>133</v>
      </c>
      <c r="C82">
        <v>94035090</v>
      </c>
      <c r="D82">
        <v>28</v>
      </c>
      <c r="E82" t="s">
        <v>123</v>
      </c>
    </row>
    <row r="83" spans="1:5">
      <c r="A83" t="s">
        <v>134</v>
      </c>
      <c r="B83" t="s">
        <v>135</v>
      </c>
      <c r="C83">
        <v>8509</v>
      </c>
      <c r="D83">
        <v>28</v>
      </c>
      <c r="E83" t="s">
        <v>136</v>
      </c>
    </row>
    <row r="84" spans="1:5">
      <c r="A84" t="s">
        <v>141</v>
      </c>
      <c r="B84" t="s">
        <v>140</v>
      </c>
      <c r="C84">
        <v>85094090</v>
      </c>
      <c r="D84">
        <v>28</v>
      </c>
      <c r="E84" t="s">
        <v>144</v>
      </c>
    </row>
    <row r="85" spans="1:5">
      <c r="A85" t="s">
        <v>141</v>
      </c>
      <c r="B85" t="s">
        <v>139</v>
      </c>
      <c r="C85">
        <v>85094090</v>
      </c>
      <c r="D85">
        <v>28</v>
      </c>
      <c r="E85" t="s">
        <v>144</v>
      </c>
    </row>
    <row r="86" spans="1:5">
      <c r="A86" t="s">
        <v>141</v>
      </c>
      <c r="B86" t="s">
        <v>138</v>
      </c>
      <c r="C86">
        <v>85094090</v>
      </c>
      <c r="D86">
        <v>28</v>
      </c>
      <c r="E86" t="s">
        <v>144</v>
      </c>
    </row>
    <row r="87" spans="1:5">
      <c r="A87" t="s">
        <v>141</v>
      </c>
      <c r="B87" t="s">
        <v>137</v>
      </c>
      <c r="C87">
        <v>85094090</v>
      </c>
      <c r="D87">
        <v>28</v>
      </c>
      <c r="E87" t="s">
        <v>144</v>
      </c>
    </row>
    <row r="88" spans="1:5">
      <c r="A88" t="s">
        <v>141</v>
      </c>
      <c r="B88" t="s">
        <v>142</v>
      </c>
      <c r="C88">
        <v>85094090</v>
      </c>
      <c r="D88">
        <v>28</v>
      </c>
      <c r="E88" t="s">
        <v>144</v>
      </c>
    </row>
    <row r="89" spans="1:5">
      <c r="A89" t="s">
        <v>141</v>
      </c>
      <c r="B89" t="s">
        <v>143</v>
      </c>
      <c r="C89">
        <v>73211110</v>
      </c>
      <c r="D89">
        <v>18</v>
      </c>
      <c r="E89" t="s">
        <v>29</v>
      </c>
    </row>
    <row r="90" spans="1:5">
      <c r="A90" t="s">
        <v>141</v>
      </c>
      <c r="B90" t="s">
        <v>157</v>
      </c>
      <c r="C90">
        <v>4009</v>
      </c>
      <c r="D90">
        <v>18</v>
      </c>
      <c r="E90" t="s">
        <v>145</v>
      </c>
    </row>
    <row r="91" spans="1:5">
      <c r="A91" t="s">
        <v>17</v>
      </c>
      <c r="B91" t="s">
        <v>156</v>
      </c>
      <c r="C91">
        <v>8450</v>
      </c>
      <c r="D91">
        <v>28</v>
      </c>
      <c r="E91" t="s">
        <v>297</v>
      </c>
    </row>
    <row r="92" spans="1:5">
      <c r="A92" t="s">
        <v>146</v>
      </c>
      <c r="B92" t="s">
        <v>155</v>
      </c>
      <c r="C92">
        <v>8418</v>
      </c>
      <c r="D92">
        <v>28</v>
      </c>
      <c r="E92" t="s">
        <v>59</v>
      </c>
    </row>
    <row r="93" spans="1:5">
      <c r="A93" t="s">
        <v>164</v>
      </c>
      <c r="B93" t="s">
        <v>165</v>
      </c>
      <c r="C93">
        <v>85281212</v>
      </c>
      <c r="D93">
        <v>28</v>
      </c>
      <c r="E93" t="s">
        <v>23</v>
      </c>
    </row>
    <row r="94" spans="1:5">
      <c r="A94" t="s">
        <v>148</v>
      </c>
      <c r="B94" t="s">
        <v>154</v>
      </c>
      <c r="C94">
        <v>85182200</v>
      </c>
      <c r="D94">
        <v>18</v>
      </c>
      <c r="E94" t="s">
        <v>147</v>
      </c>
    </row>
    <row r="95" spans="1:5">
      <c r="A95" t="s">
        <v>148</v>
      </c>
      <c r="B95" t="s">
        <v>153</v>
      </c>
      <c r="C95">
        <v>85182200</v>
      </c>
      <c r="D95">
        <v>18</v>
      </c>
      <c r="E95" t="s">
        <v>147</v>
      </c>
    </row>
    <row r="96" spans="1:5">
      <c r="A96" t="s">
        <v>18</v>
      </c>
      <c r="B96" t="s">
        <v>149</v>
      </c>
      <c r="C96">
        <v>84151010</v>
      </c>
      <c r="D96">
        <v>28</v>
      </c>
      <c r="E96" t="s">
        <v>22</v>
      </c>
    </row>
    <row r="97" spans="1:5">
      <c r="A97" t="s">
        <v>18</v>
      </c>
      <c r="B97" t="s">
        <v>150</v>
      </c>
      <c r="C97">
        <v>84151010</v>
      </c>
      <c r="D97">
        <v>28</v>
      </c>
      <c r="E97" t="s">
        <v>22</v>
      </c>
    </row>
    <row r="98" spans="1:5">
      <c r="A98" t="s">
        <v>18</v>
      </c>
      <c r="B98" t="s">
        <v>151</v>
      </c>
      <c r="C98">
        <v>84151010</v>
      </c>
      <c r="D98">
        <v>28</v>
      </c>
      <c r="E98" t="s">
        <v>22</v>
      </c>
    </row>
    <row r="99" spans="1:5">
      <c r="A99" t="s">
        <v>18</v>
      </c>
      <c r="B99" t="s">
        <v>152</v>
      </c>
      <c r="C99">
        <v>84151010</v>
      </c>
      <c r="D99">
        <v>28</v>
      </c>
      <c r="E99" t="s">
        <v>22</v>
      </c>
    </row>
    <row r="100" spans="1:5">
      <c r="A100" t="s">
        <v>27</v>
      </c>
      <c r="B100" t="s">
        <v>186</v>
      </c>
      <c r="C100">
        <v>85094090</v>
      </c>
      <c r="D100">
        <v>28</v>
      </c>
      <c r="E100" t="s">
        <v>144</v>
      </c>
    </row>
    <row r="101" spans="1:5">
      <c r="A101" t="s">
        <v>27</v>
      </c>
      <c r="B101" t="s">
        <v>185</v>
      </c>
      <c r="C101">
        <v>85094090</v>
      </c>
      <c r="D101">
        <v>28</v>
      </c>
      <c r="E101" t="s">
        <v>144</v>
      </c>
    </row>
    <row r="102" spans="1:5">
      <c r="A102" t="s">
        <v>27</v>
      </c>
      <c r="B102" t="s">
        <v>184</v>
      </c>
      <c r="C102">
        <v>85094090</v>
      </c>
      <c r="D102">
        <v>28</v>
      </c>
      <c r="E102" t="s">
        <v>144</v>
      </c>
    </row>
    <row r="103" spans="1:5">
      <c r="A103" t="s">
        <v>27</v>
      </c>
      <c r="B103" t="s">
        <v>183</v>
      </c>
      <c r="C103">
        <v>85094090</v>
      </c>
      <c r="D103">
        <v>28</v>
      </c>
      <c r="E103" t="s">
        <v>144</v>
      </c>
    </row>
    <row r="104" spans="1:5">
      <c r="A104" t="s">
        <v>27</v>
      </c>
      <c r="B104" t="s">
        <v>182</v>
      </c>
      <c r="C104">
        <v>85094090</v>
      </c>
      <c r="D104">
        <v>28</v>
      </c>
      <c r="E104" t="s">
        <v>144</v>
      </c>
    </row>
    <row r="105" spans="1:5">
      <c r="A105" t="s">
        <v>27</v>
      </c>
      <c r="B105" t="s">
        <v>181</v>
      </c>
      <c r="C105">
        <v>85094090</v>
      </c>
      <c r="D105">
        <v>28</v>
      </c>
      <c r="E105" t="s">
        <v>144</v>
      </c>
    </row>
    <row r="106" spans="1:5">
      <c r="A106" t="s">
        <v>27</v>
      </c>
      <c r="B106" t="s">
        <v>180</v>
      </c>
      <c r="C106">
        <v>85094090</v>
      </c>
      <c r="D106">
        <v>28</v>
      </c>
      <c r="E106" t="s">
        <v>144</v>
      </c>
    </row>
    <row r="107" spans="1:5">
      <c r="A107" t="s">
        <v>27</v>
      </c>
      <c r="B107" t="s">
        <v>179</v>
      </c>
      <c r="C107">
        <v>85094090</v>
      </c>
      <c r="D107">
        <v>28</v>
      </c>
      <c r="E107" t="s">
        <v>144</v>
      </c>
    </row>
    <row r="108" spans="1:5">
      <c r="A108" t="s">
        <v>27</v>
      </c>
      <c r="B108" t="s">
        <v>178</v>
      </c>
      <c r="C108">
        <v>85094090</v>
      </c>
      <c r="D108">
        <v>28</v>
      </c>
      <c r="E108" t="s">
        <v>144</v>
      </c>
    </row>
    <row r="109" spans="1:5">
      <c r="A109" t="s">
        <v>27</v>
      </c>
      <c r="B109" t="s">
        <v>161</v>
      </c>
      <c r="C109">
        <v>85094090</v>
      </c>
      <c r="D109">
        <v>28</v>
      </c>
      <c r="E109" t="s">
        <v>144</v>
      </c>
    </row>
    <row r="110" spans="1:5">
      <c r="A110" t="s">
        <v>27</v>
      </c>
      <c r="B110" t="s">
        <v>160</v>
      </c>
      <c r="C110">
        <v>85094090</v>
      </c>
      <c r="D110">
        <v>28</v>
      </c>
      <c r="E110" t="s">
        <v>144</v>
      </c>
    </row>
    <row r="111" spans="1:5">
      <c r="A111" t="s">
        <v>27</v>
      </c>
      <c r="B111" t="s">
        <v>159</v>
      </c>
      <c r="C111">
        <v>85094010</v>
      </c>
      <c r="D111">
        <v>28</v>
      </c>
      <c r="E111" t="s">
        <v>136</v>
      </c>
    </row>
    <row r="112" spans="1:5">
      <c r="A112" t="s">
        <v>27</v>
      </c>
      <c r="B112" t="s">
        <v>158</v>
      </c>
      <c r="C112">
        <v>73211190</v>
      </c>
      <c r="D112">
        <v>18</v>
      </c>
      <c r="E112" t="s">
        <v>29</v>
      </c>
    </row>
    <row r="113" spans="1:5">
      <c r="A113" t="s">
        <v>38</v>
      </c>
      <c r="B113" t="s">
        <v>162</v>
      </c>
      <c r="C113">
        <v>8509409</v>
      </c>
      <c r="D113">
        <v>28</v>
      </c>
      <c r="E113" t="s">
        <v>144</v>
      </c>
    </row>
    <row r="114" spans="1:5">
      <c r="A114" t="s">
        <v>38</v>
      </c>
      <c r="B114" t="s">
        <v>163</v>
      </c>
      <c r="C114">
        <v>8509409</v>
      </c>
      <c r="D114">
        <v>28</v>
      </c>
      <c r="E114" t="s">
        <v>144</v>
      </c>
    </row>
    <row r="115" spans="1:5">
      <c r="A115" t="s">
        <v>166</v>
      </c>
      <c r="B115" t="s">
        <v>167</v>
      </c>
      <c r="C115">
        <v>8415</v>
      </c>
      <c r="D115">
        <v>28</v>
      </c>
      <c r="E115" t="s">
        <v>22</v>
      </c>
    </row>
    <row r="116" spans="1:5">
      <c r="A116" t="s">
        <v>166</v>
      </c>
      <c r="B116" t="s">
        <v>168</v>
      </c>
      <c r="C116">
        <v>8415</v>
      </c>
      <c r="D116">
        <v>28</v>
      </c>
      <c r="E116" t="s">
        <v>22</v>
      </c>
    </row>
    <row r="117" spans="1:5">
      <c r="A117" t="s">
        <v>17</v>
      </c>
      <c r="B117" t="s">
        <v>171</v>
      </c>
      <c r="C117">
        <v>8528</v>
      </c>
      <c r="D117">
        <v>28</v>
      </c>
      <c r="E117" t="s">
        <v>23</v>
      </c>
    </row>
    <row r="118" spans="1:5">
      <c r="A118" t="s">
        <v>98</v>
      </c>
      <c r="B118" t="s">
        <v>169</v>
      </c>
      <c r="C118">
        <v>94037000</v>
      </c>
      <c r="D118">
        <v>28</v>
      </c>
      <c r="E118" t="s">
        <v>104</v>
      </c>
    </row>
    <row r="119" spans="1:5">
      <c r="A119" t="s">
        <v>98</v>
      </c>
      <c r="B119" t="s">
        <v>170</v>
      </c>
      <c r="C119">
        <v>94037000</v>
      </c>
      <c r="D119">
        <v>28</v>
      </c>
      <c r="E119" t="s">
        <v>104</v>
      </c>
    </row>
    <row r="120" spans="1:5">
      <c r="A120" t="s">
        <v>172</v>
      </c>
      <c r="B120" t="s">
        <v>176</v>
      </c>
      <c r="C120">
        <v>8528</v>
      </c>
      <c r="D120">
        <v>28</v>
      </c>
      <c r="E120" t="s">
        <v>174</v>
      </c>
    </row>
    <row r="121" spans="1:5">
      <c r="A121" t="s">
        <v>173</v>
      </c>
      <c r="B121" t="s">
        <v>175</v>
      </c>
      <c r="C121">
        <v>85094010</v>
      </c>
      <c r="D121">
        <v>28</v>
      </c>
      <c r="E121" t="s">
        <v>136</v>
      </c>
    </row>
    <row r="122" spans="1:5">
      <c r="A122" t="s">
        <v>26</v>
      </c>
      <c r="B122" t="s">
        <v>187</v>
      </c>
      <c r="C122" t="s">
        <v>14</v>
      </c>
      <c r="D122">
        <v>28</v>
      </c>
      <c r="E122" t="s">
        <v>23</v>
      </c>
    </row>
    <row r="123" spans="1:5">
      <c r="A123" t="s">
        <v>26</v>
      </c>
      <c r="B123" t="s">
        <v>188</v>
      </c>
      <c r="C123" t="s">
        <v>177</v>
      </c>
      <c r="D123">
        <v>28</v>
      </c>
      <c r="E123" t="s">
        <v>23</v>
      </c>
    </row>
    <row r="124" spans="1:5">
      <c r="A124" t="s">
        <v>26</v>
      </c>
      <c r="B124" t="s">
        <v>189</v>
      </c>
      <c r="C124" t="s">
        <v>177</v>
      </c>
      <c r="D124">
        <v>28</v>
      </c>
      <c r="E124" t="s">
        <v>23</v>
      </c>
    </row>
    <row r="125" spans="1:5">
      <c r="A125" t="s">
        <v>57</v>
      </c>
      <c r="B125" t="s">
        <v>220</v>
      </c>
      <c r="C125">
        <v>84501100</v>
      </c>
      <c r="D125">
        <v>28</v>
      </c>
      <c r="E125" t="s">
        <v>60</v>
      </c>
    </row>
    <row r="126" spans="1:5">
      <c r="A126" t="s">
        <v>57</v>
      </c>
      <c r="B126" t="s">
        <v>221</v>
      </c>
      <c r="C126">
        <v>84501200</v>
      </c>
      <c r="D126">
        <v>28</v>
      </c>
      <c r="E126" t="s">
        <v>297</v>
      </c>
    </row>
    <row r="127" spans="1:5">
      <c r="A127" t="s">
        <v>196</v>
      </c>
      <c r="B127" t="s">
        <v>222</v>
      </c>
      <c r="C127">
        <v>85094010</v>
      </c>
      <c r="D127">
        <v>28</v>
      </c>
      <c r="E127" t="s">
        <v>136</v>
      </c>
    </row>
    <row r="128" spans="1:5">
      <c r="A128" t="s">
        <v>196</v>
      </c>
      <c r="B128" t="s">
        <v>222</v>
      </c>
      <c r="C128">
        <v>85094010</v>
      </c>
      <c r="D128">
        <v>28</v>
      </c>
      <c r="E128" t="s">
        <v>136</v>
      </c>
    </row>
    <row r="129" spans="1:8">
      <c r="A129" t="s">
        <v>196</v>
      </c>
      <c r="B129" t="s">
        <v>237</v>
      </c>
      <c r="C129">
        <v>85094010</v>
      </c>
      <c r="D129">
        <v>28</v>
      </c>
      <c r="E129" t="s">
        <v>136</v>
      </c>
    </row>
    <row r="130" spans="1:8">
      <c r="A130" t="s">
        <v>196</v>
      </c>
      <c r="B130" t="s">
        <v>223</v>
      </c>
      <c r="C130">
        <v>85094010</v>
      </c>
      <c r="D130">
        <v>28</v>
      </c>
      <c r="E130" t="s">
        <v>136</v>
      </c>
    </row>
    <row r="131" spans="1:8">
      <c r="A131" t="s">
        <v>197</v>
      </c>
      <c r="B131" t="s">
        <v>190</v>
      </c>
      <c r="C131">
        <v>84212100</v>
      </c>
      <c r="D131">
        <v>18</v>
      </c>
      <c r="E131" t="s">
        <v>24</v>
      </c>
    </row>
    <row r="132" spans="1:8">
      <c r="A132" t="s">
        <v>198</v>
      </c>
      <c r="B132" t="s">
        <v>191</v>
      </c>
      <c r="C132">
        <v>84145120</v>
      </c>
      <c r="D132">
        <v>28</v>
      </c>
      <c r="E132" t="s">
        <v>213</v>
      </c>
    </row>
    <row r="133" spans="1:8">
      <c r="A133" t="s">
        <v>198</v>
      </c>
      <c r="B133" t="s">
        <v>192</v>
      </c>
      <c r="C133">
        <v>84145120</v>
      </c>
      <c r="D133">
        <v>28</v>
      </c>
      <c r="E133" t="s">
        <v>213</v>
      </c>
    </row>
    <row r="134" spans="1:8">
      <c r="A134" t="s">
        <v>164</v>
      </c>
      <c r="B134" t="s">
        <v>193</v>
      </c>
      <c r="C134">
        <v>85163100</v>
      </c>
      <c r="D134">
        <v>28</v>
      </c>
      <c r="E134" t="s">
        <v>214</v>
      </c>
    </row>
    <row r="135" spans="1:8">
      <c r="A135" t="s">
        <v>164</v>
      </c>
      <c r="B135" t="s">
        <v>194</v>
      </c>
      <c r="C135">
        <v>85163100</v>
      </c>
      <c r="D135">
        <v>28</v>
      </c>
      <c r="E135" t="s">
        <v>214</v>
      </c>
    </row>
    <row r="136" spans="1:8">
      <c r="A136" t="s">
        <v>164</v>
      </c>
      <c r="B136" t="s">
        <v>195</v>
      </c>
      <c r="C136">
        <v>85163100</v>
      </c>
      <c r="D136">
        <v>28</v>
      </c>
      <c r="E136" t="s">
        <v>214</v>
      </c>
    </row>
    <row r="137" spans="1:8">
      <c r="A137" t="s">
        <v>199</v>
      </c>
      <c r="B137" t="s">
        <v>200</v>
      </c>
      <c r="C137">
        <v>84145990</v>
      </c>
      <c r="D137">
        <v>28</v>
      </c>
      <c r="E137" t="s">
        <v>49</v>
      </c>
    </row>
    <row r="138" spans="1:8">
      <c r="A138" t="s">
        <v>199</v>
      </c>
      <c r="B138" t="s">
        <v>201</v>
      </c>
      <c r="C138">
        <v>81445990</v>
      </c>
      <c r="D138">
        <v>28</v>
      </c>
      <c r="E138" t="s">
        <v>49</v>
      </c>
    </row>
    <row r="139" spans="1:8">
      <c r="A139" t="s">
        <v>199</v>
      </c>
      <c r="B139" t="s">
        <v>202</v>
      </c>
      <c r="C139">
        <v>85165000</v>
      </c>
      <c r="D139">
        <v>28</v>
      </c>
      <c r="E139" t="s">
        <v>215</v>
      </c>
    </row>
    <row r="140" spans="1:8">
      <c r="A140" t="s">
        <v>199</v>
      </c>
      <c r="B140" t="s">
        <v>203</v>
      </c>
      <c r="C140">
        <v>85165000</v>
      </c>
      <c r="D140">
        <v>28</v>
      </c>
      <c r="E140" t="s">
        <v>81</v>
      </c>
    </row>
    <row r="141" spans="1:8">
      <c r="A141" t="s">
        <v>199</v>
      </c>
      <c r="B141" t="s">
        <v>204</v>
      </c>
      <c r="C141" s="2">
        <v>85161000</v>
      </c>
      <c r="D141">
        <v>28</v>
      </c>
      <c r="E141" t="s">
        <v>81</v>
      </c>
      <c r="F141" s="1"/>
    </row>
    <row r="142" spans="1:8">
      <c r="A142" t="s">
        <v>205</v>
      </c>
      <c r="B142" t="s">
        <v>207</v>
      </c>
      <c r="C142" s="2">
        <v>84521021</v>
      </c>
      <c r="D142">
        <v>12</v>
      </c>
      <c r="E142" t="s">
        <v>216</v>
      </c>
    </row>
    <row r="143" spans="1:8">
      <c r="A143" t="s">
        <v>206</v>
      </c>
      <c r="B143" t="s">
        <v>208</v>
      </c>
      <c r="C143" s="2">
        <v>84151010</v>
      </c>
      <c r="D143">
        <v>28</v>
      </c>
      <c r="E143" t="s">
        <v>22</v>
      </c>
    </row>
    <row r="144" spans="1:8">
      <c r="A144" t="s">
        <v>117</v>
      </c>
      <c r="B144" t="s">
        <v>209</v>
      </c>
      <c r="C144" s="2">
        <v>85219020</v>
      </c>
      <c r="D144">
        <v>18</v>
      </c>
      <c r="E144" t="s">
        <v>217</v>
      </c>
      <c r="H144" s="1"/>
    </row>
    <row r="145" spans="1:5">
      <c r="A145" t="s">
        <v>38</v>
      </c>
      <c r="B145" t="s">
        <v>210</v>
      </c>
      <c r="C145" s="2">
        <v>8504</v>
      </c>
      <c r="D145">
        <v>18</v>
      </c>
      <c r="E145" t="s">
        <v>218</v>
      </c>
    </row>
    <row r="146" spans="1:5">
      <c r="A146" t="s">
        <v>57</v>
      </c>
      <c r="B146" t="s">
        <v>224</v>
      </c>
      <c r="C146" s="2">
        <v>84501100</v>
      </c>
      <c r="D146">
        <v>28</v>
      </c>
      <c r="E146" t="s">
        <v>60</v>
      </c>
    </row>
    <row r="147" spans="1:5">
      <c r="A147" t="s">
        <v>57</v>
      </c>
      <c r="B147" t="s">
        <v>225</v>
      </c>
      <c r="C147" s="2">
        <v>84181090</v>
      </c>
      <c r="D147">
        <v>28</v>
      </c>
      <c r="E147" t="s">
        <v>59</v>
      </c>
    </row>
    <row r="148" spans="1:5">
      <c r="A148" t="s">
        <v>57</v>
      </c>
      <c r="B148" t="s">
        <v>226</v>
      </c>
      <c r="C148" s="2">
        <v>84181090</v>
      </c>
      <c r="D148">
        <v>28</v>
      </c>
      <c r="E148" t="s">
        <v>59</v>
      </c>
    </row>
    <row r="149" spans="1:5">
      <c r="A149" t="s">
        <v>57</v>
      </c>
      <c r="B149" t="s">
        <v>227</v>
      </c>
      <c r="C149" s="2">
        <v>84501100</v>
      </c>
      <c r="D149">
        <v>28</v>
      </c>
      <c r="E149" t="s">
        <v>60</v>
      </c>
    </row>
    <row r="150" spans="1:5">
      <c r="A150" t="s">
        <v>212</v>
      </c>
      <c r="B150" t="s">
        <v>228</v>
      </c>
      <c r="C150" s="2">
        <v>90328910</v>
      </c>
      <c r="D150">
        <v>18</v>
      </c>
      <c r="E150" t="s">
        <v>74</v>
      </c>
    </row>
    <row r="151" spans="1:5">
      <c r="A151" t="s">
        <v>212</v>
      </c>
      <c r="B151" t="s">
        <v>229</v>
      </c>
      <c r="C151" s="2">
        <v>90328910</v>
      </c>
      <c r="D151">
        <v>18</v>
      </c>
      <c r="E151" t="s">
        <v>74</v>
      </c>
    </row>
    <row r="152" spans="1:5">
      <c r="A152" t="s">
        <v>211</v>
      </c>
      <c r="B152" t="s">
        <v>230</v>
      </c>
      <c r="C152" s="2">
        <v>90328910</v>
      </c>
      <c r="D152">
        <v>28</v>
      </c>
      <c r="E152" t="s">
        <v>219</v>
      </c>
    </row>
    <row r="153" spans="1:5">
      <c r="A153" t="s">
        <v>197</v>
      </c>
      <c r="B153" t="s">
        <v>231</v>
      </c>
      <c r="C153" s="2">
        <v>8450</v>
      </c>
      <c r="D153">
        <v>28</v>
      </c>
      <c r="E153" t="s">
        <v>60</v>
      </c>
    </row>
    <row r="154" spans="1:5">
      <c r="A154" t="s">
        <v>197</v>
      </c>
      <c r="B154" t="s">
        <v>232</v>
      </c>
      <c r="C154" s="2">
        <v>8450</v>
      </c>
      <c r="D154">
        <v>28</v>
      </c>
      <c r="E154" t="s">
        <v>60</v>
      </c>
    </row>
    <row r="155" spans="1:5">
      <c r="A155" t="s">
        <v>197</v>
      </c>
      <c r="B155" t="s">
        <v>233</v>
      </c>
      <c r="C155">
        <v>8418</v>
      </c>
      <c r="D155">
        <v>28</v>
      </c>
      <c r="E155" t="s">
        <v>59</v>
      </c>
    </row>
    <row r="156" spans="1:5">
      <c r="A156" t="s">
        <v>197</v>
      </c>
      <c r="B156" t="s">
        <v>234</v>
      </c>
      <c r="C156">
        <v>8418</v>
      </c>
      <c r="D156">
        <v>28</v>
      </c>
      <c r="E156" t="s">
        <v>59</v>
      </c>
    </row>
    <row r="157" spans="1:5">
      <c r="A157" t="s">
        <v>197</v>
      </c>
      <c r="B157" t="s">
        <v>235</v>
      </c>
      <c r="C157">
        <v>8418</v>
      </c>
      <c r="D157">
        <v>28</v>
      </c>
      <c r="E157" t="s">
        <v>59</v>
      </c>
    </row>
    <row r="158" spans="1:5">
      <c r="A158" t="s">
        <v>197</v>
      </c>
      <c r="B158" t="s">
        <v>236</v>
      </c>
      <c r="C158">
        <v>8418</v>
      </c>
      <c r="D158">
        <v>28</v>
      </c>
      <c r="E158" t="s">
        <v>59</v>
      </c>
    </row>
    <row r="159" spans="1:5">
      <c r="A159" t="s">
        <v>199</v>
      </c>
      <c r="B159" t="s">
        <v>271</v>
      </c>
      <c r="C159">
        <v>85161000</v>
      </c>
      <c r="D159">
        <v>28</v>
      </c>
      <c r="E159" t="s">
        <v>81</v>
      </c>
    </row>
    <row r="160" spans="1:5">
      <c r="A160" t="s">
        <v>20</v>
      </c>
      <c r="B160" t="s">
        <v>270</v>
      </c>
      <c r="C160">
        <v>84501100</v>
      </c>
      <c r="D160">
        <v>28</v>
      </c>
      <c r="E160" t="s">
        <v>60</v>
      </c>
    </row>
    <row r="161" spans="1:6">
      <c r="A161" t="s">
        <v>20</v>
      </c>
      <c r="B161" t="s">
        <v>269</v>
      </c>
      <c r="C161">
        <v>84501100</v>
      </c>
      <c r="D161">
        <v>28</v>
      </c>
      <c r="E161" t="s">
        <v>60</v>
      </c>
    </row>
    <row r="162" spans="1:6">
      <c r="A162" t="s">
        <v>20</v>
      </c>
      <c r="B162" t="s">
        <v>268</v>
      </c>
      <c r="C162">
        <v>84501100</v>
      </c>
      <c r="D162">
        <v>28</v>
      </c>
      <c r="E162" t="s">
        <v>242</v>
      </c>
    </row>
    <row r="163" spans="1:6">
      <c r="A163" t="s">
        <v>205</v>
      </c>
      <c r="B163" t="s">
        <v>244</v>
      </c>
      <c r="C163">
        <v>84145120</v>
      </c>
      <c r="D163">
        <v>28</v>
      </c>
      <c r="E163" t="s">
        <v>245</v>
      </c>
      <c r="F163" s="1"/>
    </row>
    <row r="164" spans="1:6">
      <c r="A164" t="s">
        <v>166</v>
      </c>
      <c r="B164" t="s">
        <v>267</v>
      </c>
      <c r="C164">
        <v>8415</v>
      </c>
      <c r="D164">
        <v>28</v>
      </c>
      <c r="E164" t="s">
        <v>22</v>
      </c>
    </row>
    <row r="165" spans="1:6">
      <c r="A165" t="s">
        <v>164</v>
      </c>
      <c r="B165" t="s">
        <v>266</v>
      </c>
      <c r="C165">
        <v>8415</v>
      </c>
      <c r="D165">
        <v>28</v>
      </c>
      <c r="E165" t="s">
        <v>22</v>
      </c>
    </row>
    <row r="166" spans="1:6">
      <c r="A166" t="s">
        <v>246</v>
      </c>
      <c r="B166" t="s">
        <v>265</v>
      </c>
      <c r="C166">
        <v>7321</v>
      </c>
      <c r="D166">
        <v>18</v>
      </c>
      <c r="E166" t="s">
        <v>29</v>
      </c>
    </row>
    <row r="167" spans="1:6">
      <c r="A167" t="s">
        <v>246</v>
      </c>
      <c r="B167" t="s">
        <v>264</v>
      </c>
      <c r="C167">
        <v>8509</v>
      </c>
      <c r="D167">
        <v>28</v>
      </c>
      <c r="E167" t="s">
        <v>136</v>
      </c>
    </row>
    <row r="168" spans="1:6">
      <c r="A168" t="s">
        <v>246</v>
      </c>
      <c r="B168" t="s">
        <v>263</v>
      </c>
      <c r="C168">
        <v>7321</v>
      </c>
      <c r="D168">
        <v>18</v>
      </c>
      <c r="E168" t="s">
        <v>29</v>
      </c>
    </row>
    <row r="169" spans="1:6">
      <c r="A169" t="s">
        <v>246</v>
      </c>
      <c r="B169" t="s">
        <v>262</v>
      </c>
      <c r="C169">
        <v>7321</v>
      </c>
      <c r="D169">
        <v>12</v>
      </c>
      <c r="E169" t="s">
        <v>247</v>
      </c>
    </row>
    <row r="170" spans="1:6">
      <c r="A170" t="s">
        <v>246</v>
      </c>
      <c r="B170" t="s">
        <v>261</v>
      </c>
      <c r="C170">
        <v>7321</v>
      </c>
      <c r="D170">
        <v>12</v>
      </c>
      <c r="E170" t="s">
        <v>247</v>
      </c>
    </row>
    <row r="171" spans="1:6">
      <c r="A171" t="s">
        <v>246</v>
      </c>
      <c r="B171" t="s">
        <v>260</v>
      </c>
      <c r="C171">
        <v>7321</v>
      </c>
      <c r="D171">
        <v>12</v>
      </c>
      <c r="E171" t="s">
        <v>247</v>
      </c>
    </row>
    <row r="172" spans="1:6">
      <c r="A172" s="6" t="s">
        <v>255</v>
      </c>
      <c r="B172" s="7" t="s">
        <v>254</v>
      </c>
      <c r="C172" s="6">
        <v>94018000</v>
      </c>
      <c r="D172">
        <v>28</v>
      </c>
      <c r="E172" s="6" t="s">
        <v>248</v>
      </c>
    </row>
    <row r="173" spans="1:6">
      <c r="A173" s="6" t="s">
        <v>255</v>
      </c>
      <c r="B173" s="7" t="s">
        <v>253</v>
      </c>
      <c r="C173" s="6">
        <v>94018000</v>
      </c>
      <c r="D173">
        <v>28</v>
      </c>
      <c r="E173" s="6" t="s">
        <v>248</v>
      </c>
    </row>
    <row r="174" spans="1:6">
      <c r="A174" s="6" t="s">
        <v>255</v>
      </c>
      <c r="B174" s="6" t="s">
        <v>252</v>
      </c>
      <c r="C174" s="6">
        <v>94018000</v>
      </c>
      <c r="D174">
        <v>28</v>
      </c>
      <c r="E174" s="6" t="s">
        <v>248</v>
      </c>
    </row>
    <row r="175" spans="1:6">
      <c r="A175" s="6" t="s">
        <v>255</v>
      </c>
      <c r="B175" s="6" t="s">
        <v>251</v>
      </c>
      <c r="C175" s="6">
        <v>94037000</v>
      </c>
      <c r="D175">
        <v>28</v>
      </c>
      <c r="E175" s="6" t="s">
        <v>249</v>
      </c>
    </row>
    <row r="176" spans="1:6">
      <c r="A176" s="6" t="s">
        <v>255</v>
      </c>
      <c r="B176" s="6" t="s">
        <v>250</v>
      </c>
      <c r="C176" s="6">
        <v>94037000</v>
      </c>
      <c r="D176">
        <v>28</v>
      </c>
      <c r="E176" s="6" t="s">
        <v>249</v>
      </c>
    </row>
    <row r="177" spans="1:5">
      <c r="A177" s="6" t="s">
        <v>256</v>
      </c>
      <c r="B177" t="s">
        <v>257</v>
      </c>
      <c r="C177" s="6">
        <v>94038900</v>
      </c>
      <c r="D177">
        <v>28</v>
      </c>
      <c r="E177" s="6" t="s">
        <v>249</v>
      </c>
    </row>
    <row r="178" spans="1:5">
      <c r="A178" s="6" t="s">
        <v>256</v>
      </c>
      <c r="B178" t="s">
        <v>258</v>
      </c>
      <c r="C178" s="6">
        <v>94038900</v>
      </c>
      <c r="D178">
        <v>28</v>
      </c>
      <c r="E178" s="6" t="s">
        <v>249</v>
      </c>
    </row>
    <row r="179" spans="1:5">
      <c r="A179" s="6" t="s">
        <v>256</v>
      </c>
      <c r="B179" t="s">
        <v>259</v>
      </c>
      <c r="C179" s="6">
        <v>94038900</v>
      </c>
      <c r="D179">
        <v>28</v>
      </c>
      <c r="E179" s="6" t="s">
        <v>249</v>
      </c>
    </row>
    <row r="180" spans="1:5">
      <c r="A180" s="6" t="s">
        <v>57</v>
      </c>
      <c r="B180" t="s">
        <v>272</v>
      </c>
      <c r="C180" s="6">
        <v>84182100</v>
      </c>
      <c r="D180">
        <v>28</v>
      </c>
      <c r="E180" s="6" t="s">
        <v>59</v>
      </c>
    </row>
    <row r="181" spans="1:5">
      <c r="A181" s="6" t="s">
        <v>57</v>
      </c>
      <c r="B181" t="s">
        <v>273</v>
      </c>
      <c r="C181" s="6">
        <v>84182100</v>
      </c>
      <c r="D181">
        <v>28</v>
      </c>
      <c r="E181" s="6" t="s">
        <v>59</v>
      </c>
    </row>
    <row r="182" spans="1:5">
      <c r="A182" s="6" t="s">
        <v>57</v>
      </c>
      <c r="B182" t="s">
        <v>274</v>
      </c>
      <c r="C182" s="6">
        <v>84181090</v>
      </c>
      <c r="D182">
        <v>28</v>
      </c>
      <c r="E182" s="6" t="s">
        <v>59</v>
      </c>
    </row>
    <row r="183" spans="1:5">
      <c r="A183" s="6" t="s">
        <v>121</v>
      </c>
      <c r="B183" t="s">
        <v>277</v>
      </c>
      <c r="C183" s="6">
        <v>94036000</v>
      </c>
      <c r="D183">
        <v>28</v>
      </c>
      <c r="E183" s="6" t="s">
        <v>275</v>
      </c>
    </row>
    <row r="184" spans="1:5">
      <c r="A184" s="6" t="s">
        <v>121</v>
      </c>
      <c r="B184" t="s">
        <v>278</v>
      </c>
      <c r="C184" s="6">
        <v>94036000</v>
      </c>
      <c r="D184">
        <v>28</v>
      </c>
      <c r="E184" s="6" t="s">
        <v>275</v>
      </c>
    </row>
    <row r="185" spans="1:5">
      <c r="A185" s="6" t="s">
        <v>121</v>
      </c>
      <c r="B185" t="s">
        <v>279</v>
      </c>
      <c r="C185" s="6">
        <v>94033090</v>
      </c>
      <c r="D185">
        <v>28</v>
      </c>
      <c r="E185" s="6" t="s">
        <v>276</v>
      </c>
    </row>
    <row r="186" spans="1:5">
      <c r="A186" s="6" t="s">
        <v>164</v>
      </c>
      <c r="B186" t="s">
        <v>280</v>
      </c>
      <c r="C186">
        <v>84182100</v>
      </c>
      <c r="D186">
        <v>28</v>
      </c>
      <c r="E186" s="6" t="s">
        <v>59</v>
      </c>
    </row>
    <row r="187" spans="1:5">
      <c r="A187" s="6" t="s">
        <v>20</v>
      </c>
      <c r="B187" t="s">
        <v>284</v>
      </c>
      <c r="C187">
        <v>85165000</v>
      </c>
      <c r="D187">
        <v>28</v>
      </c>
      <c r="E187" s="6" t="s">
        <v>242</v>
      </c>
    </row>
    <row r="188" spans="1:5">
      <c r="A188" s="6" t="s">
        <v>57</v>
      </c>
      <c r="B188" t="s">
        <v>285</v>
      </c>
      <c r="C188">
        <v>84501200</v>
      </c>
      <c r="D188">
        <v>28</v>
      </c>
      <c r="E188" s="6" t="s">
        <v>60</v>
      </c>
    </row>
    <row r="189" spans="1:5">
      <c r="A189" s="6" t="s">
        <v>281</v>
      </c>
      <c r="B189" t="s">
        <v>286</v>
      </c>
      <c r="C189">
        <v>8516</v>
      </c>
      <c r="D189">
        <v>28</v>
      </c>
      <c r="E189" s="6" t="s">
        <v>282</v>
      </c>
    </row>
    <row r="190" spans="1:5">
      <c r="A190" s="6" t="s">
        <v>281</v>
      </c>
      <c r="B190" t="s">
        <v>287</v>
      </c>
      <c r="C190">
        <v>8516</v>
      </c>
      <c r="D190">
        <v>28</v>
      </c>
      <c r="E190" s="6" t="s">
        <v>80</v>
      </c>
    </row>
    <row r="191" spans="1:5">
      <c r="A191" s="6" t="s">
        <v>281</v>
      </c>
      <c r="B191" t="s">
        <v>288</v>
      </c>
      <c r="C191">
        <v>8516</v>
      </c>
      <c r="D191">
        <v>28</v>
      </c>
      <c r="E191" s="6" t="s">
        <v>80</v>
      </c>
    </row>
    <row r="192" spans="1:5">
      <c r="A192" s="6" t="s">
        <v>57</v>
      </c>
      <c r="B192" t="s">
        <v>289</v>
      </c>
      <c r="C192">
        <v>84182100</v>
      </c>
      <c r="D192">
        <v>28</v>
      </c>
      <c r="E192" s="6" t="s">
        <v>59</v>
      </c>
    </row>
    <row r="193" spans="1:5">
      <c r="A193" s="6" t="s">
        <v>17</v>
      </c>
      <c r="B193" t="s">
        <v>290</v>
      </c>
      <c r="C193">
        <v>8418</v>
      </c>
      <c r="D193">
        <v>28</v>
      </c>
      <c r="E193" s="6" t="s">
        <v>59</v>
      </c>
    </row>
    <row r="194" spans="1:5">
      <c r="A194" s="6" t="s">
        <v>17</v>
      </c>
      <c r="B194" t="s">
        <v>291</v>
      </c>
      <c r="C194">
        <v>8418</v>
      </c>
      <c r="D194">
        <v>28</v>
      </c>
      <c r="E194" s="6" t="s">
        <v>59</v>
      </c>
    </row>
    <row r="195" spans="1:5">
      <c r="A195" s="6" t="s">
        <v>17</v>
      </c>
      <c r="B195" t="s">
        <v>292</v>
      </c>
      <c r="C195">
        <v>8418</v>
      </c>
      <c r="D195">
        <v>28</v>
      </c>
      <c r="E195" s="6" t="s">
        <v>59</v>
      </c>
    </row>
    <row r="196" spans="1:5">
      <c r="A196" s="6" t="s">
        <v>17</v>
      </c>
      <c r="B196" t="s">
        <v>293</v>
      </c>
      <c r="C196">
        <v>8528</v>
      </c>
      <c r="D196">
        <v>28</v>
      </c>
      <c r="E196" s="6" t="s">
        <v>23</v>
      </c>
    </row>
    <row r="197" spans="1:5">
      <c r="A197" s="6" t="s">
        <v>283</v>
      </c>
      <c r="B197" t="s">
        <v>294</v>
      </c>
      <c r="C197">
        <v>8528</v>
      </c>
      <c r="D197">
        <v>28</v>
      </c>
      <c r="E197" s="6" t="s">
        <v>23</v>
      </c>
    </row>
    <row r="198" spans="1:5">
      <c r="A198" s="6" t="s">
        <v>141</v>
      </c>
      <c r="B198" t="s">
        <v>295</v>
      </c>
      <c r="C198">
        <v>85094090</v>
      </c>
      <c r="D198">
        <v>28</v>
      </c>
      <c r="E198" s="6" t="s">
        <v>136</v>
      </c>
    </row>
    <row r="199" spans="1:5">
      <c r="A199" s="6" t="s">
        <v>141</v>
      </c>
      <c r="B199" t="s">
        <v>296</v>
      </c>
      <c r="C199">
        <v>85091010</v>
      </c>
      <c r="D199">
        <v>28</v>
      </c>
      <c r="E199" s="6" t="s">
        <v>136</v>
      </c>
    </row>
    <row r="200" spans="1:5">
      <c r="A200" s="6" t="s">
        <v>121</v>
      </c>
      <c r="B200" t="s">
        <v>298</v>
      </c>
      <c r="C200">
        <v>94035090</v>
      </c>
      <c r="D200">
        <v>28</v>
      </c>
      <c r="E200" s="6" t="s">
        <v>126</v>
      </c>
    </row>
    <row r="201" spans="1:5">
      <c r="A201" s="6" t="s">
        <v>300</v>
      </c>
      <c r="B201" t="s">
        <v>304</v>
      </c>
      <c r="C201">
        <v>94042920</v>
      </c>
      <c r="D201">
        <v>18</v>
      </c>
      <c r="E201" t="s">
        <v>299</v>
      </c>
    </row>
    <row r="202" spans="1:5">
      <c r="A202" s="6" t="s">
        <v>300</v>
      </c>
      <c r="B202" t="s">
        <v>305</v>
      </c>
      <c r="C202">
        <v>94042920</v>
      </c>
      <c r="D202">
        <v>18</v>
      </c>
      <c r="E202" t="s">
        <v>299</v>
      </c>
    </row>
    <row r="203" spans="1:5">
      <c r="A203" s="6" t="s">
        <v>300</v>
      </c>
      <c r="B203" t="s">
        <v>306</v>
      </c>
      <c r="C203">
        <v>94042920</v>
      </c>
      <c r="D203">
        <v>18</v>
      </c>
      <c r="E203" t="s">
        <v>299</v>
      </c>
    </row>
    <row r="204" spans="1:5">
      <c r="A204" s="6" t="s">
        <v>300</v>
      </c>
      <c r="B204" t="s">
        <v>307</v>
      </c>
      <c r="C204">
        <v>94049099</v>
      </c>
      <c r="D204">
        <v>28</v>
      </c>
      <c r="E204" t="s">
        <v>299</v>
      </c>
    </row>
    <row r="205" spans="1:5">
      <c r="A205" s="6" t="s">
        <v>302</v>
      </c>
      <c r="B205" t="s">
        <v>308</v>
      </c>
      <c r="C205">
        <v>94042920</v>
      </c>
      <c r="D205">
        <v>18</v>
      </c>
      <c r="E205" t="s">
        <v>299</v>
      </c>
    </row>
    <row r="206" spans="1:5">
      <c r="A206" s="6" t="s">
        <v>302</v>
      </c>
      <c r="B206" t="s">
        <v>309</v>
      </c>
      <c r="C206">
        <v>94042920</v>
      </c>
      <c r="D206">
        <v>18</v>
      </c>
      <c r="E206" t="s">
        <v>299</v>
      </c>
    </row>
    <row r="207" spans="1:5">
      <c r="A207" s="6" t="s">
        <v>303</v>
      </c>
      <c r="B207" t="s">
        <v>310</v>
      </c>
      <c r="C207">
        <v>94049099</v>
      </c>
      <c r="D207">
        <v>28</v>
      </c>
      <c r="E207" t="s">
        <v>299</v>
      </c>
    </row>
    <row r="208" spans="1:5">
      <c r="A208" s="6" t="s">
        <v>303</v>
      </c>
      <c r="B208" t="s">
        <v>301</v>
      </c>
      <c r="C208">
        <v>94042190</v>
      </c>
      <c r="D208">
        <v>28</v>
      </c>
      <c r="E208" t="s">
        <v>299</v>
      </c>
    </row>
    <row r="209" spans="1:5">
      <c r="A209" s="6" t="s">
        <v>303</v>
      </c>
      <c r="B209" t="s">
        <v>311</v>
      </c>
      <c r="C209">
        <v>94042190</v>
      </c>
      <c r="D209">
        <v>28</v>
      </c>
      <c r="E209" t="s">
        <v>299</v>
      </c>
    </row>
    <row r="210" spans="1:5">
      <c r="A210" s="6" t="s">
        <v>303</v>
      </c>
      <c r="B210" t="s">
        <v>312</v>
      </c>
      <c r="C210">
        <v>94042920</v>
      </c>
      <c r="D210">
        <v>18</v>
      </c>
      <c r="E210" t="s">
        <v>299</v>
      </c>
    </row>
    <row r="211" spans="1:5">
      <c r="A211" s="6" t="s">
        <v>303</v>
      </c>
      <c r="B211" t="s">
        <v>313</v>
      </c>
      <c r="C211">
        <v>94049099</v>
      </c>
      <c r="D211">
        <v>28</v>
      </c>
      <c r="E211" t="s">
        <v>299</v>
      </c>
    </row>
    <row r="212" spans="1:5">
      <c r="A212" s="6" t="s">
        <v>38</v>
      </c>
      <c r="B212" t="s">
        <v>321</v>
      </c>
      <c r="C212">
        <v>85161000</v>
      </c>
      <c r="D212">
        <v>28</v>
      </c>
      <c r="E212" t="s">
        <v>81</v>
      </c>
    </row>
    <row r="213" spans="1:5">
      <c r="A213" s="6" t="s">
        <v>57</v>
      </c>
      <c r="B213" t="s">
        <v>320</v>
      </c>
      <c r="C213">
        <v>84501200</v>
      </c>
      <c r="D213">
        <v>28</v>
      </c>
      <c r="E213" t="s">
        <v>297</v>
      </c>
    </row>
    <row r="214" spans="1:5">
      <c r="A214" s="6" t="s">
        <v>57</v>
      </c>
      <c r="B214" t="s">
        <v>319</v>
      </c>
      <c r="C214">
        <v>84501100</v>
      </c>
      <c r="D214">
        <v>28</v>
      </c>
      <c r="E214" t="s">
        <v>60</v>
      </c>
    </row>
    <row r="215" spans="1:5">
      <c r="A215" s="6" t="s">
        <v>44</v>
      </c>
      <c r="B215" t="s">
        <v>318</v>
      </c>
      <c r="C215">
        <v>84145130</v>
      </c>
      <c r="D215">
        <v>28</v>
      </c>
      <c r="E215" t="s">
        <v>315</v>
      </c>
    </row>
    <row r="216" spans="1:5">
      <c r="A216" s="6" t="s">
        <v>300</v>
      </c>
      <c r="B216" t="s">
        <v>317</v>
      </c>
      <c r="C216">
        <v>94042920</v>
      </c>
      <c r="D216">
        <v>18</v>
      </c>
      <c r="E216" t="s">
        <v>109</v>
      </c>
    </row>
    <row r="217" spans="1:5">
      <c r="A217" s="6" t="s">
        <v>303</v>
      </c>
      <c r="B217" t="s">
        <v>316</v>
      </c>
      <c r="C217">
        <v>94042190</v>
      </c>
      <c r="D217">
        <v>28</v>
      </c>
      <c r="E217" t="s">
        <v>109</v>
      </c>
    </row>
    <row r="218" spans="1:5">
      <c r="A218" s="6" t="s">
        <v>148</v>
      </c>
      <c r="B218" s="11" t="s">
        <v>322</v>
      </c>
      <c r="C218" s="9">
        <v>85103000</v>
      </c>
      <c r="D218">
        <v>28</v>
      </c>
      <c r="E218" s="9" t="s">
        <v>214</v>
      </c>
    </row>
    <row r="219" spans="1:5">
      <c r="A219" s="6" t="s">
        <v>148</v>
      </c>
      <c r="B219" s="11" t="s">
        <v>323</v>
      </c>
      <c r="C219" s="9">
        <v>85103000</v>
      </c>
      <c r="D219">
        <v>28</v>
      </c>
      <c r="E219" s="10" t="s">
        <v>214</v>
      </c>
    </row>
    <row r="220" spans="1:5">
      <c r="A220" s="6" t="s">
        <v>148</v>
      </c>
      <c r="B220" s="12" t="s">
        <v>324</v>
      </c>
      <c r="C220" s="10">
        <v>85094090</v>
      </c>
      <c r="D220">
        <v>28</v>
      </c>
      <c r="E220" s="10" t="s">
        <v>214</v>
      </c>
    </row>
    <row r="221" spans="1:5">
      <c r="A221" s="6" t="s">
        <v>117</v>
      </c>
      <c r="B221" t="s">
        <v>337</v>
      </c>
      <c r="C221" s="10">
        <v>85287215</v>
      </c>
      <c r="D221">
        <v>28</v>
      </c>
      <c r="E221" s="10" t="s">
        <v>23</v>
      </c>
    </row>
    <row r="222" spans="1:5">
      <c r="A222" s="6" t="s">
        <v>198</v>
      </c>
      <c r="B222" t="s">
        <v>336</v>
      </c>
      <c r="C222" s="10">
        <v>84145120</v>
      </c>
      <c r="D222">
        <v>28</v>
      </c>
      <c r="E222" s="10" t="s">
        <v>213</v>
      </c>
    </row>
    <row r="223" spans="1:5">
      <c r="A223" s="6" t="s">
        <v>199</v>
      </c>
      <c r="B223" t="s">
        <v>335</v>
      </c>
      <c r="C223" s="10">
        <v>94052010</v>
      </c>
      <c r="D223">
        <v>12</v>
      </c>
      <c r="E223" s="10" t="s">
        <v>215</v>
      </c>
    </row>
    <row r="224" spans="1:5">
      <c r="A224" s="6" t="s">
        <v>90</v>
      </c>
      <c r="B224" t="s">
        <v>334</v>
      </c>
      <c r="C224" s="10">
        <v>8528</v>
      </c>
      <c r="D224">
        <v>28</v>
      </c>
      <c r="E224" s="10" t="s">
        <v>23</v>
      </c>
    </row>
    <row r="225" spans="1:5">
      <c r="A225" s="6" t="s">
        <v>20</v>
      </c>
      <c r="B225" t="s">
        <v>333</v>
      </c>
      <c r="C225" s="10">
        <v>85165000</v>
      </c>
      <c r="D225">
        <v>28</v>
      </c>
      <c r="E225" s="10" t="s">
        <v>242</v>
      </c>
    </row>
    <row r="226" spans="1:5">
      <c r="A226" s="6" t="s">
        <v>325</v>
      </c>
      <c r="B226" t="s">
        <v>332</v>
      </c>
      <c r="C226" s="10">
        <v>90328910</v>
      </c>
      <c r="D226">
        <v>18</v>
      </c>
      <c r="E226" s="10" t="s">
        <v>74</v>
      </c>
    </row>
    <row r="227" spans="1:5">
      <c r="A227" s="6" t="s">
        <v>325</v>
      </c>
      <c r="B227" t="s">
        <v>331</v>
      </c>
      <c r="C227" s="10">
        <v>90328910</v>
      </c>
      <c r="D227">
        <v>18</v>
      </c>
      <c r="E227" s="10" t="s">
        <v>74</v>
      </c>
    </row>
    <row r="228" spans="1:5">
      <c r="A228" s="6" t="s">
        <v>326</v>
      </c>
      <c r="B228" t="s">
        <v>330</v>
      </c>
      <c r="C228" s="10">
        <v>85287219</v>
      </c>
      <c r="D228">
        <v>28</v>
      </c>
      <c r="E228" s="10" t="s">
        <v>23</v>
      </c>
    </row>
    <row r="229" spans="1:5">
      <c r="A229" s="6" t="s">
        <v>20</v>
      </c>
      <c r="B229" t="s">
        <v>329</v>
      </c>
      <c r="C229" s="10">
        <v>84501100</v>
      </c>
      <c r="D229">
        <v>28</v>
      </c>
      <c r="E229" s="10" t="s">
        <v>60</v>
      </c>
    </row>
    <row r="230" spans="1:5">
      <c r="A230" s="6" t="s">
        <v>327</v>
      </c>
      <c r="B230" t="s">
        <v>328</v>
      </c>
      <c r="C230" s="10">
        <v>8415</v>
      </c>
      <c r="D230">
        <v>28</v>
      </c>
      <c r="E230" s="10" t="s">
        <v>22</v>
      </c>
    </row>
    <row r="231" spans="1:5">
      <c r="A231" s="6" t="s">
        <v>98</v>
      </c>
      <c r="B231" t="s">
        <v>341</v>
      </c>
      <c r="C231" s="10">
        <v>94018000</v>
      </c>
      <c r="D231">
        <v>28</v>
      </c>
      <c r="E231" s="10" t="s">
        <v>248</v>
      </c>
    </row>
    <row r="232" spans="1:5">
      <c r="A232" s="6" t="s">
        <v>98</v>
      </c>
      <c r="B232" t="s">
        <v>342</v>
      </c>
      <c r="C232" s="10">
        <v>94018000</v>
      </c>
      <c r="D232">
        <v>28</v>
      </c>
      <c r="E232" s="10" t="s">
        <v>248</v>
      </c>
    </row>
    <row r="233" spans="1:5">
      <c r="A233" s="6" t="s">
        <v>98</v>
      </c>
      <c r="B233" t="s">
        <v>343</v>
      </c>
      <c r="C233" s="10">
        <v>9401800</v>
      </c>
      <c r="D233">
        <v>28</v>
      </c>
      <c r="E233" s="10" t="s">
        <v>248</v>
      </c>
    </row>
    <row r="234" spans="1:5">
      <c r="A234" s="6" t="s">
        <v>98</v>
      </c>
      <c r="B234" t="s">
        <v>344</v>
      </c>
      <c r="C234" s="10">
        <v>94037000</v>
      </c>
      <c r="D234">
        <v>28</v>
      </c>
      <c r="E234" s="10" t="s">
        <v>338</v>
      </c>
    </row>
    <row r="235" spans="1:5">
      <c r="A235" s="6" t="s">
        <v>255</v>
      </c>
      <c r="B235" t="s">
        <v>345</v>
      </c>
      <c r="C235" s="10">
        <v>94018000</v>
      </c>
      <c r="D235">
        <v>28</v>
      </c>
      <c r="E235" s="10" t="s">
        <v>248</v>
      </c>
    </row>
    <row r="236" spans="1:5">
      <c r="A236" s="6" t="s">
        <v>255</v>
      </c>
      <c r="B236" t="s">
        <v>346</v>
      </c>
      <c r="C236" s="10">
        <v>94018000</v>
      </c>
      <c r="D236">
        <v>28</v>
      </c>
    </row>
    <row r="237" spans="1:5">
      <c r="A237" s="6" t="s">
        <v>255</v>
      </c>
      <c r="B237" t="s">
        <v>347</v>
      </c>
      <c r="C237" s="10">
        <v>94018000</v>
      </c>
      <c r="D237">
        <v>28</v>
      </c>
      <c r="E237" t="s">
        <v>248</v>
      </c>
    </row>
    <row r="238" spans="1:5">
      <c r="A238" s="6" t="s">
        <v>255</v>
      </c>
      <c r="B238" t="s">
        <v>348</v>
      </c>
      <c r="C238" s="10">
        <v>94037000</v>
      </c>
      <c r="D238">
        <v>28</v>
      </c>
      <c r="E238" t="s">
        <v>388</v>
      </c>
    </row>
    <row r="239" spans="1:5">
      <c r="A239" s="6" t="s">
        <v>255</v>
      </c>
      <c r="B239" t="s">
        <v>349</v>
      </c>
      <c r="C239" s="10">
        <v>94037000</v>
      </c>
      <c r="D239">
        <v>28</v>
      </c>
      <c r="E239" t="s">
        <v>388</v>
      </c>
    </row>
    <row r="240" spans="1:5">
      <c r="A240" s="6" t="s">
        <v>255</v>
      </c>
      <c r="B240" t="s">
        <v>350</v>
      </c>
      <c r="C240" s="10">
        <v>94037000</v>
      </c>
      <c r="D240">
        <v>28</v>
      </c>
      <c r="E240" t="s">
        <v>388</v>
      </c>
    </row>
    <row r="241" spans="1:5">
      <c r="A241" s="6" t="s">
        <v>255</v>
      </c>
      <c r="B241" t="s">
        <v>351</v>
      </c>
      <c r="C241" s="10">
        <v>94018000</v>
      </c>
      <c r="D241">
        <v>28</v>
      </c>
      <c r="E241" t="s">
        <v>248</v>
      </c>
    </row>
    <row r="242" spans="1:5">
      <c r="A242" s="6" t="s">
        <v>255</v>
      </c>
      <c r="B242" t="s">
        <v>352</v>
      </c>
      <c r="C242" s="10">
        <v>94037000</v>
      </c>
      <c r="D242">
        <v>28</v>
      </c>
      <c r="E242" t="s">
        <v>388</v>
      </c>
    </row>
    <row r="243" spans="1:5">
      <c r="A243" s="6" t="s">
        <v>340</v>
      </c>
      <c r="B243" t="s">
        <v>353</v>
      </c>
      <c r="C243" s="10">
        <v>94037000</v>
      </c>
      <c r="D243">
        <v>28</v>
      </c>
      <c r="E243" t="s">
        <v>275</v>
      </c>
    </row>
    <row r="244" spans="1:5">
      <c r="A244" s="6" t="s">
        <v>197</v>
      </c>
      <c r="B244" t="s">
        <v>354</v>
      </c>
      <c r="C244" s="10">
        <v>8418</v>
      </c>
      <c r="D244">
        <v>28</v>
      </c>
      <c r="E244" s="6" t="s">
        <v>59</v>
      </c>
    </row>
    <row r="245" spans="1:5">
      <c r="A245" s="6" t="s">
        <v>197</v>
      </c>
      <c r="B245" t="s">
        <v>339</v>
      </c>
      <c r="C245" s="10">
        <v>8418</v>
      </c>
      <c r="D245">
        <v>28</v>
      </c>
      <c r="E245" s="6" t="s">
        <v>59</v>
      </c>
    </row>
    <row r="246" spans="1:5">
      <c r="A246" s="6" t="s">
        <v>197</v>
      </c>
      <c r="B246" t="s">
        <v>355</v>
      </c>
      <c r="C246" s="10">
        <v>8418</v>
      </c>
      <c r="D246">
        <v>28</v>
      </c>
      <c r="E246" s="6" t="s">
        <v>59</v>
      </c>
    </row>
    <row r="247" spans="1:5">
      <c r="A247" s="6" t="s">
        <v>197</v>
      </c>
      <c r="B247" t="s">
        <v>356</v>
      </c>
      <c r="C247" s="10">
        <v>8418</v>
      </c>
      <c r="D247">
        <v>28</v>
      </c>
      <c r="E247" s="6" t="s">
        <v>59</v>
      </c>
    </row>
    <row r="248" spans="1:5">
      <c r="A248" s="6" t="s">
        <v>197</v>
      </c>
      <c r="B248" t="s">
        <v>357</v>
      </c>
      <c r="C248" s="10">
        <v>8418</v>
      </c>
      <c r="D248">
        <v>28</v>
      </c>
      <c r="E248" s="6" t="s">
        <v>59</v>
      </c>
    </row>
    <row r="249" spans="1:5">
      <c r="A249" s="6" t="s">
        <v>197</v>
      </c>
      <c r="B249" t="s">
        <v>358</v>
      </c>
      <c r="C249" s="10">
        <v>8418</v>
      </c>
      <c r="D249">
        <v>28</v>
      </c>
      <c r="E249" s="6" t="s">
        <v>59</v>
      </c>
    </row>
    <row r="250" spans="1:5">
      <c r="A250" s="6" t="s">
        <v>197</v>
      </c>
      <c r="B250" t="s">
        <v>359</v>
      </c>
      <c r="C250" s="10">
        <v>8418</v>
      </c>
      <c r="D250">
        <v>28</v>
      </c>
      <c r="E250" s="6" t="s">
        <v>59</v>
      </c>
    </row>
    <row r="251" spans="1:5">
      <c r="A251" s="6" t="s">
        <v>166</v>
      </c>
      <c r="B251" t="s">
        <v>379</v>
      </c>
      <c r="C251" s="10">
        <v>84186920</v>
      </c>
      <c r="D251">
        <v>28</v>
      </c>
      <c r="E251" s="6" t="s">
        <v>361</v>
      </c>
    </row>
    <row r="252" spans="1:5">
      <c r="A252" s="6" t="s">
        <v>166</v>
      </c>
      <c r="B252" t="s">
        <v>380</v>
      </c>
      <c r="C252" s="10">
        <v>84198990</v>
      </c>
      <c r="D252">
        <v>28</v>
      </c>
      <c r="E252" t="s">
        <v>361</v>
      </c>
    </row>
    <row r="253" spans="1:5">
      <c r="A253" s="6" t="s">
        <v>166</v>
      </c>
      <c r="B253" t="s">
        <v>381</v>
      </c>
      <c r="C253" s="10">
        <v>84198990</v>
      </c>
      <c r="D253">
        <v>28</v>
      </c>
      <c r="E253" t="s">
        <v>361</v>
      </c>
    </row>
    <row r="254" spans="1:5">
      <c r="A254" s="6" t="s">
        <v>57</v>
      </c>
      <c r="B254" t="s">
        <v>360</v>
      </c>
      <c r="C254" s="10">
        <v>84501200</v>
      </c>
      <c r="D254">
        <v>28</v>
      </c>
      <c r="E254" t="s">
        <v>297</v>
      </c>
    </row>
    <row r="255" spans="1:5">
      <c r="A255" s="6" t="s">
        <v>148</v>
      </c>
      <c r="B255" t="s">
        <v>382</v>
      </c>
      <c r="C255" s="10">
        <v>85164000</v>
      </c>
      <c r="D255">
        <v>28</v>
      </c>
      <c r="E255" t="s">
        <v>80</v>
      </c>
    </row>
    <row r="256" spans="1:5">
      <c r="A256" s="6" t="s">
        <v>148</v>
      </c>
      <c r="B256" t="s">
        <v>383</v>
      </c>
      <c r="C256" s="10">
        <v>85094090</v>
      </c>
      <c r="D256">
        <v>28</v>
      </c>
      <c r="E256" t="s">
        <v>362</v>
      </c>
    </row>
    <row r="257" spans="1:5">
      <c r="A257" s="6" t="s">
        <v>148</v>
      </c>
      <c r="B257" t="s">
        <v>384</v>
      </c>
      <c r="C257" s="10">
        <v>85164000</v>
      </c>
      <c r="D257">
        <v>28</v>
      </c>
      <c r="E257" t="s">
        <v>80</v>
      </c>
    </row>
    <row r="258" spans="1:5">
      <c r="A258" s="6" t="s">
        <v>148</v>
      </c>
      <c r="B258" t="s">
        <v>385</v>
      </c>
      <c r="C258" s="10">
        <v>85164000</v>
      </c>
      <c r="D258">
        <v>28</v>
      </c>
      <c r="E258" t="s">
        <v>80</v>
      </c>
    </row>
    <row r="259" spans="1:5">
      <c r="A259" s="6" t="s">
        <v>148</v>
      </c>
      <c r="B259" t="s">
        <v>386</v>
      </c>
      <c r="C259" s="10">
        <v>85164000</v>
      </c>
      <c r="D259">
        <v>28</v>
      </c>
      <c r="E259" t="s">
        <v>80</v>
      </c>
    </row>
    <row r="260" spans="1:5">
      <c r="A260" s="6" t="s">
        <v>148</v>
      </c>
      <c r="B260" t="s">
        <v>387</v>
      </c>
      <c r="C260" s="10">
        <v>85164000</v>
      </c>
      <c r="D260">
        <v>28</v>
      </c>
      <c r="E260" t="s">
        <v>80</v>
      </c>
    </row>
    <row r="261" spans="1:5">
      <c r="A261" s="6" t="s">
        <v>148</v>
      </c>
      <c r="B261" t="s">
        <v>378</v>
      </c>
      <c r="C261" s="10">
        <v>85164000</v>
      </c>
      <c r="D261">
        <v>28</v>
      </c>
      <c r="E261" t="s">
        <v>80</v>
      </c>
    </row>
    <row r="262" spans="1:5">
      <c r="A262" s="6" t="s">
        <v>205</v>
      </c>
      <c r="B262" t="s">
        <v>377</v>
      </c>
      <c r="C262" s="10">
        <v>84145120</v>
      </c>
      <c r="D262">
        <v>28</v>
      </c>
      <c r="E262" t="s">
        <v>213</v>
      </c>
    </row>
    <row r="263" spans="1:5">
      <c r="A263" s="6" t="s">
        <v>205</v>
      </c>
      <c r="B263" t="s">
        <v>376</v>
      </c>
      <c r="C263" s="10">
        <v>84145120</v>
      </c>
      <c r="D263">
        <v>28</v>
      </c>
      <c r="E263" t="s">
        <v>213</v>
      </c>
    </row>
    <row r="264" spans="1:5">
      <c r="A264" s="6" t="s">
        <v>364</v>
      </c>
      <c r="B264" t="s">
        <v>375</v>
      </c>
      <c r="C264" s="10">
        <v>85103000</v>
      </c>
      <c r="D264">
        <v>28</v>
      </c>
      <c r="E264" t="s">
        <v>214</v>
      </c>
    </row>
    <row r="265" spans="1:5">
      <c r="A265" s="6" t="s">
        <v>364</v>
      </c>
      <c r="B265" t="s">
        <v>374</v>
      </c>
      <c r="C265" s="10">
        <v>85103000</v>
      </c>
      <c r="D265">
        <v>28</v>
      </c>
      <c r="E265" t="s">
        <v>214</v>
      </c>
    </row>
    <row r="266" spans="1:5">
      <c r="A266" s="6" t="s">
        <v>364</v>
      </c>
      <c r="B266" t="s">
        <v>373</v>
      </c>
      <c r="C266" s="10">
        <v>85163200</v>
      </c>
      <c r="D266">
        <v>28</v>
      </c>
      <c r="E266" t="s">
        <v>282</v>
      </c>
    </row>
    <row r="267" spans="1:5">
      <c r="A267" s="6" t="s">
        <v>364</v>
      </c>
      <c r="B267" t="s">
        <v>372</v>
      </c>
      <c r="C267" s="10">
        <v>85163200</v>
      </c>
      <c r="D267">
        <v>28</v>
      </c>
      <c r="E267" t="s">
        <v>365</v>
      </c>
    </row>
    <row r="268" spans="1:5">
      <c r="A268" s="6" t="s">
        <v>197</v>
      </c>
      <c r="B268" t="s">
        <v>371</v>
      </c>
      <c r="C268" s="10">
        <v>8418</v>
      </c>
      <c r="D268">
        <v>28</v>
      </c>
      <c r="E268" t="s">
        <v>119</v>
      </c>
    </row>
    <row r="269" spans="1:5">
      <c r="A269" s="6" t="s">
        <v>197</v>
      </c>
      <c r="B269" t="s">
        <v>370</v>
      </c>
      <c r="C269" s="10">
        <v>8418</v>
      </c>
      <c r="D269">
        <v>28</v>
      </c>
      <c r="E269" t="s">
        <v>119</v>
      </c>
    </row>
    <row r="270" spans="1:5">
      <c r="A270" s="6" t="s">
        <v>197</v>
      </c>
      <c r="B270" t="s">
        <v>369</v>
      </c>
      <c r="C270" s="10">
        <v>8418</v>
      </c>
      <c r="D270">
        <v>28</v>
      </c>
      <c r="E270" t="s">
        <v>119</v>
      </c>
    </row>
    <row r="271" spans="1:5">
      <c r="A271" s="6" t="s">
        <v>197</v>
      </c>
      <c r="B271" t="s">
        <v>368</v>
      </c>
      <c r="C271" s="10">
        <v>8418</v>
      </c>
      <c r="D271">
        <v>28</v>
      </c>
      <c r="E271" t="s">
        <v>119</v>
      </c>
    </row>
    <row r="272" spans="1:5">
      <c r="A272" s="6" t="s">
        <v>197</v>
      </c>
      <c r="B272" t="s">
        <v>367</v>
      </c>
      <c r="C272" s="10">
        <v>8418</v>
      </c>
      <c r="D272">
        <v>28</v>
      </c>
      <c r="E272" t="s">
        <v>119</v>
      </c>
    </row>
    <row r="273" spans="1:5">
      <c r="A273" s="6" t="s">
        <v>197</v>
      </c>
      <c r="B273" t="s">
        <v>367</v>
      </c>
      <c r="C273" s="10">
        <v>8418</v>
      </c>
      <c r="D273">
        <v>28</v>
      </c>
      <c r="E273" t="s">
        <v>119</v>
      </c>
    </row>
    <row r="274" spans="1:5">
      <c r="A274" t="s">
        <v>363</v>
      </c>
      <c r="B274" t="s">
        <v>394</v>
      </c>
      <c r="C274" s="10">
        <v>94038900</v>
      </c>
      <c r="D274">
        <v>28</v>
      </c>
      <c r="E274" t="s">
        <v>366</v>
      </c>
    </row>
    <row r="275" spans="1:5">
      <c r="A275" t="s">
        <v>389</v>
      </c>
      <c r="B275" t="s">
        <v>395</v>
      </c>
      <c r="C275" s="10">
        <v>84182100</v>
      </c>
      <c r="D275">
        <v>28</v>
      </c>
      <c r="E275" t="s">
        <v>59</v>
      </c>
    </row>
    <row r="276" spans="1:5">
      <c r="A276" t="s">
        <v>389</v>
      </c>
      <c r="B276" t="s">
        <v>396</v>
      </c>
      <c r="C276" s="10">
        <v>84182100</v>
      </c>
      <c r="D276">
        <v>28</v>
      </c>
      <c r="E276" t="s">
        <v>59</v>
      </c>
    </row>
    <row r="277" spans="1:5">
      <c r="A277" t="s">
        <v>389</v>
      </c>
      <c r="B277" t="s">
        <v>397</v>
      </c>
      <c r="C277" s="10">
        <v>84182100</v>
      </c>
      <c r="D277">
        <v>28</v>
      </c>
      <c r="E277" t="s">
        <v>59</v>
      </c>
    </row>
    <row r="278" spans="1:5">
      <c r="A278" t="s">
        <v>389</v>
      </c>
      <c r="B278" t="s">
        <v>398</v>
      </c>
      <c r="C278" s="10">
        <v>84182100</v>
      </c>
      <c r="D278">
        <v>28</v>
      </c>
      <c r="E278" t="s">
        <v>59</v>
      </c>
    </row>
    <row r="279" spans="1:5">
      <c r="A279" t="s">
        <v>134</v>
      </c>
      <c r="B279" t="s">
        <v>399</v>
      </c>
      <c r="C279" s="10">
        <v>8414</v>
      </c>
      <c r="D279">
        <v>28</v>
      </c>
      <c r="E279" t="s">
        <v>390</v>
      </c>
    </row>
    <row r="280" spans="1:5">
      <c r="A280" t="s">
        <v>134</v>
      </c>
      <c r="B280" t="s">
        <v>400</v>
      </c>
      <c r="C280" s="10">
        <v>8509</v>
      </c>
      <c r="D280">
        <v>28</v>
      </c>
      <c r="E280" t="s">
        <v>136</v>
      </c>
    </row>
    <row r="281" spans="1:5">
      <c r="A281" t="s">
        <v>57</v>
      </c>
      <c r="B281" t="s">
        <v>401</v>
      </c>
      <c r="C281" s="10">
        <v>84151010</v>
      </c>
      <c r="D281">
        <v>28</v>
      </c>
      <c r="E281" t="s">
        <v>22</v>
      </c>
    </row>
    <row r="282" spans="1:5">
      <c r="A282" t="s">
        <v>57</v>
      </c>
      <c r="B282" t="s">
        <v>402</v>
      </c>
      <c r="C282" s="10">
        <v>84151010</v>
      </c>
      <c r="D282">
        <v>28</v>
      </c>
      <c r="E282" t="s">
        <v>22</v>
      </c>
    </row>
    <row r="283" spans="1:5">
      <c r="A283" t="s">
        <v>62</v>
      </c>
      <c r="B283" t="s">
        <v>403</v>
      </c>
      <c r="C283" s="10">
        <v>8450</v>
      </c>
      <c r="D283">
        <v>28</v>
      </c>
      <c r="E283" t="s">
        <v>391</v>
      </c>
    </row>
    <row r="284" spans="1:5">
      <c r="A284" t="s">
        <v>62</v>
      </c>
      <c r="B284" t="s">
        <v>404</v>
      </c>
      <c r="C284" s="10">
        <v>8450</v>
      </c>
      <c r="D284">
        <v>28</v>
      </c>
      <c r="E284" t="s">
        <v>297</v>
      </c>
    </row>
    <row r="285" spans="1:5">
      <c r="A285" t="s">
        <v>205</v>
      </c>
      <c r="B285" t="s">
        <v>405</v>
      </c>
      <c r="C285" s="10">
        <v>84521021</v>
      </c>
      <c r="D285">
        <v>12</v>
      </c>
      <c r="E285" t="s">
        <v>216</v>
      </c>
    </row>
    <row r="286" spans="1:5">
      <c r="A286" t="s">
        <v>62</v>
      </c>
      <c r="B286" t="s">
        <v>406</v>
      </c>
      <c r="C286" s="10">
        <v>8450</v>
      </c>
      <c r="D286">
        <v>28</v>
      </c>
      <c r="E286" t="s">
        <v>60</v>
      </c>
    </row>
    <row r="287" spans="1:5">
      <c r="A287" t="s">
        <v>62</v>
      </c>
      <c r="B287" t="s">
        <v>407</v>
      </c>
      <c r="C287" s="10">
        <v>8450</v>
      </c>
      <c r="D287">
        <v>28</v>
      </c>
      <c r="E287" t="s">
        <v>60</v>
      </c>
    </row>
    <row r="288" spans="1:5">
      <c r="A288" t="s">
        <v>62</v>
      </c>
      <c r="B288" t="s">
        <v>408</v>
      </c>
      <c r="C288" s="10">
        <v>8450</v>
      </c>
      <c r="D288">
        <v>28</v>
      </c>
      <c r="E288" t="s">
        <v>60</v>
      </c>
    </row>
    <row r="289" spans="1:5">
      <c r="A289" t="s">
        <v>62</v>
      </c>
      <c r="B289" t="s">
        <v>409</v>
      </c>
      <c r="C289" s="10">
        <v>8450</v>
      </c>
      <c r="D289">
        <v>28</v>
      </c>
      <c r="E289" t="s">
        <v>60</v>
      </c>
    </row>
    <row r="290" spans="1:5">
      <c r="A290" t="s">
        <v>17</v>
      </c>
      <c r="B290" t="s">
        <v>411</v>
      </c>
      <c r="C290" s="10">
        <v>8528</v>
      </c>
      <c r="D290">
        <v>28</v>
      </c>
      <c r="E290" t="s">
        <v>23</v>
      </c>
    </row>
    <row r="291" spans="1:5">
      <c r="A291" t="s">
        <v>17</v>
      </c>
      <c r="B291" t="s">
        <v>410</v>
      </c>
      <c r="C291" s="10">
        <v>8418</v>
      </c>
      <c r="D291">
        <v>28</v>
      </c>
      <c r="E291" t="s">
        <v>59</v>
      </c>
    </row>
    <row r="292" spans="1:5">
      <c r="A292" t="s">
        <v>38</v>
      </c>
      <c r="B292" t="s">
        <v>393</v>
      </c>
      <c r="C292" s="10">
        <v>8504</v>
      </c>
      <c r="D292">
        <v>18</v>
      </c>
      <c r="E292" t="s">
        <v>39</v>
      </c>
    </row>
    <row r="293" spans="1:5">
      <c r="A293" t="s">
        <v>17</v>
      </c>
      <c r="B293" t="s">
        <v>392</v>
      </c>
      <c r="C293" s="10">
        <v>8450</v>
      </c>
      <c r="D293">
        <v>28</v>
      </c>
      <c r="E293" t="s">
        <v>60</v>
      </c>
    </row>
    <row r="294" spans="1:5">
      <c r="A294" t="s">
        <v>413</v>
      </c>
      <c r="B294" t="s">
        <v>417</v>
      </c>
      <c r="C294" s="10">
        <v>8516</v>
      </c>
      <c r="D294">
        <v>28</v>
      </c>
      <c r="E294" t="s">
        <v>412</v>
      </c>
    </row>
    <row r="295" spans="1:5">
      <c r="A295" t="s">
        <v>413</v>
      </c>
      <c r="B295" t="s">
        <v>418</v>
      </c>
      <c r="C295" s="10">
        <v>8516</v>
      </c>
      <c r="D295">
        <v>28</v>
      </c>
      <c r="E295" t="s">
        <v>412</v>
      </c>
    </row>
    <row r="296" spans="1:5">
      <c r="A296" t="s">
        <v>413</v>
      </c>
      <c r="B296" t="s">
        <v>419</v>
      </c>
      <c r="C296" s="10">
        <v>8516</v>
      </c>
      <c r="D296">
        <v>28</v>
      </c>
      <c r="E296" t="s">
        <v>412</v>
      </c>
    </row>
    <row r="297" spans="1:5">
      <c r="A297" t="s">
        <v>413</v>
      </c>
      <c r="B297" t="s">
        <v>420</v>
      </c>
      <c r="C297" s="10">
        <v>8516</v>
      </c>
      <c r="D297">
        <v>28</v>
      </c>
      <c r="E297" t="s">
        <v>412</v>
      </c>
    </row>
    <row r="298" spans="1:5">
      <c r="A298" t="s">
        <v>146</v>
      </c>
      <c r="B298" t="s">
        <v>421</v>
      </c>
      <c r="C298" s="10">
        <v>8418</v>
      </c>
      <c r="D298">
        <v>28</v>
      </c>
      <c r="E298" t="s">
        <v>119</v>
      </c>
    </row>
    <row r="299" spans="1:5">
      <c r="A299" t="s">
        <v>27</v>
      </c>
      <c r="B299" t="s">
        <v>422</v>
      </c>
      <c r="C299" s="10">
        <v>85094090</v>
      </c>
      <c r="D299">
        <v>28</v>
      </c>
      <c r="E299" t="s">
        <v>144</v>
      </c>
    </row>
    <row r="300" spans="1:5">
      <c r="A300" t="s">
        <v>27</v>
      </c>
      <c r="B300" t="s">
        <v>423</v>
      </c>
      <c r="C300" s="10">
        <v>73211190</v>
      </c>
      <c r="D300">
        <v>18</v>
      </c>
      <c r="E300" t="s">
        <v>29</v>
      </c>
    </row>
    <row r="301" spans="1:5">
      <c r="A301" t="s">
        <v>199</v>
      </c>
      <c r="B301" t="s">
        <v>424</v>
      </c>
      <c r="C301" s="10">
        <v>73211110</v>
      </c>
      <c r="D301">
        <v>18</v>
      </c>
      <c r="E301" t="s">
        <v>29</v>
      </c>
    </row>
    <row r="302" spans="1:5">
      <c r="A302" t="s">
        <v>199</v>
      </c>
      <c r="B302" t="s">
        <v>425</v>
      </c>
      <c r="C302" s="10">
        <v>85164000</v>
      </c>
      <c r="D302">
        <v>28</v>
      </c>
      <c r="E302" t="s">
        <v>80</v>
      </c>
    </row>
    <row r="303" spans="1:5">
      <c r="A303" t="s">
        <v>414</v>
      </c>
      <c r="B303" t="s">
        <v>426</v>
      </c>
      <c r="C303" s="10">
        <v>85094010</v>
      </c>
      <c r="D303">
        <v>18</v>
      </c>
      <c r="E303" t="s">
        <v>136</v>
      </c>
    </row>
    <row r="304" spans="1:5">
      <c r="A304" t="s">
        <v>38</v>
      </c>
      <c r="B304" t="s">
        <v>416</v>
      </c>
      <c r="C304" s="10">
        <v>9032891</v>
      </c>
      <c r="D304">
        <v>18</v>
      </c>
      <c r="E304" t="s">
        <v>74</v>
      </c>
    </row>
    <row r="305" spans="1:18">
      <c r="A305" t="s">
        <v>38</v>
      </c>
      <c r="B305" t="s">
        <v>415</v>
      </c>
      <c r="C305" s="10">
        <v>9032891</v>
      </c>
      <c r="D305">
        <v>18</v>
      </c>
      <c r="E305" t="s">
        <v>74</v>
      </c>
    </row>
    <row r="306" spans="1:18">
      <c r="A306" t="s">
        <v>427</v>
      </c>
      <c r="B306" t="s">
        <v>429</v>
      </c>
      <c r="C306" s="10">
        <v>39241090</v>
      </c>
      <c r="D306">
        <v>18</v>
      </c>
      <c r="E306" t="s">
        <v>427</v>
      </c>
    </row>
    <row r="307" spans="1:18">
      <c r="A307" t="s">
        <v>428</v>
      </c>
      <c r="B307" t="s">
        <v>430</v>
      </c>
      <c r="C307" s="10">
        <v>8414</v>
      </c>
      <c r="D307">
        <v>28</v>
      </c>
      <c r="E307" t="s">
        <v>219</v>
      </c>
    </row>
    <row r="308" spans="1:18">
      <c r="A308" t="s">
        <v>148</v>
      </c>
      <c r="B308" t="s">
        <v>431</v>
      </c>
      <c r="C308" s="10">
        <v>85219090</v>
      </c>
      <c r="D308">
        <v>18</v>
      </c>
      <c r="E308" t="s">
        <v>217</v>
      </c>
    </row>
    <row r="309" spans="1:18">
      <c r="A309" t="s">
        <v>148</v>
      </c>
      <c r="B309" t="s">
        <v>432</v>
      </c>
      <c r="C309" s="10">
        <v>85219090</v>
      </c>
      <c r="D309">
        <v>18</v>
      </c>
      <c r="E309" t="s">
        <v>217</v>
      </c>
    </row>
    <row r="310" spans="1:18">
      <c r="A310" t="s">
        <v>148</v>
      </c>
      <c r="B310" t="s">
        <v>433</v>
      </c>
      <c r="C310" s="10">
        <v>85219090</v>
      </c>
      <c r="D310">
        <v>18</v>
      </c>
      <c r="E310" t="s">
        <v>217</v>
      </c>
    </row>
    <row r="311" spans="1:18">
      <c r="A311" t="s">
        <v>26</v>
      </c>
      <c r="B311" t="s">
        <v>435</v>
      </c>
      <c r="C311" s="10">
        <v>84509090</v>
      </c>
      <c r="D311">
        <v>28</v>
      </c>
      <c r="E311" t="s">
        <v>434</v>
      </c>
    </row>
    <row r="317" spans="1:18">
      <c r="C317">
        <v>992.19</v>
      </c>
      <c r="D317">
        <v>12</v>
      </c>
      <c r="F317">
        <f>C317</f>
        <v>992.19</v>
      </c>
      <c r="G317">
        <f>F317*28%</f>
        <v>277.81320000000005</v>
      </c>
      <c r="H317">
        <f>F317+G317</f>
        <v>1270.0032000000001</v>
      </c>
      <c r="I317">
        <f>D317*H317</f>
        <v>15240.038400000001</v>
      </c>
      <c r="L317">
        <v>15240.04</v>
      </c>
      <c r="M317">
        <v>15240.04</v>
      </c>
      <c r="P317">
        <f>1879.91/5</f>
        <v>375.98200000000003</v>
      </c>
    </row>
    <row r="318" spans="1:18">
      <c r="C318">
        <v>1725</v>
      </c>
      <c r="D318">
        <v>4</v>
      </c>
      <c r="E318">
        <v>35</v>
      </c>
      <c r="F318">
        <f t="shared" ref="F318:F320" si="0">C318</f>
        <v>1725</v>
      </c>
      <c r="G318">
        <f>F318*28%</f>
        <v>483.00000000000006</v>
      </c>
      <c r="H318">
        <f>F318+G318</f>
        <v>2208</v>
      </c>
      <c r="I318">
        <f>D318*H318</f>
        <v>8832</v>
      </c>
      <c r="J318">
        <f>I318*35%</f>
        <v>3091.2</v>
      </c>
      <c r="K318">
        <f>I318-J318</f>
        <v>5740.8</v>
      </c>
      <c r="L318">
        <f>K318/4</f>
        <v>1435.2</v>
      </c>
      <c r="M318">
        <f>L318*4</f>
        <v>5740.8</v>
      </c>
      <c r="P318">
        <v>523.42999999999995</v>
      </c>
    </row>
    <row r="319" spans="1:18">
      <c r="C319">
        <v>3800</v>
      </c>
      <c r="D319">
        <v>2</v>
      </c>
      <c r="E319">
        <v>35</v>
      </c>
      <c r="F319">
        <f t="shared" si="0"/>
        <v>3800</v>
      </c>
      <c r="G319">
        <f t="shared" ref="G319:G320" si="1">F319*28%</f>
        <v>1064</v>
      </c>
      <c r="H319">
        <f t="shared" ref="H319:H320" si="2">F319+G319</f>
        <v>4864</v>
      </c>
      <c r="I319">
        <f t="shared" ref="I319:I320" si="3">D319*H319</f>
        <v>9728</v>
      </c>
      <c r="J319">
        <f t="shared" ref="J319:J320" si="4">I319*35%</f>
        <v>3404.7999999999997</v>
      </c>
      <c r="K319">
        <f t="shared" ref="K319:K320" si="5">I319-J319</f>
        <v>6323.2000000000007</v>
      </c>
      <c r="L319">
        <f>K319/2</f>
        <v>3161.6000000000004</v>
      </c>
      <c r="M319">
        <f>L319*2</f>
        <v>6323.2000000000007</v>
      </c>
      <c r="P319" s="1">
        <f>SUM(P317:P318)</f>
        <v>899.41200000000003</v>
      </c>
      <c r="Q319">
        <f>P319*2</f>
        <v>1798.8240000000001</v>
      </c>
      <c r="R319">
        <v>32975.46</v>
      </c>
    </row>
    <row r="320" spans="1:18">
      <c r="C320">
        <v>2945</v>
      </c>
      <c r="D320">
        <v>2</v>
      </c>
      <c r="E320">
        <v>35</v>
      </c>
      <c r="F320">
        <f t="shared" si="0"/>
        <v>2945</v>
      </c>
      <c r="G320">
        <f t="shared" si="1"/>
        <v>824.6</v>
      </c>
      <c r="H320">
        <f t="shared" si="2"/>
        <v>3769.6</v>
      </c>
      <c r="I320">
        <f t="shared" si="3"/>
        <v>7539.2</v>
      </c>
      <c r="J320">
        <f t="shared" si="4"/>
        <v>2638.72</v>
      </c>
      <c r="K320">
        <f t="shared" si="5"/>
        <v>4900.4799999999996</v>
      </c>
      <c r="L320">
        <f>K320/2</f>
        <v>2450.2399999999998</v>
      </c>
      <c r="M320">
        <f>L320*2</f>
        <v>4900.4799999999996</v>
      </c>
      <c r="O320">
        <v>1879.91</v>
      </c>
      <c r="Q320">
        <f>P319*3</f>
        <v>2698.2359999999999</v>
      </c>
      <c r="R320">
        <f>R319-Q319</f>
        <v>31176.635999999999</v>
      </c>
    </row>
    <row r="321" spans="9:17">
      <c r="I321">
        <f>SUM(I317:I320)</f>
        <v>41339.238400000002</v>
      </c>
      <c r="J321">
        <f>SUM(J318:J320)</f>
        <v>9134.7199999999993</v>
      </c>
      <c r="M321" s="1">
        <f>SUM(M317:M320)</f>
        <v>32204.52</v>
      </c>
      <c r="O321">
        <v>2617.19</v>
      </c>
      <c r="Q321">
        <v>29688.27</v>
      </c>
    </row>
    <row r="322" spans="9:17">
      <c r="I322">
        <f>I321-J321</f>
        <v>32204.518400000001</v>
      </c>
      <c r="O322" s="1">
        <f>SUM(O320:O321)</f>
        <v>4497.1000000000004</v>
      </c>
      <c r="Q322">
        <f>Q321-Q320</f>
        <v>26990.034</v>
      </c>
    </row>
    <row r="324" spans="9:17">
      <c r="I324">
        <f>1270*12</f>
        <v>15240</v>
      </c>
    </row>
    <row r="325" spans="9:17">
      <c r="I325">
        <f>772*4</f>
        <v>3088</v>
      </c>
    </row>
    <row r="326" spans="9:17">
      <c r="I326">
        <f>1702*2</f>
        <v>3404</v>
      </c>
    </row>
    <row r="327" spans="9:17">
      <c r="I327">
        <f>1319*2</f>
        <v>2638</v>
      </c>
    </row>
    <row r="328" spans="9:17">
      <c r="I328">
        <f>SUM(I324:I327)</f>
        <v>24370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186"/>
  <sheetViews>
    <sheetView topLeftCell="A53" workbookViewId="0">
      <selection activeCell="B24" sqref="B24"/>
    </sheetView>
  </sheetViews>
  <sheetFormatPr defaultRowHeight="15"/>
  <cols>
    <col min="1" max="1" width="13.85546875" bestFit="1" customWidth="1"/>
    <col min="2" max="2" width="39.7109375" customWidth="1"/>
    <col min="3" max="3" width="18.28515625" customWidth="1"/>
    <col min="4" max="4" width="10.140625" bestFit="1" customWidth="1"/>
  </cols>
  <sheetData>
    <row r="1" spans="1:5">
      <c r="A1" s="3" t="s">
        <v>16</v>
      </c>
      <c r="B1" s="3" t="s">
        <v>1</v>
      </c>
      <c r="C1" s="3" t="s">
        <v>21</v>
      </c>
      <c r="D1" s="3" t="s">
        <v>2</v>
      </c>
      <c r="E1" s="3" t="s">
        <v>243</v>
      </c>
    </row>
    <row r="2" spans="1:5">
      <c r="A2" s="4" t="s">
        <v>173</v>
      </c>
      <c r="B2" s="4" t="s">
        <v>175</v>
      </c>
      <c r="C2" s="4" t="s">
        <v>136</v>
      </c>
      <c r="D2" s="4">
        <v>85094010</v>
      </c>
      <c r="E2" s="4">
        <v>28</v>
      </c>
    </row>
    <row r="3" spans="1:5">
      <c r="A3" s="4" t="s">
        <v>199</v>
      </c>
      <c r="B3" s="4" t="s">
        <v>200</v>
      </c>
      <c r="C3" s="4" t="s">
        <v>49</v>
      </c>
      <c r="D3" s="4">
        <v>84145990</v>
      </c>
      <c r="E3" s="4">
        <v>28</v>
      </c>
    </row>
    <row r="4" spans="1:5">
      <c r="A4" s="4" t="s">
        <v>199</v>
      </c>
      <c r="B4" s="4" t="s">
        <v>201</v>
      </c>
      <c r="C4" s="4" t="s">
        <v>49</v>
      </c>
      <c r="D4" s="4">
        <v>81445990</v>
      </c>
      <c r="E4" s="4">
        <v>28</v>
      </c>
    </row>
    <row r="5" spans="1:5">
      <c r="A5" s="4" t="s">
        <v>199</v>
      </c>
      <c r="B5" s="4" t="s">
        <v>202</v>
      </c>
      <c r="C5" s="4" t="s">
        <v>215</v>
      </c>
      <c r="D5" s="4">
        <v>85165000</v>
      </c>
      <c r="E5" s="4">
        <v>28</v>
      </c>
    </row>
    <row r="6" spans="1:5">
      <c r="A6" s="4" t="s">
        <v>199</v>
      </c>
      <c r="B6" s="4" t="s">
        <v>203</v>
      </c>
      <c r="C6" s="4" t="s">
        <v>81</v>
      </c>
      <c r="D6" s="4">
        <v>85165000</v>
      </c>
      <c r="E6" s="4">
        <v>28</v>
      </c>
    </row>
    <row r="7" spans="1:5">
      <c r="A7" s="4" t="s">
        <v>199</v>
      </c>
      <c r="B7" s="4" t="s">
        <v>204</v>
      </c>
      <c r="C7" s="4" t="s">
        <v>81</v>
      </c>
      <c r="D7" s="5">
        <v>85161000</v>
      </c>
      <c r="E7" s="4">
        <v>28</v>
      </c>
    </row>
    <row r="8" spans="1:5">
      <c r="A8" s="4" t="s">
        <v>199</v>
      </c>
      <c r="B8" s="4" t="s">
        <v>238</v>
      </c>
      <c r="C8" s="4" t="s">
        <v>81</v>
      </c>
      <c r="D8" s="4">
        <v>85161000</v>
      </c>
      <c r="E8" s="4">
        <v>28</v>
      </c>
    </row>
    <row r="9" spans="1:5">
      <c r="A9" s="4" t="s">
        <v>78</v>
      </c>
      <c r="B9" s="4" t="s">
        <v>77</v>
      </c>
      <c r="C9" s="4" t="s">
        <v>22</v>
      </c>
      <c r="D9" s="4">
        <v>84151010</v>
      </c>
      <c r="E9" s="4">
        <v>28</v>
      </c>
    </row>
    <row r="10" spans="1:5">
      <c r="A10" s="4" t="s">
        <v>198</v>
      </c>
      <c r="B10" s="4" t="s">
        <v>191</v>
      </c>
      <c r="C10" s="4" t="s">
        <v>213</v>
      </c>
      <c r="D10" s="4">
        <v>84145120</v>
      </c>
      <c r="E10" s="4">
        <v>28</v>
      </c>
    </row>
    <row r="11" spans="1:5">
      <c r="A11" s="4" t="s">
        <v>198</v>
      </c>
      <c r="B11" s="4" t="s">
        <v>192</v>
      </c>
      <c r="C11" s="4" t="s">
        <v>213</v>
      </c>
      <c r="D11" s="4">
        <v>84145120</v>
      </c>
      <c r="E11" s="4">
        <v>28</v>
      </c>
    </row>
    <row r="12" spans="1:5">
      <c r="A12" s="4" t="s">
        <v>18</v>
      </c>
      <c r="B12" s="4" t="s">
        <v>5</v>
      </c>
      <c r="C12" s="4" t="s">
        <v>22</v>
      </c>
      <c r="D12" s="4">
        <v>84151010</v>
      </c>
      <c r="E12" s="4">
        <v>28</v>
      </c>
    </row>
    <row r="13" spans="1:5">
      <c r="A13" s="4" t="s">
        <v>18</v>
      </c>
      <c r="B13" s="4" t="s">
        <v>149</v>
      </c>
      <c r="C13" s="4" t="s">
        <v>22</v>
      </c>
      <c r="D13" s="4">
        <v>84151010</v>
      </c>
      <c r="E13" s="4">
        <v>28</v>
      </c>
    </row>
    <row r="14" spans="1:5">
      <c r="A14" s="4" t="s">
        <v>18</v>
      </c>
      <c r="B14" s="4" t="s">
        <v>150</v>
      </c>
      <c r="C14" s="4" t="s">
        <v>22</v>
      </c>
      <c r="D14" s="4">
        <v>84151010</v>
      </c>
      <c r="E14" s="4">
        <v>28</v>
      </c>
    </row>
    <row r="15" spans="1:5">
      <c r="A15" s="4" t="s">
        <v>18</v>
      </c>
      <c r="B15" s="4" t="s">
        <v>151</v>
      </c>
      <c r="C15" s="4" t="s">
        <v>22</v>
      </c>
      <c r="D15" s="4">
        <v>84151010</v>
      </c>
      <c r="E15" s="4">
        <v>28</v>
      </c>
    </row>
    <row r="16" spans="1:5">
      <c r="A16" s="4" t="s">
        <v>18</v>
      </c>
      <c r="B16" s="4" t="s">
        <v>152</v>
      </c>
      <c r="C16" s="4" t="s">
        <v>22</v>
      </c>
      <c r="D16" s="4">
        <v>84151010</v>
      </c>
      <c r="E16" s="4">
        <v>28</v>
      </c>
    </row>
    <row r="17" spans="1:5">
      <c r="A17" s="4" t="s">
        <v>212</v>
      </c>
      <c r="B17" s="4" t="s">
        <v>228</v>
      </c>
      <c r="C17" s="4" t="s">
        <v>74</v>
      </c>
      <c r="D17" s="5">
        <v>90328910</v>
      </c>
      <c r="E17" s="4">
        <v>18</v>
      </c>
    </row>
    <row r="18" spans="1:5">
      <c r="A18" s="4" t="s">
        <v>212</v>
      </c>
      <c r="B18" s="4" t="s">
        <v>229</v>
      </c>
      <c r="C18" s="4" t="s">
        <v>74</v>
      </c>
      <c r="D18" s="5">
        <v>90328910</v>
      </c>
      <c r="E18" s="4">
        <v>18</v>
      </c>
    </row>
    <row r="19" spans="1:5">
      <c r="A19" s="4" t="s">
        <v>25</v>
      </c>
      <c r="B19" s="4" t="s">
        <v>12</v>
      </c>
      <c r="C19" s="4" t="s">
        <v>25</v>
      </c>
      <c r="D19" s="4">
        <v>3924</v>
      </c>
      <c r="E19" s="4">
        <v>18</v>
      </c>
    </row>
    <row r="20" spans="1:5">
      <c r="A20" s="4" t="s">
        <v>25</v>
      </c>
      <c r="B20" s="4" t="s">
        <v>13</v>
      </c>
      <c r="C20" s="4" t="s">
        <v>25</v>
      </c>
      <c r="D20" s="4">
        <v>3924</v>
      </c>
      <c r="E20" s="4">
        <v>18</v>
      </c>
    </row>
    <row r="21" spans="1:5">
      <c r="A21" s="4" t="s">
        <v>17</v>
      </c>
      <c r="B21" s="4" t="s">
        <v>0</v>
      </c>
      <c r="C21" s="4" t="s">
        <v>22</v>
      </c>
      <c r="D21" s="4">
        <v>84151010</v>
      </c>
      <c r="E21" s="4">
        <v>28</v>
      </c>
    </row>
    <row r="22" spans="1:5">
      <c r="A22" s="4" t="s">
        <v>17</v>
      </c>
      <c r="B22" s="4" t="s">
        <v>3</v>
      </c>
      <c r="C22" s="4" t="s">
        <v>22</v>
      </c>
      <c r="D22" s="4">
        <v>84151010</v>
      </c>
      <c r="E22" s="4">
        <v>28</v>
      </c>
    </row>
    <row r="23" spans="1:5">
      <c r="A23" s="4" t="s">
        <v>17</v>
      </c>
      <c r="B23" s="4" t="s">
        <v>4</v>
      </c>
      <c r="C23" s="4" t="s">
        <v>23</v>
      </c>
      <c r="D23" s="4">
        <v>85287217</v>
      </c>
      <c r="E23" s="4">
        <v>28</v>
      </c>
    </row>
    <row r="24" spans="1:5">
      <c r="A24" s="4" t="s">
        <v>17</v>
      </c>
      <c r="B24" s="4" t="s">
        <v>120</v>
      </c>
      <c r="C24" s="4" t="s">
        <v>119</v>
      </c>
      <c r="D24" s="4">
        <v>8418</v>
      </c>
      <c r="E24" s="4">
        <v>28</v>
      </c>
    </row>
    <row r="25" spans="1:5">
      <c r="A25" s="4" t="s">
        <v>17</v>
      </c>
      <c r="B25" s="4" t="s">
        <v>156</v>
      </c>
      <c r="C25" s="4" t="s">
        <v>60</v>
      </c>
      <c r="D25" s="4">
        <v>8450</v>
      </c>
      <c r="E25" s="4">
        <v>28</v>
      </c>
    </row>
    <row r="26" spans="1:5">
      <c r="A26" s="4" t="s">
        <v>17</v>
      </c>
      <c r="B26" s="4" t="s">
        <v>171</v>
      </c>
      <c r="C26" s="4" t="s">
        <v>23</v>
      </c>
      <c r="D26" s="4">
        <v>8528</v>
      </c>
      <c r="E26" s="4">
        <v>28</v>
      </c>
    </row>
    <row r="27" spans="1:5">
      <c r="A27" s="4" t="s">
        <v>20</v>
      </c>
      <c r="B27" s="4" t="s">
        <v>9</v>
      </c>
      <c r="C27" s="4" t="s">
        <v>60</v>
      </c>
      <c r="D27" s="4">
        <v>84501100</v>
      </c>
      <c r="E27" s="4">
        <v>28</v>
      </c>
    </row>
    <row r="28" spans="1:5">
      <c r="A28" s="4" t="s">
        <v>20</v>
      </c>
      <c r="B28" s="4" t="s">
        <v>10</v>
      </c>
      <c r="C28" s="4" t="s">
        <v>60</v>
      </c>
      <c r="D28" s="4">
        <v>84501100</v>
      </c>
      <c r="E28" s="4">
        <v>28</v>
      </c>
    </row>
    <row r="29" spans="1:5">
      <c r="A29" s="4" t="s">
        <v>20</v>
      </c>
      <c r="B29" s="4" t="s">
        <v>11</v>
      </c>
      <c r="C29" s="4" t="s">
        <v>60</v>
      </c>
      <c r="D29" s="4">
        <v>84501100</v>
      </c>
      <c r="E29" s="4">
        <v>28</v>
      </c>
    </row>
    <row r="30" spans="1:5">
      <c r="A30" s="4" t="s">
        <v>20</v>
      </c>
      <c r="B30" s="4" t="s">
        <v>239</v>
      </c>
      <c r="C30" s="4" t="s">
        <v>60</v>
      </c>
      <c r="D30" s="4">
        <v>84501100</v>
      </c>
      <c r="E30" s="4">
        <v>28</v>
      </c>
    </row>
    <row r="31" spans="1:5">
      <c r="A31" s="4" t="s">
        <v>20</v>
      </c>
      <c r="B31" s="4" t="s">
        <v>241</v>
      </c>
      <c r="C31" s="4" t="s">
        <v>60</v>
      </c>
      <c r="D31" s="4">
        <v>84501100</v>
      </c>
      <c r="E31" s="4">
        <v>28</v>
      </c>
    </row>
    <row r="32" spans="1:5">
      <c r="A32" s="4" t="s">
        <v>20</v>
      </c>
      <c r="B32" s="4" t="s">
        <v>240</v>
      </c>
      <c r="C32" s="4" t="s">
        <v>242</v>
      </c>
      <c r="D32" s="4">
        <v>84501100</v>
      </c>
      <c r="E32" s="4">
        <v>28</v>
      </c>
    </row>
    <row r="33" spans="1:5">
      <c r="A33" s="4" t="s">
        <v>26</v>
      </c>
      <c r="B33" s="4" t="s">
        <v>15</v>
      </c>
      <c r="C33" s="4" t="s">
        <v>23</v>
      </c>
      <c r="D33" s="4" t="s">
        <v>14</v>
      </c>
      <c r="E33" s="4">
        <v>28</v>
      </c>
    </row>
    <row r="34" spans="1:5">
      <c r="A34" s="4" t="s">
        <v>26</v>
      </c>
      <c r="B34" s="4" t="s">
        <v>31</v>
      </c>
      <c r="C34" s="4" t="s">
        <v>23</v>
      </c>
      <c r="D34" s="4" t="s">
        <v>14</v>
      </c>
      <c r="E34" s="4">
        <v>28</v>
      </c>
    </row>
    <row r="35" spans="1:5">
      <c r="A35" s="4" t="s">
        <v>26</v>
      </c>
      <c r="B35" s="4" t="s">
        <v>187</v>
      </c>
      <c r="C35" s="4" t="s">
        <v>23</v>
      </c>
      <c r="D35" s="4" t="s">
        <v>14</v>
      </c>
      <c r="E35" s="4">
        <v>28</v>
      </c>
    </row>
    <row r="36" spans="1:5">
      <c r="A36" s="4" t="s">
        <v>26</v>
      </c>
      <c r="B36" s="4" t="s">
        <v>188</v>
      </c>
      <c r="C36" s="4" t="s">
        <v>23</v>
      </c>
      <c r="D36" s="4" t="s">
        <v>177</v>
      </c>
      <c r="E36" s="4">
        <v>28</v>
      </c>
    </row>
    <row r="37" spans="1:5">
      <c r="A37" s="4" t="s">
        <v>26</v>
      </c>
      <c r="B37" s="4" t="s">
        <v>189</v>
      </c>
      <c r="C37" s="4" t="s">
        <v>23</v>
      </c>
      <c r="D37" s="4" t="s">
        <v>177</v>
      </c>
      <c r="E37" s="4">
        <v>28</v>
      </c>
    </row>
    <row r="38" spans="1:5">
      <c r="A38" s="4" t="s">
        <v>211</v>
      </c>
      <c r="B38" s="4" t="s">
        <v>230</v>
      </c>
      <c r="C38" s="4" t="s">
        <v>219</v>
      </c>
      <c r="D38" s="5">
        <v>90328910</v>
      </c>
      <c r="E38" s="4">
        <v>28</v>
      </c>
    </row>
    <row r="39" spans="1:5">
      <c r="A39" s="4" t="s">
        <v>146</v>
      </c>
      <c r="B39" s="4" t="s">
        <v>155</v>
      </c>
      <c r="C39" s="4" t="s">
        <v>59</v>
      </c>
      <c r="D39" s="4">
        <v>8418</v>
      </c>
      <c r="E39" s="4">
        <v>28</v>
      </c>
    </row>
    <row r="40" spans="1:5">
      <c r="A40" s="4" t="s">
        <v>57</v>
      </c>
      <c r="B40" s="4" t="s">
        <v>51</v>
      </c>
      <c r="C40" s="4" t="s">
        <v>58</v>
      </c>
      <c r="D40" s="4">
        <v>84182100</v>
      </c>
      <c r="E40" s="4">
        <v>28</v>
      </c>
    </row>
    <row r="41" spans="1:5">
      <c r="A41" s="4" t="s">
        <v>57</v>
      </c>
      <c r="B41" s="4" t="s">
        <v>52</v>
      </c>
      <c r="C41" s="4" t="s">
        <v>59</v>
      </c>
      <c r="D41" s="4">
        <v>84182100</v>
      </c>
      <c r="E41" s="4">
        <v>28</v>
      </c>
    </row>
    <row r="42" spans="1:5">
      <c r="A42" s="4" t="s">
        <v>57</v>
      </c>
      <c r="B42" s="4" t="s">
        <v>53</v>
      </c>
      <c r="C42" s="4" t="s">
        <v>59</v>
      </c>
      <c r="D42" s="4">
        <v>84182100</v>
      </c>
      <c r="E42" s="4">
        <v>28</v>
      </c>
    </row>
    <row r="43" spans="1:5">
      <c r="A43" s="4" t="s">
        <v>57</v>
      </c>
      <c r="B43" s="4" t="s">
        <v>54</v>
      </c>
      <c r="C43" s="4" t="s">
        <v>59</v>
      </c>
      <c r="D43" s="4">
        <v>84182100</v>
      </c>
      <c r="E43" s="4">
        <v>28</v>
      </c>
    </row>
    <row r="44" spans="1:5">
      <c r="A44" s="4" t="s">
        <v>57</v>
      </c>
      <c r="B44" s="4" t="s">
        <v>55</v>
      </c>
      <c r="C44" s="4" t="s">
        <v>59</v>
      </c>
      <c r="D44" s="4">
        <v>84182100</v>
      </c>
      <c r="E44" s="4">
        <v>28</v>
      </c>
    </row>
    <row r="45" spans="1:5">
      <c r="A45" s="4" t="s">
        <v>57</v>
      </c>
      <c r="B45" s="4" t="s">
        <v>56</v>
      </c>
      <c r="C45" s="4" t="s">
        <v>60</v>
      </c>
      <c r="D45" s="4">
        <v>84501100</v>
      </c>
      <c r="E45" s="4">
        <v>28</v>
      </c>
    </row>
    <row r="46" spans="1:5">
      <c r="A46" s="4" t="s">
        <v>57</v>
      </c>
      <c r="B46" s="4" t="s">
        <v>56</v>
      </c>
      <c r="C46" s="4" t="s">
        <v>60</v>
      </c>
      <c r="D46" s="4">
        <v>84501100</v>
      </c>
      <c r="E46" s="4">
        <v>28</v>
      </c>
    </row>
    <row r="47" spans="1:5">
      <c r="A47" s="4" t="s">
        <v>57</v>
      </c>
      <c r="B47" s="4" t="s">
        <v>67</v>
      </c>
      <c r="C47" s="4" t="s">
        <v>59</v>
      </c>
      <c r="D47" s="4">
        <v>84181090</v>
      </c>
      <c r="E47" s="4">
        <v>28</v>
      </c>
    </row>
    <row r="48" spans="1:5">
      <c r="A48" s="4" t="s">
        <v>57</v>
      </c>
      <c r="B48" s="4" t="s">
        <v>68</v>
      </c>
      <c r="C48" s="4" t="s">
        <v>60</v>
      </c>
      <c r="D48" s="4">
        <v>84501200</v>
      </c>
      <c r="E48" s="4">
        <v>28</v>
      </c>
    </row>
    <row r="49" spans="1:5">
      <c r="A49" s="4" t="s">
        <v>57</v>
      </c>
      <c r="B49" s="4" t="s">
        <v>69</v>
      </c>
      <c r="C49" s="4" t="s">
        <v>59</v>
      </c>
      <c r="D49" s="4">
        <v>84181090</v>
      </c>
      <c r="E49" s="4">
        <v>28</v>
      </c>
    </row>
    <row r="50" spans="1:5">
      <c r="A50" s="4" t="s">
        <v>57</v>
      </c>
      <c r="B50" s="4" t="s">
        <v>70</v>
      </c>
      <c r="C50" s="4" t="s">
        <v>60</v>
      </c>
      <c r="D50" s="4">
        <v>84501200</v>
      </c>
      <c r="E50" s="4">
        <v>28</v>
      </c>
    </row>
    <row r="51" spans="1:5">
      <c r="A51" s="4" t="s">
        <v>57</v>
      </c>
      <c r="B51" s="4" t="s">
        <v>76</v>
      </c>
      <c r="C51" s="4" t="s">
        <v>59</v>
      </c>
      <c r="D51" s="4">
        <v>84181090</v>
      </c>
      <c r="E51" s="4">
        <v>28</v>
      </c>
    </row>
    <row r="52" spans="1:5">
      <c r="A52" s="4" t="s">
        <v>57</v>
      </c>
      <c r="B52" s="4" t="s">
        <v>96</v>
      </c>
      <c r="C52" s="4" t="s">
        <v>22</v>
      </c>
      <c r="D52" s="4">
        <v>84151010</v>
      </c>
      <c r="E52" s="4">
        <v>28</v>
      </c>
    </row>
    <row r="53" spans="1:5">
      <c r="A53" s="4" t="s">
        <v>57</v>
      </c>
      <c r="B53" s="4" t="s">
        <v>97</v>
      </c>
      <c r="C53" s="4" t="s">
        <v>22</v>
      </c>
      <c r="D53" s="4">
        <v>84151010</v>
      </c>
      <c r="E53" s="4">
        <v>28</v>
      </c>
    </row>
    <row r="54" spans="1:5">
      <c r="A54" s="4" t="s">
        <v>57</v>
      </c>
      <c r="B54" s="4" t="s">
        <v>220</v>
      </c>
      <c r="C54" s="4" t="s">
        <v>60</v>
      </c>
      <c r="D54" s="4">
        <v>84501100</v>
      </c>
      <c r="E54" s="4">
        <v>28</v>
      </c>
    </row>
    <row r="55" spans="1:5">
      <c r="A55" s="4" t="s">
        <v>57</v>
      </c>
      <c r="B55" s="4" t="s">
        <v>221</v>
      </c>
      <c r="C55" s="4" t="s">
        <v>60</v>
      </c>
      <c r="D55" s="4">
        <v>84501200</v>
      </c>
      <c r="E55" s="4">
        <v>28</v>
      </c>
    </row>
    <row r="56" spans="1:5">
      <c r="A56" s="4" t="s">
        <v>57</v>
      </c>
      <c r="B56" s="4" t="s">
        <v>224</v>
      </c>
      <c r="C56" s="4" t="s">
        <v>60</v>
      </c>
      <c r="D56" s="5">
        <v>84501100</v>
      </c>
      <c r="E56" s="4">
        <v>28</v>
      </c>
    </row>
    <row r="57" spans="1:5">
      <c r="A57" s="4" t="s">
        <v>57</v>
      </c>
      <c r="B57" s="4" t="s">
        <v>225</v>
      </c>
      <c r="C57" s="4" t="s">
        <v>59</v>
      </c>
      <c r="D57" s="5">
        <v>84181090</v>
      </c>
      <c r="E57" s="4">
        <v>28</v>
      </c>
    </row>
    <row r="58" spans="1:5">
      <c r="A58" s="4" t="s">
        <v>57</v>
      </c>
      <c r="B58" s="4" t="s">
        <v>226</v>
      </c>
      <c r="C58" s="4" t="s">
        <v>59</v>
      </c>
      <c r="D58" s="5">
        <v>84181090</v>
      </c>
      <c r="E58" s="4">
        <v>28</v>
      </c>
    </row>
    <row r="59" spans="1:5">
      <c r="A59" s="4" t="s">
        <v>57</v>
      </c>
      <c r="B59" s="4" t="s">
        <v>227</v>
      </c>
      <c r="C59" s="4" t="s">
        <v>59</v>
      </c>
      <c r="D59" s="5">
        <v>84501100</v>
      </c>
      <c r="E59" s="4">
        <v>28</v>
      </c>
    </row>
    <row r="60" spans="1:5">
      <c r="A60" s="4" t="s">
        <v>206</v>
      </c>
      <c r="B60" s="4" t="s">
        <v>6</v>
      </c>
      <c r="C60" s="4" t="s">
        <v>22</v>
      </c>
      <c r="D60" s="4">
        <v>84151010</v>
      </c>
      <c r="E60" s="4">
        <v>28</v>
      </c>
    </row>
    <row r="61" spans="1:5">
      <c r="A61" s="4" t="s">
        <v>206</v>
      </c>
      <c r="B61" s="4" t="s">
        <v>208</v>
      </c>
      <c r="C61" s="4" t="s">
        <v>22</v>
      </c>
      <c r="D61" s="5">
        <v>84151010</v>
      </c>
      <c r="E61" s="4">
        <v>28</v>
      </c>
    </row>
    <row r="62" spans="1:5">
      <c r="A62" s="4" t="s">
        <v>88</v>
      </c>
      <c r="B62" s="4" t="s">
        <v>89</v>
      </c>
      <c r="C62" s="4" t="s">
        <v>22</v>
      </c>
      <c r="D62" s="4">
        <v>8528</v>
      </c>
      <c r="E62" s="4">
        <v>28</v>
      </c>
    </row>
    <row r="63" spans="1:5">
      <c r="A63" s="4" t="s">
        <v>113</v>
      </c>
      <c r="B63" s="4" t="s">
        <v>114</v>
      </c>
      <c r="C63" s="4" t="s">
        <v>81</v>
      </c>
      <c r="D63" s="4">
        <v>8516</v>
      </c>
      <c r="E63" s="4">
        <v>28</v>
      </c>
    </row>
    <row r="64" spans="1:5">
      <c r="A64" s="4" t="s">
        <v>113</v>
      </c>
      <c r="B64" s="4" t="s">
        <v>115</v>
      </c>
      <c r="C64" s="4" t="s">
        <v>81</v>
      </c>
      <c r="D64" s="4">
        <v>8516</v>
      </c>
      <c r="E64" s="4">
        <v>28</v>
      </c>
    </row>
    <row r="65" spans="1:5">
      <c r="A65" s="4" t="s">
        <v>164</v>
      </c>
      <c r="B65" s="4" t="s">
        <v>165</v>
      </c>
      <c r="C65" s="4" t="s">
        <v>23</v>
      </c>
      <c r="D65" s="4">
        <v>85281212</v>
      </c>
      <c r="E65" s="4">
        <v>28</v>
      </c>
    </row>
    <row r="66" spans="1:5">
      <c r="A66" s="4" t="s">
        <v>164</v>
      </c>
      <c r="B66" s="4" t="s">
        <v>193</v>
      </c>
      <c r="C66" s="4" t="s">
        <v>214</v>
      </c>
      <c r="D66" s="4">
        <v>85163100</v>
      </c>
      <c r="E66" s="4">
        <v>28</v>
      </c>
    </row>
    <row r="67" spans="1:5">
      <c r="A67" s="4" t="s">
        <v>164</v>
      </c>
      <c r="B67" s="4" t="s">
        <v>194</v>
      </c>
      <c r="C67" s="4" t="s">
        <v>214</v>
      </c>
      <c r="D67" s="4">
        <v>85163100</v>
      </c>
      <c r="E67" s="4">
        <v>28</v>
      </c>
    </row>
    <row r="68" spans="1:5">
      <c r="A68" s="4" t="s">
        <v>164</v>
      </c>
      <c r="B68" s="4" t="s">
        <v>195</v>
      </c>
      <c r="C68" s="4" t="s">
        <v>214</v>
      </c>
      <c r="D68" s="4">
        <v>85163100</v>
      </c>
      <c r="E68" s="4">
        <v>28</v>
      </c>
    </row>
    <row r="69" spans="1:5">
      <c r="A69" s="4" t="s">
        <v>148</v>
      </c>
      <c r="B69" s="4" t="s">
        <v>154</v>
      </c>
      <c r="C69" s="4" t="s">
        <v>147</v>
      </c>
      <c r="D69" s="4">
        <v>85182200</v>
      </c>
      <c r="E69" s="4">
        <v>18</v>
      </c>
    </row>
    <row r="70" spans="1:5">
      <c r="A70" s="4" t="s">
        <v>148</v>
      </c>
      <c r="B70" s="4" t="s">
        <v>153</v>
      </c>
      <c r="C70" s="4" t="s">
        <v>147</v>
      </c>
      <c r="D70" s="4">
        <v>85182200</v>
      </c>
      <c r="E70" s="4">
        <v>18</v>
      </c>
    </row>
    <row r="71" spans="1:5">
      <c r="A71" s="4" t="s">
        <v>27</v>
      </c>
      <c r="B71" s="4" t="s">
        <v>30</v>
      </c>
      <c r="C71" s="4" t="s">
        <v>29</v>
      </c>
      <c r="D71" s="4">
        <v>73211190</v>
      </c>
      <c r="E71" s="4">
        <v>18</v>
      </c>
    </row>
    <row r="72" spans="1:5">
      <c r="A72" s="4" t="s">
        <v>27</v>
      </c>
      <c r="B72" s="4" t="s">
        <v>28</v>
      </c>
      <c r="C72" s="4" t="s">
        <v>29</v>
      </c>
      <c r="D72" s="4">
        <v>73211190</v>
      </c>
      <c r="E72" s="4">
        <v>18</v>
      </c>
    </row>
    <row r="73" spans="1:5">
      <c r="A73" s="4" t="s">
        <v>27</v>
      </c>
      <c r="B73" s="4" t="s">
        <v>186</v>
      </c>
      <c r="C73" s="4" t="s">
        <v>144</v>
      </c>
      <c r="D73" s="4">
        <v>85094090</v>
      </c>
      <c r="E73" s="4">
        <v>28</v>
      </c>
    </row>
    <row r="74" spans="1:5">
      <c r="A74" s="4" t="s">
        <v>27</v>
      </c>
      <c r="B74" s="4" t="s">
        <v>185</v>
      </c>
      <c r="C74" s="4" t="s">
        <v>144</v>
      </c>
      <c r="D74" s="4">
        <v>85094090</v>
      </c>
      <c r="E74" s="4">
        <v>28</v>
      </c>
    </row>
    <row r="75" spans="1:5">
      <c r="A75" s="4" t="s">
        <v>27</v>
      </c>
      <c r="B75" s="4" t="s">
        <v>184</v>
      </c>
      <c r="C75" s="4" t="s">
        <v>144</v>
      </c>
      <c r="D75" s="4">
        <v>85094090</v>
      </c>
      <c r="E75" s="4">
        <v>28</v>
      </c>
    </row>
    <row r="76" spans="1:5">
      <c r="A76" s="4" t="s">
        <v>27</v>
      </c>
      <c r="B76" s="4" t="s">
        <v>183</v>
      </c>
      <c r="C76" s="4" t="s">
        <v>144</v>
      </c>
      <c r="D76" s="4">
        <v>85094090</v>
      </c>
      <c r="E76" s="4">
        <v>28</v>
      </c>
    </row>
    <row r="77" spans="1:5">
      <c r="A77" s="4" t="s">
        <v>27</v>
      </c>
      <c r="B77" s="4" t="s">
        <v>182</v>
      </c>
      <c r="C77" s="4" t="s">
        <v>144</v>
      </c>
      <c r="D77" s="4">
        <v>85094090</v>
      </c>
      <c r="E77" s="4">
        <v>28</v>
      </c>
    </row>
    <row r="78" spans="1:5">
      <c r="A78" s="4" t="s">
        <v>27</v>
      </c>
      <c r="B78" s="4" t="s">
        <v>181</v>
      </c>
      <c r="C78" s="4" t="s">
        <v>144</v>
      </c>
      <c r="D78" s="4">
        <v>85094090</v>
      </c>
      <c r="E78" s="4">
        <v>28</v>
      </c>
    </row>
    <row r="79" spans="1:5">
      <c r="A79" s="4" t="s">
        <v>27</v>
      </c>
      <c r="B79" s="4" t="s">
        <v>180</v>
      </c>
      <c r="C79" s="4" t="s">
        <v>144</v>
      </c>
      <c r="D79" s="4">
        <v>85094090</v>
      </c>
      <c r="E79" s="4">
        <v>28</v>
      </c>
    </row>
    <row r="80" spans="1:5">
      <c r="A80" s="4" t="s">
        <v>27</v>
      </c>
      <c r="B80" s="4" t="s">
        <v>179</v>
      </c>
      <c r="C80" s="4" t="s">
        <v>144</v>
      </c>
      <c r="D80" s="4">
        <v>85094090</v>
      </c>
      <c r="E80" s="4">
        <v>28</v>
      </c>
    </row>
    <row r="81" spans="1:5">
      <c r="A81" s="4" t="s">
        <v>27</v>
      </c>
      <c r="B81" s="4" t="s">
        <v>178</v>
      </c>
      <c r="C81" s="4" t="s">
        <v>144</v>
      </c>
      <c r="D81" s="4">
        <v>85094090</v>
      </c>
      <c r="E81" s="4">
        <v>28</v>
      </c>
    </row>
    <row r="82" spans="1:5">
      <c r="A82" s="4" t="s">
        <v>27</v>
      </c>
      <c r="B82" s="4" t="s">
        <v>161</v>
      </c>
      <c r="C82" s="4" t="s">
        <v>144</v>
      </c>
      <c r="D82" s="4">
        <v>85094090</v>
      </c>
      <c r="E82" s="4">
        <v>28</v>
      </c>
    </row>
    <row r="83" spans="1:5">
      <c r="A83" s="4" t="s">
        <v>27</v>
      </c>
      <c r="B83" s="4" t="s">
        <v>160</v>
      </c>
      <c r="C83" s="4" t="s">
        <v>144</v>
      </c>
      <c r="D83" s="4">
        <v>85094090</v>
      </c>
      <c r="E83" s="4">
        <v>28</v>
      </c>
    </row>
    <row r="84" spans="1:5">
      <c r="A84" s="4" t="s">
        <v>27</v>
      </c>
      <c r="B84" s="4" t="s">
        <v>159</v>
      </c>
      <c r="C84" s="4" t="s">
        <v>136</v>
      </c>
      <c r="D84" s="4">
        <v>85094010</v>
      </c>
      <c r="E84" s="4">
        <v>28</v>
      </c>
    </row>
    <row r="85" spans="1:5">
      <c r="A85" s="4" t="s">
        <v>27</v>
      </c>
      <c r="B85" s="4" t="s">
        <v>158</v>
      </c>
      <c r="C85" s="4" t="s">
        <v>29</v>
      </c>
      <c r="D85" s="4">
        <v>73211190</v>
      </c>
      <c r="E85" s="4">
        <v>18</v>
      </c>
    </row>
    <row r="86" spans="1:5">
      <c r="A86" s="4" t="s">
        <v>19</v>
      </c>
      <c r="B86" s="4" t="s">
        <v>8</v>
      </c>
      <c r="C86" s="4" t="s">
        <v>24</v>
      </c>
      <c r="D86" s="4" t="s">
        <v>7</v>
      </c>
      <c r="E86" s="4">
        <v>18</v>
      </c>
    </row>
    <row r="87" spans="1:5">
      <c r="A87" s="4" t="s">
        <v>172</v>
      </c>
      <c r="B87" s="4" t="s">
        <v>176</v>
      </c>
      <c r="C87" s="4" t="s">
        <v>174</v>
      </c>
      <c r="D87" s="4">
        <v>8528</v>
      </c>
      <c r="E87" s="4">
        <v>28</v>
      </c>
    </row>
    <row r="88" spans="1:5">
      <c r="A88" s="4" t="s">
        <v>107</v>
      </c>
      <c r="B88" s="4" t="s">
        <v>106</v>
      </c>
      <c r="C88" s="4" t="s">
        <v>109</v>
      </c>
      <c r="D88" s="4">
        <v>94042910</v>
      </c>
      <c r="E88" s="4">
        <v>28</v>
      </c>
    </row>
    <row r="89" spans="1:5">
      <c r="A89" s="4" t="s">
        <v>107</v>
      </c>
      <c r="B89" s="4" t="s">
        <v>108</v>
      </c>
      <c r="C89" s="4" t="s">
        <v>110</v>
      </c>
      <c r="D89" s="4">
        <v>94049099</v>
      </c>
      <c r="E89" s="4">
        <v>28</v>
      </c>
    </row>
    <row r="90" spans="1:5">
      <c r="A90" s="4" t="s">
        <v>107</v>
      </c>
      <c r="B90" s="4" t="s">
        <v>111</v>
      </c>
      <c r="C90" s="4" t="s">
        <v>112</v>
      </c>
      <c r="D90" s="4">
        <v>63041990</v>
      </c>
      <c r="E90" s="4">
        <v>12</v>
      </c>
    </row>
    <row r="91" spans="1:5">
      <c r="A91" s="4" t="s">
        <v>117</v>
      </c>
      <c r="B91" s="4" t="s">
        <v>116</v>
      </c>
      <c r="C91" s="4" t="s">
        <v>23</v>
      </c>
      <c r="D91" s="4">
        <v>85287213</v>
      </c>
      <c r="E91" s="4">
        <v>28</v>
      </c>
    </row>
    <row r="92" spans="1:5">
      <c r="A92" s="4" t="s">
        <v>117</v>
      </c>
      <c r="B92" s="4" t="s">
        <v>118</v>
      </c>
      <c r="C92" s="4" t="s">
        <v>23</v>
      </c>
      <c r="D92" s="4">
        <v>85287216</v>
      </c>
      <c r="E92" s="4">
        <v>28</v>
      </c>
    </row>
    <row r="93" spans="1:5">
      <c r="A93" s="4" t="s">
        <v>117</v>
      </c>
      <c r="B93" s="4" t="s">
        <v>209</v>
      </c>
      <c r="C93" s="4" t="s">
        <v>217</v>
      </c>
      <c r="D93" s="5">
        <v>85219020</v>
      </c>
      <c r="E93" s="4">
        <v>18</v>
      </c>
    </row>
    <row r="94" spans="1:5">
      <c r="A94" s="4" t="s">
        <v>134</v>
      </c>
      <c r="B94" s="4" t="s">
        <v>135</v>
      </c>
      <c r="C94" s="4" t="s">
        <v>136</v>
      </c>
      <c r="D94" s="4">
        <v>8509</v>
      </c>
      <c r="E94" s="4">
        <v>28</v>
      </c>
    </row>
    <row r="95" spans="1:5">
      <c r="A95" s="4" t="s">
        <v>121</v>
      </c>
      <c r="B95" s="4" t="s">
        <v>127</v>
      </c>
      <c r="C95" s="4" t="s">
        <v>122</v>
      </c>
      <c r="D95" s="4">
        <v>94035090</v>
      </c>
      <c r="E95" s="4">
        <v>28</v>
      </c>
    </row>
    <row r="96" spans="1:5">
      <c r="A96" s="4" t="s">
        <v>121</v>
      </c>
      <c r="B96" s="4" t="s">
        <v>128</v>
      </c>
      <c r="C96" s="4" t="s">
        <v>123</v>
      </c>
      <c r="D96" s="4">
        <v>94035090</v>
      </c>
      <c r="E96" s="4">
        <v>28</v>
      </c>
    </row>
    <row r="97" spans="1:5">
      <c r="A97" s="4" t="s">
        <v>121</v>
      </c>
      <c r="B97" s="4" t="s">
        <v>129</v>
      </c>
      <c r="C97" s="4" t="s">
        <v>124</v>
      </c>
      <c r="D97" s="4">
        <v>94035090</v>
      </c>
      <c r="E97" s="4">
        <v>28</v>
      </c>
    </row>
    <row r="98" spans="1:5">
      <c r="A98" s="4" t="s">
        <v>121</v>
      </c>
      <c r="B98" s="4" t="s">
        <v>130</v>
      </c>
      <c r="C98" s="4" t="s">
        <v>125</v>
      </c>
      <c r="D98" s="4">
        <v>94035090</v>
      </c>
      <c r="E98" s="4">
        <v>28</v>
      </c>
    </row>
    <row r="99" spans="1:5">
      <c r="A99" s="4" t="s">
        <v>121</v>
      </c>
      <c r="B99" s="4" t="s">
        <v>131</v>
      </c>
      <c r="C99" s="4" t="s">
        <v>126</v>
      </c>
      <c r="D99" s="4">
        <v>94035090</v>
      </c>
      <c r="E99" s="4">
        <v>28</v>
      </c>
    </row>
    <row r="100" spans="1:5">
      <c r="A100" s="4" t="s">
        <v>121</v>
      </c>
      <c r="B100" s="4" t="s">
        <v>132</v>
      </c>
      <c r="C100" s="4" t="s">
        <v>126</v>
      </c>
      <c r="D100" s="4">
        <v>94035090</v>
      </c>
      <c r="E100" s="4">
        <v>28</v>
      </c>
    </row>
    <row r="101" spans="1:5">
      <c r="A101" s="4" t="s">
        <v>121</v>
      </c>
      <c r="B101" s="4" t="s">
        <v>133</v>
      </c>
      <c r="C101" s="4" t="s">
        <v>123</v>
      </c>
      <c r="D101" s="4">
        <v>94035090</v>
      </c>
      <c r="E101" s="4">
        <v>28</v>
      </c>
    </row>
    <row r="102" spans="1:5">
      <c r="A102" s="4" t="s">
        <v>98</v>
      </c>
      <c r="B102" s="4" t="s">
        <v>99</v>
      </c>
      <c r="C102" s="4" t="s">
        <v>103</v>
      </c>
      <c r="D102" s="4">
        <v>94018000</v>
      </c>
      <c r="E102" s="4">
        <v>28</v>
      </c>
    </row>
    <row r="103" spans="1:5">
      <c r="A103" s="4" t="s">
        <v>98</v>
      </c>
      <c r="B103" s="4" t="s">
        <v>100</v>
      </c>
      <c r="C103" s="4" t="s">
        <v>104</v>
      </c>
      <c r="D103" s="4">
        <v>94018000</v>
      </c>
      <c r="E103" s="4">
        <v>28</v>
      </c>
    </row>
    <row r="104" spans="1:5">
      <c r="A104" s="4" t="s">
        <v>98</v>
      </c>
      <c r="B104" s="4" t="s">
        <v>101</v>
      </c>
      <c r="C104" s="4" t="s">
        <v>104</v>
      </c>
      <c r="D104" s="4">
        <v>94018000</v>
      </c>
      <c r="E104" s="4">
        <v>28</v>
      </c>
    </row>
    <row r="105" spans="1:5">
      <c r="A105" s="4" t="s">
        <v>98</v>
      </c>
      <c r="B105" s="4" t="s">
        <v>99</v>
      </c>
      <c r="C105" s="4" t="s">
        <v>105</v>
      </c>
      <c r="D105" s="4">
        <v>94018000</v>
      </c>
      <c r="E105" s="4">
        <v>28</v>
      </c>
    </row>
    <row r="106" spans="1:5">
      <c r="A106" s="4" t="s">
        <v>98</v>
      </c>
      <c r="B106" s="4" t="s">
        <v>102</v>
      </c>
      <c r="C106" s="4" t="s">
        <v>105</v>
      </c>
      <c r="D106" s="4">
        <v>94018000</v>
      </c>
      <c r="E106" s="4">
        <v>28</v>
      </c>
    </row>
    <row r="107" spans="1:5">
      <c r="A107" s="4" t="s">
        <v>98</v>
      </c>
      <c r="B107" s="4" t="s">
        <v>169</v>
      </c>
      <c r="C107" s="4" t="s">
        <v>104</v>
      </c>
      <c r="D107" s="4">
        <v>94037000</v>
      </c>
      <c r="E107" s="4">
        <v>28</v>
      </c>
    </row>
    <row r="108" spans="1:5">
      <c r="A108" s="4" t="s">
        <v>98</v>
      </c>
      <c r="B108" s="4" t="s">
        <v>170</v>
      </c>
      <c r="C108" s="4" t="s">
        <v>104</v>
      </c>
      <c r="D108" s="4">
        <v>94037000</v>
      </c>
      <c r="E108" s="4">
        <v>28</v>
      </c>
    </row>
    <row r="109" spans="1:5">
      <c r="A109" s="4" t="s">
        <v>196</v>
      </c>
      <c r="B109" s="4" t="s">
        <v>222</v>
      </c>
      <c r="C109" s="4" t="s">
        <v>136</v>
      </c>
      <c r="D109" s="4">
        <v>85094010</v>
      </c>
      <c r="E109" s="4">
        <v>28</v>
      </c>
    </row>
    <row r="110" spans="1:5">
      <c r="A110" s="4" t="s">
        <v>196</v>
      </c>
      <c r="B110" s="4" t="s">
        <v>222</v>
      </c>
      <c r="C110" s="4" t="s">
        <v>136</v>
      </c>
      <c r="D110" s="4">
        <v>85094010</v>
      </c>
      <c r="E110" s="4">
        <v>28</v>
      </c>
    </row>
    <row r="111" spans="1:5">
      <c r="A111" s="4" t="s">
        <v>196</v>
      </c>
      <c r="B111" s="4" t="s">
        <v>237</v>
      </c>
      <c r="C111" s="4" t="s">
        <v>136</v>
      </c>
      <c r="D111" s="4">
        <v>85094010</v>
      </c>
      <c r="E111" s="4">
        <v>28</v>
      </c>
    </row>
    <row r="112" spans="1:5">
      <c r="A112" s="4" t="s">
        <v>196</v>
      </c>
      <c r="B112" s="4" t="s">
        <v>223</v>
      </c>
      <c r="C112" s="4" t="s">
        <v>136</v>
      </c>
      <c r="D112" s="4">
        <v>85094010</v>
      </c>
      <c r="E112" s="4">
        <v>28</v>
      </c>
    </row>
    <row r="113" spans="1:5">
      <c r="A113" s="4" t="s">
        <v>44</v>
      </c>
      <c r="B113" s="4" t="s">
        <v>43</v>
      </c>
      <c r="C113" s="4" t="s">
        <v>46</v>
      </c>
      <c r="D113" s="4">
        <v>84145190</v>
      </c>
      <c r="E113" s="4">
        <v>28</v>
      </c>
    </row>
    <row r="114" spans="1:5">
      <c r="A114" s="4" t="s">
        <v>44</v>
      </c>
      <c r="B114" s="4" t="s">
        <v>45</v>
      </c>
      <c r="C114" s="4" t="s">
        <v>47</v>
      </c>
      <c r="D114" s="4">
        <v>84145110</v>
      </c>
      <c r="E114" s="4">
        <v>28</v>
      </c>
    </row>
    <row r="115" spans="1:5">
      <c r="A115" s="4" t="s">
        <v>44</v>
      </c>
      <c r="B115" s="4" t="s">
        <v>48</v>
      </c>
      <c r="C115" s="4" t="s">
        <v>49</v>
      </c>
      <c r="D115" s="4">
        <v>84145190</v>
      </c>
      <c r="E115" s="4">
        <v>28</v>
      </c>
    </row>
    <row r="116" spans="1:5">
      <c r="A116" s="4" t="s">
        <v>44</v>
      </c>
      <c r="B116" s="4" t="s">
        <v>50</v>
      </c>
      <c r="C116" s="4" t="s">
        <v>49</v>
      </c>
      <c r="D116" s="4">
        <v>84145190</v>
      </c>
      <c r="E116" s="4">
        <v>28</v>
      </c>
    </row>
    <row r="117" spans="1:5">
      <c r="A117" s="4" t="s">
        <v>205</v>
      </c>
      <c r="B117" s="4" t="s">
        <v>207</v>
      </c>
      <c r="C117" s="4" t="s">
        <v>216</v>
      </c>
      <c r="D117" s="5">
        <v>84521021</v>
      </c>
      <c r="E117" s="4">
        <v>12</v>
      </c>
    </row>
    <row r="118" spans="1:5">
      <c r="A118" s="4" t="s">
        <v>38</v>
      </c>
      <c r="B118" s="4" t="s">
        <v>37</v>
      </c>
      <c r="C118" s="4" t="s">
        <v>40</v>
      </c>
      <c r="D118" s="4">
        <v>8507</v>
      </c>
      <c r="E118" s="4">
        <v>28</v>
      </c>
    </row>
    <row r="119" spans="1:5">
      <c r="A119" s="4" t="s">
        <v>38</v>
      </c>
      <c r="B119" s="4" t="s">
        <v>41</v>
      </c>
      <c r="C119" s="4" t="s">
        <v>39</v>
      </c>
      <c r="D119" s="4">
        <v>8504</v>
      </c>
      <c r="E119" s="4">
        <v>18</v>
      </c>
    </row>
    <row r="120" spans="1:5">
      <c r="A120" s="4" t="s">
        <v>38</v>
      </c>
      <c r="B120" s="4" t="s">
        <v>42</v>
      </c>
      <c r="C120" s="4" t="s">
        <v>39</v>
      </c>
      <c r="D120" s="4">
        <v>8504</v>
      </c>
      <c r="E120" s="4">
        <v>18</v>
      </c>
    </row>
    <row r="121" spans="1:5">
      <c r="A121" s="4" t="s">
        <v>38</v>
      </c>
      <c r="B121" s="4" t="s">
        <v>71</v>
      </c>
      <c r="C121" s="4" t="s">
        <v>72</v>
      </c>
      <c r="D121" s="4">
        <v>85166000</v>
      </c>
      <c r="E121" s="4">
        <v>28</v>
      </c>
    </row>
    <row r="122" spans="1:5">
      <c r="A122" s="4" t="s">
        <v>38</v>
      </c>
      <c r="B122" s="4" t="s">
        <v>73</v>
      </c>
      <c r="C122" s="4" t="s">
        <v>74</v>
      </c>
      <c r="D122" s="4">
        <v>9032891</v>
      </c>
      <c r="E122" s="4">
        <v>18</v>
      </c>
    </row>
    <row r="123" spans="1:5">
      <c r="A123" s="4" t="s">
        <v>38</v>
      </c>
      <c r="B123" s="4" t="s">
        <v>75</v>
      </c>
      <c r="C123" s="4" t="s">
        <v>74</v>
      </c>
      <c r="D123" s="4">
        <v>9032891</v>
      </c>
      <c r="E123" s="4">
        <v>18</v>
      </c>
    </row>
    <row r="124" spans="1:5">
      <c r="A124" s="4" t="s">
        <v>38</v>
      </c>
      <c r="B124" s="4" t="s">
        <v>85</v>
      </c>
      <c r="C124" s="4" t="s">
        <v>81</v>
      </c>
      <c r="D124" s="4">
        <v>85161000</v>
      </c>
      <c r="E124" s="4">
        <v>28</v>
      </c>
    </row>
    <row r="125" spans="1:5">
      <c r="A125" s="4" t="s">
        <v>38</v>
      </c>
      <c r="B125" s="4" t="s">
        <v>86</v>
      </c>
      <c r="C125" s="4" t="s">
        <v>81</v>
      </c>
      <c r="D125" s="4">
        <v>85161000</v>
      </c>
      <c r="E125" s="4">
        <v>28</v>
      </c>
    </row>
    <row r="126" spans="1:5">
      <c r="A126" s="4" t="s">
        <v>38</v>
      </c>
      <c r="B126" s="4" t="s">
        <v>87</v>
      </c>
      <c r="C126" s="4" t="s">
        <v>81</v>
      </c>
      <c r="D126" s="4">
        <v>85161000</v>
      </c>
      <c r="E126" s="4">
        <v>28</v>
      </c>
    </row>
    <row r="127" spans="1:5">
      <c r="A127" s="4" t="s">
        <v>38</v>
      </c>
      <c r="B127" s="4" t="s">
        <v>93</v>
      </c>
      <c r="C127" s="4" t="s">
        <v>39</v>
      </c>
      <c r="D127" s="4">
        <v>8504</v>
      </c>
      <c r="E127" s="4">
        <v>18</v>
      </c>
    </row>
    <row r="128" spans="1:5">
      <c r="A128" s="4" t="s">
        <v>38</v>
      </c>
      <c r="B128" s="4" t="s">
        <v>162</v>
      </c>
      <c r="C128" s="4" t="s">
        <v>144</v>
      </c>
      <c r="D128" s="4">
        <v>8509409</v>
      </c>
      <c r="E128" s="4">
        <v>28</v>
      </c>
    </row>
    <row r="129" spans="1:9">
      <c r="A129" s="4" t="s">
        <v>38</v>
      </c>
      <c r="B129" s="4" t="s">
        <v>163</v>
      </c>
      <c r="C129" s="4" t="s">
        <v>144</v>
      </c>
      <c r="D129" s="4">
        <v>8509409</v>
      </c>
      <c r="E129" s="4">
        <v>28</v>
      </c>
    </row>
    <row r="130" spans="1:9">
      <c r="A130" s="4" t="s">
        <v>38</v>
      </c>
      <c r="B130" s="4" t="s">
        <v>210</v>
      </c>
      <c r="C130" s="4" t="s">
        <v>218</v>
      </c>
      <c r="D130" s="5">
        <v>8504</v>
      </c>
      <c r="E130" s="4">
        <v>18</v>
      </c>
    </row>
    <row r="131" spans="1:9">
      <c r="A131" s="4" t="s">
        <v>95</v>
      </c>
      <c r="B131" s="4" t="s">
        <v>94</v>
      </c>
      <c r="C131" s="4" t="s">
        <v>22</v>
      </c>
      <c r="D131" s="4">
        <v>84151010</v>
      </c>
      <c r="E131" s="4">
        <v>28</v>
      </c>
    </row>
    <row r="132" spans="1:9">
      <c r="A132" s="4" t="s">
        <v>141</v>
      </c>
      <c r="B132" s="4" t="s">
        <v>32</v>
      </c>
      <c r="C132" s="4" t="s">
        <v>29</v>
      </c>
      <c r="D132" s="4">
        <v>73211110</v>
      </c>
      <c r="E132" s="4">
        <v>18</v>
      </c>
    </row>
    <row r="133" spans="1:9">
      <c r="A133" s="4" t="s">
        <v>141</v>
      </c>
      <c r="B133" s="4" t="s">
        <v>33</v>
      </c>
      <c r="C133" s="4" t="s">
        <v>29</v>
      </c>
      <c r="D133" s="4">
        <v>73211110</v>
      </c>
      <c r="E133" s="4">
        <v>18</v>
      </c>
    </row>
    <row r="134" spans="1:9">
      <c r="A134" s="4" t="s">
        <v>141</v>
      </c>
      <c r="B134" s="4" t="s">
        <v>34</v>
      </c>
      <c r="C134" s="4" t="s">
        <v>29</v>
      </c>
      <c r="D134" s="4">
        <v>73211110</v>
      </c>
      <c r="E134" s="4">
        <v>18</v>
      </c>
    </row>
    <row r="135" spans="1:9">
      <c r="A135" s="4" t="s">
        <v>141</v>
      </c>
      <c r="B135" s="4" t="s">
        <v>35</v>
      </c>
      <c r="C135" s="4" t="s">
        <v>29</v>
      </c>
      <c r="D135" s="4">
        <v>73211110</v>
      </c>
      <c r="E135" s="4">
        <v>18</v>
      </c>
    </row>
    <row r="136" spans="1:9">
      <c r="A136" s="4" t="s">
        <v>141</v>
      </c>
      <c r="B136" s="4" t="s">
        <v>36</v>
      </c>
      <c r="C136" s="4" t="s">
        <v>29</v>
      </c>
      <c r="D136" s="4">
        <v>73211110</v>
      </c>
      <c r="E136" s="4">
        <v>18</v>
      </c>
    </row>
    <row r="137" spans="1:9">
      <c r="A137" s="4" t="s">
        <v>141</v>
      </c>
      <c r="B137" s="4" t="s">
        <v>140</v>
      </c>
      <c r="C137" s="4" t="s">
        <v>144</v>
      </c>
      <c r="D137" s="4">
        <v>85094090</v>
      </c>
      <c r="E137" s="4">
        <v>28</v>
      </c>
    </row>
    <row r="138" spans="1:9">
      <c r="A138" s="4" t="s">
        <v>141</v>
      </c>
      <c r="B138" s="4" t="s">
        <v>139</v>
      </c>
      <c r="C138" s="4" t="s">
        <v>144</v>
      </c>
      <c r="D138" s="4">
        <v>85094090</v>
      </c>
      <c r="E138" s="4">
        <v>28</v>
      </c>
    </row>
    <row r="139" spans="1:9">
      <c r="A139" s="4" t="s">
        <v>141</v>
      </c>
      <c r="B139" s="4" t="s">
        <v>138</v>
      </c>
      <c r="C139" s="4" t="s">
        <v>144</v>
      </c>
      <c r="D139" s="4">
        <v>85094090</v>
      </c>
      <c r="E139" s="4">
        <v>28</v>
      </c>
    </row>
    <row r="140" spans="1:9">
      <c r="A140" s="4" t="s">
        <v>141</v>
      </c>
      <c r="B140" s="4" t="s">
        <v>137</v>
      </c>
      <c r="C140" s="4" t="s">
        <v>144</v>
      </c>
      <c r="D140" s="4">
        <v>85094090</v>
      </c>
      <c r="E140" s="4">
        <v>28</v>
      </c>
    </row>
    <row r="141" spans="1:9">
      <c r="A141" s="4" t="s">
        <v>141</v>
      </c>
      <c r="B141" s="4" t="s">
        <v>142</v>
      </c>
      <c r="C141" s="4" t="s">
        <v>144</v>
      </c>
      <c r="D141" s="4">
        <v>85094090</v>
      </c>
      <c r="E141" s="4">
        <v>28</v>
      </c>
      <c r="G141" s="1"/>
    </row>
    <row r="142" spans="1:9">
      <c r="A142" s="4" t="s">
        <v>141</v>
      </c>
      <c r="B142" s="4" t="s">
        <v>143</v>
      </c>
      <c r="C142" s="4" t="s">
        <v>29</v>
      </c>
      <c r="D142" s="4">
        <v>73211110</v>
      </c>
      <c r="E142" s="4">
        <v>18</v>
      </c>
    </row>
    <row r="143" spans="1:9">
      <c r="A143" s="4" t="s">
        <v>141</v>
      </c>
      <c r="B143" s="4" t="s">
        <v>157</v>
      </c>
      <c r="C143" s="4" t="s">
        <v>145</v>
      </c>
      <c r="D143" s="4">
        <v>4009</v>
      </c>
      <c r="E143" s="4">
        <v>18</v>
      </c>
    </row>
    <row r="144" spans="1:9">
      <c r="A144" s="4" t="s">
        <v>82</v>
      </c>
      <c r="B144" s="4" t="s">
        <v>79</v>
      </c>
      <c r="C144" s="4" t="s">
        <v>80</v>
      </c>
      <c r="D144" s="4">
        <v>85167900</v>
      </c>
      <c r="E144" s="4">
        <v>28</v>
      </c>
      <c r="I144" s="1"/>
    </row>
    <row r="145" spans="1:5">
      <c r="A145" s="4" t="s">
        <v>82</v>
      </c>
      <c r="B145" s="4" t="s">
        <v>84</v>
      </c>
      <c r="C145" s="4" t="s">
        <v>81</v>
      </c>
      <c r="D145" s="4">
        <v>851610</v>
      </c>
      <c r="E145" s="4">
        <v>28</v>
      </c>
    </row>
    <row r="146" spans="1:5">
      <c r="A146" s="4" t="s">
        <v>82</v>
      </c>
      <c r="B146" s="4" t="s">
        <v>83</v>
      </c>
      <c r="C146" s="4" t="s">
        <v>81</v>
      </c>
      <c r="D146" s="4">
        <v>851610</v>
      </c>
      <c r="E146" s="4">
        <v>28</v>
      </c>
    </row>
    <row r="147" spans="1:5">
      <c r="A147" s="4" t="s">
        <v>166</v>
      </c>
      <c r="B147" s="4" t="s">
        <v>167</v>
      </c>
      <c r="C147" s="4" t="s">
        <v>22</v>
      </c>
      <c r="D147" s="4">
        <v>8415</v>
      </c>
      <c r="E147" s="4">
        <v>28</v>
      </c>
    </row>
    <row r="148" spans="1:5">
      <c r="A148" s="4" t="s">
        <v>166</v>
      </c>
      <c r="B148" s="4" t="s">
        <v>168</v>
      </c>
      <c r="C148" s="4" t="s">
        <v>22</v>
      </c>
      <c r="D148" s="4">
        <v>8415</v>
      </c>
      <c r="E148" s="4">
        <v>28</v>
      </c>
    </row>
    <row r="149" spans="1:5">
      <c r="A149" s="4" t="s">
        <v>90</v>
      </c>
      <c r="B149" s="4" t="s">
        <v>92</v>
      </c>
      <c r="C149" s="4" t="s">
        <v>23</v>
      </c>
      <c r="D149" s="4">
        <v>8528</v>
      </c>
      <c r="E149" s="4">
        <v>28</v>
      </c>
    </row>
    <row r="150" spans="1:5">
      <c r="A150" s="4" t="s">
        <v>90</v>
      </c>
      <c r="B150" s="4" t="s">
        <v>91</v>
      </c>
      <c r="C150" s="4" t="s">
        <v>23</v>
      </c>
      <c r="D150" s="4">
        <v>8528</v>
      </c>
      <c r="E150" s="4">
        <v>28</v>
      </c>
    </row>
    <row r="151" spans="1:5">
      <c r="A151" s="4" t="s">
        <v>62</v>
      </c>
      <c r="B151" s="4" t="s">
        <v>61</v>
      </c>
      <c r="C151" s="4" t="s">
        <v>59</v>
      </c>
      <c r="D151" s="4">
        <v>84182100</v>
      </c>
      <c r="E151" s="4">
        <v>28</v>
      </c>
    </row>
    <row r="152" spans="1:5">
      <c r="A152" s="4" t="s">
        <v>62</v>
      </c>
      <c r="B152" s="4" t="s">
        <v>63</v>
      </c>
      <c r="C152" s="4" t="s">
        <v>59</v>
      </c>
      <c r="D152" s="4">
        <v>84182100</v>
      </c>
      <c r="E152" s="4">
        <v>28</v>
      </c>
    </row>
    <row r="153" spans="1:5">
      <c r="A153" s="4" t="s">
        <v>62</v>
      </c>
      <c r="B153" s="4" t="s">
        <v>64</v>
      </c>
      <c r="C153" s="4" t="s">
        <v>59</v>
      </c>
      <c r="D153" s="4">
        <v>84182100</v>
      </c>
      <c r="E153" s="4">
        <v>28</v>
      </c>
    </row>
    <row r="154" spans="1:5">
      <c r="A154" s="4" t="s">
        <v>62</v>
      </c>
      <c r="B154" s="4" t="s">
        <v>65</v>
      </c>
      <c r="C154" s="4" t="s">
        <v>60</v>
      </c>
      <c r="D154" s="4">
        <v>84501200</v>
      </c>
      <c r="E154" s="4">
        <v>28</v>
      </c>
    </row>
    <row r="155" spans="1:5">
      <c r="A155" s="4" t="s">
        <v>62</v>
      </c>
      <c r="B155" s="4" t="s">
        <v>66</v>
      </c>
      <c r="C155" s="4" t="s">
        <v>60</v>
      </c>
      <c r="D155" s="4">
        <v>84501200</v>
      </c>
      <c r="E155" s="4">
        <v>28</v>
      </c>
    </row>
    <row r="156" spans="1:5">
      <c r="A156" s="4" t="s">
        <v>62</v>
      </c>
      <c r="B156" s="4" t="s">
        <v>190</v>
      </c>
      <c r="C156" s="4" t="s">
        <v>24</v>
      </c>
      <c r="D156" s="4">
        <v>84212100</v>
      </c>
      <c r="E156" s="4">
        <v>18</v>
      </c>
    </row>
    <row r="157" spans="1:5">
      <c r="A157" s="4" t="s">
        <v>62</v>
      </c>
      <c r="B157" s="4" t="s">
        <v>231</v>
      </c>
      <c r="C157" s="4" t="s">
        <v>60</v>
      </c>
      <c r="D157" s="5">
        <v>8450</v>
      </c>
      <c r="E157" s="4">
        <v>28</v>
      </c>
    </row>
    <row r="158" spans="1:5">
      <c r="A158" s="4" t="s">
        <v>62</v>
      </c>
      <c r="B158" s="4" t="s">
        <v>232</v>
      </c>
      <c r="C158" s="4" t="s">
        <v>60</v>
      </c>
      <c r="D158" s="5">
        <v>8450</v>
      </c>
      <c r="E158" s="4">
        <v>28</v>
      </c>
    </row>
    <row r="159" spans="1:5">
      <c r="A159" s="4" t="s">
        <v>62</v>
      </c>
      <c r="B159" s="4" t="s">
        <v>233</v>
      </c>
      <c r="C159" s="4" t="s">
        <v>59</v>
      </c>
      <c r="D159" s="4">
        <v>8418</v>
      </c>
      <c r="E159" s="4">
        <v>28</v>
      </c>
    </row>
    <row r="160" spans="1:5">
      <c r="A160" s="4" t="s">
        <v>62</v>
      </c>
      <c r="B160" s="4" t="s">
        <v>234</v>
      </c>
      <c r="C160" s="4" t="s">
        <v>59</v>
      </c>
      <c r="D160" s="4">
        <v>8418</v>
      </c>
      <c r="E160" s="4">
        <v>28</v>
      </c>
    </row>
    <row r="161" spans="1:7">
      <c r="A161" s="4" t="s">
        <v>62</v>
      </c>
      <c r="B161" s="4" t="s">
        <v>235</v>
      </c>
      <c r="C161" s="4" t="s">
        <v>59</v>
      </c>
      <c r="D161" s="4">
        <v>8418</v>
      </c>
      <c r="E161" s="4">
        <v>28</v>
      </c>
    </row>
    <row r="162" spans="1:7">
      <c r="A162" s="4" t="s">
        <v>62</v>
      </c>
      <c r="B162" s="4" t="s">
        <v>236</v>
      </c>
      <c r="C162" s="4" t="s">
        <v>59</v>
      </c>
      <c r="D162" s="4">
        <v>8418</v>
      </c>
      <c r="E162" s="4">
        <v>28</v>
      </c>
    </row>
    <row r="163" spans="1:7">
      <c r="C163" s="14" t="s">
        <v>772</v>
      </c>
      <c r="D163" s="14">
        <v>8508</v>
      </c>
      <c r="G163" s="1"/>
    </row>
    <row r="164" spans="1:7">
      <c r="C164" s="14" t="s">
        <v>215</v>
      </c>
      <c r="D164" s="14">
        <v>94052010</v>
      </c>
    </row>
    <row r="165" spans="1:7">
      <c r="C165" s="14" t="s">
        <v>773</v>
      </c>
      <c r="D165" s="14">
        <v>8479</v>
      </c>
    </row>
    <row r="166" spans="1:7">
      <c r="C166" s="14" t="s">
        <v>774</v>
      </c>
      <c r="D166" s="14">
        <v>94042190</v>
      </c>
    </row>
    <row r="167" spans="1:7">
      <c r="C167" s="14" t="s">
        <v>775</v>
      </c>
      <c r="D167" s="14">
        <v>85167100</v>
      </c>
    </row>
    <row r="168" spans="1:7">
      <c r="C168" s="14" t="s">
        <v>777</v>
      </c>
      <c r="D168" s="14">
        <v>76151011</v>
      </c>
    </row>
    <row r="169" spans="1:7">
      <c r="C169" s="14" t="s">
        <v>776</v>
      </c>
      <c r="D169" s="14">
        <v>7615</v>
      </c>
    </row>
    <row r="170" spans="1:7">
      <c r="C170" s="14" t="s">
        <v>778</v>
      </c>
      <c r="D170" s="14">
        <v>8414</v>
      </c>
    </row>
    <row r="171" spans="1:7">
      <c r="C171" s="14" t="s">
        <v>779</v>
      </c>
      <c r="D171" s="14">
        <v>85161000</v>
      </c>
    </row>
    <row r="172" spans="1:7">
      <c r="C172" s="14" t="s">
        <v>780</v>
      </c>
      <c r="D172" s="14">
        <v>85161000</v>
      </c>
    </row>
    <row r="173" spans="1:7">
      <c r="C173" s="14" t="s">
        <v>781</v>
      </c>
      <c r="D173" s="14">
        <v>85164000</v>
      </c>
    </row>
    <row r="174" spans="1:7">
      <c r="C174" s="14" t="s">
        <v>782</v>
      </c>
      <c r="D174" s="14">
        <v>84151010</v>
      </c>
    </row>
    <row r="175" spans="1:7">
      <c r="C175" s="14" t="s">
        <v>783</v>
      </c>
      <c r="D175" s="14">
        <v>85162100</v>
      </c>
    </row>
    <row r="176" spans="1:7">
      <c r="C176" s="14" t="s">
        <v>784</v>
      </c>
      <c r="D176" s="14">
        <v>96138010</v>
      </c>
    </row>
    <row r="177" spans="1:4">
      <c r="C177" s="14" t="s">
        <v>791</v>
      </c>
      <c r="D177" s="14">
        <v>8516</v>
      </c>
    </row>
    <row r="178" spans="1:4">
      <c r="A178" t="s">
        <v>785</v>
      </c>
      <c r="C178" t="s">
        <v>786</v>
      </c>
      <c r="D178">
        <v>84183010</v>
      </c>
    </row>
    <row r="179" spans="1:4">
      <c r="A179" t="s">
        <v>788</v>
      </c>
      <c r="C179" t="s">
        <v>787</v>
      </c>
      <c r="D179">
        <v>84145130</v>
      </c>
    </row>
    <row r="180" spans="1:4">
      <c r="C180" t="s">
        <v>789</v>
      </c>
      <c r="D180" s="15">
        <v>94036000</v>
      </c>
    </row>
    <row r="181" spans="1:4">
      <c r="C181" t="s">
        <v>790</v>
      </c>
      <c r="D181">
        <v>85198100</v>
      </c>
    </row>
    <row r="182" spans="1:4">
      <c r="C182" t="s">
        <v>792</v>
      </c>
      <c r="D182">
        <v>8504</v>
      </c>
    </row>
    <row r="183" spans="1:4">
      <c r="C183" t="s">
        <v>126</v>
      </c>
      <c r="D183">
        <v>94035090</v>
      </c>
    </row>
    <row r="184" spans="1:4">
      <c r="C184" t="s">
        <v>793</v>
      </c>
      <c r="D184">
        <v>76151021</v>
      </c>
    </row>
    <row r="185" spans="1:4">
      <c r="C185" t="s">
        <v>794</v>
      </c>
      <c r="D185">
        <v>85182900</v>
      </c>
    </row>
    <row r="186" spans="1:4">
      <c r="C186" t="s">
        <v>795</v>
      </c>
    </row>
  </sheetData>
  <autoFilter ref="A1:E174"/>
  <sortState ref="A2:E162">
    <sortCondition ref="A2:A162"/>
  </sortState>
  <dataValidations count="1">
    <dataValidation type="list" allowBlank="1" showInputMessage="1" showErrorMessage="1" sqref="D180">
      <formula1>NUQC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2:N31"/>
  <sheetViews>
    <sheetView topLeftCell="A10" workbookViewId="0">
      <selection activeCell="C17" sqref="C17"/>
    </sheetView>
  </sheetViews>
  <sheetFormatPr defaultRowHeight="15"/>
  <cols>
    <col min="1" max="1" width="12.5703125" customWidth="1"/>
    <col min="2" max="2" width="12" customWidth="1"/>
  </cols>
  <sheetData>
    <row r="12" spans="2:11">
      <c r="B12" t="s">
        <v>796</v>
      </c>
      <c r="C12">
        <v>28</v>
      </c>
      <c r="D12">
        <v>14</v>
      </c>
      <c r="E12">
        <v>14</v>
      </c>
      <c r="F12">
        <v>18</v>
      </c>
      <c r="G12">
        <v>9</v>
      </c>
      <c r="H12">
        <v>9</v>
      </c>
      <c r="I12">
        <v>12</v>
      </c>
      <c r="J12">
        <v>6</v>
      </c>
      <c r="K12">
        <v>6</v>
      </c>
    </row>
    <row r="13" spans="2:11">
      <c r="B13">
        <v>17800</v>
      </c>
      <c r="C13">
        <f t="shared" ref="C13:C18" si="0">B13/128*100</f>
        <v>13906.25</v>
      </c>
      <c r="D13">
        <f>C13*14/100</f>
        <v>1946.875</v>
      </c>
      <c r="E13">
        <f>C13*14/100</f>
        <v>1946.875</v>
      </c>
    </row>
    <row r="14" spans="2:11">
      <c r="B14">
        <v>12500</v>
      </c>
      <c r="C14">
        <f t="shared" si="0"/>
        <v>9765.625</v>
      </c>
      <c r="D14">
        <f t="shared" ref="D14:D18" si="1">C14*14/100</f>
        <v>1367.1875</v>
      </c>
      <c r="E14">
        <f t="shared" ref="E14:E18" si="2">C14*14/100</f>
        <v>1367.1875</v>
      </c>
    </row>
    <row r="15" spans="2:11">
      <c r="B15">
        <v>6700</v>
      </c>
      <c r="C15">
        <f t="shared" si="0"/>
        <v>5234.375</v>
      </c>
      <c r="D15">
        <f t="shared" si="1"/>
        <v>732.8125</v>
      </c>
      <c r="E15">
        <f t="shared" si="2"/>
        <v>732.8125</v>
      </c>
    </row>
    <row r="16" spans="2:11">
      <c r="B16">
        <v>5300</v>
      </c>
      <c r="C16">
        <f t="shared" si="0"/>
        <v>4140.625</v>
      </c>
      <c r="D16">
        <f t="shared" si="1"/>
        <v>579.6875</v>
      </c>
      <c r="E16">
        <f t="shared" si="2"/>
        <v>579.6875</v>
      </c>
    </row>
    <row r="17" spans="1:14">
      <c r="B17">
        <v>4400</v>
      </c>
      <c r="C17">
        <f t="shared" si="0"/>
        <v>3437.5</v>
      </c>
      <c r="D17">
        <f t="shared" si="1"/>
        <v>481.25</v>
      </c>
      <c r="E17">
        <f t="shared" si="2"/>
        <v>481.25</v>
      </c>
    </row>
    <row r="18" spans="1:14">
      <c r="B18">
        <v>0</v>
      </c>
      <c r="C18">
        <f t="shared" si="0"/>
        <v>0</v>
      </c>
      <c r="D18">
        <f t="shared" si="1"/>
        <v>0</v>
      </c>
      <c r="E18">
        <f t="shared" si="2"/>
        <v>0</v>
      </c>
    </row>
    <row r="19" spans="1:14">
      <c r="B19">
        <v>0</v>
      </c>
      <c r="F19">
        <f>B19/118*100</f>
        <v>0</v>
      </c>
      <c r="G19">
        <f>F19*9/100</f>
        <v>0</v>
      </c>
      <c r="H19">
        <f>F19*9/100</f>
        <v>0</v>
      </c>
    </row>
    <row r="20" spans="1:14">
      <c r="B20">
        <v>0</v>
      </c>
      <c r="I20">
        <f>B20/112*100</f>
        <v>0</v>
      </c>
      <c r="J20">
        <f>I20*6/100</f>
        <v>0</v>
      </c>
      <c r="K20">
        <f>I20*6/10</f>
        <v>0</v>
      </c>
    </row>
    <row r="21" spans="1:14">
      <c r="B21">
        <v>0</v>
      </c>
      <c r="F21">
        <f>B21/118*100</f>
        <v>0</v>
      </c>
      <c r="G21">
        <f>F21*9/100</f>
        <v>0</v>
      </c>
      <c r="H21">
        <f>F21*9/100</f>
        <v>0</v>
      </c>
    </row>
    <row r="22" spans="1:14">
      <c r="D22">
        <f t="shared" ref="D22" si="3">C22*14/100</f>
        <v>0</v>
      </c>
      <c r="E22">
        <f t="shared" ref="E22" si="4">C22*14/100</f>
        <v>0</v>
      </c>
      <c r="N22" t="s">
        <v>799</v>
      </c>
    </row>
    <row r="23" spans="1:14">
      <c r="N23">
        <f>1000/128*100</f>
        <v>781.25</v>
      </c>
    </row>
    <row r="24" spans="1:14">
      <c r="N24">
        <f>1000/118*100</f>
        <v>847.45762711864415</v>
      </c>
    </row>
    <row r="25" spans="1:14">
      <c r="N25">
        <f>1000/112*100</f>
        <v>892.85714285714289</v>
      </c>
    </row>
    <row r="27" spans="1:14">
      <c r="A27" t="s">
        <v>797</v>
      </c>
      <c r="C27">
        <f>SUM(C13:C26)</f>
        <v>36484.375</v>
      </c>
      <c r="D27">
        <f>SUM(D13:D26)</f>
        <v>5107.8125</v>
      </c>
      <c r="E27">
        <f>SUM(E13:E26)</f>
        <v>5107.8125</v>
      </c>
      <c r="F27">
        <f t="shared" ref="F27:K27" si="5">SUM(F19:F26)</f>
        <v>0</v>
      </c>
      <c r="G27">
        <f t="shared" si="5"/>
        <v>0</v>
      </c>
      <c r="H27">
        <f t="shared" si="5"/>
        <v>0</v>
      </c>
      <c r="I27">
        <f t="shared" si="5"/>
        <v>0</v>
      </c>
      <c r="J27">
        <f t="shared" si="5"/>
        <v>0</v>
      </c>
      <c r="K27">
        <f t="shared" si="5"/>
        <v>0</v>
      </c>
    </row>
    <row r="31" spans="1:14">
      <c r="A31" t="s">
        <v>798</v>
      </c>
      <c r="B31" s="1">
        <f>C27+D27+E27+F27+G27+H27+I27+J27+K27</f>
        <v>46700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2" sqref="H22"/>
    </sheetView>
  </sheetViews>
  <sheetFormatPr defaultRowHeight="15"/>
  <cols>
    <col min="1" max="1" width="22" customWidth="1"/>
  </cols>
  <sheetData>
    <row r="1" spans="1:1">
      <c r="A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Sheet3</vt:lpstr>
      <vt:lpstr>Sheet2</vt:lpstr>
      <vt:lpstr>Sheet1 (2)</vt:lpstr>
      <vt:lpstr>Sheet4</vt:lpstr>
      <vt:lpstr>furniture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2018-05-28T10:36:41Z</dcterms:modified>
</cp:coreProperties>
</file>