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96" yWindow="132" windowWidth="16260" windowHeight="5328"/>
  </bookViews>
  <sheets>
    <sheet name="YOUR SHOP INVOICE " sheetId="1" r:id="rId1"/>
  </sheets>
  <externalReferences>
    <externalReference r:id="rId2"/>
  </externalReferences>
  <definedNames>
    <definedName name="_xlnm.Print_Area" localSheetId="0">'YOUR SHOP INVOICE '!$B$2:$P$48</definedName>
    <definedName name="Z_4EFF5977_F27E_4829_A971_2C5DA887B5BC_.wvu.PrintArea" localSheetId="0" hidden="1">'YOUR SHOP INVOICE '!$B$2:$P$48</definedName>
  </definedNames>
  <calcPr calcId="144525"/>
</workbook>
</file>

<file path=xl/calcChain.xml><?xml version="1.0" encoding="utf-8"?>
<calcChain xmlns="http://schemas.openxmlformats.org/spreadsheetml/2006/main">
  <c r="D7" i="1" l="1"/>
  <c r="F32" i="1" l="1"/>
  <c r="L31" i="1"/>
  <c r="J31" i="1"/>
  <c r="K31" i="1" s="1"/>
  <c r="H31" i="1"/>
  <c r="O31" i="1" s="1"/>
  <c r="L30" i="1"/>
  <c r="J30" i="1"/>
  <c r="H30" i="1"/>
  <c r="O30" i="1" s="1"/>
  <c r="L29" i="1"/>
  <c r="J29" i="1"/>
  <c r="H29" i="1"/>
  <c r="O29" i="1" s="1"/>
  <c r="L28" i="1"/>
  <c r="J28" i="1"/>
  <c r="K28" i="1" s="1"/>
  <c r="H28" i="1"/>
  <c r="O28" i="1" s="1"/>
  <c r="L27" i="1"/>
  <c r="J27" i="1"/>
  <c r="H27" i="1"/>
  <c r="O27" i="1" s="1"/>
  <c r="L26" i="1"/>
  <c r="K26" i="1"/>
  <c r="J26" i="1"/>
  <c r="H26" i="1"/>
  <c r="O26" i="1" s="1"/>
  <c r="L25" i="1"/>
  <c r="J25" i="1"/>
  <c r="K25" i="1" s="1"/>
  <c r="H25" i="1"/>
  <c r="O25" i="1" s="1"/>
  <c r="L24" i="1"/>
  <c r="J24" i="1"/>
  <c r="H24" i="1"/>
  <c r="O24" i="1" s="1"/>
  <c r="L23" i="1"/>
  <c r="K23" i="1"/>
  <c r="J23" i="1"/>
  <c r="H23" i="1"/>
  <c r="O23" i="1" s="1"/>
  <c r="B23" i="1"/>
  <c r="B24" i="1" s="1"/>
  <c r="B25" i="1" s="1"/>
  <c r="B26" i="1" s="1"/>
  <c r="B27" i="1" s="1"/>
  <c r="B28" i="1" s="1"/>
  <c r="B29" i="1" s="1"/>
  <c r="B30" i="1" s="1"/>
  <c r="B31" i="1" s="1"/>
  <c r="L22" i="1"/>
  <c r="K22" i="1"/>
  <c r="J22" i="1"/>
  <c r="H22" i="1"/>
  <c r="O22" i="1" s="1"/>
  <c r="K42" i="1"/>
  <c r="K30" i="1" l="1"/>
  <c r="K24" i="1"/>
  <c r="K29" i="1"/>
  <c r="K27" i="1"/>
  <c r="O32" i="1"/>
  <c r="N36" i="1" s="1"/>
  <c r="M22" i="1"/>
  <c r="M23" i="1"/>
  <c r="P23" i="1" s="1"/>
  <c r="M24" i="1"/>
  <c r="P24" i="1" s="1"/>
  <c r="M25" i="1"/>
  <c r="P25" i="1" s="1"/>
  <c r="M26" i="1"/>
  <c r="P26" i="1" s="1"/>
  <c r="M27" i="1"/>
  <c r="M28" i="1"/>
  <c r="P28" i="1" s="1"/>
  <c r="M29" i="1"/>
  <c r="M30" i="1"/>
  <c r="P30" i="1" s="1"/>
  <c r="M31" i="1"/>
  <c r="P31" i="1" s="1"/>
  <c r="H32" i="1"/>
  <c r="N33" i="1" s="1"/>
  <c r="P27" i="1" l="1"/>
  <c r="K32" i="1"/>
  <c r="N34" i="1" s="1"/>
  <c r="P29" i="1"/>
  <c r="M32" i="1"/>
  <c r="N35" i="1" s="1"/>
  <c r="P22" i="1"/>
  <c r="N38" i="1" l="1"/>
  <c r="N40" i="1" s="1"/>
  <c r="N39" i="1" s="1"/>
  <c r="P32" i="1"/>
</calcChain>
</file>

<file path=xl/comments1.xml><?xml version="1.0" encoding="utf-8"?>
<comments xmlns="http://schemas.openxmlformats.org/spreadsheetml/2006/main">
  <authors>
    <author>gauta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for more invoice contact :
9529819143</t>
        </r>
      </text>
    </comment>
  </commentList>
</comments>
</file>

<file path=xl/sharedStrings.xml><?xml version="1.0" encoding="utf-8"?>
<sst xmlns="http://schemas.openxmlformats.org/spreadsheetml/2006/main" count="103" uniqueCount="89">
  <si>
    <t>.</t>
  </si>
  <si>
    <t>TAX INVOICE</t>
  </si>
  <si>
    <t>Ph:02934-222145</t>
  </si>
  <si>
    <t>Invoice No:</t>
  </si>
  <si>
    <t>Transport Mode:</t>
  </si>
  <si>
    <t>Date of Invoice:</t>
  </si>
  <si>
    <t>Station :</t>
  </si>
  <si>
    <t>ctrl+t</t>
  </si>
  <si>
    <t xml:space="preserve">Place of Supply: </t>
  </si>
  <si>
    <t>Brockers:</t>
  </si>
  <si>
    <t>Mobile No:</t>
  </si>
  <si>
    <t>ctrl+a</t>
  </si>
  <si>
    <t>Details of Receiver (Billed to)</t>
  </si>
  <si>
    <t>Details of Consignee (Place of Supply)</t>
  </si>
  <si>
    <t>Name:</t>
  </si>
  <si>
    <t>Add:</t>
  </si>
  <si>
    <t>Mob:</t>
  </si>
  <si>
    <t>GSTIN/UID No:</t>
  </si>
  <si>
    <t>State:</t>
  </si>
  <si>
    <t xml:space="preserve"> Code:</t>
  </si>
  <si>
    <t>S.No.</t>
  </si>
  <si>
    <t>Description of Goods</t>
  </si>
  <si>
    <t>HSN Code</t>
  </si>
  <si>
    <t>Brand</t>
  </si>
  <si>
    <t>Qty.</t>
  </si>
  <si>
    <t>Rate Per.Bag, Kartoon, Box</t>
  </si>
  <si>
    <t>Taxable    Amount</t>
  </si>
  <si>
    <t>GST (%)</t>
  </si>
  <si>
    <t>SGST</t>
  </si>
  <si>
    <t>CGST</t>
  </si>
  <si>
    <t>CESS</t>
  </si>
  <si>
    <t>TOTAL</t>
  </si>
  <si>
    <t>Rate(%)</t>
  </si>
  <si>
    <t>Amount</t>
  </si>
  <si>
    <t>Amount Before Tax</t>
  </si>
  <si>
    <t>ADD : SGST@</t>
  </si>
  <si>
    <t>Banker Details</t>
  </si>
  <si>
    <t>ADD : CGST@</t>
  </si>
  <si>
    <t>ADD : CESS @</t>
  </si>
  <si>
    <t>ADD: CESS ON PER M (OUTPUT)</t>
  </si>
  <si>
    <t>AMOUNT</t>
  </si>
  <si>
    <t>Payment Mode</t>
  </si>
  <si>
    <t>CASH</t>
  </si>
  <si>
    <t>ROUND OFF</t>
  </si>
  <si>
    <t>ctrl+p</t>
  </si>
  <si>
    <t>CHEQUE ( No)</t>
  </si>
  <si>
    <t>TOTAL AMOUNT</t>
  </si>
  <si>
    <t>GST Payable on REVERSE CHARGE</t>
  </si>
  <si>
    <t>Terms and Condition</t>
  </si>
  <si>
    <t>Amount in Words</t>
  </si>
  <si>
    <t>1.This is to Certify that we have valid registeration under GST &amp; all</t>
  </si>
  <si>
    <t>above information are ture and correct</t>
  </si>
  <si>
    <t>2.Goods once sold cannot be taken back.</t>
  </si>
  <si>
    <t>3.Oue responsibility ceases after handover the goods to transporter</t>
  </si>
  <si>
    <t>4.Subject to RANI Juridiction    5.E&amp;OE.</t>
  </si>
  <si>
    <t>(Prop./Manager)</t>
  </si>
  <si>
    <t xml:space="preserve">Developed By </t>
  </si>
  <si>
    <t>Gautam Prakash Soni</t>
  </si>
  <si>
    <t>Main Bazar-RANI</t>
  </si>
  <si>
    <t>PALI-RAJASTHAN</t>
  </si>
  <si>
    <t>CONTECT-9529819143</t>
  </si>
  <si>
    <t>GSTIN:08ABCDE1234B1ZA</t>
  </si>
  <si>
    <t>MOB:9529819143</t>
  </si>
  <si>
    <t>PAN:ABCDE1234F</t>
  </si>
  <si>
    <t xml:space="preserve">II श्री _________नम : II    </t>
  </si>
  <si>
    <t xml:space="preserve">YOUR SHOP NAME </t>
  </si>
  <si>
    <t>____ Bazar,CITY___-PIN____,Dist.-____ (State)</t>
  </si>
  <si>
    <t>PRODCUCT 1</t>
  </si>
  <si>
    <t>A</t>
  </si>
  <si>
    <t>PRODCUCT 2</t>
  </si>
  <si>
    <t>PRODCUCT 3</t>
  </si>
  <si>
    <t>PRODCUCT 4</t>
  </si>
  <si>
    <t>PRODCUCT 5</t>
  </si>
  <si>
    <t>PRODCUCT 6</t>
  </si>
  <si>
    <t>PRODCUCT 7</t>
  </si>
  <si>
    <t>PRODCUCT 8</t>
  </si>
  <si>
    <t>PRODCUCT 9</t>
  </si>
  <si>
    <t>PRODCUCT 10</t>
  </si>
  <si>
    <t>C</t>
  </si>
  <si>
    <t>D</t>
  </si>
  <si>
    <t>E</t>
  </si>
  <si>
    <t>F</t>
  </si>
  <si>
    <t>G</t>
  </si>
  <si>
    <t>H</t>
  </si>
  <si>
    <t>I</t>
  </si>
  <si>
    <t>J</t>
  </si>
  <si>
    <t>For : Your Shop Name</t>
  </si>
  <si>
    <t>SBI Bank A/c No: 12345678901</t>
  </si>
  <si>
    <t>IFSC Code: SBIN0001234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</si>
</sst>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₹&quot;\ * #,##0_ ;_ &quot;₹&quot;\ * \-#,##0_ ;_ &quot;₹&quot;\ * &quot;-&quot;_ ;_ @_ "/>
    <numFmt numFmtId="164" formatCode="0;[Red]0"/>
    <numFmt numFmtId="165" formatCode="_(&quot;₹&quot;* #,##0.00_);_(&quot;₹&quot;* \(#,##0.00\);_(&quot;₹&quot;* &quot;-&quot;??_);_(@_)"/>
    <numFmt numFmtId="166" formatCode="0.00;[Red]0.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28"/>
      <color theme="1"/>
      <name val="Bodoni MT Black"/>
      <family val="1"/>
    </font>
    <font>
      <sz val="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rgb="FFFF0000"/>
      <name val="Arial Black"/>
      <family val="2"/>
    </font>
    <font>
      <b/>
      <shadow/>
      <sz val="24"/>
      <color rgb="FFA00000"/>
      <name val="Calibri"/>
      <family val="2"/>
      <scheme val="minor"/>
    </font>
    <font>
      <b/>
      <sz val="8"/>
      <color rgb="FFFF0000"/>
      <name val="Arial Black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3" fillId="0" borderId="1" xfId="0" applyFont="1" applyBorder="1" applyProtection="1">
      <protection hidden="1"/>
    </xf>
    <xf numFmtId="0" fontId="4" fillId="0" borderId="2" xfId="0" applyFont="1" applyBorder="1" applyProtection="1">
      <protection hidden="1"/>
    </xf>
    <xf numFmtId="0" fontId="3" fillId="0" borderId="3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vertical="center"/>
      <protection hidden="1"/>
    </xf>
    <xf numFmtId="0" fontId="3" fillId="0" borderId="4" xfId="0" applyFont="1" applyBorder="1" applyProtection="1">
      <protection hidden="1"/>
    </xf>
    <xf numFmtId="0" fontId="4" fillId="0" borderId="0" xfId="0" applyFont="1" applyBorder="1" applyProtection="1">
      <protection hidden="1"/>
    </xf>
    <xf numFmtId="0" fontId="3" fillId="0" borderId="5" xfId="0" applyFont="1" applyBorder="1" applyAlignment="1" applyProtection="1">
      <alignment horizontal="right"/>
      <protection hidden="1"/>
    </xf>
    <xf numFmtId="0" fontId="7" fillId="0" borderId="0" xfId="0" applyFont="1" applyFill="1" applyBorder="1" applyProtection="1">
      <protection hidden="1"/>
    </xf>
    <xf numFmtId="164" fontId="7" fillId="0" borderId="0" xfId="0" applyNumberFormat="1" applyFont="1" applyFill="1" applyBorder="1" applyProtection="1">
      <protection hidden="1"/>
    </xf>
    <xf numFmtId="0" fontId="9" fillId="0" borderId="0" xfId="0" applyFont="1" applyFill="1" applyBorder="1" applyProtection="1">
      <protection hidden="1"/>
    </xf>
    <xf numFmtId="0" fontId="11" fillId="0" borderId="0" xfId="0" applyFont="1" applyBorder="1" applyProtection="1">
      <protection hidden="1"/>
    </xf>
    <xf numFmtId="164" fontId="3" fillId="0" borderId="0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Border="1" applyProtection="1">
      <protection hidden="1"/>
    </xf>
    <xf numFmtId="164" fontId="9" fillId="0" borderId="0" xfId="0" applyNumberFormat="1" applyFont="1" applyFill="1" applyBorder="1" applyProtection="1">
      <protection hidden="1"/>
    </xf>
    <xf numFmtId="164" fontId="3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vertical="center"/>
      <protection hidden="1"/>
    </xf>
    <xf numFmtId="0" fontId="2" fillId="0" borderId="0" xfId="0" applyFont="1" applyFill="1" applyProtection="1">
      <protection hidden="1"/>
    </xf>
    <xf numFmtId="164" fontId="2" fillId="0" borderId="0" xfId="0" applyNumberFormat="1" applyFont="1" applyFill="1" applyProtection="1">
      <protection hidden="1"/>
    </xf>
    <xf numFmtId="164" fontId="2" fillId="0" borderId="0" xfId="0" applyNumberFormat="1" applyFont="1" applyProtection="1"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3" fillId="3" borderId="8" xfId="0" applyFont="1" applyFill="1" applyBorder="1" applyAlignment="1" applyProtection="1">
      <alignment horizontal="center" vertical="center"/>
      <protection locked="0" hidden="1"/>
    </xf>
    <xf numFmtId="0" fontId="2" fillId="0" borderId="6" xfId="0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1" fillId="0" borderId="11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2" fillId="3" borderId="10" xfId="0" applyFont="1" applyFill="1" applyBorder="1" applyAlignment="1" applyProtection="1">
      <alignment vertical="center" wrapText="1"/>
      <protection locked="0" hidden="1"/>
    </xf>
    <xf numFmtId="0" fontId="13" fillId="3" borderId="11" xfId="0" applyFont="1" applyFill="1" applyBorder="1" applyAlignment="1" applyProtection="1">
      <alignment horizontal="center" vertical="center"/>
      <protection locked="0" hidden="1"/>
    </xf>
    <xf numFmtId="0" fontId="14" fillId="3" borderId="11" xfId="0" applyFont="1" applyFill="1" applyBorder="1" applyAlignment="1" applyProtection="1">
      <alignment vertical="center"/>
      <protection locked="0" hidden="1"/>
    </xf>
    <xf numFmtId="0" fontId="11" fillId="3" borderId="11" xfId="0" applyFont="1" applyFill="1" applyBorder="1" applyAlignment="1" applyProtection="1">
      <alignment horizontal="right" vertical="center"/>
      <protection locked="0" hidden="1"/>
    </xf>
    <xf numFmtId="166" fontId="11" fillId="3" borderId="11" xfId="0" applyNumberFormat="1" applyFont="1" applyFill="1" applyBorder="1" applyAlignment="1" applyProtection="1">
      <alignment vertical="center"/>
      <protection locked="0" hidden="1"/>
    </xf>
    <xf numFmtId="166" fontId="2" fillId="0" borderId="11" xfId="0" applyNumberFormat="1" applyFont="1" applyBorder="1" applyAlignment="1" applyProtection="1">
      <alignment horizontal="right" vertical="center"/>
      <protection hidden="1"/>
    </xf>
    <xf numFmtId="9" fontId="15" fillId="3" borderId="11" xfId="0" quotePrefix="1" applyNumberFormat="1" applyFont="1" applyFill="1" applyBorder="1" applyAlignment="1" applyProtection="1">
      <alignment horizontal="right" vertical="center"/>
      <protection locked="0" hidden="1"/>
    </xf>
    <xf numFmtId="10" fontId="11" fillId="0" borderId="11" xfId="0" applyNumberFormat="1" applyFont="1" applyBorder="1" applyAlignment="1" applyProtection="1">
      <alignment horizontal="right" vertical="center"/>
      <protection hidden="1"/>
    </xf>
    <xf numFmtId="10" fontId="11" fillId="3" borderId="11" xfId="0" applyNumberFormat="1" applyFont="1" applyFill="1" applyBorder="1" applyAlignment="1" applyProtection="1">
      <alignment horizontal="right" vertical="center"/>
      <protection locked="0" hidden="1"/>
    </xf>
    <xf numFmtId="0" fontId="2" fillId="0" borderId="0" xfId="0" applyFont="1" applyAlignment="1" applyProtection="1">
      <alignment vertical="center"/>
      <protection hidden="1"/>
    </xf>
    <xf numFmtId="0" fontId="11" fillId="3" borderId="12" xfId="0" applyFont="1" applyFill="1" applyBorder="1" applyAlignment="1" applyProtection="1">
      <alignment horizontal="right" vertical="center"/>
      <protection locked="0" hidden="1"/>
    </xf>
    <xf numFmtId="166" fontId="11" fillId="3" borderId="12" xfId="0" applyNumberFormat="1" applyFont="1" applyFill="1" applyBorder="1" applyAlignment="1" applyProtection="1">
      <alignment vertical="center"/>
      <protection locked="0" hidden="1"/>
    </xf>
    <xf numFmtId="166" fontId="2" fillId="0" borderId="12" xfId="0" applyNumberFormat="1" applyFont="1" applyBorder="1" applyAlignment="1" applyProtection="1">
      <alignment horizontal="right" vertical="center"/>
      <protection hidden="1"/>
    </xf>
    <xf numFmtId="0" fontId="11" fillId="0" borderId="11" xfId="0" applyFont="1" applyBorder="1" applyAlignment="1" applyProtection="1">
      <alignment vertical="center"/>
      <protection hidden="1"/>
    </xf>
    <xf numFmtId="0" fontId="11" fillId="0" borderId="2" xfId="0" applyFont="1" applyBorder="1" applyAlignment="1" applyProtection="1">
      <alignment vertical="center"/>
      <protection hidden="1"/>
    </xf>
    <xf numFmtId="0" fontId="11" fillId="0" borderId="14" xfId="0" applyFont="1" applyBorder="1" applyAlignment="1" applyProtection="1">
      <alignment horizontal="right" vertical="center"/>
      <protection hidden="1"/>
    </xf>
    <xf numFmtId="0" fontId="11" fillId="0" borderId="3" xfId="0" applyFont="1" applyBorder="1" applyAlignment="1" applyProtection="1">
      <alignment vertical="center"/>
      <protection hidden="1"/>
    </xf>
    <xf numFmtId="166" fontId="11" fillId="0" borderId="12" xfId="0" applyNumberFormat="1" applyFont="1" applyBorder="1" applyAlignment="1" applyProtection="1">
      <alignment horizontal="right" vertical="center"/>
      <protection hidden="1"/>
    </xf>
    <xf numFmtId="166" fontId="11" fillId="0" borderId="11" xfId="0" applyNumberFormat="1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protection hidden="1"/>
    </xf>
    <xf numFmtId="0" fontId="3" fillId="0" borderId="2" xfId="0" applyFont="1" applyBorder="1" applyAlignment="1" applyProtection="1">
      <protection hidden="1"/>
    </xf>
    <xf numFmtId="0" fontId="3" fillId="0" borderId="3" xfId="0" applyFont="1" applyBorder="1" applyAlignment="1" applyProtection="1">
      <protection hidden="1"/>
    </xf>
    <xf numFmtId="0" fontId="17" fillId="3" borderId="1" xfId="0" applyFont="1" applyFill="1" applyBorder="1" applyAlignment="1" applyProtection="1">
      <alignment vertical="center"/>
      <protection hidden="1"/>
    </xf>
    <xf numFmtId="0" fontId="1" fillId="3" borderId="2" xfId="0" applyFont="1" applyFill="1" applyBorder="1" applyAlignment="1" applyProtection="1">
      <alignment vertical="center"/>
      <protection hidden="1"/>
    </xf>
    <xf numFmtId="0" fontId="11" fillId="3" borderId="2" xfId="0" applyFont="1" applyFill="1" applyBorder="1" applyAlignment="1" applyProtection="1">
      <alignment horizontal="right" vertical="center"/>
      <protection hidden="1"/>
    </xf>
    <xf numFmtId="0" fontId="17" fillId="3" borderId="6" xfId="0" applyFont="1" applyFill="1" applyBorder="1" applyAlignment="1" applyProtection="1">
      <alignment vertical="center"/>
      <protection hidden="1"/>
    </xf>
    <xf numFmtId="0" fontId="16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2" xfId="0" applyFont="1" applyBorder="1" applyAlignment="1" applyProtection="1">
      <protection hidden="1"/>
    </xf>
    <xf numFmtId="0" fontId="2" fillId="0" borderId="4" xfId="0" applyFont="1" applyBorder="1" applyProtection="1">
      <protection hidden="1"/>
    </xf>
    <xf numFmtId="0" fontId="2" fillId="0" borderId="0" xfId="0" applyFont="1" applyBorder="1" applyAlignment="1" applyProtection="1">
      <protection hidden="1"/>
    </xf>
    <xf numFmtId="0" fontId="18" fillId="0" borderId="0" xfId="0" applyFont="1" applyFill="1" applyBorder="1" applyAlignment="1" applyProtection="1">
      <alignment horizontal="right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0" fillId="0" borderId="0" xfId="0" applyFont="1" applyFill="1" applyBorder="1" applyAlignment="1" applyProtection="1">
      <alignment horizontal="right"/>
      <protection hidden="1"/>
    </xf>
    <xf numFmtId="0" fontId="18" fillId="0" borderId="0" xfId="0" applyFont="1" applyFill="1" applyBorder="1" applyProtection="1">
      <protection hidden="1"/>
    </xf>
    <xf numFmtId="0" fontId="20" fillId="0" borderId="0" xfId="0" applyFont="1" applyFill="1" applyBorder="1" applyProtection="1">
      <protection hidden="1"/>
    </xf>
    <xf numFmtId="0" fontId="20" fillId="0" borderId="0" xfId="0" applyFont="1" applyFill="1" applyAlignment="1" applyProtection="1">
      <alignment horizontal="right"/>
      <protection hidden="1"/>
    </xf>
    <xf numFmtId="0" fontId="18" fillId="0" borderId="0" xfId="0" applyFont="1" applyFill="1" applyProtection="1"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2" fillId="0" borderId="6" xfId="0" applyFont="1" applyBorder="1" applyAlignment="1" applyProtection="1">
      <alignment horizontal="right"/>
      <protection hidden="1"/>
    </xf>
    <xf numFmtId="0" fontId="2" fillId="0" borderId="7" xfId="0" applyFont="1" applyBorder="1" applyAlignment="1" applyProtection="1">
      <alignment horizontal="right"/>
      <protection hidden="1"/>
    </xf>
    <xf numFmtId="0" fontId="2" fillId="0" borderId="8" xfId="0" applyFont="1" applyBorder="1" applyAlignment="1" applyProtection="1">
      <alignment horizontal="right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8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right"/>
      <protection hidden="1"/>
    </xf>
    <xf numFmtId="0" fontId="3" fillId="0" borderId="9" xfId="0" applyFont="1" applyBorder="1" applyAlignment="1" applyProtection="1">
      <alignment horizontal="right"/>
      <protection hidden="1"/>
    </xf>
    <xf numFmtId="0" fontId="3" fillId="0" borderId="7" xfId="0" applyFont="1" applyBorder="1" applyAlignment="1" applyProtection="1">
      <alignment horizontal="right"/>
      <protection hidden="1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11" xfId="0" applyFont="1" applyBorder="1" applyAlignment="1" applyProtection="1">
      <alignment horizontal="left"/>
      <protection hidden="1"/>
    </xf>
    <xf numFmtId="42" fontId="4" fillId="3" borderId="15" xfId="0" applyNumberFormat="1" applyFont="1" applyFill="1" applyBorder="1" applyAlignment="1" applyProtection="1">
      <alignment horizontal="center" vertical="center"/>
      <protection locked="0" hidden="1"/>
    </xf>
    <xf numFmtId="42" fontId="4" fillId="3" borderId="9" xfId="0" applyNumberFormat="1" applyFont="1" applyFill="1" applyBorder="1" applyAlignment="1" applyProtection="1">
      <alignment horizontal="center" vertical="center"/>
      <protection locked="0" hidden="1"/>
    </xf>
    <xf numFmtId="42" fontId="4" fillId="3" borderId="10" xfId="0" applyNumberFormat="1" applyFont="1" applyFill="1" applyBorder="1" applyAlignment="1" applyProtection="1">
      <alignment horizontal="center" vertical="center"/>
      <protection locked="0" hidden="1"/>
    </xf>
    <xf numFmtId="0" fontId="11" fillId="0" borderId="11" xfId="0" applyFont="1" applyBorder="1" applyAlignment="1" applyProtection="1">
      <alignment horizont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right"/>
      <protection hidden="1"/>
    </xf>
    <xf numFmtId="0" fontId="3" fillId="0" borderId="2" xfId="0" applyFont="1" applyBorder="1" applyAlignment="1" applyProtection="1">
      <alignment horizontal="right"/>
      <protection hidden="1"/>
    </xf>
    <xf numFmtId="0" fontId="3" fillId="0" borderId="3" xfId="0" applyFont="1" applyBorder="1" applyAlignment="1" applyProtection="1">
      <alignment horizontal="right"/>
      <protection hidden="1"/>
    </xf>
    <xf numFmtId="0" fontId="11" fillId="3" borderId="9" xfId="0" applyFont="1" applyFill="1" applyBorder="1" applyAlignment="1" applyProtection="1">
      <alignment horizontal="center" vertical="center"/>
      <protection hidden="1"/>
    </xf>
    <xf numFmtId="0" fontId="11" fillId="3" borderId="10" xfId="0" applyFont="1" applyFill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left" vertical="center"/>
      <protection hidden="1"/>
    </xf>
    <xf numFmtId="0" fontId="4" fillId="0" borderId="11" xfId="0" applyFont="1" applyBorder="1" applyAlignment="1" applyProtection="1">
      <alignment horizontal="left" vertical="center"/>
      <protection hidden="1"/>
    </xf>
    <xf numFmtId="165" fontId="4" fillId="0" borderId="11" xfId="0" applyNumberFormat="1" applyFont="1" applyBorder="1" applyAlignment="1" applyProtection="1">
      <alignment horizontal="right" vertical="center"/>
      <protection hidden="1"/>
    </xf>
    <xf numFmtId="49" fontId="11" fillId="3" borderId="7" xfId="0" applyNumberFormat="1" applyFont="1" applyFill="1" applyBorder="1" applyAlignment="1" applyProtection="1">
      <alignment horizontal="right" vertical="center"/>
      <protection hidden="1"/>
    </xf>
    <xf numFmtId="49" fontId="11" fillId="3" borderId="8" xfId="0" applyNumberFormat="1" applyFont="1" applyFill="1" applyBorder="1" applyAlignment="1" applyProtection="1">
      <alignment horizontal="right" vertical="center"/>
      <protection hidden="1"/>
    </xf>
    <xf numFmtId="0" fontId="11" fillId="3" borderId="15" xfId="0" applyFont="1" applyFill="1" applyBorder="1" applyAlignment="1" applyProtection="1">
      <alignment horizontal="center" vertical="center"/>
      <protection locked="0" hidden="1"/>
    </xf>
    <xf numFmtId="0" fontId="11" fillId="3" borderId="10" xfId="0" applyFont="1" applyFill="1" applyBorder="1" applyAlignment="1" applyProtection="1">
      <alignment horizontal="center" vertical="center"/>
      <protection locked="0"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165" fontId="4" fillId="3" borderId="11" xfId="0" applyNumberFormat="1" applyFont="1" applyFill="1" applyBorder="1" applyAlignment="1" applyProtection="1">
      <alignment horizontal="right" vertical="center"/>
      <protection locked="0" hidden="1"/>
    </xf>
    <xf numFmtId="0" fontId="16" fillId="0" borderId="4" xfId="0" applyFont="1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6" fillId="0" borderId="5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Fill="1" applyBorder="1" applyAlignment="1" applyProtection="1">
      <alignment horizontal="right" vertical="center"/>
      <protection hidden="1"/>
    </xf>
    <xf numFmtId="0" fontId="2" fillId="3" borderId="9" xfId="0" applyFont="1" applyFill="1" applyBorder="1" applyAlignment="1" applyProtection="1">
      <alignment horizontal="center" vertical="center"/>
      <protection locked="0" hidden="1"/>
    </xf>
    <xf numFmtId="0" fontId="2" fillId="3" borderId="10" xfId="0" applyFont="1" applyFill="1" applyBorder="1" applyAlignment="1" applyProtection="1">
      <alignment horizontal="center" vertical="center"/>
      <protection locked="0" hidden="1"/>
    </xf>
    <xf numFmtId="0" fontId="4" fillId="3" borderId="9" xfId="0" applyFont="1" applyFill="1" applyBorder="1" applyAlignment="1" applyProtection="1">
      <alignment horizontal="center" vertical="center"/>
      <protection locked="0" hidden="1"/>
    </xf>
    <xf numFmtId="0" fontId="4" fillId="3" borderId="10" xfId="0" applyFont="1" applyFill="1" applyBorder="1" applyAlignment="1" applyProtection="1">
      <alignment horizontal="center" vertical="center"/>
      <protection locked="0" hidden="1"/>
    </xf>
    <xf numFmtId="165" fontId="1" fillId="0" borderId="11" xfId="0" applyNumberFormat="1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3" fillId="3" borderId="7" xfId="0" applyFont="1" applyFill="1" applyBorder="1" applyAlignment="1" applyProtection="1">
      <alignment horizontal="center" vertical="center"/>
      <protection locked="0" hidden="1"/>
    </xf>
    <xf numFmtId="0" fontId="3" fillId="3" borderId="8" xfId="0" applyFont="1" applyFill="1" applyBorder="1" applyAlignment="1" applyProtection="1">
      <alignment horizontal="center" vertical="center"/>
      <protection locked="0" hidden="1"/>
    </xf>
    <xf numFmtId="0" fontId="11" fillId="0" borderId="4" xfId="0" applyFont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alignment horizontal="left" vertical="center"/>
      <protection hidden="1"/>
    </xf>
    <xf numFmtId="0" fontId="4" fillId="3" borderId="9" xfId="0" applyFont="1" applyFill="1" applyBorder="1" applyAlignment="1" applyProtection="1">
      <alignment horizontal="left" vertical="center"/>
      <protection locked="0" hidden="1"/>
    </xf>
    <xf numFmtId="0" fontId="4" fillId="3" borderId="10" xfId="0" applyFont="1" applyFill="1" applyBorder="1" applyAlignment="1" applyProtection="1">
      <alignment horizontal="left" vertical="center"/>
      <protection locked="0" hidden="1"/>
    </xf>
    <xf numFmtId="0" fontId="4" fillId="3" borderId="7" xfId="0" applyFont="1" applyFill="1" applyBorder="1" applyAlignment="1" applyProtection="1">
      <alignment horizontal="center" vertical="center"/>
      <protection locked="0" hidden="1"/>
    </xf>
    <xf numFmtId="0" fontId="4" fillId="0" borderId="2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/>
      <protection hidden="1"/>
    </xf>
    <xf numFmtId="164" fontId="3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8" xfId="0" applyFont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right" vertical="center"/>
      <protection locked="0"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3" borderId="7" xfId="0" applyFont="1" applyFill="1" applyBorder="1" applyAlignment="1" applyProtection="1">
      <alignment horizontal="left" vertical="center"/>
      <protection locked="0" hidden="1"/>
    </xf>
    <xf numFmtId="14" fontId="3" fillId="3" borderId="9" xfId="0" applyNumberFormat="1" applyFont="1" applyFill="1" applyBorder="1" applyAlignment="1" applyProtection="1">
      <alignment horizontal="right" vertical="center"/>
      <protection locked="0" hidden="1"/>
    </xf>
    <xf numFmtId="0" fontId="2" fillId="3" borderId="2" xfId="0" applyFont="1" applyFill="1" applyBorder="1" applyAlignment="1" applyProtection="1">
      <alignment horizontal="left" vertical="center"/>
      <protection locked="0" hidden="1"/>
    </xf>
    <xf numFmtId="0" fontId="3" fillId="3" borderId="9" xfId="0" applyFont="1" applyFill="1" applyBorder="1" applyAlignment="1" applyProtection="1">
      <alignment horizontal="left" vertical="center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990600</xdr:colOff>
      <xdr:row>32</xdr:row>
      <xdr:rowOff>60960</xdr:rowOff>
    </xdr:from>
    <xdr:to>
      <xdr:col>5</xdr:col>
      <xdr:colOff>137160</xdr:colOff>
      <xdr:row>33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6515100"/>
          <a:ext cx="102870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419100</xdr:colOff>
      <xdr:row>3</xdr:row>
      <xdr:rowOff>60960</xdr:rowOff>
    </xdr:from>
    <xdr:to>
      <xdr:col>2</xdr:col>
      <xdr:colOff>777240</xdr:colOff>
      <xdr:row>4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" y="495300"/>
          <a:ext cx="35814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281940</xdr:colOff>
      <xdr:row>3</xdr:row>
      <xdr:rowOff>60960</xdr:rowOff>
    </xdr:from>
    <xdr:to>
      <xdr:col>14</xdr:col>
      <xdr:colOff>236220</xdr:colOff>
      <xdr:row>4</xdr:row>
      <xdr:rowOff>7620</xdr:rowOff>
    </xdr:to>
    <xdr:pic>
      <xdr:nvPicPr>
        <xdr:cNvPr id="4" name="Picture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7380" y="495300"/>
          <a:ext cx="35814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22860</xdr:colOff>
          <xdr:row>55</xdr:row>
          <xdr:rowOff>0</xdr:rowOff>
        </xdr:from>
        <xdr:to>
          <xdr:col>18</xdr:col>
          <xdr:colOff>381000</xdr:colOff>
          <xdr:row>55</xdr:row>
          <xdr:rowOff>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18</xdr:col>
      <xdr:colOff>15240</xdr:colOff>
      <xdr:row>7</xdr:row>
      <xdr:rowOff>15240</xdr:rowOff>
    </xdr:from>
    <xdr:to>
      <xdr:col>19</xdr:col>
      <xdr:colOff>548640</xdr:colOff>
      <xdr:row>8</xdr:row>
      <xdr:rowOff>129540</xdr:rowOff>
    </xdr:to>
    <xdr:sp macro="[1]!TODAY_DATE_1" textlink="">
      <xdr:nvSpPr>
        <xdr:cNvPr id="6" name="Rounded Rectangle 5"/>
        <xdr:cNvSpPr/>
      </xdr:nvSpPr>
      <xdr:spPr>
        <a:xfrm>
          <a:off x="7246620" y="1455420"/>
          <a:ext cx="1143000" cy="320040"/>
        </a:xfrm>
        <a:prstGeom prst="roundRect">
          <a:avLst/>
        </a:prstGeom>
        <a:solidFill>
          <a:srgbClr val="FF99CC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200" b="1">
              <a:solidFill>
                <a:schemeClr val="tx1"/>
              </a:solidFill>
            </a:rPr>
            <a:t>TODAY DATE</a:t>
          </a:r>
          <a:endParaRPr lang="en-IN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22860</xdr:colOff>
      <xdr:row>11</xdr:row>
      <xdr:rowOff>7620</xdr:rowOff>
    </xdr:from>
    <xdr:to>
      <xdr:col>19</xdr:col>
      <xdr:colOff>548640</xdr:colOff>
      <xdr:row>12</xdr:row>
      <xdr:rowOff>129540</xdr:rowOff>
    </xdr:to>
    <xdr:sp macro="[1]!new_invoice_1" textlink="">
      <xdr:nvSpPr>
        <xdr:cNvPr id="7" name="Rounded Rectangle 6"/>
        <xdr:cNvSpPr/>
      </xdr:nvSpPr>
      <xdr:spPr>
        <a:xfrm>
          <a:off x="7254240" y="2118360"/>
          <a:ext cx="1135380" cy="297180"/>
        </a:xfrm>
        <a:prstGeom prst="roundRect">
          <a:avLst/>
        </a:prstGeom>
        <a:solidFill>
          <a:srgbClr val="FF99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200" b="1">
              <a:solidFill>
                <a:schemeClr val="tx1"/>
              </a:solidFill>
            </a:rPr>
            <a:t>NEW INVOICE</a:t>
          </a:r>
        </a:p>
      </xdr:txBody>
    </xdr:sp>
    <xdr:clientData/>
  </xdr:twoCellAnchor>
  <xdr:twoCellAnchor>
    <xdr:from>
      <xdr:col>17</xdr:col>
      <xdr:colOff>167640</xdr:colOff>
      <xdr:row>42</xdr:row>
      <xdr:rowOff>106680</xdr:rowOff>
    </xdr:from>
    <xdr:to>
      <xdr:col>19</xdr:col>
      <xdr:colOff>449580</xdr:colOff>
      <xdr:row>47</xdr:row>
      <xdr:rowOff>38100</xdr:rowOff>
    </xdr:to>
    <xdr:sp macro="[1]!print_inv_1" textlink="">
      <xdr:nvSpPr>
        <xdr:cNvPr id="8" name="Oval 7"/>
        <xdr:cNvSpPr/>
      </xdr:nvSpPr>
      <xdr:spPr>
        <a:xfrm>
          <a:off x="7147560" y="8374380"/>
          <a:ext cx="1143000" cy="693420"/>
        </a:xfrm>
        <a:prstGeom prst="ellipse">
          <a:avLst/>
        </a:prstGeom>
        <a:solidFill>
          <a:srgbClr val="92D05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800" b="1">
              <a:solidFill>
                <a:schemeClr val="tx1"/>
              </a:solidFill>
            </a:rPr>
            <a:t>PRINT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5%20GST\JAIN%20TEL%20BHANDAR%20%20%20%20MASTER%20fi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IN TEL BHANDAR "/>
      <sheetName val="JAIN TEL BHANDAR    MASTER file"/>
    </sheetNames>
    <definedNames>
      <definedName name="new_invoice_1"/>
      <definedName name="print_inv_1"/>
      <definedName name="TODAY_DATE_1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cutomized%20invoice.xls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Z56"/>
  <sheetViews>
    <sheetView showGridLines="0" showRowColHeaders="0" tabSelected="1" zoomScale="115" zoomScaleNormal="115" zoomScaleSheetLayoutView="110" workbookViewId="0">
      <selection activeCell="D8" sqref="D8:F8"/>
    </sheetView>
  </sheetViews>
  <sheetFormatPr defaultColWidth="0" defaultRowHeight="10.199999999999999" customHeight="1" zeroHeight="1" x14ac:dyDescent="0.2"/>
  <cols>
    <col min="1" max="1" width="0.33203125" style="2" customWidth="1"/>
    <col min="2" max="2" width="4.5546875" style="2" customWidth="1"/>
    <col min="3" max="3" width="17.33203125" style="2" customWidth="1"/>
    <col min="4" max="4" width="5.44140625" style="2" customWidth="1"/>
    <col min="5" max="5" width="4.6640625" style="2" customWidth="1"/>
    <col min="6" max="6" width="4.109375" style="2" customWidth="1"/>
    <col min="7" max="7" width="5.6640625" style="2" customWidth="1"/>
    <col min="8" max="8" width="7.6640625" style="2" customWidth="1"/>
    <col min="9" max="9" width="3.5546875" style="2" customWidth="1"/>
    <col min="10" max="10" width="5.33203125" style="2" customWidth="1"/>
    <col min="11" max="11" width="7.5546875" style="2" customWidth="1"/>
    <col min="12" max="12" width="5.33203125" style="2" customWidth="1"/>
    <col min="13" max="13" width="7.5546875" style="2" customWidth="1"/>
    <col min="14" max="14" width="5.88671875" style="2" customWidth="1"/>
    <col min="15" max="15" width="7.5546875" style="2" customWidth="1"/>
    <col min="16" max="16" width="8.33203125" style="2" customWidth="1"/>
    <col min="17" max="17" width="0.88671875" style="2" customWidth="1"/>
    <col min="18" max="18" width="3.6640625" style="2" customWidth="1"/>
    <col min="19" max="20" width="8.88671875" style="2" customWidth="1"/>
    <col min="21" max="21" width="0.44140625" style="2" customWidth="1"/>
    <col min="22" max="16384" width="0" style="2" hidden="1"/>
  </cols>
  <sheetData>
    <row r="1" spans="1:26" ht="4.2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6" ht="14.4" x14ac:dyDescent="0.3">
      <c r="A2" s="1" t="s">
        <v>0</v>
      </c>
      <c r="B2" s="3" t="s">
        <v>61</v>
      </c>
      <c r="C2" s="4"/>
      <c r="D2" s="139" t="s">
        <v>64</v>
      </c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4"/>
      <c r="P2" s="5" t="s">
        <v>62</v>
      </c>
      <c r="Q2" s="1"/>
      <c r="R2" s="1"/>
      <c r="S2" s="6"/>
      <c r="T2" s="6"/>
      <c r="U2" s="6"/>
    </row>
    <row r="3" spans="1:26" ht="15.6" x14ac:dyDescent="0.3">
      <c r="A3" s="1"/>
      <c r="B3" s="7" t="s">
        <v>63</v>
      </c>
      <c r="C3" s="8"/>
      <c r="D3" s="140" t="s">
        <v>1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8"/>
      <c r="P3" s="9" t="s">
        <v>2</v>
      </c>
      <c r="Q3" s="1"/>
      <c r="R3" s="1"/>
      <c r="S3" s="141"/>
      <c r="T3" s="141"/>
      <c r="U3" s="141"/>
      <c r="V3" s="10"/>
      <c r="W3" s="11"/>
    </row>
    <row r="4" spans="1:26" ht="31.2" customHeight="1" x14ac:dyDescent="0.2">
      <c r="A4" s="1"/>
      <c r="B4" s="142" t="s">
        <v>65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4"/>
      <c r="Q4" s="1"/>
      <c r="R4" s="1"/>
      <c r="V4" s="12"/>
      <c r="W4" s="12"/>
    </row>
    <row r="5" spans="1:26" ht="15.6" x14ac:dyDescent="0.2">
      <c r="A5" s="1"/>
      <c r="B5" s="145" t="s">
        <v>66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7"/>
      <c r="Q5" s="1"/>
      <c r="R5" s="1"/>
    </row>
    <row r="6" spans="1:26" ht="16.2" customHeight="1" x14ac:dyDescent="0.2">
      <c r="A6" s="1"/>
      <c r="B6" s="13" t="s">
        <v>3</v>
      </c>
      <c r="C6" s="13"/>
      <c r="D6" s="148">
        <v>10</v>
      </c>
      <c r="E6" s="148"/>
      <c r="F6" s="148"/>
      <c r="G6" s="149"/>
      <c r="H6" s="149"/>
      <c r="I6" s="149"/>
      <c r="J6" s="149"/>
      <c r="K6" s="149"/>
      <c r="L6" s="149"/>
      <c r="M6" s="13" t="s">
        <v>4</v>
      </c>
      <c r="N6" s="1"/>
      <c r="O6" s="150"/>
      <c r="P6" s="150"/>
      <c r="Q6" s="1"/>
      <c r="R6" s="1"/>
      <c r="V6" s="14"/>
      <c r="W6" s="14"/>
      <c r="X6" s="14"/>
      <c r="Y6" s="15"/>
      <c r="Z6" s="15"/>
    </row>
    <row r="7" spans="1:26" ht="16.2" customHeight="1" x14ac:dyDescent="0.2">
      <c r="A7" s="1"/>
      <c r="B7" s="13" t="s">
        <v>5</v>
      </c>
      <c r="C7" s="13"/>
      <c r="D7" s="151">
        <f ca="1">+(TODAY())</f>
        <v>43211</v>
      </c>
      <c r="E7" s="151"/>
      <c r="F7" s="151"/>
      <c r="G7" s="131"/>
      <c r="H7" s="131"/>
      <c r="I7" s="131"/>
      <c r="J7" s="131"/>
      <c r="K7" s="131"/>
      <c r="L7" s="131"/>
      <c r="M7" s="13" t="s">
        <v>6</v>
      </c>
      <c r="N7" s="1"/>
      <c r="O7" s="150"/>
      <c r="P7" s="150"/>
      <c r="Q7" s="1"/>
      <c r="R7" s="1"/>
      <c r="V7" s="15" t="s">
        <v>7</v>
      </c>
      <c r="W7" s="15"/>
      <c r="X7" s="15"/>
      <c r="Y7" s="15"/>
      <c r="Z7" s="15"/>
    </row>
    <row r="8" spans="1:26" ht="16.2" customHeight="1" x14ac:dyDescent="0.2">
      <c r="A8" s="1"/>
      <c r="B8" s="13" t="s">
        <v>8</v>
      </c>
      <c r="C8" s="13"/>
      <c r="D8" s="152"/>
      <c r="E8" s="152"/>
      <c r="F8" s="152"/>
      <c r="G8" s="131"/>
      <c r="H8" s="131"/>
      <c r="I8" s="131"/>
      <c r="J8" s="131"/>
      <c r="K8" s="131"/>
      <c r="L8" s="131"/>
      <c r="M8" s="71"/>
      <c r="N8" s="71"/>
      <c r="O8" s="71"/>
      <c r="P8" s="71"/>
      <c r="Q8" s="1"/>
      <c r="R8" s="1"/>
      <c r="V8" s="15"/>
      <c r="W8" s="15"/>
      <c r="X8" s="16"/>
      <c r="Y8" s="15"/>
      <c r="Z8" s="15"/>
    </row>
    <row r="9" spans="1:26" ht="16.2" customHeight="1" x14ac:dyDescent="0.2">
      <c r="A9" s="1"/>
      <c r="B9" s="13" t="s">
        <v>9</v>
      </c>
      <c r="C9" s="13"/>
      <c r="D9" s="152"/>
      <c r="E9" s="152"/>
      <c r="F9" s="152"/>
      <c r="G9" s="131"/>
      <c r="H9" s="131"/>
      <c r="I9" s="131"/>
      <c r="J9" s="131"/>
      <c r="K9" s="131"/>
      <c r="L9" s="131"/>
      <c r="M9" s="71"/>
      <c r="N9" s="71"/>
      <c r="O9" s="71"/>
      <c r="P9" s="71"/>
      <c r="Q9" s="1"/>
      <c r="R9" s="1"/>
      <c r="V9" s="15"/>
      <c r="W9" s="15"/>
      <c r="X9" s="15"/>
      <c r="Y9" s="15"/>
      <c r="Z9" s="15"/>
    </row>
    <row r="10" spans="1:26" ht="16.2" customHeight="1" x14ac:dyDescent="0.2">
      <c r="A10" s="1"/>
      <c r="B10" s="13" t="s">
        <v>10</v>
      </c>
      <c r="C10" s="13"/>
      <c r="D10" s="153"/>
      <c r="E10" s="153"/>
      <c r="F10" s="153"/>
      <c r="G10" s="131"/>
      <c r="H10" s="131"/>
      <c r="I10" s="131"/>
      <c r="J10" s="131"/>
      <c r="K10" s="131"/>
      <c r="L10" s="131"/>
      <c r="M10" s="71"/>
      <c r="N10" s="71"/>
      <c r="O10" s="71"/>
      <c r="P10" s="71"/>
      <c r="Q10" s="1"/>
      <c r="R10" s="1"/>
      <c r="V10" s="15" t="s">
        <v>11</v>
      </c>
      <c r="W10" s="15"/>
      <c r="X10" s="15"/>
      <c r="Y10" s="15"/>
      <c r="Z10" s="15"/>
    </row>
    <row r="11" spans="1:26" ht="4.2" customHeight="1" x14ac:dyDescent="0.2">
      <c r="A11" s="1"/>
      <c r="B11" s="1"/>
      <c r="C11" s="1"/>
      <c r="D11" s="1"/>
      <c r="E11" s="1"/>
      <c r="F11" s="1"/>
      <c r="G11" s="131"/>
      <c r="H11" s="131"/>
      <c r="I11" s="131"/>
      <c r="J11" s="131"/>
      <c r="K11" s="131"/>
      <c r="L11" s="131"/>
      <c r="M11" s="77"/>
      <c r="N11" s="77"/>
      <c r="O11" s="77"/>
      <c r="P11" s="77"/>
      <c r="Q11" s="1"/>
      <c r="R11" s="1"/>
      <c r="V11" s="15"/>
      <c r="W11" s="15"/>
      <c r="X11" s="15"/>
      <c r="Y11" s="15"/>
      <c r="Z11" s="15"/>
    </row>
    <row r="12" spans="1:26" ht="13.8" x14ac:dyDescent="0.2">
      <c r="A12" s="1"/>
      <c r="B12" s="127" t="s">
        <v>12</v>
      </c>
      <c r="C12" s="128"/>
      <c r="D12" s="128"/>
      <c r="E12" s="128"/>
      <c r="F12" s="128"/>
      <c r="G12" s="128"/>
      <c r="H12" s="129"/>
      <c r="I12" s="130"/>
      <c r="J12" s="127" t="s">
        <v>13</v>
      </c>
      <c r="K12" s="128"/>
      <c r="L12" s="128"/>
      <c r="M12" s="128"/>
      <c r="N12" s="128"/>
      <c r="O12" s="128"/>
      <c r="P12" s="129"/>
      <c r="Q12" s="1"/>
      <c r="R12" s="1"/>
      <c r="U12" s="17"/>
      <c r="V12" s="14"/>
      <c r="W12" s="14"/>
      <c r="X12" s="15"/>
      <c r="Y12" s="15"/>
      <c r="Z12" s="15"/>
    </row>
    <row r="13" spans="1:26" ht="13.8" customHeight="1" x14ac:dyDescent="0.2">
      <c r="A13" s="1"/>
      <c r="B13" s="18" t="s">
        <v>14</v>
      </c>
      <c r="C13" s="132"/>
      <c r="D13" s="132"/>
      <c r="E13" s="132"/>
      <c r="F13" s="132"/>
      <c r="G13" s="132"/>
      <c r="H13" s="133"/>
      <c r="I13" s="130"/>
      <c r="J13" s="18" t="s">
        <v>14</v>
      </c>
      <c r="K13" s="132"/>
      <c r="L13" s="132"/>
      <c r="M13" s="132"/>
      <c r="N13" s="132"/>
      <c r="O13" s="132"/>
      <c r="P13" s="133"/>
      <c r="Q13" s="1"/>
      <c r="R13" s="117"/>
      <c r="S13" s="117"/>
      <c r="T13" s="117"/>
      <c r="U13" s="19"/>
      <c r="V13" s="117"/>
      <c r="W13" s="117"/>
      <c r="X13" s="117"/>
    </row>
    <row r="14" spans="1:26" ht="13.8" customHeight="1" x14ac:dyDescent="0.2">
      <c r="A14" s="1"/>
      <c r="B14" s="18" t="s">
        <v>15</v>
      </c>
      <c r="C14" s="118"/>
      <c r="D14" s="118"/>
      <c r="E14" s="118"/>
      <c r="F14" s="118"/>
      <c r="G14" s="118"/>
      <c r="H14" s="119"/>
      <c r="I14" s="130"/>
      <c r="J14" s="18" t="s">
        <v>15</v>
      </c>
      <c r="K14" s="118"/>
      <c r="L14" s="118"/>
      <c r="M14" s="118"/>
      <c r="N14" s="118"/>
      <c r="O14" s="118"/>
      <c r="P14" s="119"/>
      <c r="Q14" s="1"/>
      <c r="R14" s="1"/>
      <c r="U14" s="20"/>
      <c r="V14" s="19"/>
      <c r="W14" s="19"/>
      <c r="X14" s="19"/>
    </row>
    <row r="15" spans="1:26" ht="13.8" customHeight="1" x14ac:dyDescent="0.2">
      <c r="A15" s="1"/>
      <c r="B15" s="18" t="s">
        <v>16</v>
      </c>
      <c r="C15" s="120"/>
      <c r="D15" s="120"/>
      <c r="E15" s="120"/>
      <c r="F15" s="120"/>
      <c r="G15" s="120"/>
      <c r="H15" s="121"/>
      <c r="I15" s="131"/>
      <c r="J15" s="18" t="s">
        <v>16</v>
      </c>
      <c r="K15" s="120"/>
      <c r="L15" s="120"/>
      <c r="M15" s="120"/>
      <c r="N15" s="120"/>
      <c r="O15" s="120"/>
      <c r="P15" s="121"/>
      <c r="Q15" s="1"/>
      <c r="R15" s="1"/>
      <c r="T15" s="21"/>
      <c r="U15" s="19"/>
      <c r="V15" s="20"/>
      <c r="W15" s="19"/>
      <c r="X15" s="19"/>
    </row>
    <row r="16" spans="1:26" ht="13.8" customHeight="1" x14ac:dyDescent="0.2">
      <c r="A16" s="1"/>
      <c r="B16" s="134" t="s">
        <v>17</v>
      </c>
      <c r="C16" s="135"/>
      <c r="D16" s="136"/>
      <c r="E16" s="136"/>
      <c r="F16" s="136"/>
      <c r="G16" s="136"/>
      <c r="H16" s="137"/>
      <c r="I16" s="130"/>
      <c r="J16" s="134" t="s">
        <v>17</v>
      </c>
      <c r="K16" s="135"/>
      <c r="L16" s="135"/>
      <c r="M16" s="136"/>
      <c r="N16" s="136"/>
      <c r="O16" s="136"/>
      <c r="P16" s="137"/>
      <c r="Q16" s="1"/>
      <c r="R16" s="1"/>
    </row>
    <row r="17" spans="1:18" ht="13.8" customHeight="1" x14ac:dyDescent="0.2">
      <c r="A17" s="1"/>
      <c r="B17" s="18" t="s">
        <v>18</v>
      </c>
      <c r="C17" s="138"/>
      <c r="D17" s="138"/>
      <c r="E17" s="138"/>
      <c r="F17" s="138"/>
      <c r="G17" s="22" t="s">
        <v>19</v>
      </c>
      <c r="H17" s="23"/>
      <c r="I17" s="130"/>
      <c r="J17" s="18" t="s">
        <v>18</v>
      </c>
      <c r="K17" s="138"/>
      <c r="L17" s="138"/>
      <c r="M17" s="138"/>
      <c r="N17" s="138"/>
      <c r="O17" s="22" t="s">
        <v>19</v>
      </c>
      <c r="P17" s="23"/>
      <c r="Q17" s="1"/>
      <c r="R17" s="1"/>
    </row>
    <row r="18" spans="1:18" x14ac:dyDescent="0.2">
      <c r="A18" s="1"/>
      <c r="B18" s="24"/>
      <c r="C18" s="25"/>
      <c r="D18" s="25"/>
      <c r="E18" s="25"/>
      <c r="F18" s="25"/>
      <c r="G18" s="25"/>
      <c r="H18" s="26"/>
      <c r="I18" s="130"/>
      <c r="J18" s="24"/>
      <c r="K18" s="25"/>
      <c r="L18" s="25"/>
      <c r="M18" s="25"/>
      <c r="N18" s="25"/>
      <c r="O18" s="25"/>
      <c r="P18" s="26"/>
      <c r="Q18" s="1"/>
      <c r="R18" s="1"/>
    </row>
    <row r="19" spans="1:18" ht="5.4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s="28" customFormat="1" ht="15" customHeight="1" x14ac:dyDescent="0.3">
      <c r="A20" s="27"/>
      <c r="B20" s="115" t="s">
        <v>20</v>
      </c>
      <c r="C20" s="116" t="s">
        <v>21</v>
      </c>
      <c r="D20" s="115" t="s">
        <v>22</v>
      </c>
      <c r="E20" s="115" t="s">
        <v>23</v>
      </c>
      <c r="F20" s="115" t="s">
        <v>24</v>
      </c>
      <c r="G20" s="123" t="s">
        <v>25</v>
      </c>
      <c r="H20" s="125" t="s">
        <v>26</v>
      </c>
      <c r="I20" s="115" t="s">
        <v>27</v>
      </c>
      <c r="J20" s="114" t="s">
        <v>28</v>
      </c>
      <c r="K20" s="114"/>
      <c r="L20" s="114" t="s">
        <v>29</v>
      </c>
      <c r="M20" s="114"/>
      <c r="N20" s="114" t="s">
        <v>30</v>
      </c>
      <c r="O20" s="114" t="s">
        <v>31</v>
      </c>
      <c r="P20" s="122" t="s">
        <v>31</v>
      </c>
      <c r="Q20" s="27"/>
      <c r="R20" s="27"/>
    </row>
    <row r="21" spans="1:18" s="28" customFormat="1" ht="18.75" customHeight="1" x14ac:dyDescent="0.3">
      <c r="A21" s="27"/>
      <c r="B21" s="115"/>
      <c r="C21" s="116"/>
      <c r="D21" s="115"/>
      <c r="E21" s="115"/>
      <c r="F21" s="115"/>
      <c r="G21" s="124"/>
      <c r="H21" s="126"/>
      <c r="I21" s="115"/>
      <c r="J21" s="29" t="s">
        <v>32</v>
      </c>
      <c r="K21" s="29" t="s">
        <v>33</v>
      </c>
      <c r="L21" s="29" t="s">
        <v>32</v>
      </c>
      <c r="M21" s="29" t="s">
        <v>33</v>
      </c>
      <c r="N21" s="29" t="s">
        <v>32</v>
      </c>
      <c r="O21" s="29" t="s">
        <v>33</v>
      </c>
      <c r="P21" s="122"/>
      <c r="Q21" s="27"/>
      <c r="R21" s="27"/>
    </row>
    <row r="22" spans="1:18" s="41" customFormat="1" ht="19.2" customHeight="1" x14ac:dyDescent="0.3">
      <c r="A22" s="30"/>
      <c r="B22" s="31">
        <v>1</v>
      </c>
      <c r="C22" s="32" t="s">
        <v>67</v>
      </c>
      <c r="D22" s="33">
        <v>1234567</v>
      </c>
      <c r="E22" s="34" t="s">
        <v>68</v>
      </c>
      <c r="F22" s="35">
        <v>34</v>
      </c>
      <c r="G22" s="36">
        <v>434</v>
      </c>
      <c r="H22" s="37">
        <f>+F22*G22</f>
        <v>14756</v>
      </c>
      <c r="I22" s="38">
        <v>0.05</v>
      </c>
      <c r="J22" s="39">
        <f>+I22/2</f>
        <v>2.5000000000000001E-2</v>
      </c>
      <c r="K22" s="37">
        <f>+H22*J22</f>
        <v>368.90000000000003</v>
      </c>
      <c r="L22" s="39">
        <f>+I22/2</f>
        <v>2.5000000000000001E-2</v>
      </c>
      <c r="M22" s="37">
        <f>+H22*L22</f>
        <v>368.90000000000003</v>
      </c>
      <c r="N22" s="40">
        <v>0.6</v>
      </c>
      <c r="O22" s="37">
        <f>+H22*N22</f>
        <v>8853.6</v>
      </c>
      <c r="P22" s="37">
        <f>+H22+K22+M22+O22</f>
        <v>24347.4</v>
      </c>
      <c r="Q22" s="30"/>
      <c r="R22" s="30"/>
    </row>
    <row r="23" spans="1:18" s="41" customFormat="1" ht="19.2" customHeight="1" x14ac:dyDescent="0.3">
      <c r="A23" s="30"/>
      <c r="B23" s="31">
        <f>1+B22</f>
        <v>2</v>
      </c>
      <c r="C23" s="32" t="s">
        <v>69</v>
      </c>
      <c r="D23" s="33">
        <v>1234567</v>
      </c>
      <c r="E23" s="34" t="s">
        <v>23</v>
      </c>
      <c r="F23" s="35">
        <v>54</v>
      </c>
      <c r="G23" s="36">
        <v>342</v>
      </c>
      <c r="H23" s="37">
        <f t="shared" ref="H23:H31" si="0">+F23*G23</f>
        <v>18468</v>
      </c>
      <c r="I23" s="38">
        <v>0.12</v>
      </c>
      <c r="J23" s="39">
        <f t="shared" ref="J23:J31" si="1">+I23/2</f>
        <v>0.06</v>
      </c>
      <c r="K23" s="37">
        <f t="shared" ref="K23:K31" si="2">+H23*J23</f>
        <v>1108.08</v>
      </c>
      <c r="L23" s="39">
        <f t="shared" ref="L23:L31" si="3">+I23/2</f>
        <v>0.06</v>
      </c>
      <c r="M23" s="37">
        <f t="shared" ref="M23:M31" si="4">+H23*L23</f>
        <v>1108.08</v>
      </c>
      <c r="N23" s="40">
        <v>1.6</v>
      </c>
      <c r="O23" s="37">
        <f t="shared" ref="O23:O31" si="5">+H23*N23</f>
        <v>29548.800000000003</v>
      </c>
      <c r="P23" s="37">
        <f t="shared" ref="P23:P31" si="6">+H23+K23+M23+O23</f>
        <v>50232.960000000006</v>
      </c>
      <c r="Q23" s="30"/>
      <c r="R23" s="30"/>
    </row>
    <row r="24" spans="1:18" s="41" customFormat="1" ht="19.2" customHeight="1" x14ac:dyDescent="0.3">
      <c r="A24" s="30"/>
      <c r="B24" s="31">
        <f t="shared" ref="B24:B31" si="7">1+B23</f>
        <v>3</v>
      </c>
      <c r="C24" s="32" t="s">
        <v>70</v>
      </c>
      <c r="D24" s="33">
        <v>1234567</v>
      </c>
      <c r="E24" s="34" t="s">
        <v>78</v>
      </c>
      <c r="F24" s="35">
        <v>44</v>
      </c>
      <c r="G24" s="36">
        <v>34.76</v>
      </c>
      <c r="H24" s="37">
        <f t="shared" si="0"/>
        <v>1529.4399999999998</v>
      </c>
      <c r="I24" s="38">
        <v>0.18</v>
      </c>
      <c r="J24" s="39">
        <f t="shared" si="1"/>
        <v>0.09</v>
      </c>
      <c r="K24" s="37">
        <f t="shared" si="2"/>
        <v>137.64959999999999</v>
      </c>
      <c r="L24" s="39">
        <f t="shared" si="3"/>
        <v>0.09</v>
      </c>
      <c r="M24" s="37">
        <f t="shared" si="4"/>
        <v>137.64959999999999</v>
      </c>
      <c r="N24" s="40">
        <v>0.7</v>
      </c>
      <c r="O24" s="37">
        <f t="shared" si="5"/>
        <v>1070.6079999999997</v>
      </c>
      <c r="P24" s="37">
        <f t="shared" si="6"/>
        <v>2875.3471999999992</v>
      </c>
      <c r="Q24" s="30"/>
      <c r="R24" s="30"/>
    </row>
    <row r="25" spans="1:18" s="41" customFormat="1" ht="19.2" customHeight="1" x14ac:dyDescent="0.3">
      <c r="A25" s="30"/>
      <c r="B25" s="31">
        <f t="shared" si="7"/>
        <v>4</v>
      </c>
      <c r="C25" s="32" t="s">
        <v>71</v>
      </c>
      <c r="D25" s="33">
        <v>1234567</v>
      </c>
      <c r="E25" s="34" t="s">
        <v>79</v>
      </c>
      <c r="F25" s="35">
        <v>22</v>
      </c>
      <c r="G25" s="36">
        <v>55</v>
      </c>
      <c r="H25" s="37">
        <f t="shared" si="0"/>
        <v>1210</v>
      </c>
      <c r="I25" s="38">
        <v>0.28000000000000003</v>
      </c>
      <c r="J25" s="39">
        <f t="shared" si="1"/>
        <v>0.14000000000000001</v>
      </c>
      <c r="K25" s="37">
        <f t="shared" si="2"/>
        <v>169.4</v>
      </c>
      <c r="L25" s="39">
        <f t="shared" si="3"/>
        <v>0.14000000000000001</v>
      </c>
      <c r="M25" s="37">
        <f t="shared" si="4"/>
        <v>169.4</v>
      </c>
      <c r="N25" s="40"/>
      <c r="O25" s="37">
        <f t="shared" si="5"/>
        <v>0</v>
      </c>
      <c r="P25" s="37">
        <f t="shared" si="6"/>
        <v>1548.8000000000002</v>
      </c>
      <c r="Q25" s="30"/>
      <c r="R25" s="30"/>
    </row>
    <row r="26" spans="1:18" s="41" customFormat="1" ht="19.2" customHeight="1" x14ac:dyDescent="0.3">
      <c r="A26" s="30"/>
      <c r="B26" s="31">
        <f t="shared" si="7"/>
        <v>5</v>
      </c>
      <c r="C26" s="32" t="s">
        <v>72</v>
      </c>
      <c r="D26" s="33">
        <v>1234567</v>
      </c>
      <c r="E26" s="34" t="s">
        <v>80</v>
      </c>
      <c r="F26" s="35">
        <v>33</v>
      </c>
      <c r="G26" s="36">
        <v>21</v>
      </c>
      <c r="H26" s="37">
        <f t="shared" si="0"/>
        <v>693</v>
      </c>
      <c r="I26" s="38">
        <v>0.12</v>
      </c>
      <c r="J26" s="39">
        <f t="shared" si="1"/>
        <v>0.06</v>
      </c>
      <c r="K26" s="37">
        <f t="shared" si="2"/>
        <v>41.58</v>
      </c>
      <c r="L26" s="39">
        <f t="shared" si="3"/>
        <v>0.06</v>
      </c>
      <c r="M26" s="37">
        <f t="shared" si="4"/>
        <v>41.58</v>
      </c>
      <c r="N26" s="40"/>
      <c r="O26" s="37">
        <f t="shared" si="5"/>
        <v>0</v>
      </c>
      <c r="P26" s="37">
        <f t="shared" si="6"/>
        <v>776.16000000000008</v>
      </c>
      <c r="Q26" s="30"/>
      <c r="R26" s="30"/>
    </row>
    <row r="27" spans="1:18" s="41" customFormat="1" ht="19.2" customHeight="1" x14ac:dyDescent="0.3">
      <c r="A27" s="30"/>
      <c r="B27" s="31">
        <f t="shared" si="7"/>
        <v>6</v>
      </c>
      <c r="C27" s="32" t="s">
        <v>73</v>
      </c>
      <c r="D27" s="33">
        <v>1234567</v>
      </c>
      <c r="E27" s="34" t="s">
        <v>81</v>
      </c>
      <c r="F27" s="35">
        <v>224</v>
      </c>
      <c r="G27" s="36">
        <v>33</v>
      </c>
      <c r="H27" s="37">
        <f t="shared" si="0"/>
        <v>7392</v>
      </c>
      <c r="I27" s="38">
        <v>0.18</v>
      </c>
      <c r="J27" s="39">
        <f t="shared" si="1"/>
        <v>0.09</v>
      </c>
      <c r="K27" s="37">
        <f t="shared" si="2"/>
        <v>665.28</v>
      </c>
      <c r="L27" s="39">
        <f t="shared" si="3"/>
        <v>0.09</v>
      </c>
      <c r="M27" s="37">
        <f t="shared" si="4"/>
        <v>665.28</v>
      </c>
      <c r="N27" s="40">
        <v>0.6</v>
      </c>
      <c r="O27" s="37">
        <f t="shared" si="5"/>
        <v>4435.2</v>
      </c>
      <c r="P27" s="37">
        <f t="shared" si="6"/>
        <v>13157.759999999998</v>
      </c>
      <c r="Q27" s="30"/>
      <c r="R27" s="30"/>
    </row>
    <row r="28" spans="1:18" s="41" customFormat="1" ht="19.2" customHeight="1" x14ac:dyDescent="0.3">
      <c r="A28" s="30"/>
      <c r="B28" s="31">
        <f t="shared" si="7"/>
        <v>7</v>
      </c>
      <c r="C28" s="32" t="s">
        <v>74</v>
      </c>
      <c r="D28" s="33">
        <v>1234567</v>
      </c>
      <c r="E28" s="34" t="s">
        <v>82</v>
      </c>
      <c r="F28" s="35">
        <v>66</v>
      </c>
      <c r="G28" s="36">
        <v>33</v>
      </c>
      <c r="H28" s="37">
        <f t="shared" si="0"/>
        <v>2178</v>
      </c>
      <c r="I28" s="38">
        <v>0.12</v>
      </c>
      <c r="J28" s="39">
        <f t="shared" si="1"/>
        <v>0.06</v>
      </c>
      <c r="K28" s="37">
        <f t="shared" si="2"/>
        <v>130.68</v>
      </c>
      <c r="L28" s="39">
        <f t="shared" si="3"/>
        <v>0.06</v>
      </c>
      <c r="M28" s="37">
        <f t="shared" si="4"/>
        <v>130.68</v>
      </c>
      <c r="N28" s="40"/>
      <c r="O28" s="37">
        <f t="shared" si="5"/>
        <v>0</v>
      </c>
      <c r="P28" s="37">
        <f t="shared" si="6"/>
        <v>2439.3599999999997</v>
      </c>
      <c r="Q28" s="30"/>
      <c r="R28" s="30"/>
    </row>
    <row r="29" spans="1:18" s="41" customFormat="1" ht="19.2" customHeight="1" x14ac:dyDescent="0.3">
      <c r="A29" s="30"/>
      <c r="B29" s="31">
        <f t="shared" si="7"/>
        <v>8</v>
      </c>
      <c r="C29" s="32" t="s">
        <v>75</v>
      </c>
      <c r="D29" s="33">
        <v>1234567</v>
      </c>
      <c r="E29" s="34" t="s">
        <v>83</v>
      </c>
      <c r="F29" s="35">
        <v>76</v>
      </c>
      <c r="G29" s="36">
        <v>22.96</v>
      </c>
      <c r="H29" s="37">
        <f t="shared" si="0"/>
        <v>1744.96</v>
      </c>
      <c r="I29" s="38">
        <v>0.12</v>
      </c>
      <c r="J29" s="39">
        <f t="shared" si="1"/>
        <v>0.06</v>
      </c>
      <c r="K29" s="37">
        <f t="shared" si="2"/>
        <v>104.69759999999999</v>
      </c>
      <c r="L29" s="39">
        <f t="shared" si="3"/>
        <v>0.06</v>
      </c>
      <c r="M29" s="37">
        <f t="shared" si="4"/>
        <v>104.69759999999999</v>
      </c>
      <c r="N29" s="40">
        <v>1.6</v>
      </c>
      <c r="O29" s="37">
        <f t="shared" si="5"/>
        <v>2791.9360000000001</v>
      </c>
      <c r="P29" s="37">
        <f t="shared" si="6"/>
        <v>4746.2911999999997</v>
      </c>
      <c r="Q29" s="30"/>
      <c r="R29" s="30"/>
    </row>
    <row r="30" spans="1:18" s="41" customFormat="1" ht="19.2" customHeight="1" x14ac:dyDescent="0.3">
      <c r="A30" s="30"/>
      <c r="B30" s="31">
        <f t="shared" si="7"/>
        <v>9</v>
      </c>
      <c r="C30" s="32" t="s">
        <v>76</v>
      </c>
      <c r="D30" s="33">
        <v>1234567</v>
      </c>
      <c r="E30" s="34" t="s">
        <v>84</v>
      </c>
      <c r="F30" s="35">
        <v>22</v>
      </c>
      <c r="G30" s="36">
        <v>13.23</v>
      </c>
      <c r="H30" s="37">
        <f t="shared" si="0"/>
        <v>291.06</v>
      </c>
      <c r="I30" s="38">
        <v>0.12</v>
      </c>
      <c r="J30" s="39">
        <f t="shared" si="1"/>
        <v>0.06</v>
      </c>
      <c r="K30" s="37">
        <f t="shared" si="2"/>
        <v>17.4636</v>
      </c>
      <c r="L30" s="39">
        <f t="shared" si="3"/>
        <v>0.06</v>
      </c>
      <c r="M30" s="37">
        <f t="shared" si="4"/>
        <v>17.4636</v>
      </c>
      <c r="N30" s="40"/>
      <c r="O30" s="37">
        <f t="shared" si="5"/>
        <v>0</v>
      </c>
      <c r="P30" s="37">
        <f t="shared" si="6"/>
        <v>325.98719999999997</v>
      </c>
      <c r="Q30" s="30"/>
      <c r="R30" s="30"/>
    </row>
    <row r="31" spans="1:18" s="41" customFormat="1" ht="19.2" customHeight="1" x14ac:dyDescent="0.3">
      <c r="A31" s="30"/>
      <c r="B31" s="31">
        <f t="shared" si="7"/>
        <v>10</v>
      </c>
      <c r="C31" s="32" t="s">
        <v>77</v>
      </c>
      <c r="D31" s="33">
        <v>1234567</v>
      </c>
      <c r="E31" s="34" t="s">
        <v>85</v>
      </c>
      <c r="F31" s="42">
        <v>11</v>
      </c>
      <c r="G31" s="43">
        <v>22.34</v>
      </c>
      <c r="H31" s="37">
        <f t="shared" si="0"/>
        <v>245.74</v>
      </c>
      <c r="I31" s="38">
        <v>0.28000000000000003</v>
      </c>
      <c r="J31" s="39">
        <f t="shared" si="1"/>
        <v>0.14000000000000001</v>
      </c>
      <c r="K31" s="44">
        <f t="shared" si="2"/>
        <v>34.403600000000004</v>
      </c>
      <c r="L31" s="39">
        <f t="shared" si="3"/>
        <v>0.14000000000000001</v>
      </c>
      <c r="M31" s="37">
        <f t="shared" si="4"/>
        <v>34.403600000000004</v>
      </c>
      <c r="N31" s="40">
        <v>1.05</v>
      </c>
      <c r="O31" s="37">
        <f t="shared" si="5"/>
        <v>258.02700000000004</v>
      </c>
      <c r="P31" s="37">
        <f t="shared" si="6"/>
        <v>572.57420000000002</v>
      </c>
      <c r="Q31" s="30"/>
      <c r="R31" s="30"/>
    </row>
    <row r="32" spans="1:18" s="41" customFormat="1" ht="18" customHeight="1" x14ac:dyDescent="0.3">
      <c r="A32" s="30"/>
      <c r="B32" s="45" t="s">
        <v>31</v>
      </c>
      <c r="C32" s="46"/>
      <c r="D32" s="46"/>
      <c r="E32" s="46"/>
      <c r="F32" s="47">
        <f>SUM(F22:F31)</f>
        <v>586</v>
      </c>
      <c r="G32" s="48"/>
      <c r="H32" s="49">
        <f>SUM(H22:H31)</f>
        <v>48508.2</v>
      </c>
      <c r="I32" s="30"/>
      <c r="J32" s="30"/>
      <c r="K32" s="50">
        <f>SUM(K22:K31)</f>
        <v>2778.1343999999999</v>
      </c>
      <c r="L32" s="30"/>
      <c r="M32" s="50">
        <f>SUM(M22:M31)</f>
        <v>2778.1343999999999</v>
      </c>
      <c r="N32" s="30"/>
      <c r="O32" s="50">
        <f>SUM(O22:O31)</f>
        <v>46958.171000000002</v>
      </c>
      <c r="P32" s="50">
        <f>SUM(P22:P31)</f>
        <v>101022.63980000003</v>
      </c>
      <c r="Q32" s="30"/>
      <c r="R32" s="30"/>
    </row>
    <row r="33" spans="1:22" ht="14.4" customHeight="1" x14ac:dyDescent="0.3">
      <c r="A33" s="1"/>
      <c r="B33" s="51"/>
      <c r="C33" s="52"/>
      <c r="D33" s="52"/>
      <c r="E33" s="52"/>
      <c r="F33" s="52"/>
      <c r="G33" s="52"/>
      <c r="H33" s="52"/>
      <c r="I33" s="53"/>
      <c r="J33" s="100" t="s">
        <v>34</v>
      </c>
      <c r="K33" s="101"/>
      <c r="L33" s="101"/>
      <c r="M33" s="101"/>
      <c r="N33" s="102">
        <f>+H32</f>
        <v>48508.2</v>
      </c>
      <c r="O33" s="102"/>
      <c r="P33" s="102"/>
      <c r="Q33" s="1"/>
      <c r="R33" s="1"/>
    </row>
    <row r="34" spans="1:22" ht="14.4" customHeight="1" x14ac:dyDescent="0.2">
      <c r="A34" s="1"/>
      <c r="B34" s="111"/>
      <c r="C34" s="112"/>
      <c r="D34" s="112"/>
      <c r="E34" s="112"/>
      <c r="F34" s="112"/>
      <c r="G34" s="112"/>
      <c r="H34" s="112"/>
      <c r="I34" s="113"/>
      <c r="J34" s="100" t="s">
        <v>35</v>
      </c>
      <c r="K34" s="101"/>
      <c r="L34" s="101"/>
      <c r="M34" s="101"/>
      <c r="N34" s="102">
        <f>+K32</f>
        <v>2778.1343999999999</v>
      </c>
      <c r="O34" s="102"/>
      <c r="P34" s="102"/>
      <c r="Q34" s="1"/>
      <c r="R34" s="1"/>
    </row>
    <row r="35" spans="1:22" ht="14.4" customHeight="1" x14ac:dyDescent="0.2">
      <c r="A35" s="1"/>
      <c r="B35" s="111" t="s">
        <v>36</v>
      </c>
      <c r="C35" s="112"/>
      <c r="D35" s="112"/>
      <c r="E35" s="112"/>
      <c r="F35" s="112"/>
      <c r="G35" s="112"/>
      <c r="H35" s="112"/>
      <c r="I35" s="113"/>
      <c r="J35" s="100" t="s">
        <v>37</v>
      </c>
      <c r="K35" s="101"/>
      <c r="L35" s="101"/>
      <c r="M35" s="101"/>
      <c r="N35" s="102">
        <f>+M32</f>
        <v>2778.1343999999999</v>
      </c>
      <c r="O35" s="102"/>
      <c r="P35" s="102"/>
      <c r="Q35" s="1"/>
      <c r="R35" s="1"/>
    </row>
    <row r="36" spans="1:22" ht="14.4" customHeight="1" x14ac:dyDescent="0.2">
      <c r="A36" s="1"/>
      <c r="B36" s="107" t="s">
        <v>87</v>
      </c>
      <c r="C36" s="108"/>
      <c r="D36" s="108"/>
      <c r="E36" s="108"/>
      <c r="F36" s="108"/>
      <c r="G36" s="108"/>
      <c r="H36" s="108"/>
      <c r="I36" s="109"/>
      <c r="J36" s="100" t="s">
        <v>38</v>
      </c>
      <c r="K36" s="101"/>
      <c r="L36" s="101"/>
      <c r="M36" s="101"/>
      <c r="N36" s="102">
        <f>+O32</f>
        <v>46958.171000000002</v>
      </c>
      <c r="O36" s="102"/>
      <c r="P36" s="102"/>
      <c r="Q36" s="1"/>
      <c r="R36" s="1"/>
    </row>
    <row r="37" spans="1:22" ht="14.4" customHeight="1" x14ac:dyDescent="0.2">
      <c r="A37" s="1"/>
      <c r="B37" s="107" t="s">
        <v>88</v>
      </c>
      <c r="C37" s="108"/>
      <c r="D37" s="108"/>
      <c r="E37" s="108"/>
      <c r="F37" s="108"/>
      <c r="G37" s="108"/>
      <c r="H37" s="108"/>
      <c r="I37" s="109"/>
      <c r="J37" s="100" t="s">
        <v>39</v>
      </c>
      <c r="K37" s="101"/>
      <c r="L37" s="101"/>
      <c r="M37" s="101"/>
      <c r="N37" s="110">
        <v>1120</v>
      </c>
      <c r="O37" s="110"/>
      <c r="P37" s="110"/>
      <c r="Q37" s="1"/>
      <c r="R37" s="1"/>
    </row>
    <row r="38" spans="1:22" ht="14.4" customHeight="1" x14ac:dyDescent="0.2">
      <c r="A38" s="1"/>
      <c r="B38" s="107"/>
      <c r="C38" s="108"/>
      <c r="D38" s="108"/>
      <c r="E38" s="108"/>
      <c r="F38" s="108"/>
      <c r="G38" s="108"/>
      <c r="H38" s="108"/>
      <c r="I38" s="109"/>
      <c r="J38" s="100" t="s">
        <v>40</v>
      </c>
      <c r="K38" s="101"/>
      <c r="L38" s="101"/>
      <c r="M38" s="101"/>
      <c r="N38" s="102">
        <f>SUM(N33:P37)</f>
        <v>102142.6398</v>
      </c>
      <c r="O38" s="102"/>
      <c r="P38" s="102"/>
      <c r="Q38" s="1"/>
      <c r="R38" s="1"/>
    </row>
    <row r="39" spans="1:22" ht="14.4" customHeight="1" x14ac:dyDescent="0.2">
      <c r="A39" s="1"/>
      <c r="B39" s="54"/>
      <c r="C39" s="55" t="s">
        <v>41</v>
      </c>
      <c r="D39" s="56" t="s">
        <v>42</v>
      </c>
      <c r="E39" s="98"/>
      <c r="F39" s="99"/>
      <c r="G39" s="85">
        <v>80000</v>
      </c>
      <c r="H39" s="86"/>
      <c r="I39" s="87"/>
      <c r="J39" s="100" t="s">
        <v>43</v>
      </c>
      <c r="K39" s="101"/>
      <c r="L39" s="101"/>
      <c r="M39" s="101"/>
      <c r="N39" s="102">
        <f>+N40-N38</f>
        <v>0.36019999999552965</v>
      </c>
      <c r="O39" s="102"/>
      <c r="P39" s="102"/>
      <c r="Q39" s="1"/>
      <c r="R39" s="1"/>
      <c r="V39" s="2" t="s">
        <v>44</v>
      </c>
    </row>
    <row r="40" spans="1:22" ht="14.4" customHeight="1" x14ac:dyDescent="0.2">
      <c r="A40" s="1"/>
      <c r="B40" s="57"/>
      <c r="C40" s="103" t="s">
        <v>45</v>
      </c>
      <c r="D40" s="104"/>
      <c r="E40" s="105"/>
      <c r="F40" s="106"/>
      <c r="G40" s="85">
        <v>22143</v>
      </c>
      <c r="H40" s="86"/>
      <c r="I40" s="87"/>
      <c r="J40" s="100" t="s">
        <v>46</v>
      </c>
      <c r="K40" s="101"/>
      <c r="L40" s="101"/>
      <c r="M40" s="101"/>
      <c r="N40" s="102">
        <f>ROUND(N38,0)</f>
        <v>102143</v>
      </c>
      <c r="O40" s="102"/>
      <c r="P40" s="102"/>
      <c r="Q40" s="1"/>
      <c r="R40" s="1"/>
    </row>
    <row r="41" spans="1:22" ht="13.95" customHeight="1" x14ac:dyDescent="0.3">
      <c r="A41" s="1"/>
      <c r="B41" s="79" t="s">
        <v>47</v>
      </c>
      <c r="C41" s="80"/>
      <c r="D41" s="80"/>
      <c r="E41" s="80"/>
      <c r="F41" s="80"/>
      <c r="G41" s="81"/>
      <c r="H41" s="81"/>
      <c r="I41" s="82"/>
      <c r="J41" s="83" t="s">
        <v>40</v>
      </c>
      <c r="K41" s="84"/>
      <c r="L41" s="84"/>
      <c r="M41" s="84"/>
      <c r="N41" s="85"/>
      <c r="O41" s="86"/>
      <c r="P41" s="87"/>
      <c r="Q41" s="1"/>
      <c r="R41" s="1"/>
    </row>
    <row r="42" spans="1:22" ht="13.8" x14ac:dyDescent="0.3">
      <c r="A42" s="1"/>
      <c r="B42" s="58" t="s">
        <v>48</v>
      </c>
      <c r="C42" s="59"/>
      <c r="D42" s="59"/>
      <c r="E42" s="59"/>
      <c r="F42" s="59"/>
      <c r="G42" s="59"/>
      <c r="H42" s="60"/>
      <c r="I42" s="88" t="s">
        <v>49</v>
      </c>
      <c r="J42" s="88"/>
      <c r="K42" s="89" t="str">
        <f>spellnumber(N40)</f>
        <v xml:space="preserve">Rupees One Lakh Two Thousand One Hundred FourtyThree Only </v>
      </c>
      <c r="L42" s="90"/>
      <c r="M42" s="90"/>
      <c r="N42" s="90"/>
      <c r="O42" s="90"/>
      <c r="P42" s="91"/>
      <c r="Q42" s="1"/>
      <c r="R42" s="1"/>
    </row>
    <row r="43" spans="1:22" ht="12" customHeight="1" x14ac:dyDescent="0.2">
      <c r="A43" s="1"/>
      <c r="B43" s="61" t="s">
        <v>50</v>
      </c>
      <c r="C43" s="1"/>
      <c r="D43" s="1"/>
      <c r="E43" s="1"/>
      <c r="F43" s="1"/>
      <c r="G43" s="1"/>
      <c r="H43" s="62"/>
      <c r="I43" s="88"/>
      <c r="J43" s="88"/>
      <c r="K43" s="92"/>
      <c r="L43" s="93"/>
      <c r="M43" s="93"/>
      <c r="N43" s="93"/>
      <c r="O43" s="93"/>
      <c r="P43" s="94"/>
      <c r="Q43" s="1"/>
      <c r="R43" s="1"/>
    </row>
    <row r="44" spans="1:22" ht="12" customHeight="1" x14ac:dyDescent="0.3">
      <c r="A44" s="1"/>
      <c r="B44" s="61" t="s">
        <v>51</v>
      </c>
      <c r="C44" s="1"/>
      <c r="D44" s="1"/>
      <c r="E44" s="1"/>
      <c r="F44" s="1"/>
      <c r="G44" s="1"/>
      <c r="H44" s="1"/>
      <c r="I44" s="95" t="s">
        <v>86</v>
      </c>
      <c r="J44" s="96"/>
      <c r="K44" s="96"/>
      <c r="L44" s="96"/>
      <c r="M44" s="96"/>
      <c r="N44" s="96"/>
      <c r="O44" s="96"/>
      <c r="P44" s="97"/>
      <c r="Q44" s="1"/>
      <c r="R44" s="1"/>
    </row>
    <row r="45" spans="1:22" ht="12" customHeight="1" x14ac:dyDescent="0.2">
      <c r="A45" s="1"/>
      <c r="B45" s="61" t="s">
        <v>52</v>
      </c>
      <c r="C45" s="1"/>
      <c r="D45" s="1"/>
      <c r="E45" s="1"/>
      <c r="F45" s="1"/>
      <c r="G45" s="1"/>
      <c r="H45" s="1"/>
      <c r="I45" s="70"/>
      <c r="J45" s="71"/>
      <c r="K45" s="71"/>
      <c r="L45" s="71"/>
      <c r="M45" s="71"/>
      <c r="N45" s="71"/>
      <c r="O45" s="71"/>
      <c r="P45" s="72"/>
      <c r="Q45" s="1"/>
      <c r="R45" s="1"/>
    </row>
    <row r="46" spans="1:22" ht="12" customHeight="1" x14ac:dyDescent="0.2">
      <c r="A46" s="1"/>
      <c r="B46" s="61" t="s">
        <v>53</v>
      </c>
      <c r="C46" s="1"/>
      <c r="D46" s="1"/>
      <c r="E46" s="1"/>
      <c r="F46" s="1"/>
      <c r="G46" s="1"/>
      <c r="H46" s="1"/>
      <c r="I46" s="70"/>
      <c r="J46" s="71"/>
      <c r="K46" s="71"/>
      <c r="L46" s="71"/>
      <c r="M46" s="71"/>
      <c r="N46" s="71"/>
      <c r="O46" s="71"/>
      <c r="P46" s="72"/>
      <c r="Q46" s="1"/>
      <c r="R46" s="1"/>
    </row>
    <row r="47" spans="1:22" ht="12" customHeight="1" x14ac:dyDescent="0.2">
      <c r="A47" s="1"/>
      <c r="B47" s="61" t="s">
        <v>54</v>
      </c>
      <c r="C47" s="1"/>
      <c r="D47" s="1"/>
      <c r="E47" s="1"/>
      <c r="F47" s="1"/>
      <c r="G47" s="1"/>
      <c r="H47" s="1"/>
      <c r="I47" s="73" t="s">
        <v>55</v>
      </c>
      <c r="J47" s="74"/>
      <c r="K47" s="74"/>
      <c r="L47" s="74"/>
      <c r="M47" s="74"/>
      <c r="N47" s="74"/>
      <c r="O47" s="74"/>
      <c r="P47" s="75"/>
      <c r="Q47" s="1"/>
      <c r="R47" s="1"/>
    </row>
    <row r="48" spans="1:22" x14ac:dyDescent="0.2">
      <c r="A48" s="1"/>
      <c r="B48" s="76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8"/>
      <c r="Q48" s="1"/>
      <c r="R48" s="1"/>
    </row>
    <row r="49" spans="1:17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31.2" x14ac:dyDescent="0.3">
      <c r="B51" s="1"/>
      <c r="C51" s="1"/>
      <c r="D51" s="1"/>
      <c r="E51" s="1"/>
      <c r="F51" s="10"/>
      <c r="G51" s="63"/>
      <c r="H51" s="64" t="s">
        <v>56</v>
      </c>
      <c r="I51" s="65"/>
      <c r="J51" s="65"/>
      <c r="K51" s="15"/>
      <c r="Q51" s="1"/>
    </row>
    <row r="52" spans="1:17" ht="31.2" x14ac:dyDescent="0.3">
      <c r="F52" s="10"/>
      <c r="G52" s="66"/>
      <c r="H52" s="64" t="s">
        <v>57</v>
      </c>
      <c r="I52" s="67"/>
      <c r="J52" s="65"/>
      <c r="K52" s="15"/>
    </row>
    <row r="53" spans="1:17" ht="31.2" x14ac:dyDescent="0.3">
      <c r="F53" s="10"/>
      <c r="G53" s="66"/>
      <c r="H53" s="64" t="s">
        <v>58</v>
      </c>
      <c r="I53" s="67"/>
      <c r="J53" s="68"/>
      <c r="K53" s="15"/>
    </row>
    <row r="54" spans="1:17" ht="31.2" x14ac:dyDescent="0.3">
      <c r="F54" s="10"/>
      <c r="G54" s="66"/>
      <c r="H54" s="64" t="s">
        <v>59</v>
      </c>
      <c r="I54" s="67"/>
      <c r="J54" s="68"/>
      <c r="K54" s="15"/>
    </row>
    <row r="55" spans="1:17" ht="31.2" x14ac:dyDescent="0.3">
      <c r="F55" s="10"/>
      <c r="G55" s="66"/>
      <c r="H55" s="64" t="s">
        <v>60</v>
      </c>
      <c r="I55" s="67"/>
      <c r="J55" s="68"/>
      <c r="K55" s="15"/>
    </row>
    <row r="56" spans="1:17" ht="12" hidden="1" x14ac:dyDescent="0.3">
      <c r="F56" s="1"/>
      <c r="G56" s="1"/>
      <c r="H56" s="1"/>
      <c r="I56" s="1"/>
      <c r="J56" s="1"/>
      <c r="K56" s="15"/>
      <c r="L56" s="10"/>
      <c r="M56" s="66"/>
      <c r="N56" s="66"/>
      <c r="O56" s="66"/>
      <c r="P56" s="69"/>
    </row>
  </sheetData>
  <sheetProtection password="CC1B" sheet="1" objects="1" scenarios="1" formatCells="0" selectLockedCells="1"/>
  <dataConsolidate topLabels="1">
    <dataRefs count="1">
      <dataRef ref="F7" sheet="JAIN TEL BHANDAR " r:id="rId1"/>
    </dataRefs>
  </dataConsolidate>
  <mergeCells count="79">
    <mergeCell ref="D6:F6"/>
    <mergeCell ref="G6:L11"/>
    <mergeCell ref="O6:P6"/>
    <mergeCell ref="D7:F7"/>
    <mergeCell ref="O7:P7"/>
    <mergeCell ref="D8:F8"/>
    <mergeCell ref="M8:P11"/>
    <mergeCell ref="D9:F9"/>
    <mergeCell ref="D10:F10"/>
    <mergeCell ref="D2:N2"/>
    <mergeCell ref="D3:N3"/>
    <mergeCell ref="S3:U3"/>
    <mergeCell ref="B4:P4"/>
    <mergeCell ref="B5:P5"/>
    <mergeCell ref="P20:P21"/>
    <mergeCell ref="G20:G21"/>
    <mergeCell ref="H20:H21"/>
    <mergeCell ref="I20:I21"/>
    <mergeCell ref="B12:H12"/>
    <mergeCell ref="I12:I18"/>
    <mergeCell ref="J12:P12"/>
    <mergeCell ref="C13:H13"/>
    <mergeCell ref="K13:P13"/>
    <mergeCell ref="B16:C16"/>
    <mergeCell ref="D16:H16"/>
    <mergeCell ref="J16:L16"/>
    <mergeCell ref="M16:P16"/>
    <mergeCell ref="C17:F17"/>
    <mergeCell ref="K17:N17"/>
    <mergeCell ref="J20:K20"/>
    <mergeCell ref="R13:T13"/>
    <mergeCell ref="V13:X13"/>
    <mergeCell ref="C14:H14"/>
    <mergeCell ref="K14:P14"/>
    <mergeCell ref="C15:H15"/>
    <mergeCell ref="K15:P15"/>
    <mergeCell ref="J33:M33"/>
    <mergeCell ref="N33:P33"/>
    <mergeCell ref="B34:I34"/>
    <mergeCell ref="J34:M34"/>
    <mergeCell ref="N34:P34"/>
    <mergeCell ref="L20:M20"/>
    <mergeCell ref="N20:O20"/>
    <mergeCell ref="B20:B21"/>
    <mergeCell ref="C20:C21"/>
    <mergeCell ref="D20:D21"/>
    <mergeCell ref="E20:E21"/>
    <mergeCell ref="F20:F21"/>
    <mergeCell ref="B35:I35"/>
    <mergeCell ref="J35:M35"/>
    <mergeCell ref="N35:P35"/>
    <mergeCell ref="B36:I36"/>
    <mergeCell ref="J36:M36"/>
    <mergeCell ref="N36:P36"/>
    <mergeCell ref="B37:I37"/>
    <mergeCell ref="J37:M37"/>
    <mergeCell ref="N37:P37"/>
    <mergeCell ref="B38:I38"/>
    <mergeCell ref="J38:M38"/>
    <mergeCell ref="N38:P38"/>
    <mergeCell ref="E39:F39"/>
    <mergeCell ref="G39:I39"/>
    <mergeCell ref="J39:M39"/>
    <mergeCell ref="N39:P39"/>
    <mergeCell ref="C40:D40"/>
    <mergeCell ref="E40:F40"/>
    <mergeCell ref="G40:I40"/>
    <mergeCell ref="J40:M40"/>
    <mergeCell ref="N40:P40"/>
    <mergeCell ref="I45:P45"/>
    <mergeCell ref="I46:P46"/>
    <mergeCell ref="I47:P47"/>
    <mergeCell ref="B48:P48"/>
    <mergeCell ref="B41:I41"/>
    <mergeCell ref="J41:M41"/>
    <mergeCell ref="N41:P41"/>
    <mergeCell ref="I42:J43"/>
    <mergeCell ref="K42:P43"/>
    <mergeCell ref="I44:P44"/>
  </mergeCells>
  <dataValidations disablePrompts="1" count="12">
    <dataValidation operator="lessThan" allowBlank="1" showInputMessage="1" showErrorMessage="1" sqref="W3"/>
    <dataValidation type="textLength" allowBlank="1" showInputMessage="1" showErrorMessage="1" errorTitle="maximum 21 characters allow " error="maximum 21 characters allow " sqref="C22:C31">
      <formula1>1</formula1>
      <formula2>21</formula2>
    </dataValidation>
    <dataValidation type="textLength" allowBlank="1" showInputMessage="1" showErrorMessage="1" errorTitle="ENTER MAXIMUM 8 DIGIT" error="ENTER MAXIMUM 8 DIGIT_x000a_CONTACT :_x000a_GAUTAM PRAKASH SONI_x000a_9529819143" sqref="D22:D31">
      <formula1>0</formula1>
      <formula2>8</formula2>
    </dataValidation>
    <dataValidation type="textLength" allowBlank="1" showInputMessage="1" showErrorMessage="1" errorTitle="maximum 6 characters allow " error="maximum 6 characters allow " sqref="E22:E31">
      <formula1>0</formula1>
      <formula2>6</formula2>
    </dataValidation>
    <dataValidation operator="lessThan" showDropDown="1" showInputMessage="1" showErrorMessage="1" errorTitle="ENTER IN DIGITS" error="ENTER IN DIGITS_x000a_CONTACT :_x000a_GAUTAM PRAKASH SONI_x000a_9529819143" sqref="N22:N31"/>
    <dataValidation type="date" showInputMessage="1" showErrorMessage="1" errorTitle="CONTACT NOW" error="for NEXT DATE please Renew _x000a_CONTACT 9529819143_x000a_Developed By - GAUTAM PRAKASH SONI" sqref="D7:F7">
      <formula1>42917</formula1>
      <formula2>43555</formula2>
    </dataValidation>
    <dataValidation type="list" showInputMessage="1" showErrorMessage="1" sqref="D39">
      <formula1>"CASH,CREDIT"</formula1>
    </dataValidation>
    <dataValidation type="list" allowBlank="1" showInputMessage="1" showErrorMessage="1" sqref="C40:D40">
      <formula1>"CHEQUE ( No)"</formula1>
    </dataValidation>
    <dataValidation type="list" allowBlank="1" showInputMessage="1" showErrorMessage="1" sqref="I22:I26 I28:I31">
      <formula1>"0 %,5 %,12 %,18 %,28 %"</formula1>
    </dataValidation>
    <dataValidation type="decimal" showInputMessage="1" showErrorMessage="1" errorTitle="CONTACT NOW" error="for more invoice please Renew _x000a_CONTACT 9529819143_x000a_Developed By - GAUTAM PRAKASH SONI" sqref="V6:X6 V13:X13 U12:W12 S3:U3 R13:T13">
      <formula1>1</formula1>
      <formula2>4000</formula2>
    </dataValidation>
    <dataValidation type="list" allowBlank="1" showInputMessage="1" showErrorMessage="1" sqref="I27">
      <formula1>"0 %,5 %,12 %,18 %,28 %, "</formula1>
    </dataValidation>
    <dataValidation type="decimal" showInputMessage="1" showErrorMessage="1" errorTitle="CONTACT NOW" error="for more invoice please Renew _x000a_CONTACT 9529819143_x000a_Developed By - GAUTAM PRAKASH SONI" sqref="D6:F6">
      <formula1>1</formula1>
      <formula2>10</formula2>
    </dataValidation>
  </dataValidations>
  <printOptions horizontalCentered="1"/>
  <pageMargins left="0.28000000000000003" right="0.23622047244094491" top="0.70866141732283472" bottom="0.77" header="0.31496062992125984" footer="0.31496062992125984"/>
  <pageSetup paperSize="9" fitToWidth="0" fitToHeight="0" orientation="portrait" horizontalDpi="300" r:id="rId2"/>
  <drawing r:id="rId3"/>
  <legacyDrawing r:id="rId4"/>
  <controls>
    <mc:AlternateContent xmlns:mc="http://schemas.openxmlformats.org/markup-compatibility/2006">
      <mc:Choice Requires="x14">
        <control shapeId="1025" r:id="rId5" name="CommandButton1">
          <controlPr autoFill="0" autoLine="0" autoPict="0" r:id="rId6">
            <anchor moveWithCells="1">
              <from>
                <xdr:col>17</xdr:col>
                <xdr:colOff>22860</xdr:colOff>
                <xdr:row>55</xdr:row>
                <xdr:rowOff>0</xdr:rowOff>
              </from>
              <to>
                <xdr:col>18</xdr:col>
                <xdr:colOff>381000</xdr:colOff>
                <xdr:row>55</xdr:row>
                <xdr:rowOff>0</xdr:rowOff>
              </to>
            </anchor>
          </controlPr>
        </control>
      </mc:Choice>
      <mc:Fallback>
        <control shapeId="1025" r:id="rId5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YOUR SHOP INVOICE </vt:lpstr>
      <vt:lpstr>'YOUR SHOP INVOICE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gauta</dc:creator>
  <cp:lastModifiedBy>gauta</cp:lastModifiedBy>
  <cp:lastPrinted>2017-09-03T13:53:09Z</cp:lastPrinted>
  <dcterms:created xsi:type="dcterms:W3CDTF">2017-09-03T13:25:51Z</dcterms:created>
  <dcterms:modified xsi:type="dcterms:W3CDTF">2018-04-21T10:44:26Z</dcterms:modified>
</cp:coreProperties>
</file>