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60" windowHeight="7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C17" i="1"/>
  <c r="G15" i="1"/>
  <c r="G17" i="1" s="1"/>
  <c r="F14" i="1"/>
  <c r="F13" i="1"/>
  <c r="G10" i="1"/>
  <c r="G8" i="1"/>
  <c r="C14" i="1"/>
  <c r="C13" i="1"/>
  <c r="C8" i="1"/>
  <c r="D10" i="1"/>
  <c r="D15" i="1"/>
  <c r="D17" i="1" l="1"/>
</calcChain>
</file>

<file path=xl/sharedStrings.xml><?xml version="1.0" encoding="utf-8"?>
<sst xmlns="http://schemas.openxmlformats.org/spreadsheetml/2006/main" count="16" uniqueCount="10">
  <si>
    <t>GOODS</t>
  </si>
  <si>
    <t>SERVICES</t>
  </si>
  <si>
    <t>YES</t>
  </si>
  <si>
    <t>WHETHER INVOLVES MOVEMENT OF GOODS</t>
  </si>
  <si>
    <t>WHETHER RCM APPLICABLE ?</t>
  </si>
  <si>
    <t>RELEVANT DATE OF INVOICE</t>
  </si>
  <si>
    <t>RELEVANT DATE OF PAYMENT</t>
  </si>
  <si>
    <t>DATE OF PROVISION OF SERVICE</t>
  </si>
  <si>
    <t>DATE OF INVOICE AS PER SEC.31(2)</t>
  </si>
  <si>
    <t>DATE ON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</si>
</sst>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 applyProtection="1"/>
    <xf numFmtId="0" fontId="1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/>
    <xf numFmtId="14" fontId="0" fillId="2" borderId="1" xfId="0" applyNumberFormat="1" applyFill="1" applyBorder="1" applyProtection="1"/>
    <xf numFmtId="0" fontId="0" fillId="2" borderId="1" xfId="0" applyFont="1" applyFill="1" applyBorder="1" applyProtection="1"/>
    <xf numFmtId="14" fontId="0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</xf>
    <xf numFmtId="14" fontId="1" fillId="2" borderId="1" xfId="0" applyNumberFormat="1" applyFont="1" applyFill="1" applyBorder="1" applyProtection="1"/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8"/>
  <sheetViews>
    <sheetView showGridLines="0" tabSelected="1" workbookViewId="0">
      <selection activeCell="C12" sqref="C12"/>
    </sheetView>
  </sheetViews>
  <sheetFormatPr defaultRowHeight="15" x14ac:dyDescent="0.25"/>
  <cols>
    <col min="1" max="1" width="9.5703125" style="1" customWidth="1"/>
    <col min="2" max="2" width="3.140625" style="1" customWidth="1"/>
    <col min="3" max="3" width="66.42578125" style="1" bestFit="1" customWidth="1"/>
    <col min="4" max="4" width="10.42578125" style="1" customWidth="1"/>
    <col min="5" max="5" width="4.42578125" style="1" customWidth="1"/>
    <col min="6" max="6" width="66.42578125" style="1" customWidth="1"/>
    <col min="7" max="7" width="10.42578125" style="1" customWidth="1"/>
    <col min="8" max="8" width="2.85546875" style="1" customWidth="1"/>
    <col min="9" max="16384" width="9.140625" style="1"/>
  </cols>
  <sheetData>
    <row r="4" spans="2:8" x14ac:dyDescent="0.25">
      <c r="B4" s="11"/>
      <c r="C4" s="12"/>
      <c r="D4" s="12"/>
      <c r="E4" s="12"/>
      <c r="F4" s="12"/>
      <c r="G4" s="12"/>
      <c r="H4" s="13"/>
    </row>
    <row r="5" spans="2:8" x14ac:dyDescent="0.25">
      <c r="B5" s="14"/>
      <c r="C5" s="9" t="s">
        <v>0</v>
      </c>
      <c r="D5" s="9"/>
      <c r="E5" s="15"/>
      <c r="F5" s="9" t="s">
        <v>1</v>
      </c>
      <c r="G5" s="9"/>
      <c r="H5" s="16"/>
    </row>
    <row r="6" spans="2:8" x14ac:dyDescent="0.25">
      <c r="B6" s="14"/>
      <c r="C6" s="7" t="s">
        <v>4</v>
      </c>
      <c r="D6" s="3" t="s">
        <v>2</v>
      </c>
      <c r="E6" s="15"/>
      <c r="F6" s="2" t="s">
        <v>4</v>
      </c>
      <c r="G6" s="3" t="s">
        <v>2</v>
      </c>
      <c r="H6" s="16"/>
    </row>
    <row r="7" spans="2:8" x14ac:dyDescent="0.25">
      <c r="B7" s="14"/>
      <c r="C7" s="7" t="s">
        <v>3</v>
      </c>
      <c r="D7" s="3" t="s">
        <v>2</v>
      </c>
      <c r="E7" s="15"/>
      <c r="F7" s="2" t="s">
        <v>7</v>
      </c>
      <c r="G7" s="4">
        <v>42917</v>
      </c>
      <c r="H7" s="16"/>
    </row>
    <row r="8" spans="2:8" x14ac:dyDescent="0.25">
      <c r="B8" s="14"/>
      <c r="C8" s="7" t="str">
        <f>IF(D7="NO","DATE WHEN GOODS MADE AVAILABLE OR DELIVERED TO BUYER",IF(AND(D6="YES",D7="YES"),"DATE OF RECEIPT OF GOODS","DATE WHEN MOVEMENT OF GOODS BEGAN"))</f>
        <v>DATE OF RECEIPT OF GOODS</v>
      </c>
      <c r="D8" s="8">
        <v>42827</v>
      </c>
      <c r="E8" s="15"/>
      <c r="F8" s="2" t="s">
        <v>8</v>
      </c>
      <c r="G8" s="6">
        <f>G7+30</f>
        <v>42947</v>
      </c>
      <c r="H8" s="16"/>
    </row>
    <row r="9" spans="2:8" x14ac:dyDescent="0.25">
      <c r="B9" s="14"/>
      <c r="C9" s="7" t="s">
        <v>9</v>
      </c>
      <c r="D9" s="8">
        <v>42857</v>
      </c>
      <c r="E9" s="15"/>
      <c r="F9" s="2" t="s">
        <v>9</v>
      </c>
      <c r="G9" s="4">
        <v>42948</v>
      </c>
      <c r="H9" s="16"/>
    </row>
    <row r="10" spans="2:8" x14ac:dyDescent="0.25">
      <c r="B10" s="14"/>
      <c r="C10" s="5" t="s">
        <v>5</v>
      </c>
      <c r="D10" s="10">
        <f>IF(D6="YES",D9+30,MIN(D8:D9))</f>
        <v>42887</v>
      </c>
      <c r="E10" s="15"/>
      <c r="F10" s="5" t="s">
        <v>5</v>
      </c>
      <c r="G10" s="10">
        <f>IF(G6="YES",G9+60,MIN(G8:G9))</f>
        <v>43008</v>
      </c>
      <c r="H10" s="16"/>
    </row>
    <row r="11" spans="2:8" x14ac:dyDescent="0.25">
      <c r="B11" s="14"/>
      <c r="C11" s="7"/>
      <c r="D11" s="10"/>
      <c r="E11" s="15"/>
      <c r="F11" s="2"/>
      <c r="G11" s="2"/>
      <c r="H11" s="16"/>
    </row>
    <row r="12" spans="2:8" x14ac:dyDescent="0.25">
      <c r="B12" s="14"/>
      <c r="C12" s="7"/>
      <c r="D12" s="5"/>
      <c r="E12" s="15"/>
      <c r="F12" s="2"/>
      <c r="G12" s="2"/>
      <c r="H12" s="16"/>
    </row>
    <row r="13" spans="2:8" x14ac:dyDescent="0.25">
      <c r="B13" s="14"/>
      <c r="C13" s="7" t="str">
        <f>IF(D6="YES","DATE WHEN RECEIPT RECORDED IN THE BOOKS OF RECEIPIENT OF SUPPLY","DATE OF ENTRY IN BOOKS OF ACCOUNT OF SUPPLIER")</f>
        <v>DATE WHEN RECEIPT RECORDED IN THE BOOKS OF RECEIPIENT OF SUPPLY</v>
      </c>
      <c r="D13" s="8">
        <v>42886</v>
      </c>
      <c r="E13" s="15"/>
      <c r="F13" s="2" t="str">
        <f>IF(G6="YES","DATE WHEN RECEIPT RECORDED IN THE BOOKS OF RECEIPIENT OF SUPPLY","DATE OF ENTRY IN BOOKS OF ACCOUNT OF SUPPLIER")</f>
        <v>DATE WHEN RECEIPT RECORDED IN THE BOOKS OF RECEIPIENT OF SUPPLY</v>
      </c>
      <c r="G13" s="4">
        <v>42886</v>
      </c>
      <c r="H13" s="16"/>
    </row>
    <row r="14" spans="2:8" x14ac:dyDescent="0.25">
      <c r="B14" s="14"/>
      <c r="C14" s="7" t="str">
        <f>IF(D6="YES","DATE OF DEBIT IN THE BANK ACCOUNT OF RECEIPIENT OF SUPPLY","DATE OF CREDIT IN BANK ACCOUNT OF SUPPLIER")</f>
        <v>DATE OF DEBIT IN THE BANK ACCOUNT OF RECEIPIENT OF SUPPLY</v>
      </c>
      <c r="D14" s="8">
        <v>42857</v>
      </c>
      <c r="E14" s="15"/>
      <c r="F14" s="2" t="str">
        <f>IF(G6="YES","DATE OF DEBIT IN THE BANK ACCOUNT OF RECEIPIENT OF SUPPLY","DATE OF CREDIT IN BANK ACCOUNT OF SUPPLIER")</f>
        <v>DATE OF DEBIT IN THE BANK ACCOUNT OF RECEIPIENT OF SUPPLY</v>
      </c>
      <c r="G14" s="4">
        <v>42857</v>
      </c>
      <c r="H14" s="16"/>
    </row>
    <row r="15" spans="2:8" x14ac:dyDescent="0.25">
      <c r="B15" s="14"/>
      <c r="C15" s="5" t="s">
        <v>6</v>
      </c>
      <c r="D15" s="10">
        <f>MIN(D13:D14)</f>
        <v>42857</v>
      </c>
      <c r="E15" s="15"/>
      <c r="F15" s="5" t="s">
        <v>6</v>
      </c>
      <c r="G15" s="10">
        <f>MIN(G13:G14)</f>
        <v>42857</v>
      </c>
      <c r="H15" s="16"/>
    </row>
    <row r="16" spans="2:8" x14ac:dyDescent="0.25">
      <c r="B16" s="14"/>
      <c r="C16" s="7"/>
      <c r="D16" s="5"/>
      <c r="E16" s="15"/>
      <c r="F16" s="2"/>
      <c r="G16" s="2"/>
      <c r="H16" s="16"/>
    </row>
    <row r="17" spans="2:8" x14ac:dyDescent="0.25">
      <c r="B17" s="14"/>
      <c r="C17" s="5" t="str">
        <f>IF(D6="YES","TIME OF SUPPLY U/S.12(3)","TIME OF SUPPLY U/S.12(2)")</f>
        <v>TIME OF SUPPLY U/S.12(3)</v>
      </c>
      <c r="D17" s="10">
        <f>IF(D6="YES",MIN(D8,D10,D15),MIN(D10,D15))</f>
        <v>42827</v>
      </c>
      <c r="E17" s="15"/>
      <c r="F17" s="5" t="str">
        <f>IF(G6="YES","TIME OF SUPPLY U/S.13(3)","TIME OF SUPPLY U/S.13(2)")</f>
        <v>TIME OF SUPPLY U/S.13(3)</v>
      </c>
      <c r="G17" s="10">
        <f>MIN(G10,G15)</f>
        <v>42857</v>
      </c>
      <c r="H17" s="16"/>
    </row>
    <row r="18" spans="2:8" ht="13.5" customHeight="1" x14ac:dyDescent="0.25">
      <c r="B18" s="17"/>
      <c r="C18" s="18"/>
      <c r="D18" s="18"/>
      <c r="E18" s="18"/>
      <c r="F18" s="18"/>
      <c r="G18" s="18"/>
      <c r="H18" s="19"/>
    </row>
  </sheetData>
  <mergeCells count="2">
    <mergeCell ref="C5:D5"/>
    <mergeCell ref="F5:G5"/>
  </mergeCells>
  <conditionalFormatting sqref="D6">
    <cfRule type="containsText" dxfId="5" priority="5" operator="containsText" text="NO">
      <formula>NOT(ISERROR(SEARCH("NO",D6)))</formula>
    </cfRule>
    <cfRule type="containsText" dxfId="4" priority="6" operator="containsText" text="YES">
      <formula>NOT(ISERROR(SEARCH("YES",D6)))</formula>
    </cfRule>
  </conditionalFormatting>
  <conditionalFormatting sqref="D7">
    <cfRule type="containsText" dxfId="3" priority="3" operator="containsText" text="NO">
      <formula>NOT(ISERROR(SEARCH("NO",D7)))</formula>
    </cfRule>
    <cfRule type="containsText" dxfId="2" priority="4" operator="containsText" text="YES">
      <formula>NOT(ISERROR(SEARCH("YES",D7)))</formula>
    </cfRule>
  </conditionalFormatting>
  <conditionalFormatting sqref="G6">
    <cfRule type="containsText" dxfId="1" priority="1" operator="containsText" text="NO">
      <formula>NOT(ISERROR(SEARCH("NO",G6)))</formula>
    </cfRule>
    <cfRule type="containsText" dxfId="0" priority="2" operator="containsText" text="YES">
      <formula>NOT(ISERROR(SEARCH("YES",G6)))</formula>
    </cfRule>
  </conditionalFormatting>
  <dataValidations count="5">
    <dataValidation type="list" allowBlank="1" showInputMessage="1" showErrorMessage="1" sqref="D6:D7 G6">
      <formula1>"YES,NO"</formula1>
    </dataValidation>
    <dataValidation allowBlank="1" showInputMessage="1" showErrorMessage="1" promptTitle="HINT" prompt="ENTER IN DD-MM-YYYY_x000a_" sqref="D8 D13 D14 G7:G9 G13:G14"/>
    <dataValidation allowBlank="1" showInputMessage="1" showErrorMessage="1" promptTitle="HINT" prompt="ENTER IN DD-MM-YYYY_x000a__x000a_" sqref="D9"/>
    <dataValidation allowBlank="1" showInputMessage="1" showErrorMessage="1" promptTitle="HINT" prompt="IT GETS AUTO POPULATED_x000a_" sqref="D10 G15 G17"/>
    <dataValidation allowBlank="1" showInputMessage="1" showErrorMessage="1" promptTitle="HINT" prompt="IT GETS AUTO POPULATED" sqref="D15 D17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2018-02-16T17:02:40Z</dcterms:created>
  <dcterms:modified xsi:type="dcterms:W3CDTF">2018-02-19T10:12:40Z</dcterms:modified>
</cp:coreProperties>
</file>