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haya\Desktop\Desktop\"/>
    </mc:Choice>
  </mc:AlternateContent>
  <bookViews>
    <workbookView xWindow="0" yWindow="0" windowWidth="20490" windowHeight="7530"/>
  </bookViews>
  <sheets>
    <sheet name="Summary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2" l="1"/>
  <c r="E6" i="2" l="1"/>
  <c r="H9" i="2" s="1"/>
  <c r="D6" i="2"/>
  <c r="G9" i="2" s="1"/>
  <c r="C6" i="2"/>
  <c r="G8" i="2" s="1"/>
  <c r="G12" i="2"/>
  <c r="G13" i="2" l="1"/>
  <c r="H12" i="2"/>
  <c r="C8" i="2"/>
  <c r="G16" i="2" s="1"/>
  <c r="H8" i="2"/>
  <c r="C9" i="2" s="1"/>
  <c r="H16" i="2" s="1"/>
  <c r="D7" i="2"/>
  <c r="H13" i="2" s="1"/>
  <c r="E7" i="2" s="1"/>
  <c r="C7" i="2" s="1"/>
  <c r="C10" i="2" l="1"/>
  <c r="D10" i="2"/>
  <c r="E10" i="2"/>
</calcChain>
</file>

<file path=xl/sharedStrings.xml><?xml version="1.0" encoding="utf-8"?>
<sst xmlns="http://schemas.openxmlformats.org/spreadsheetml/2006/main" count="20" uniqueCount="18">
  <si>
    <t>Particulars</t>
  </si>
  <si>
    <t>IGST</t>
  </si>
  <si>
    <t>CGST</t>
  </si>
  <si>
    <t>SGST</t>
  </si>
  <si>
    <t>Opening Balance</t>
  </si>
  <si>
    <t>Purchase</t>
  </si>
  <si>
    <t>Sales</t>
  </si>
  <si>
    <t>Amount</t>
  </si>
  <si>
    <t>GST Calculation</t>
  </si>
  <si>
    <t>Net Credit / (Payable)</t>
  </si>
  <si>
    <t>Set Off Against IGST</t>
  </si>
  <si>
    <t>Set Off Against CGST</t>
  </si>
  <si>
    <t>Set off aiainst SGST</t>
  </si>
  <si>
    <t>GST after CGST</t>
  </si>
  <si>
    <t>Credit /(GST Payable)</t>
  </si>
  <si>
    <t>Max CGST</t>
  </si>
  <si>
    <t>Max IGST for CGST</t>
  </si>
  <si>
    <t>Max IGST for SGST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</si>
</sst>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4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abSelected="1" workbookViewId="0">
      <selection activeCell="C7" sqref="C7"/>
    </sheetView>
  </sheetViews>
  <sheetFormatPr defaultRowHeight="15" x14ac:dyDescent="0.25"/>
  <cols>
    <col min="1" max="1" width="21.5703125" customWidth="1"/>
    <col min="7" max="8" width="9.140625" hidden="1" customWidth="1"/>
    <col min="9" max="11" width="9.140625" customWidth="1"/>
  </cols>
  <sheetData>
    <row r="1" spans="1:8" x14ac:dyDescent="0.25">
      <c r="A1" s="14" t="s">
        <v>8</v>
      </c>
      <c r="B1" s="14"/>
      <c r="C1" s="14"/>
      <c r="D1" s="14"/>
      <c r="E1" s="14"/>
    </row>
    <row r="2" spans="1:8" x14ac:dyDescent="0.25">
      <c r="A2" s="1" t="s">
        <v>0</v>
      </c>
      <c r="B2" s="1" t="s">
        <v>7</v>
      </c>
      <c r="C2" s="1" t="s">
        <v>1</v>
      </c>
      <c r="D2" s="1" t="s">
        <v>2</v>
      </c>
      <c r="E2" s="1" t="s">
        <v>3</v>
      </c>
    </row>
    <row r="3" spans="1:8" x14ac:dyDescent="0.25">
      <c r="A3" s="15" t="s">
        <v>4</v>
      </c>
      <c r="B3" s="16"/>
      <c r="C3" s="16">
        <v>1000</v>
      </c>
      <c r="D3" s="16">
        <v>2000</v>
      </c>
      <c r="E3" s="17">
        <v>2000</v>
      </c>
    </row>
    <row r="4" spans="1:8" x14ac:dyDescent="0.25">
      <c r="A4" s="15" t="s">
        <v>5</v>
      </c>
      <c r="B4" s="16"/>
      <c r="C4" s="16">
        <v>2000</v>
      </c>
      <c r="D4" s="16">
        <v>1000</v>
      </c>
      <c r="E4" s="17">
        <v>2000</v>
      </c>
    </row>
    <row r="5" spans="1:8" x14ac:dyDescent="0.25">
      <c r="A5" s="15" t="s">
        <v>6</v>
      </c>
      <c r="B5" s="16"/>
      <c r="C5" s="16">
        <v>6000</v>
      </c>
      <c r="D5" s="16">
        <v>1000</v>
      </c>
      <c r="E5" s="17">
        <v>1000</v>
      </c>
    </row>
    <row r="6" spans="1:8" ht="15.75" thickBot="1" x14ac:dyDescent="0.3">
      <c r="A6" s="8" t="s">
        <v>9</v>
      </c>
      <c r="B6" s="7">
        <f>B3+B4-B5</f>
        <v>0</v>
      </c>
      <c r="C6" s="7">
        <f>C3+C4-C5</f>
        <v>-3000</v>
      </c>
      <c r="D6" s="7">
        <f t="shared" ref="D6:E6" si="0">D3+D4-D5</f>
        <v>2000</v>
      </c>
      <c r="E6" s="9">
        <f t="shared" si="0"/>
        <v>3000</v>
      </c>
    </row>
    <row r="7" spans="1:8" ht="15.75" thickTop="1" x14ac:dyDescent="0.25">
      <c r="A7" s="10" t="s">
        <v>10</v>
      </c>
      <c r="B7" s="2"/>
      <c r="C7" s="2">
        <f>-D7-E7</f>
        <v>0</v>
      </c>
      <c r="D7" s="2">
        <f>IF(AND(D6&lt;0,C6&gt;0),MIN(G12,G13),0)</f>
        <v>0</v>
      </c>
      <c r="E7" s="3">
        <f>IF(AND(E6&lt;0,C6&gt;0),MIN(H12,H13),0)</f>
        <v>0</v>
      </c>
      <c r="G7" t="s">
        <v>15</v>
      </c>
      <c r="H7" t="s">
        <v>13</v>
      </c>
    </row>
    <row r="8" spans="1:8" x14ac:dyDescent="0.25">
      <c r="A8" s="10" t="s">
        <v>11</v>
      </c>
      <c r="B8" s="2"/>
      <c r="C8" s="2">
        <f>IF(AND(C6&lt;0,D6&gt;0),MIN(G8,G9),(0))</f>
        <v>2000</v>
      </c>
      <c r="D8" s="11">
        <v>0</v>
      </c>
      <c r="E8" s="3"/>
      <c r="G8">
        <f>-C6</f>
        <v>3000</v>
      </c>
      <c r="H8">
        <f>-C6-D6</f>
        <v>1000</v>
      </c>
    </row>
    <row r="9" spans="1:8" x14ac:dyDescent="0.25">
      <c r="A9" s="10" t="s">
        <v>12</v>
      </c>
      <c r="B9" s="2"/>
      <c r="C9" s="2">
        <f>IF(AND(C6+D6&lt;0,D6&gt;0),MIN(H8,H9),0)</f>
        <v>1000</v>
      </c>
      <c r="D9" s="2"/>
      <c r="E9" s="12">
        <v>0</v>
      </c>
      <c r="G9">
        <f>+D6</f>
        <v>2000</v>
      </c>
      <c r="H9">
        <f>E6</f>
        <v>3000</v>
      </c>
    </row>
    <row r="10" spans="1:8" x14ac:dyDescent="0.25">
      <c r="A10" s="13" t="s">
        <v>14</v>
      </c>
      <c r="B10" s="4"/>
      <c r="C10" s="4">
        <f>+C6+C8+C9+C7</f>
        <v>0</v>
      </c>
      <c r="D10" s="4">
        <f>+D6+G16+D9+D7</f>
        <v>0</v>
      </c>
      <c r="E10" s="5">
        <f>+E6+E8+H16+E7</f>
        <v>2000</v>
      </c>
    </row>
    <row r="11" spans="1:8" x14ac:dyDescent="0.25">
      <c r="G11" t="s">
        <v>16</v>
      </c>
      <c r="H11" t="s">
        <v>17</v>
      </c>
    </row>
    <row r="12" spans="1:8" x14ac:dyDescent="0.25">
      <c r="G12">
        <f>-D6</f>
        <v>-2000</v>
      </c>
      <c r="H12">
        <f>-E6</f>
        <v>-3000</v>
      </c>
    </row>
    <row r="13" spans="1:8" x14ac:dyDescent="0.25">
      <c r="G13">
        <f>+C6</f>
        <v>-3000</v>
      </c>
      <c r="H13">
        <f>+C6-D7</f>
        <v>-3000</v>
      </c>
    </row>
    <row r="15" spans="1:8" x14ac:dyDescent="0.25">
      <c r="G15" t="s">
        <v>2</v>
      </c>
      <c r="H15" t="s">
        <v>3</v>
      </c>
    </row>
    <row r="16" spans="1:8" x14ac:dyDescent="0.25">
      <c r="G16" s="2">
        <f>-C8</f>
        <v>-2000</v>
      </c>
      <c r="H16" s="6">
        <f>-C9</f>
        <v>-1000</v>
      </c>
    </row>
  </sheetData>
  <sheetProtection password="92B6" sheet="1" objects="1" scenarios="1"/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</dc:creator>
  <cp:lastModifiedBy>chhaya</cp:lastModifiedBy>
  <dcterms:created xsi:type="dcterms:W3CDTF">2017-11-27T04:51:46Z</dcterms:created>
  <dcterms:modified xsi:type="dcterms:W3CDTF">2017-11-28T09:16:48Z</dcterms:modified>
</cp:coreProperties>
</file>