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1070" windowHeight="7665" activeTab="2"/>
  </bookViews>
  <sheets>
    <sheet name="Sale" sheetId="5" r:id="rId1"/>
    <sheet name="Purchase" sheetId="9" r:id="rId2"/>
    <sheet name="Tax" sheetId="7" r:id="rId3"/>
    <sheet name="Sheet1" sheetId="8" state="hidden" r:id="rId4"/>
  </sheets>
  <definedNames>
    <definedName name="Dealer">#REF!</definedName>
    <definedName name="GSTRate">Sheet1!$A$1:$A$6</definedName>
    <definedName name="Other" localSheetId="1">Sheet1!#REF!</definedName>
    <definedName name="Other" localSheetId="0">Sheet1!#REF!</definedName>
    <definedName name="_xlnm.Print_Area" localSheetId="1">Purchase!$C$1:$S$154</definedName>
    <definedName name="_xlnm.Print_Area" localSheetId="0">Sale!$B$1:$Q$154</definedName>
    <definedName name="Rate" localSheetId="1">Sheet1!#REF!</definedName>
    <definedName name="Rate">Sheet1!#REF!</definedName>
    <definedName name="State" localSheetId="1">Sheet1!#REF!</definedName>
    <definedName name="State">Sheet1!#REF!</definedName>
    <definedName name="StateCode">Sheet1!$B$1:$B$2</definedName>
    <definedName name="Type">Purchase!$B$1:$B$3</definedName>
  </definedNames>
  <calcPr calcId="124519"/>
</workbook>
</file>

<file path=xl/calcChain.xml><?xml version="1.0" encoding="utf-8"?>
<calcChain xmlns="http://schemas.openxmlformats.org/spreadsheetml/2006/main">
  <c r="G5" i="7"/>
  <c r="P17" i="5"/>
  <c r="O17"/>
  <c r="R17" i="9"/>
  <c r="Q10" l="1"/>
  <c r="R10"/>
  <c r="L152"/>
  <c r="R150"/>
  <c r="Q150"/>
  <c r="P150" s="1"/>
  <c r="N150"/>
  <c r="S150" s="1"/>
  <c r="R149"/>
  <c r="Q149"/>
  <c r="P149"/>
  <c r="N149"/>
  <c r="S149" s="1"/>
  <c r="R148"/>
  <c r="Q148"/>
  <c r="P148" s="1"/>
  <c r="N148"/>
  <c r="S148" s="1"/>
  <c r="R147"/>
  <c r="Q147"/>
  <c r="P147"/>
  <c r="N147"/>
  <c r="S147" s="1"/>
  <c r="R146"/>
  <c r="Q146"/>
  <c r="P146" s="1"/>
  <c r="N146"/>
  <c r="S146" s="1"/>
  <c r="R145"/>
  <c r="Q145"/>
  <c r="P145"/>
  <c r="N145"/>
  <c r="S145" s="1"/>
  <c r="R144"/>
  <c r="Q144"/>
  <c r="P144" s="1"/>
  <c r="N144"/>
  <c r="S144" s="1"/>
  <c r="R143"/>
  <c r="Q143"/>
  <c r="P143"/>
  <c r="N143"/>
  <c r="S143" s="1"/>
  <c r="R142"/>
  <c r="Q142"/>
  <c r="P142" s="1"/>
  <c r="N142"/>
  <c r="S142" s="1"/>
  <c r="R141"/>
  <c r="Q141"/>
  <c r="P141"/>
  <c r="N141"/>
  <c r="S141" s="1"/>
  <c r="R140"/>
  <c r="Q140"/>
  <c r="P140" s="1"/>
  <c r="N140"/>
  <c r="S140" s="1"/>
  <c r="R139"/>
  <c r="Q139"/>
  <c r="P139"/>
  <c r="N139"/>
  <c r="S139" s="1"/>
  <c r="R138"/>
  <c r="Q138"/>
  <c r="P138" s="1"/>
  <c r="N138"/>
  <c r="S138" s="1"/>
  <c r="R137"/>
  <c r="Q137"/>
  <c r="P137"/>
  <c r="N137"/>
  <c r="S137" s="1"/>
  <c r="R136"/>
  <c r="Q136"/>
  <c r="P136" s="1"/>
  <c r="N136"/>
  <c r="S136" s="1"/>
  <c r="R135"/>
  <c r="Q135"/>
  <c r="P135"/>
  <c r="N135"/>
  <c r="S135" s="1"/>
  <c r="R134"/>
  <c r="Q134"/>
  <c r="P134" s="1"/>
  <c r="N134"/>
  <c r="S134" s="1"/>
  <c r="R133"/>
  <c r="Q133"/>
  <c r="P133"/>
  <c r="N133"/>
  <c r="S133" s="1"/>
  <c r="R132"/>
  <c r="Q132"/>
  <c r="P132" s="1"/>
  <c r="N132"/>
  <c r="S132" s="1"/>
  <c r="R131"/>
  <c r="Q131"/>
  <c r="P131"/>
  <c r="N131"/>
  <c r="S131" s="1"/>
  <c r="R130"/>
  <c r="Q130"/>
  <c r="P130" s="1"/>
  <c r="N130"/>
  <c r="S130" s="1"/>
  <c r="R129"/>
  <c r="Q129"/>
  <c r="P129"/>
  <c r="N129"/>
  <c r="S129" s="1"/>
  <c r="R128"/>
  <c r="Q128"/>
  <c r="P128" s="1"/>
  <c r="N128"/>
  <c r="S128" s="1"/>
  <c r="R127"/>
  <c r="Q127"/>
  <c r="P127"/>
  <c r="N127"/>
  <c r="S127" s="1"/>
  <c r="R126"/>
  <c r="Q126"/>
  <c r="P126" s="1"/>
  <c r="N126"/>
  <c r="S126" s="1"/>
  <c r="R125"/>
  <c r="Q125"/>
  <c r="P125"/>
  <c r="N125"/>
  <c r="S125" s="1"/>
  <c r="R124"/>
  <c r="Q124"/>
  <c r="P124" s="1"/>
  <c r="N124"/>
  <c r="S124" s="1"/>
  <c r="R123"/>
  <c r="Q123"/>
  <c r="P123"/>
  <c r="N123"/>
  <c r="S123" s="1"/>
  <c r="R122"/>
  <c r="Q122"/>
  <c r="P122" s="1"/>
  <c r="N122"/>
  <c r="S122" s="1"/>
  <c r="R121"/>
  <c r="Q121"/>
  <c r="P121"/>
  <c r="N121"/>
  <c r="S121" s="1"/>
  <c r="R120"/>
  <c r="Q120"/>
  <c r="P120" s="1"/>
  <c r="N120"/>
  <c r="S120" s="1"/>
  <c r="R119"/>
  <c r="Q119"/>
  <c r="P119"/>
  <c r="N119"/>
  <c r="S119" s="1"/>
  <c r="R118"/>
  <c r="Q118"/>
  <c r="P118" s="1"/>
  <c r="N118"/>
  <c r="S118" s="1"/>
  <c r="R117"/>
  <c r="Q117"/>
  <c r="P117"/>
  <c r="N117"/>
  <c r="S117" s="1"/>
  <c r="R116"/>
  <c r="Q116"/>
  <c r="P116" s="1"/>
  <c r="N116"/>
  <c r="S116" s="1"/>
  <c r="R115"/>
  <c r="Q115"/>
  <c r="P115"/>
  <c r="N115"/>
  <c r="S115" s="1"/>
  <c r="R114"/>
  <c r="Q114"/>
  <c r="P114" s="1"/>
  <c r="N114"/>
  <c r="S114" s="1"/>
  <c r="R113"/>
  <c r="Q113"/>
  <c r="P113"/>
  <c r="N113"/>
  <c r="S113" s="1"/>
  <c r="R112"/>
  <c r="Q112"/>
  <c r="P112" s="1"/>
  <c r="N112"/>
  <c r="S112" s="1"/>
  <c r="R111"/>
  <c r="Q111"/>
  <c r="P111"/>
  <c r="N111"/>
  <c r="S111" s="1"/>
  <c r="R110"/>
  <c r="Q110"/>
  <c r="P110" s="1"/>
  <c r="N110"/>
  <c r="S110" s="1"/>
  <c r="R109"/>
  <c r="Q109"/>
  <c r="P109"/>
  <c r="N109"/>
  <c r="S109" s="1"/>
  <c r="R108"/>
  <c r="Q108"/>
  <c r="P108" s="1"/>
  <c r="N108"/>
  <c r="S108" s="1"/>
  <c r="R107"/>
  <c r="Q107"/>
  <c r="P107"/>
  <c r="N107"/>
  <c r="S107" s="1"/>
  <c r="R106"/>
  <c r="Q106"/>
  <c r="P106" s="1"/>
  <c r="N106"/>
  <c r="S106" s="1"/>
  <c r="R105"/>
  <c r="Q105"/>
  <c r="P105"/>
  <c r="N105"/>
  <c r="S105" s="1"/>
  <c r="R104"/>
  <c r="Q104"/>
  <c r="P104" s="1"/>
  <c r="N104"/>
  <c r="S104" s="1"/>
  <c r="R103"/>
  <c r="Q103"/>
  <c r="P103"/>
  <c r="N103"/>
  <c r="S103" s="1"/>
  <c r="R102"/>
  <c r="Q102"/>
  <c r="P102" s="1"/>
  <c r="N102"/>
  <c r="S102" s="1"/>
  <c r="R101"/>
  <c r="Q101"/>
  <c r="P101"/>
  <c r="N101"/>
  <c r="S101" s="1"/>
  <c r="R100"/>
  <c r="Q100"/>
  <c r="P100" s="1"/>
  <c r="N100"/>
  <c r="S100" s="1"/>
  <c r="R99"/>
  <c r="Q99"/>
  <c r="P99"/>
  <c r="N99"/>
  <c r="S99" s="1"/>
  <c r="R98"/>
  <c r="Q98"/>
  <c r="P98" s="1"/>
  <c r="N98"/>
  <c r="S98" s="1"/>
  <c r="R97"/>
  <c r="Q97"/>
  <c r="P97"/>
  <c r="N97"/>
  <c r="S97" s="1"/>
  <c r="R96"/>
  <c r="Q96"/>
  <c r="P96" s="1"/>
  <c r="N96"/>
  <c r="S96" s="1"/>
  <c r="R95"/>
  <c r="Q95"/>
  <c r="P95"/>
  <c r="N95"/>
  <c r="S95" s="1"/>
  <c r="R94"/>
  <c r="Q94"/>
  <c r="P94" s="1"/>
  <c r="N94"/>
  <c r="S94" s="1"/>
  <c r="R93"/>
  <c r="Q93"/>
  <c r="P93"/>
  <c r="N93"/>
  <c r="S93" s="1"/>
  <c r="R92"/>
  <c r="Q92"/>
  <c r="P92" s="1"/>
  <c r="N92"/>
  <c r="S92" s="1"/>
  <c r="R91"/>
  <c r="Q91"/>
  <c r="P91"/>
  <c r="N91"/>
  <c r="S91" s="1"/>
  <c r="R90"/>
  <c r="Q90"/>
  <c r="P90" s="1"/>
  <c r="N90"/>
  <c r="S90" s="1"/>
  <c r="R89"/>
  <c r="Q89"/>
  <c r="P89"/>
  <c r="N89"/>
  <c r="S89" s="1"/>
  <c r="R88"/>
  <c r="Q88"/>
  <c r="P88" s="1"/>
  <c r="N88"/>
  <c r="S88" s="1"/>
  <c r="R87"/>
  <c r="Q87"/>
  <c r="P87"/>
  <c r="N87"/>
  <c r="S87" s="1"/>
  <c r="R86"/>
  <c r="Q86"/>
  <c r="P86" s="1"/>
  <c r="N86"/>
  <c r="S86" s="1"/>
  <c r="R85"/>
  <c r="Q85"/>
  <c r="P85"/>
  <c r="N85"/>
  <c r="S85" s="1"/>
  <c r="R84"/>
  <c r="Q84"/>
  <c r="P84" s="1"/>
  <c r="N84"/>
  <c r="S84" s="1"/>
  <c r="R83"/>
  <c r="Q83"/>
  <c r="P83"/>
  <c r="N83"/>
  <c r="S83" s="1"/>
  <c r="R82"/>
  <c r="Q82"/>
  <c r="P82" s="1"/>
  <c r="N82"/>
  <c r="S82" s="1"/>
  <c r="R81"/>
  <c r="Q81"/>
  <c r="P81"/>
  <c r="N81"/>
  <c r="S81" s="1"/>
  <c r="R80"/>
  <c r="Q80"/>
  <c r="P80" s="1"/>
  <c r="N80"/>
  <c r="S80" s="1"/>
  <c r="R79"/>
  <c r="Q79"/>
  <c r="P79"/>
  <c r="N79"/>
  <c r="S79" s="1"/>
  <c r="R78"/>
  <c r="Q78"/>
  <c r="P78" s="1"/>
  <c r="N78"/>
  <c r="S78" s="1"/>
  <c r="R77"/>
  <c r="Q77"/>
  <c r="P77"/>
  <c r="N77"/>
  <c r="S77" s="1"/>
  <c r="R76"/>
  <c r="Q76"/>
  <c r="P76" s="1"/>
  <c r="N76"/>
  <c r="S76" s="1"/>
  <c r="R75"/>
  <c r="Q75"/>
  <c r="P75"/>
  <c r="N75"/>
  <c r="S75" s="1"/>
  <c r="R74"/>
  <c r="Q74"/>
  <c r="P74" s="1"/>
  <c r="N74"/>
  <c r="S74" s="1"/>
  <c r="R73"/>
  <c r="Q73"/>
  <c r="P73"/>
  <c r="N73"/>
  <c r="S73" s="1"/>
  <c r="R72"/>
  <c r="Q72"/>
  <c r="P72" s="1"/>
  <c r="N72"/>
  <c r="S72" s="1"/>
  <c r="R71"/>
  <c r="Q71"/>
  <c r="P71"/>
  <c r="N71"/>
  <c r="S71" s="1"/>
  <c r="R70"/>
  <c r="Q70"/>
  <c r="P70" s="1"/>
  <c r="N70"/>
  <c r="S70" s="1"/>
  <c r="R69"/>
  <c r="Q69"/>
  <c r="P69"/>
  <c r="N69"/>
  <c r="S69" s="1"/>
  <c r="R68"/>
  <c r="Q68"/>
  <c r="P68" s="1"/>
  <c r="N68"/>
  <c r="S68" s="1"/>
  <c r="R67"/>
  <c r="Q67"/>
  <c r="P67"/>
  <c r="N67"/>
  <c r="S67" s="1"/>
  <c r="R66"/>
  <c r="Q66"/>
  <c r="P66" s="1"/>
  <c r="N66"/>
  <c r="S66" s="1"/>
  <c r="R65"/>
  <c r="Q65"/>
  <c r="P65"/>
  <c r="N65"/>
  <c r="S65" s="1"/>
  <c r="R64"/>
  <c r="Q64"/>
  <c r="P64" s="1"/>
  <c r="N64"/>
  <c r="S64" s="1"/>
  <c r="R63"/>
  <c r="Q63"/>
  <c r="P63"/>
  <c r="N63"/>
  <c r="S63" s="1"/>
  <c r="R62"/>
  <c r="Q62"/>
  <c r="P62" s="1"/>
  <c r="N62"/>
  <c r="S62" s="1"/>
  <c r="R61"/>
  <c r="Q61"/>
  <c r="P61"/>
  <c r="N61"/>
  <c r="S61" s="1"/>
  <c r="R60"/>
  <c r="Q60"/>
  <c r="P60" s="1"/>
  <c r="N60"/>
  <c r="S60" s="1"/>
  <c r="R59"/>
  <c r="Q59"/>
  <c r="P59"/>
  <c r="N59"/>
  <c r="S59" s="1"/>
  <c r="R58"/>
  <c r="Q58"/>
  <c r="P58" s="1"/>
  <c r="N58"/>
  <c r="S58" s="1"/>
  <c r="R57"/>
  <c r="Q57"/>
  <c r="P57"/>
  <c r="N57"/>
  <c r="S57" s="1"/>
  <c r="R56"/>
  <c r="Q56"/>
  <c r="P56" s="1"/>
  <c r="N56"/>
  <c r="S56" s="1"/>
  <c r="R55"/>
  <c r="Q55"/>
  <c r="P55"/>
  <c r="N55"/>
  <c r="S55" s="1"/>
  <c r="R54"/>
  <c r="Q54"/>
  <c r="P54" s="1"/>
  <c r="N54"/>
  <c r="S54" s="1"/>
  <c r="R53"/>
  <c r="Q53"/>
  <c r="P53"/>
  <c r="N53"/>
  <c r="S53" s="1"/>
  <c r="R52"/>
  <c r="Q52"/>
  <c r="P52" s="1"/>
  <c r="N52"/>
  <c r="S52" s="1"/>
  <c r="R51"/>
  <c r="Q51"/>
  <c r="P51"/>
  <c r="N51"/>
  <c r="S51" s="1"/>
  <c r="R50"/>
  <c r="Q50"/>
  <c r="P50" s="1"/>
  <c r="N50"/>
  <c r="S50" s="1"/>
  <c r="R49"/>
  <c r="Q49"/>
  <c r="P49"/>
  <c r="N49"/>
  <c r="S49" s="1"/>
  <c r="R48"/>
  <c r="Q48"/>
  <c r="P48" s="1"/>
  <c r="N48"/>
  <c r="S48" s="1"/>
  <c r="R47"/>
  <c r="Q47"/>
  <c r="P47"/>
  <c r="N47"/>
  <c r="S47" s="1"/>
  <c r="R46"/>
  <c r="Q46"/>
  <c r="P46" s="1"/>
  <c r="N46"/>
  <c r="S46" s="1"/>
  <c r="R45"/>
  <c r="Q45"/>
  <c r="P45"/>
  <c r="N45"/>
  <c r="S45" s="1"/>
  <c r="R44"/>
  <c r="Q44"/>
  <c r="P44" s="1"/>
  <c r="N44"/>
  <c r="S44" s="1"/>
  <c r="R43"/>
  <c r="Q43"/>
  <c r="P43"/>
  <c r="N43"/>
  <c r="S43" s="1"/>
  <c r="R42"/>
  <c r="Q42"/>
  <c r="P42" s="1"/>
  <c r="N42"/>
  <c r="S42" s="1"/>
  <c r="R41"/>
  <c r="Q41"/>
  <c r="P41"/>
  <c r="N41"/>
  <c r="S41" s="1"/>
  <c r="R40"/>
  <c r="Q40"/>
  <c r="P40" s="1"/>
  <c r="N40"/>
  <c r="S40" s="1"/>
  <c r="R39"/>
  <c r="Q39"/>
  <c r="P39"/>
  <c r="N39"/>
  <c r="S39" s="1"/>
  <c r="R38"/>
  <c r="Q38"/>
  <c r="P38" s="1"/>
  <c r="N38"/>
  <c r="S38" s="1"/>
  <c r="R37"/>
  <c r="Q37"/>
  <c r="P37"/>
  <c r="N37"/>
  <c r="S37" s="1"/>
  <c r="R36"/>
  <c r="Q36"/>
  <c r="S36" s="1"/>
  <c r="R35"/>
  <c r="Q35"/>
  <c r="S35" s="1"/>
  <c r="R34"/>
  <c r="Q34"/>
  <c r="S34" s="1"/>
  <c r="R33"/>
  <c r="Q33"/>
  <c r="S33" s="1"/>
  <c r="Q32"/>
  <c r="P32" s="1"/>
  <c r="N32"/>
  <c r="R31"/>
  <c r="S31" s="1"/>
  <c r="Q31"/>
  <c r="P31"/>
  <c r="R30"/>
  <c r="S30" s="1"/>
  <c r="Q30"/>
  <c r="P30"/>
  <c r="R29"/>
  <c r="S29" s="1"/>
  <c r="Q29"/>
  <c r="P29"/>
  <c r="R28"/>
  <c r="S28" s="1"/>
  <c r="Q28"/>
  <c r="P28"/>
  <c r="R27"/>
  <c r="S27" s="1"/>
  <c r="Q27"/>
  <c r="P27"/>
  <c r="R26"/>
  <c r="Q26"/>
  <c r="S26" s="1"/>
  <c r="P26"/>
  <c r="R25"/>
  <c r="Q25"/>
  <c r="S25" s="1"/>
  <c r="P25"/>
  <c r="R24"/>
  <c r="Q24"/>
  <c r="S24" s="1"/>
  <c r="P24"/>
  <c r="R23"/>
  <c r="Q23"/>
  <c r="P23" s="1"/>
  <c r="R22"/>
  <c r="Q22"/>
  <c r="P22" s="1"/>
  <c r="R21"/>
  <c r="Q21"/>
  <c r="P21" s="1"/>
  <c r="R20"/>
  <c r="Q20"/>
  <c r="P20" s="1"/>
  <c r="R19"/>
  <c r="Q19"/>
  <c r="P19" s="1"/>
  <c r="R18"/>
  <c r="Q18"/>
  <c r="P18" s="1"/>
  <c r="N18"/>
  <c r="S18" s="1"/>
  <c r="P17"/>
  <c r="N17"/>
  <c r="N152" s="1"/>
  <c r="S16"/>
  <c r="R16"/>
  <c r="Q16"/>
  <c r="P16"/>
  <c r="S15"/>
  <c r="R15"/>
  <c r="Q15"/>
  <c r="P15"/>
  <c r="S14"/>
  <c r="R14"/>
  <c r="Q14"/>
  <c r="P14"/>
  <c r="S13"/>
  <c r="R13"/>
  <c r="Q13"/>
  <c r="P13"/>
  <c r="S12"/>
  <c r="R12"/>
  <c r="Q12"/>
  <c r="P12"/>
  <c r="R11"/>
  <c r="S11" s="1"/>
  <c r="Q11"/>
  <c r="P11"/>
  <c r="O11" i="5"/>
  <c r="N11" s="1"/>
  <c r="P11"/>
  <c r="O12"/>
  <c r="N12" s="1"/>
  <c r="P12"/>
  <c r="O13"/>
  <c r="N13" s="1"/>
  <c r="P13"/>
  <c r="O14"/>
  <c r="N14" s="1"/>
  <c r="P14"/>
  <c r="O15"/>
  <c r="N15" s="1"/>
  <c r="P15"/>
  <c r="O16"/>
  <c r="N16" s="1"/>
  <c r="P16"/>
  <c r="O19"/>
  <c r="N19" s="1"/>
  <c r="P19"/>
  <c r="O20"/>
  <c r="N20" s="1"/>
  <c r="P20"/>
  <c r="O21"/>
  <c r="N21" s="1"/>
  <c r="P21"/>
  <c r="O22"/>
  <c r="N22" s="1"/>
  <c r="P22"/>
  <c r="O23"/>
  <c r="N23" s="1"/>
  <c r="P23"/>
  <c r="O24"/>
  <c r="N24" s="1"/>
  <c r="P24"/>
  <c r="O25"/>
  <c r="N25" s="1"/>
  <c r="P25"/>
  <c r="O26"/>
  <c r="N26" s="1"/>
  <c r="P26"/>
  <c r="O27"/>
  <c r="N27" s="1"/>
  <c r="P27"/>
  <c r="O28"/>
  <c r="N28" s="1"/>
  <c r="P28"/>
  <c r="O29"/>
  <c r="N29" s="1"/>
  <c r="P29"/>
  <c r="N30"/>
  <c r="O30"/>
  <c r="P30"/>
  <c r="O31"/>
  <c r="N31" s="1"/>
  <c r="P31"/>
  <c r="O33"/>
  <c r="N33" s="1"/>
  <c r="P33"/>
  <c r="O34"/>
  <c r="N34" s="1"/>
  <c r="P34"/>
  <c r="O35"/>
  <c r="N35" s="1"/>
  <c r="P35"/>
  <c r="O36"/>
  <c r="N36" s="1"/>
  <c r="P36"/>
  <c r="O37"/>
  <c r="P37"/>
  <c r="O38"/>
  <c r="P38"/>
  <c r="O39"/>
  <c r="N39" s="1"/>
  <c r="P39"/>
  <c r="O40"/>
  <c r="P40"/>
  <c r="O41"/>
  <c r="P41"/>
  <c r="O42"/>
  <c r="P42"/>
  <c r="O43"/>
  <c r="N43" s="1"/>
  <c r="P43"/>
  <c r="O44"/>
  <c r="P44"/>
  <c r="O45"/>
  <c r="P45"/>
  <c r="O46"/>
  <c r="N46" s="1"/>
  <c r="P46"/>
  <c r="O47"/>
  <c r="N47" s="1"/>
  <c r="P47"/>
  <c r="O48"/>
  <c r="P48"/>
  <c r="O49"/>
  <c r="P49"/>
  <c r="O50"/>
  <c r="P50"/>
  <c r="O51"/>
  <c r="N51" s="1"/>
  <c r="P51"/>
  <c r="O52"/>
  <c r="P52"/>
  <c r="O53"/>
  <c r="P53"/>
  <c r="O54"/>
  <c r="N54" s="1"/>
  <c r="P54"/>
  <c r="O55"/>
  <c r="N55" s="1"/>
  <c r="P55"/>
  <c r="O56"/>
  <c r="P56"/>
  <c r="O57"/>
  <c r="P57"/>
  <c r="O58"/>
  <c r="P58"/>
  <c r="O59"/>
  <c r="N59" s="1"/>
  <c r="P59"/>
  <c r="O60"/>
  <c r="P60"/>
  <c r="O61"/>
  <c r="P61"/>
  <c r="O62"/>
  <c r="P62"/>
  <c r="O63"/>
  <c r="N63" s="1"/>
  <c r="P63"/>
  <c r="O64"/>
  <c r="P64"/>
  <c r="O65"/>
  <c r="P65"/>
  <c r="O66"/>
  <c r="P66"/>
  <c r="O67"/>
  <c r="N67" s="1"/>
  <c r="P67"/>
  <c r="O68"/>
  <c r="P68"/>
  <c r="O69"/>
  <c r="P69"/>
  <c r="O70"/>
  <c r="P70"/>
  <c r="O71"/>
  <c r="N71" s="1"/>
  <c r="P71"/>
  <c r="O72"/>
  <c r="P72"/>
  <c r="O73"/>
  <c r="P73"/>
  <c r="O74"/>
  <c r="P74"/>
  <c r="O75"/>
  <c r="N75" s="1"/>
  <c r="P75"/>
  <c r="O76"/>
  <c r="P76"/>
  <c r="O77"/>
  <c r="P77"/>
  <c r="O78"/>
  <c r="P78"/>
  <c r="O79"/>
  <c r="N79" s="1"/>
  <c r="P79"/>
  <c r="O80"/>
  <c r="P80"/>
  <c r="O81"/>
  <c r="P81"/>
  <c r="O82"/>
  <c r="P82"/>
  <c r="O83"/>
  <c r="N83" s="1"/>
  <c r="P83"/>
  <c r="O84"/>
  <c r="P84"/>
  <c r="O85"/>
  <c r="P85"/>
  <c r="O86"/>
  <c r="P86"/>
  <c r="O87"/>
  <c r="N87" s="1"/>
  <c r="P87"/>
  <c r="O88"/>
  <c r="P88"/>
  <c r="O89"/>
  <c r="P89"/>
  <c r="O90"/>
  <c r="P90"/>
  <c r="O91"/>
  <c r="N91" s="1"/>
  <c r="P91"/>
  <c r="O92"/>
  <c r="P92"/>
  <c r="O93"/>
  <c r="P93"/>
  <c r="O94"/>
  <c r="P94"/>
  <c r="O95"/>
  <c r="N95" s="1"/>
  <c r="P95"/>
  <c r="O96"/>
  <c r="P96"/>
  <c r="O97"/>
  <c r="P97"/>
  <c r="O98"/>
  <c r="P98"/>
  <c r="O99"/>
  <c r="N99" s="1"/>
  <c r="P99"/>
  <c r="O100"/>
  <c r="P100"/>
  <c r="O101"/>
  <c r="P101"/>
  <c r="O102"/>
  <c r="P102"/>
  <c r="O103"/>
  <c r="N103" s="1"/>
  <c r="P103"/>
  <c r="O104"/>
  <c r="P104"/>
  <c r="O105"/>
  <c r="P105"/>
  <c r="O106"/>
  <c r="P106"/>
  <c r="O107"/>
  <c r="N107" s="1"/>
  <c r="P107"/>
  <c r="O108"/>
  <c r="P108"/>
  <c r="O109"/>
  <c r="P109"/>
  <c r="O110"/>
  <c r="P110"/>
  <c r="O111"/>
  <c r="N111" s="1"/>
  <c r="P111"/>
  <c r="O112"/>
  <c r="P112"/>
  <c r="O113"/>
  <c r="P113"/>
  <c r="O114"/>
  <c r="P114"/>
  <c r="O115"/>
  <c r="N115" s="1"/>
  <c r="P115"/>
  <c r="O116"/>
  <c r="P116"/>
  <c r="O117"/>
  <c r="P117"/>
  <c r="O118"/>
  <c r="P118"/>
  <c r="O119"/>
  <c r="N119" s="1"/>
  <c r="P119"/>
  <c r="O120"/>
  <c r="P120"/>
  <c r="O121"/>
  <c r="P121"/>
  <c r="O122"/>
  <c r="P122"/>
  <c r="O123"/>
  <c r="N123" s="1"/>
  <c r="P123"/>
  <c r="O124"/>
  <c r="P124"/>
  <c r="O125"/>
  <c r="P125"/>
  <c r="O126"/>
  <c r="P126"/>
  <c r="O127"/>
  <c r="N127" s="1"/>
  <c r="P127"/>
  <c r="O128"/>
  <c r="N128" s="1"/>
  <c r="P128"/>
  <c r="O129"/>
  <c r="P129"/>
  <c r="N130"/>
  <c r="O130"/>
  <c r="P130"/>
  <c r="O131"/>
  <c r="N131" s="1"/>
  <c r="P131"/>
  <c r="O132"/>
  <c r="P132"/>
  <c r="O133"/>
  <c r="P133"/>
  <c r="O134"/>
  <c r="P134"/>
  <c r="O135"/>
  <c r="N135" s="1"/>
  <c r="P135"/>
  <c r="O136"/>
  <c r="N136" s="1"/>
  <c r="P136"/>
  <c r="O137"/>
  <c r="P137"/>
  <c r="N138"/>
  <c r="O138"/>
  <c r="P138"/>
  <c r="O139"/>
  <c r="N139" s="1"/>
  <c r="P139"/>
  <c r="O140"/>
  <c r="N140" s="1"/>
  <c r="P140"/>
  <c r="O141"/>
  <c r="P141"/>
  <c r="N142"/>
  <c r="O142"/>
  <c r="P142"/>
  <c r="O143"/>
  <c r="N143" s="1"/>
  <c r="P143"/>
  <c r="O144"/>
  <c r="N144" s="1"/>
  <c r="P144"/>
  <c r="O145"/>
  <c r="P145"/>
  <c r="N146"/>
  <c r="O146"/>
  <c r="P146"/>
  <c r="O147"/>
  <c r="N147" s="1"/>
  <c r="P147"/>
  <c r="O148"/>
  <c r="N148" s="1"/>
  <c r="P148"/>
  <c r="O149"/>
  <c r="P149"/>
  <c r="N150"/>
  <c r="O150"/>
  <c r="P150"/>
  <c r="P10"/>
  <c r="O10"/>
  <c r="N10" s="1"/>
  <c r="P32"/>
  <c r="P18"/>
  <c r="N38"/>
  <c r="N42"/>
  <c r="N50"/>
  <c r="L57"/>
  <c r="L58"/>
  <c r="N58" s="1"/>
  <c r="L59"/>
  <c r="L60"/>
  <c r="L61"/>
  <c r="L62"/>
  <c r="N62" s="1"/>
  <c r="L63"/>
  <c r="L64"/>
  <c r="L65"/>
  <c r="L66"/>
  <c r="N66" s="1"/>
  <c r="L67"/>
  <c r="L68"/>
  <c r="L69"/>
  <c r="L70"/>
  <c r="N70" s="1"/>
  <c r="L71"/>
  <c r="L72"/>
  <c r="L73"/>
  <c r="L74"/>
  <c r="N74" s="1"/>
  <c r="L75"/>
  <c r="L76"/>
  <c r="L77"/>
  <c r="L78"/>
  <c r="N78" s="1"/>
  <c r="L79"/>
  <c r="L80"/>
  <c r="L81"/>
  <c r="L82"/>
  <c r="N82" s="1"/>
  <c r="L83"/>
  <c r="L84"/>
  <c r="L85"/>
  <c r="L86"/>
  <c r="N86" s="1"/>
  <c r="L87"/>
  <c r="L88"/>
  <c r="L89"/>
  <c r="L90"/>
  <c r="N90" s="1"/>
  <c r="L91"/>
  <c r="L92"/>
  <c r="L93"/>
  <c r="L94"/>
  <c r="N94" s="1"/>
  <c r="L95"/>
  <c r="L96"/>
  <c r="L97"/>
  <c r="L98"/>
  <c r="N98" s="1"/>
  <c r="L99"/>
  <c r="L100"/>
  <c r="L101"/>
  <c r="L102"/>
  <c r="N102" s="1"/>
  <c r="L103"/>
  <c r="L104"/>
  <c r="L105"/>
  <c r="L106"/>
  <c r="N106" s="1"/>
  <c r="L107"/>
  <c r="L108"/>
  <c r="L109"/>
  <c r="L110"/>
  <c r="N110" s="1"/>
  <c r="L111"/>
  <c r="L112"/>
  <c r="L113"/>
  <c r="L114"/>
  <c r="N114" s="1"/>
  <c r="L115"/>
  <c r="L116"/>
  <c r="L117"/>
  <c r="L118"/>
  <c r="N118" s="1"/>
  <c r="L119"/>
  <c r="L121"/>
  <c r="L122"/>
  <c r="N122" s="1"/>
  <c r="L123"/>
  <c r="L124"/>
  <c r="L125"/>
  <c r="L126"/>
  <c r="N126" s="1"/>
  <c r="L127"/>
  <c r="L128"/>
  <c r="L129"/>
  <c r="L130"/>
  <c r="L131"/>
  <c r="L132"/>
  <c r="L133"/>
  <c r="L134"/>
  <c r="N134" s="1"/>
  <c r="L135"/>
  <c r="L136"/>
  <c r="L137"/>
  <c r="L138"/>
  <c r="L139"/>
  <c r="L140"/>
  <c r="L141"/>
  <c r="L142"/>
  <c r="L143"/>
  <c r="L144"/>
  <c r="L145"/>
  <c r="L146"/>
  <c r="L147"/>
  <c r="L148"/>
  <c r="L149"/>
  <c r="L150"/>
  <c r="J7" i="7"/>
  <c r="Q152" i="9" l="1"/>
  <c r="P10"/>
  <c r="S10"/>
  <c r="S19"/>
  <c r="S20"/>
  <c r="S21"/>
  <c r="S22"/>
  <c r="S23"/>
  <c r="R32"/>
  <c r="S32" s="1"/>
  <c r="S17"/>
  <c r="P33"/>
  <c r="P34"/>
  <c r="P35"/>
  <c r="P36"/>
  <c r="N149" i="5"/>
  <c r="N141"/>
  <c r="N133"/>
  <c r="N125"/>
  <c r="N120"/>
  <c r="N117"/>
  <c r="N112"/>
  <c r="N109"/>
  <c r="N104"/>
  <c r="N101"/>
  <c r="N96"/>
  <c r="N93"/>
  <c r="N88"/>
  <c r="N85"/>
  <c r="N80"/>
  <c r="N77"/>
  <c r="N72"/>
  <c r="N69"/>
  <c r="N64"/>
  <c r="N61"/>
  <c r="N56"/>
  <c r="N53"/>
  <c r="N48"/>
  <c r="N45"/>
  <c r="N40"/>
  <c r="N37"/>
  <c r="O32"/>
  <c r="N32" s="1"/>
  <c r="O18"/>
  <c r="N18" s="1"/>
  <c r="N145"/>
  <c r="N137"/>
  <c r="N132"/>
  <c r="N129"/>
  <c r="N124"/>
  <c r="N121"/>
  <c r="N116"/>
  <c r="N113"/>
  <c r="N108"/>
  <c r="N105"/>
  <c r="N100"/>
  <c r="N97"/>
  <c r="N92"/>
  <c r="N89"/>
  <c r="N84"/>
  <c r="N81"/>
  <c r="N76"/>
  <c r="N73"/>
  <c r="N68"/>
  <c r="N65"/>
  <c r="N60"/>
  <c r="N57"/>
  <c r="N52"/>
  <c r="N49"/>
  <c r="N44"/>
  <c r="N41"/>
  <c r="N17"/>
  <c r="Q12"/>
  <c r="Q36"/>
  <c r="Q14"/>
  <c r="Q13"/>
  <c r="Q149"/>
  <c r="Q139"/>
  <c r="Q137"/>
  <c r="Q135"/>
  <c r="Q133"/>
  <c r="Q131"/>
  <c r="Q129"/>
  <c r="Q127"/>
  <c r="Q125"/>
  <c r="Q123"/>
  <c r="Q121"/>
  <c r="Q119"/>
  <c r="Q117"/>
  <c r="Q115"/>
  <c r="Q113"/>
  <c r="Q111"/>
  <c r="Q109"/>
  <c r="Q107"/>
  <c r="Q105"/>
  <c r="Q103"/>
  <c r="Q101"/>
  <c r="Q99"/>
  <c r="Q97"/>
  <c r="Q95"/>
  <c r="Q93"/>
  <c r="Q91"/>
  <c r="Q89"/>
  <c r="Q87"/>
  <c r="Q85"/>
  <c r="Q146"/>
  <c r="Q144"/>
  <c r="Q142"/>
  <c r="Q128"/>
  <c r="Q126"/>
  <c r="Q122"/>
  <c r="Q120"/>
  <c r="Q118"/>
  <c r="Q116"/>
  <c r="Q114"/>
  <c r="Q112"/>
  <c r="Q110"/>
  <c r="Q108"/>
  <c r="Q106"/>
  <c r="Q104"/>
  <c r="Q102"/>
  <c r="Q100"/>
  <c r="Q98"/>
  <c r="Q96"/>
  <c r="Q94"/>
  <c r="Q92"/>
  <c r="Q90"/>
  <c r="Q88"/>
  <c r="Q86"/>
  <c r="Q84"/>
  <c r="Q82"/>
  <c r="Q80"/>
  <c r="Q78"/>
  <c r="Q11"/>
  <c r="Q83"/>
  <c r="Q81"/>
  <c r="Q79"/>
  <c r="Q77"/>
  <c r="Q75"/>
  <c r="Q73"/>
  <c r="Q71"/>
  <c r="Q69"/>
  <c r="Q67"/>
  <c r="Q65"/>
  <c r="Q63"/>
  <c r="Q61"/>
  <c r="Q59"/>
  <c r="Q57"/>
  <c r="Q55"/>
  <c r="Q53"/>
  <c r="Q51"/>
  <c r="Q49"/>
  <c r="Q47"/>
  <c r="Q45"/>
  <c r="Q43"/>
  <c r="Q41"/>
  <c r="Q39"/>
  <c r="Q37"/>
  <c r="Q35"/>
  <c r="Q33"/>
  <c r="Q31"/>
  <c r="Q29"/>
  <c r="Q27"/>
  <c r="Q25"/>
  <c r="Q23"/>
  <c r="Q21"/>
  <c r="Q19"/>
  <c r="Q17"/>
  <c r="Q15"/>
  <c r="Q76"/>
  <c r="Q74"/>
  <c r="Q72"/>
  <c r="Q70"/>
  <c r="Q68"/>
  <c r="Q66"/>
  <c r="Q64"/>
  <c r="Q62"/>
  <c r="Q60"/>
  <c r="Q58"/>
  <c r="Q56"/>
  <c r="Q54"/>
  <c r="Q52"/>
  <c r="Q50"/>
  <c r="Q48"/>
  <c r="Q46"/>
  <c r="Q44"/>
  <c r="Q42"/>
  <c r="Q40"/>
  <c r="Q38"/>
  <c r="Q34"/>
  <c r="Q32"/>
  <c r="Q30"/>
  <c r="Q28"/>
  <c r="Q26"/>
  <c r="Q24"/>
  <c r="Q22"/>
  <c r="Q20"/>
  <c r="Q16"/>
  <c r="Q150"/>
  <c r="Q148"/>
  <c r="Q147"/>
  <c r="Q145"/>
  <c r="Q143"/>
  <c r="Q141"/>
  <c r="Q140"/>
  <c r="Q138"/>
  <c r="Q136"/>
  <c r="Q134"/>
  <c r="Q132"/>
  <c r="Q130"/>
  <c r="Q124"/>
  <c r="Q10"/>
  <c r="P152"/>
  <c r="I5" i="7" s="1"/>
  <c r="O152" i="5"/>
  <c r="H5" i="7" s="1"/>
  <c r="J152" i="5"/>
  <c r="Q18" l="1"/>
  <c r="Q152" s="1"/>
  <c r="S152" i="9"/>
  <c r="R152"/>
  <c r="H9" i="7"/>
  <c r="I9"/>
  <c r="L152" i="5"/>
  <c r="J5" i="7" l="1"/>
  <c r="G9"/>
  <c r="J9" s="1"/>
  <c r="G11" l="1"/>
  <c r="H11"/>
  <c r="H13" s="1"/>
  <c r="I11"/>
  <c r="I13" s="1"/>
  <c r="J11" l="1"/>
  <c r="G13"/>
  <c r="J13" s="1"/>
</calcChain>
</file>

<file path=xl/sharedStrings.xml><?xml version="1.0" encoding="utf-8"?>
<sst xmlns="http://schemas.openxmlformats.org/spreadsheetml/2006/main" count="144" uniqueCount="50">
  <si>
    <t>Total Invoice Value</t>
  </si>
  <si>
    <t>GSTIN/UIN of Recipient</t>
  </si>
  <si>
    <t>Invoice Number</t>
  </si>
  <si>
    <t>Invoice date</t>
  </si>
  <si>
    <t>Taxable Value</t>
  </si>
  <si>
    <t>Party Name</t>
  </si>
  <si>
    <t>Nature of Service / Goods</t>
  </si>
  <si>
    <t>GSTIN</t>
  </si>
  <si>
    <t>Financial Year</t>
  </si>
  <si>
    <t>2017-2018</t>
  </si>
  <si>
    <t xml:space="preserve">Shubham A Gupta &amp; Associates </t>
  </si>
  <si>
    <t>Chartered Accountants</t>
  </si>
  <si>
    <t>Rate</t>
  </si>
  <si>
    <t>Quantity</t>
  </si>
  <si>
    <t>Unit</t>
  </si>
  <si>
    <t>CGST</t>
  </si>
  <si>
    <t>SGST</t>
  </si>
  <si>
    <t>IGST</t>
  </si>
  <si>
    <t>October-December</t>
  </si>
  <si>
    <t>Other</t>
  </si>
  <si>
    <t>UP</t>
  </si>
  <si>
    <t>OTHER</t>
  </si>
  <si>
    <t>Net Tax Payable / (ITC) for the month</t>
  </si>
  <si>
    <t>Previous Month Balance</t>
  </si>
  <si>
    <t>Net As at the end of month</t>
  </si>
  <si>
    <t>ITC Adjustment</t>
  </si>
  <si>
    <t>ITC / (TAX Payable)</t>
  </si>
  <si>
    <r>
      <t xml:space="preserve">Tax Rate </t>
    </r>
    <r>
      <rPr>
        <b/>
        <sz val="8"/>
        <rFont val="Times New Roman"/>
        <family val="1"/>
      </rPr>
      <t>(Select from Dropdown)</t>
    </r>
  </si>
  <si>
    <t>State (Select from dropdown)</t>
  </si>
  <si>
    <t>Tax Summary</t>
  </si>
  <si>
    <t>HSN</t>
  </si>
  <si>
    <t>Total</t>
  </si>
  <si>
    <t xml:space="preserve">Compostion </t>
  </si>
  <si>
    <t>Regular</t>
  </si>
  <si>
    <t>XXXXXXXXXXXXXX</t>
  </si>
  <si>
    <t>Color Hint-</t>
  </si>
  <si>
    <t>Autofill Cells</t>
  </si>
  <si>
    <t>Sale Reporting Template</t>
  </si>
  <si>
    <t>I307220499</t>
  </si>
  <si>
    <t>I307220494</t>
  </si>
  <si>
    <t>09</t>
  </si>
  <si>
    <t>I307219213</t>
  </si>
  <si>
    <t>SHREE BALAJI TRADERS</t>
  </si>
  <si>
    <t>Type</t>
  </si>
  <si>
    <t>Dealer Type 
1.Composition  2.Regular</t>
  </si>
  <si>
    <t>Purchase Reporting Template</t>
  </si>
  <si>
    <t>Anand Ashram Complex Rampur Garden, Barilly</t>
  </si>
  <si>
    <t>Contact- 8791870377, Email- guptashubham0905@gmail.com</t>
  </si>
  <si>
    <t>TAX Quarter / Month</t>
  </si>
  <si>
    <t>Color Hint- To fill Manually as per last return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</si>
</sst>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3" tint="-0.249977111117893"/>
      <name val="Times New Roman"/>
      <family val="1"/>
    </font>
    <font>
      <b/>
      <sz val="26"/>
      <color theme="3" tint="-0.249977111117893"/>
      <name val="Times New Roman"/>
      <family val="1"/>
    </font>
    <font>
      <b/>
      <sz val="8"/>
      <name val="Times New Roman"/>
      <family val="1"/>
    </font>
    <font>
      <b/>
      <u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20"/>
      <color theme="3" tint="-0.249977111117893"/>
      <name val="Times New Roman"/>
      <family val="1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NumberFormat="1" applyFont="1" applyFill="1" applyAlignment="1" applyProtection="1">
      <alignment horizontal="center"/>
      <protection locked="0"/>
    </xf>
    <xf numFmtId="2" fontId="1" fillId="2" borderId="0" xfId="0" applyNumberFormat="1" applyFont="1" applyFill="1" applyAlignment="1" applyProtection="1">
      <alignment horizontal="right"/>
      <protection locked="0"/>
    </xf>
    <xf numFmtId="0" fontId="1" fillId="3" borderId="0" xfId="0" applyFont="1" applyFill="1" applyProtection="1">
      <protection locked="0"/>
    </xf>
    <xf numFmtId="0" fontId="1" fillId="3" borderId="0" xfId="0" applyNumberFormat="1" applyFont="1" applyFill="1" applyAlignment="1" applyProtection="1">
      <alignment horizontal="center"/>
      <protection locked="0"/>
    </xf>
    <xf numFmtId="2" fontId="1" fillId="3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4" fillId="4" borderId="0" xfId="0" applyFont="1" applyFill="1" applyBorder="1" applyProtection="1">
      <protection locked="0"/>
    </xf>
    <xf numFmtId="0" fontId="4" fillId="4" borderId="0" xfId="0" applyNumberFormat="1" applyFont="1" applyFill="1" applyBorder="1" applyAlignment="1" applyProtection="1">
      <alignment horizontal="center"/>
      <protection locked="0"/>
    </xf>
    <xf numFmtId="43" fontId="4" fillId="4" borderId="0" xfId="1" applyFont="1" applyFill="1" applyBorder="1" applyAlignment="1" applyProtection="1">
      <alignment horizontal="center"/>
      <protection locked="0"/>
    </xf>
    <xf numFmtId="43" fontId="4" fillId="4" borderId="0" xfId="1" applyFont="1" applyFill="1" applyBorder="1" applyAlignment="1" applyProtection="1">
      <alignment horizontal="right"/>
      <protection locked="0"/>
    </xf>
    <xf numFmtId="0" fontId="1" fillId="0" borderId="0" xfId="0" applyFont="1" applyFill="1" applyAlignment="1" applyProtection="1">
      <alignment horizontal="center"/>
      <protection locked="0"/>
    </xf>
    <xf numFmtId="14" fontId="1" fillId="0" borderId="0" xfId="0" applyNumberFormat="1" applyFont="1" applyFill="1" applyAlignment="1" applyProtection="1">
      <alignment horizontal="center"/>
      <protection locked="0"/>
    </xf>
    <xf numFmtId="2" fontId="1" fillId="0" borderId="0" xfId="0" applyNumberFormat="1" applyFont="1" applyFill="1" applyAlignment="1" applyProtection="1">
      <alignment horizontal="center"/>
      <protection locked="0"/>
    </xf>
    <xf numFmtId="43" fontId="1" fillId="0" borderId="0" xfId="1" applyFont="1" applyFill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left" wrapText="1"/>
    </xf>
    <xf numFmtId="0" fontId="2" fillId="5" borderId="1" xfId="0" applyFont="1" applyFill="1" applyBorder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14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43" fontId="1" fillId="0" borderId="1" xfId="1" applyFont="1" applyFill="1" applyBorder="1" applyAlignment="1" applyProtection="1">
      <alignment horizontal="right"/>
      <protection locked="0"/>
    </xf>
    <xf numFmtId="0" fontId="2" fillId="6" borderId="1" xfId="0" applyFont="1" applyFill="1" applyBorder="1" applyAlignment="1" applyProtection="1">
      <alignment horizontal="center" wrapText="1"/>
      <protection locked="0" hidden="1"/>
    </xf>
    <xf numFmtId="0" fontId="2" fillId="5" borderId="1" xfId="0" applyFont="1" applyFill="1" applyBorder="1" applyAlignment="1" applyProtection="1">
      <alignment horizontal="left"/>
    </xf>
    <xf numFmtId="0" fontId="2" fillId="5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/>
      <protection locked="0"/>
    </xf>
    <xf numFmtId="2" fontId="1" fillId="7" borderId="0" xfId="0" applyNumberFormat="1" applyFont="1" applyFill="1" applyAlignment="1" applyProtection="1">
      <alignment horizontal="right"/>
      <protection locked="0" hidden="1"/>
    </xf>
    <xf numFmtId="0" fontId="1" fillId="7" borderId="0" xfId="0" applyFont="1" applyFill="1" applyProtection="1">
      <protection locked="0" hidden="1"/>
    </xf>
    <xf numFmtId="2" fontId="5" fillId="7" borderId="0" xfId="0" applyNumberFormat="1" applyFont="1" applyFill="1" applyAlignment="1" applyProtection="1">
      <alignment vertical="top"/>
      <protection hidden="1"/>
    </xf>
    <xf numFmtId="0" fontId="4" fillId="7" borderId="0" xfId="0" applyFont="1" applyFill="1" applyProtection="1">
      <protection locked="0" hidden="1"/>
    </xf>
    <xf numFmtId="0" fontId="2" fillId="7" borderId="1" xfId="0" applyFont="1" applyFill="1" applyBorder="1" applyAlignment="1" applyProtection="1">
      <alignment horizontal="center"/>
      <protection locked="0" hidden="1"/>
    </xf>
    <xf numFmtId="43" fontId="1" fillId="7" borderId="1" xfId="1" applyFont="1" applyFill="1" applyBorder="1" applyAlignment="1" applyProtection="1">
      <alignment horizontal="right"/>
      <protection hidden="1"/>
    </xf>
    <xf numFmtId="43" fontId="1" fillId="7" borderId="1" xfId="1" applyFont="1" applyFill="1" applyBorder="1" applyProtection="1">
      <protection hidden="1"/>
    </xf>
    <xf numFmtId="43" fontId="1" fillId="7" borderId="0" xfId="1" applyFont="1" applyFill="1" applyAlignment="1" applyProtection="1">
      <alignment horizontal="right"/>
      <protection hidden="1"/>
    </xf>
    <xf numFmtId="43" fontId="1" fillId="7" borderId="0" xfId="1" applyFont="1" applyFill="1" applyProtection="1">
      <protection hidden="1"/>
    </xf>
    <xf numFmtId="43" fontId="4" fillId="7" borderId="0" xfId="1" applyFont="1" applyFill="1" applyBorder="1" applyAlignment="1" applyProtection="1">
      <alignment horizontal="right"/>
      <protection hidden="1"/>
    </xf>
    <xf numFmtId="2" fontId="4" fillId="7" borderId="0" xfId="0" applyNumberFormat="1" applyFont="1" applyFill="1" applyBorder="1" applyAlignment="1" applyProtection="1">
      <alignment horizontal="right"/>
      <protection hidden="1"/>
    </xf>
    <xf numFmtId="0" fontId="0" fillId="7" borderId="0" xfId="0" applyFill="1" applyProtection="1">
      <protection locked="0" hidden="1"/>
    </xf>
    <xf numFmtId="0" fontId="8" fillId="0" borderId="0" xfId="0" applyFont="1"/>
    <xf numFmtId="0" fontId="9" fillId="0" borderId="0" xfId="0" applyFont="1"/>
    <xf numFmtId="0" fontId="9" fillId="0" borderId="0" xfId="0" applyFont="1" applyProtection="1">
      <protection locked="0" hidden="1"/>
    </xf>
    <xf numFmtId="0" fontId="9" fillId="0" borderId="0" xfId="0" applyFont="1" applyProtection="1">
      <protection hidden="1"/>
    </xf>
    <xf numFmtId="0" fontId="9" fillId="0" borderId="2" xfId="0" applyFont="1" applyBorder="1"/>
    <xf numFmtId="0" fontId="9" fillId="0" borderId="3" xfId="0" applyFont="1" applyBorder="1"/>
    <xf numFmtId="2" fontId="10" fillId="7" borderId="0" xfId="0" applyNumberFormat="1" applyFont="1" applyFill="1" applyAlignment="1" applyProtection="1">
      <protection hidden="1"/>
    </xf>
    <xf numFmtId="0" fontId="4" fillId="7" borderId="0" xfId="0" applyNumberFormat="1" applyFont="1" applyFill="1" applyAlignment="1" applyProtection="1">
      <alignment horizontal="center"/>
      <protection locked="0"/>
    </xf>
    <xf numFmtId="2" fontId="4" fillId="7" borderId="0" xfId="0" applyNumberFormat="1" applyFont="1" applyFill="1" applyAlignment="1" applyProtection="1">
      <alignment horizontal="left"/>
      <protection locked="0"/>
    </xf>
    <xf numFmtId="14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0" fontId="11" fillId="0" borderId="0" xfId="0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14" fontId="0" fillId="0" borderId="0" xfId="0" applyNumberFormat="1"/>
    <xf numFmtId="14" fontId="11" fillId="0" borderId="0" xfId="0" applyNumberFormat="1" applyFont="1"/>
    <xf numFmtId="14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quotePrefix="1" applyBorder="1" applyAlignment="1">
      <alignment horizontal="right"/>
    </xf>
    <xf numFmtId="0" fontId="11" fillId="0" borderId="1" xfId="0" applyFont="1" applyBorder="1"/>
    <xf numFmtId="14" fontId="0" fillId="0" borderId="1" xfId="0" applyNumberFormat="1" applyBorder="1"/>
    <xf numFmtId="14" fontId="11" fillId="0" borderId="1" xfId="0" applyNumberFormat="1" applyFont="1" applyBorder="1"/>
    <xf numFmtId="0" fontId="2" fillId="7" borderId="1" xfId="0" applyFont="1" applyFill="1" applyBorder="1" applyAlignment="1" applyProtection="1">
      <alignment horizontal="center" vertical="center"/>
      <protection locked="0" hidden="1"/>
    </xf>
    <xf numFmtId="43" fontId="0" fillId="0" borderId="1" xfId="1" applyFont="1" applyBorder="1"/>
    <xf numFmtId="2" fontId="6" fillId="2" borderId="0" xfId="0" applyNumberFormat="1" applyFont="1" applyFill="1" applyAlignment="1" applyProtection="1">
      <alignment horizontal="center"/>
      <protection hidden="1"/>
    </xf>
    <xf numFmtId="2" fontId="5" fillId="7" borderId="0" xfId="0" applyNumberFormat="1" applyFont="1" applyFill="1" applyAlignment="1" applyProtection="1">
      <alignment horizontal="center" vertical="top"/>
      <protection hidden="1"/>
    </xf>
    <xf numFmtId="2" fontId="10" fillId="7" borderId="0" xfId="0" applyNumberFormat="1" applyFont="1" applyFill="1" applyAlignment="1" applyProtection="1">
      <alignment horizontal="center"/>
      <protection hidden="1"/>
    </xf>
    <xf numFmtId="43" fontId="9" fillId="0" borderId="3" xfId="0" applyNumberFormat="1" applyFont="1" applyFill="1" applyBorder="1" applyProtection="1">
      <protection hidden="1"/>
    </xf>
    <xf numFmtId="43" fontId="9" fillId="0" borderId="4" xfId="0" applyNumberFormat="1" applyFont="1" applyFill="1" applyBorder="1" applyProtection="1">
      <protection hidden="1"/>
    </xf>
    <xf numFmtId="43" fontId="9" fillId="0" borderId="4" xfId="0" applyNumberFormat="1" applyFont="1" applyFill="1" applyBorder="1" applyProtection="1">
      <protection locked="0" hidden="1"/>
    </xf>
    <xf numFmtId="43" fontId="9" fillId="0" borderId="3" xfId="1" applyFont="1" applyFill="1" applyBorder="1" applyProtection="1">
      <protection hidden="1"/>
    </xf>
    <xf numFmtId="0" fontId="9" fillId="8" borderId="3" xfId="0" applyFont="1" applyFill="1" applyBorder="1" applyProtection="1">
      <protection locked="0" hidden="1"/>
    </xf>
    <xf numFmtId="43" fontId="9" fillId="8" borderId="3" xfId="1" applyFont="1" applyFill="1" applyBorder="1" applyProtection="1">
      <protection locked="0" hidden="1"/>
    </xf>
    <xf numFmtId="43" fontId="9" fillId="8" borderId="4" xfId="0" applyNumberFormat="1" applyFont="1" applyFill="1" applyBorder="1" applyProtection="1">
      <protection locked="0" hidden="1"/>
    </xf>
    <xf numFmtId="0" fontId="9" fillId="8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400051</xdr:colOff>
      <xdr:row>0</xdr:row>
      <xdr:rowOff>57150</xdr:rowOff>
    </xdr:from>
    <xdr:ext cx="1386524" cy="1033144"/>
    <xdr:pic>
      <xdr:nvPicPr>
        <xdr:cNvPr id="2" name="Picture 1" descr="Image result for ca logo">
          <a:extLst>
            <a:ext uri="{FF2B5EF4-FFF2-40B4-BE49-F238E27FC236}">
              <a16:creationId xmlns="" xmlns:a16="http://schemas.microsoft.com/office/drawing/2014/main" id="{A2241EE7-AD8E-D841-9EEE-2749A570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58701" y="247650"/>
          <a:ext cx="1386524" cy="103314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oneCellAnchor>
  <xdr:oneCellAnchor>
    <xdr:from>
      <xdr:col>14</xdr:col>
      <xdr:colOff>103124</xdr:colOff>
      <xdr:row>0</xdr:row>
      <xdr:rowOff>0</xdr:rowOff>
    </xdr:from>
    <xdr:ext cx="1792478" cy="937629"/>
    <xdr:sp macro="" textlink="">
      <xdr:nvSpPr>
        <xdr:cNvPr id="3" name="Rectangle 2"/>
        <xdr:cNvSpPr/>
      </xdr:nvSpPr>
      <xdr:spPr>
        <a:xfrm>
          <a:off x="14990699" y="86264"/>
          <a:ext cx="179247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n-US" sz="5400" b="1" cap="none" spc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SAGA</a:t>
          </a:r>
          <a:endParaRPr lang="en-US" sz="54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400051</xdr:colOff>
      <xdr:row>0</xdr:row>
      <xdr:rowOff>57150</xdr:rowOff>
    </xdr:from>
    <xdr:ext cx="1386524" cy="1033144"/>
    <xdr:pic>
      <xdr:nvPicPr>
        <xdr:cNvPr id="2" name="Picture 1" descr="Image result for ca logo">
          <a:extLst>
            <a:ext uri="{FF2B5EF4-FFF2-40B4-BE49-F238E27FC236}">
              <a16:creationId xmlns="" xmlns:a16="http://schemas.microsoft.com/office/drawing/2014/main" id="{A2241EE7-AD8E-D841-9EEE-2749A570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06151" y="57150"/>
          <a:ext cx="1386524" cy="103314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oneCellAnchor>
  <xdr:oneCellAnchor>
    <xdr:from>
      <xdr:col>16</xdr:col>
      <xdr:colOff>103124</xdr:colOff>
      <xdr:row>0</xdr:row>
      <xdr:rowOff>0</xdr:rowOff>
    </xdr:from>
    <xdr:ext cx="1792478" cy="937629"/>
    <xdr:sp macro="" textlink="">
      <xdr:nvSpPr>
        <xdr:cNvPr id="3" name="Rectangle 2"/>
        <xdr:cNvSpPr/>
      </xdr:nvSpPr>
      <xdr:spPr>
        <a:xfrm>
          <a:off x="13638149" y="0"/>
          <a:ext cx="179247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n-US" sz="5400" b="1" cap="none" spc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SAGA</a:t>
          </a:r>
          <a:endParaRPr lang="en-US" sz="54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4"/>
  <sheetViews>
    <sheetView showGridLines="0" view="pageBreakPreview" topLeftCell="B1" zoomScaleSheetLayoutView="100" workbookViewId="0">
      <pane ySplit="9" topLeftCell="A10" activePane="bottomLeft" state="frozen"/>
      <selection activeCell="B1" sqref="B1"/>
      <selection pane="bottomLeft" activeCell="B4" sqref="B4"/>
    </sheetView>
  </sheetViews>
  <sheetFormatPr defaultRowHeight="15"/>
  <cols>
    <col min="1" max="1" width="0" hidden="1" customWidth="1"/>
    <col min="2" max="2" width="27.28515625" customWidth="1"/>
    <col min="3" max="3" width="16.5703125" customWidth="1"/>
    <col min="4" max="4" width="19" customWidth="1"/>
    <col min="5" max="5" width="14.28515625" customWidth="1"/>
    <col min="6" max="6" width="16.85546875" customWidth="1"/>
    <col min="7" max="7" width="25.7109375" customWidth="1"/>
    <col min="8" max="8" width="13.42578125" customWidth="1"/>
    <col min="12" max="13" width="14.28515625" customWidth="1"/>
    <col min="14" max="14" width="13.85546875" style="44" customWidth="1"/>
    <col min="15" max="15" width="12.7109375" style="44" customWidth="1"/>
    <col min="16" max="16" width="12.28515625" style="44" customWidth="1"/>
    <col min="17" max="17" width="21" style="44" customWidth="1"/>
  </cols>
  <sheetData>
    <row r="1" spans="1:18" ht="25.5">
      <c r="A1">
        <v>2</v>
      </c>
      <c r="B1" s="3" t="s">
        <v>5</v>
      </c>
      <c r="C1" s="3" t="s">
        <v>34</v>
      </c>
      <c r="D1" s="3"/>
      <c r="E1" s="3"/>
      <c r="F1" s="4"/>
      <c r="G1" s="3"/>
      <c r="H1" s="5"/>
      <c r="I1" s="5"/>
      <c r="J1" s="5"/>
      <c r="K1" s="5"/>
      <c r="L1" s="6"/>
      <c r="M1" s="6"/>
      <c r="N1" s="51"/>
      <c r="P1" s="34"/>
      <c r="Q1" s="34"/>
    </row>
    <row r="2" spans="1:18" ht="33">
      <c r="B2" s="3" t="s">
        <v>7</v>
      </c>
      <c r="C2" s="3" t="s">
        <v>34</v>
      </c>
      <c r="D2" s="4"/>
      <c r="E2" s="4"/>
      <c r="F2" s="69" t="s">
        <v>37</v>
      </c>
      <c r="G2" s="69"/>
      <c r="H2" s="69"/>
      <c r="I2" s="69"/>
      <c r="J2" s="69"/>
      <c r="K2" s="69"/>
      <c r="L2" s="69"/>
      <c r="M2" s="4"/>
      <c r="N2" s="35"/>
      <c r="O2" s="35"/>
      <c r="P2" s="36"/>
      <c r="Q2" s="34"/>
    </row>
    <row r="3" spans="1:18" ht="33">
      <c r="B3" s="3" t="s">
        <v>48</v>
      </c>
      <c r="C3" s="3" t="s">
        <v>18</v>
      </c>
      <c r="D3" s="4"/>
      <c r="E3" s="4"/>
      <c r="F3" s="4"/>
      <c r="G3" s="3"/>
      <c r="H3" s="5"/>
      <c r="I3" s="5"/>
      <c r="J3" s="5"/>
      <c r="K3" s="69"/>
      <c r="L3" s="69"/>
      <c r="M3" s="69"/>
      <c r="N3" s="71" t="s">
        <v>10</v>
      </c>
      <c r="O3" s="71"/>
      <c r="P3" s="71"/>
      <c r="Q3" s="71"/>
    </row>
    <row r="4" spans="1:18">
      <c r="B4" s="3" t="s">
        <v>8</v>
      </c>
      <c r="C4" s="3" t="s">
        <v>9</v>
      </c>
      <c r="D4" s="4"/>
      <c r="E4" s="4"/>
      <c r="F4" s="4"/>
      <c r="G4" s="3"/>
      <c r="H4" s="5"/>
      <c r="I4" s="5"/>
      <c r="J4" s="5"/>
      <c r="K4" s="5"/>
      <c r="L4" s="5"/>
      <c r="M4" s="5"/>
      <c r="N4" s="70" t="s">
        <v>11</v>
      </c>
      <c r="O4" s="70"/>
      <c r="P4" s="70"/>
      <c r="Q4" s="70"/>
    </row>
    <row r="5" spans="1:18">
      <c r="B5" s="3"/>
      <c r="C5" s="3"/>
      <c r="D5" s="4"/>
      <c r="E5" s="4"/>
      <c r="F5" s="4"/>
      <c r="G5" s="3"/>
      <c r="H5" s="5"/>
      <c r="I5" s="5"/>
      <c r="J5" s="5"/>
      <c r="K5" s="5"/>
      <c r="L5" s="5"/>
      <c r="M5" s="5"/>
      <c r="N5" s="70" t="s">
        <v>46</v>
      </c>
      <c r="O5" s="70"/>
      <c r="P5" s="70"/>
      <c r="Q5" s="70"/>
    </row>
    <row r="6" spans="1:18">
      <c r="B6" s="3"/>
      <c r="C6" s="3"/>
      <c r="D6" s="4"/>
      <c r="E6" s="4"/>
      <c r="F6" s="4"/>
      <c r="G6" s="3"/>
      <c r="H6" s="5"/>
      <c r="I6" s="5"/>
      <c r="J6" s="5"/>
      <c r="K6" s="5"/>
      <c r="L6" s="52" t="s">
        <v>35</v>
      </c>
      <c r="M6" s="53" t="s">
        <v>36</v>
      </c>
      <c r="N6" s="70" t="s">
        <v>47</v>
      </c>
      <c r="O6" s="70"/>
      <c r="P6" s="70"/>
      <c r="Q6" s="70"/>
    </row>
    <row r="7" spans="1:18" hidden="1">
      <c r="B7" s="7"/>
      <c r="C7" s="7" t="s">
        <v>20</v>
      </c>
      <c r="D7" s="7"/>
      <c r="E7" s="7"/>
      <c r="F7" s="7"/>
      <c r="G7" s="7"/>
      <c r="H7" s="8"/>
      <c r="I7" s="8"/>
      <c r="J7" s="8"/>
      <c r="K7" s="8"/>
      <c r="L7" s="9"/>
      <c r="M7" s="9"/>
      <c r="N7" s="33"/>
      <c r="O7" s="33"/>
      <c r="P7" s="34"/>
      <c r="Q7" s="34"/>
    </row>
    <row r="8" spans="1:18" hidden="1">
      <c r="B8" s="7"/>
      <c r="C8" s="7" t="s">
        <v>19</v>
      </c>
      <c r="D8" s="7"/>
      <c r="E8" s="7"/>
      <c r="F8" s="7"/>
      <c r="G8" s="7"/>
      <c r="H8" s="8"/>
      <c r="I8" s="8"/>
      <c r="J8" s="8"/>
      <c r="K8" s="8"/>
      <c r="L8" s="9"/>
      <c r="M8" s="9"/>
      <c r="N8" s="33"/>
      <c r="O8" s="33"/>
      <c r="P8" s="34"/>
      <c r="Q8" s="34"/>
    </row>
    <row r="9" spans="1:18" ht="36.75">
      <c r="B9" s="30" t="s">
        <v>1</v>
      </c>
      <c r="C9" s="22" t="s">
        <v>28</v>
      </c>
      <c r="D9" s="31" t="s">
        <v>5</v>
      </c>
      <c r="E9" s="31" t="s">
        <v>30</v>
      </c>
      <c r="F9" s="31" t="s">
        <v>2</v>
      </c>
      <c r="G9" s="23" t="s">
        <v>6</v>
      </c>
      <c r="H9" s="31" t="s">
        <v>3</v>
      </c>
      <c r="I9" s="31" t="s">
        <v>12</v>
      </c>
      <c r="J9" s="31" t="s">
        <v>13</v>
      </c>
      <c r="K9" s="31" t="s">
        <v>14</v>
      </c>
      <c r="L9" s="23" t="s">
        <v>4</v>
      </c>
      <c r="M9" s="23" t="s">
        <v>27</v>
      </c>
      <c r="N9" s="67" t="s">
        <v>17</v>
      </c>
      <c r="O9" s="67" t="s">
        <v>15</v>
      </c>
      <c r="P9" s="67" t="s">
        <v>16</v>
      </c>
      <c r="Q9" s="67" t="s">
        <v>0</v>
      </c>
    </row>
    <row r="10" spans="1:18">
      <c r="B10" s="24"/>
      <c r="C10" s="32" t="s">
        <v>20</v>
      </c>
      <c r="D10" s="32"/>
      <c r="E10" s="24"/>
      <c r="F10" s="61"/>
      <c r="G10" s="32"/>
      <c r="H10" s="65"/>
      <c r="I10" s="26"/>
      <c r="J10" s="27"/>
      <c r="K10" s="26"/>
      <c r="L10" s="68">
        <v>650480</v>
      </c>
      <c r="M10" s="28">
        <v>28</v>
      </c>
      <c r="N10" s="38">
        <f>+IF(O10=0,L10*M10/100,0)</f>
        <v>0</v>
      </c>
      <c r="O10" s="38">
        <f>+IF(C10="UP",IF(M10=18,L10*0.09,IF(M10=12,L10*0.06,IF(M10=5,L10*0.025,IF(M10=28,L10*0.14,IF(M10=3,L10*0.015,0))))),0)</f>
        <v>91067.200000000012</v>
      </c>
      <c r="P10" s="39">
        <f>+IF(C10="up",IF(M10=18,L10*0.09,IF(M10=12,L10*0.06,IF(M10=5,L10*0.025,IF(M10=28,L10*0.14,0)))),0)</f>
        <v>91067.200000000012</v>
      </c>
      <c r="Q10" s="39">
        <f>+L10+O10+P10</f>
        <v>832614.39999999991</v>
      </c>
      <c r="R10" t="s">
        <v>12</v>
      </c>
    </row>
    <row r="11" spans="1:18">
      <c r="B11" s="24"/>
      <c r="C11" s="32" t="s">
        <v>19</v>
      </c>
      <c r="D11" s="32"/>
      <c r="E11" s="24"/>
      <c r="F11" s="61"/>
      <c r="G11" s="32"/>
      <c r="H11" s="65"/>
      <c r="I11" s="26"/>
      <c r="J11" s="27"/>
      <c r="K11" s="26"/>
      <c r="L11" s="68">
        <v>4254</v>
      </c>
      <c r="M11" s="28">
        <v>18</v>
      </c>
      <c r="N11" s="38">
        <f t="shared" ref="N11:N74" si="0">+IF(O11=0,L11*M11/100,0)</f>
        <v>765.72</v>
      </c>
      <c r="O11" s="38">
        <f t="shared" ref="O11:O74" si="1">+IF(C11="UP",IF(M11=18,L11*0.09,IF(M11=12,L11*0.06,IF(M11=5,L11*0.025,IF(M11=28,L11*0.14,IF(M11=3,L11*0.015,0))))),0)</f>
        <v>0</v>
      </c>
      <c r="P11" s="39">
        <f t="shared" ref="P11:P74" si="2">+IF(C11="up",IF(M11=18,L11*0.09,IF(M11=12,L11*0.06,IF(M11=5,L11*0.025,IF(M11=28,L11*0.14,0)))),0)</f>
        <v>0</v>
      </c>
      <c r="Q11" s="39">
        <f t="shared" ref="Q11:Q14" si="3">+L11+O11+P11</f>
        <v>4254</v>
      </c>
    </row>
    <row r="12" spans="1:18">
      <c r="B12" s="24"/>
      <c r="C12" s="32"/>
      <c r="D12" s="32"/>
      <c r="E12" s="24"/>
      <c r="F12" s="62"/>
      <c r="G12" s="32"/>
      <c r="H12" s="65"/>
      <c r="I12" s="26"/>
      <c r="J12" s="27"/>
      <c r="K12" s="26"/>
      <c r="L12" s="62"/>
      <c r="M12" s="28"/>
      <c r="N12" s="38">
        <f t="shared" si="0"/>
        <v>0</v>
      </c>
      <c r="O12" s="38">
        <f t="shared" si="1"/>
        <v>0</v>
      </c>
      <c r="P12" s="39">
        <f t="shared" si="2"/>
        <v>0</v>
      </c>
      <c r="Q12" s="39">
        <f t="shared" si="3"/>
        <v>0</v>
      </c>
    </row>
    <row r="13" spans="1:18">
      <c r="B13" s="24"/>
      <c r="C13" s="32"/>
      <c r="D13" s="32"/>
      <c r="E13" s="24"/>
      <c r="F13" s="62"/>
      <c r="G13" s="32"/>
      <c r="H13" s="65"/>
      <c r="I13" s="26"/>
      <c r="J13" s="27"/>
      <c r="K13" s="26"/>
      <c r="L13" s="62"/>
      <c r="M13" s="28"/>
      <c r="N13" s="38">
        <f t="shared" si="0"/>
        <v>0</v>
      </c>
      <c r="O13" s="38">
        <f t="shared" si="1"/>
        <v>0</v>
      </c>
      <c r="P13" s="39">
        <f t="shared" si="2"/>
        <v>0</v>
      </c>
      <c r="Q13" s="39">
        <f t="shared" si="3"/>
        <v>0</v>
      </c>
    </row>
    <row r="14" spans="1:18">
      <c r="B14" s="24"/>
      <c r="C14" s="32"/>
      <c r="D14" s="32"/>
      <c r="E14" s="24"/>
      <c r="F14" s="62"/>
      <c r="G14" s="32"/>
      <c r="H14" s="65"/>
      <c r="I14" s="26"/>
      <c r="J14" s="27"/>
      <c r="K14" s="26"/>
      <c r="L14" s="62"/>
      <c r="M14" s="28"/>
      <c r="N14" s="38">
        <f t="shared" si="0"/>
        <v>0</v>
      </c>
      <c r="O14" s="38">
        <f t="shared" si="1"/>
        <v>0</v>
      </c>
      <c r="P14" s="39">
        <f t="shared" si="2"/>
        <v>0</v>
      </c>
      <c r="Q14" s="39">
        <f t="shared" si="3"/>
        <v>0</v>
      </c>
    </row>
    <row r="15" spans="1:18">
      <c r="B15" s="24"/>
      <c r="C15" s="32"/>
      <c r="D15" s="32"/>
      <c r="E15" s="24"/>
      <c r="F15" s="62"/>
      <c r="G15" s="32"/>
      <c r="H15" s="65"/>
      <c r="I15" s="26"/>
      <c r="J15" s="27"/>
      <c r="K15" s="26"/>
      <c r="L15" s="62"/>
      <c r="M15" s="28"/>
      <c r="N15" s="38">
        <f t="shared" si="0"/>
        <v>0</v>
      </c>
      <c r="O15" s="38">
        <f t="shared" si="1"/>
        <v>0</v>
      </c>
      <c r="P15" s="39">
        <f t="shared" si="2"/>
        <v>0</v>
      </c>
      <c r="Q15" s="39">
        <f t="shared" ref="Q15:Q78" si="4">+L15+O15+P15</f>
        <v>0</v>
      </c>
    </row>
    <row r="16" spans="1:18">
      <c r="B16" s="24"/>
      <c r="C16" s="32"/>
      <c r="D16" s="32"/>
      <c r="E16" s="24"/>
      <c r="F16" s="62"/>
      <c r="G16" s="32"/>
      <c r="H16" s="65"/>
      <c r="I16" s="26"/>
      <c r="J16" s="27"/>
      <c r="K16" s="26"/>
      <c r="L16" s="62"/>
      <c r="M16" s="28"/>
      <c r="N16" s="38">
        <f t="shared" si="0"/>
        <v>0</v>
      </c>
      <c r="O16" s="38">
        <f t="shared" si="1"/>
        <v>0</v>
      </c>
      <c r="P16" s="39">
        <f t="shared" si="2"/>
        <v>0</v>
      </c>
      <c r="Q16" s="39">
        <f t="shared" si="4"/>
        <v>0</v>
      </c>
    </row>
    <row r="17" spans="2:17">
      <c r="B17" s="24"/>
      <c r="C17" s="32"/>
      <c r="D17" s="32"/>
      <c r="E17" s="24"/>
      <c r="F17" s="62"/>
      <c r="G17" s="32"/>
      <c r="H17" s="65"/>
      <c r="I17" s="26"/>
      <c r="J17" s="27"/>
      <c r="K17" s="26"/>
      <c r="L17" s="62"/>
      <c r="M17" s="28"/>
      <c r="N17" s="38">
        <f t="shared" si="0"/>
        <v>0</v>
      </c>
      <c r="O17" s="38">
        <f t="shared" si="1"/>
        <v>0</v>
      </c>
      <c r="P17" s="39">
        <f t="shared" si="2"/>
        <v>0</v>
      </c>
      <c r="Q17" s="39">
        <f t="shared" si="4"/>
        <v>0</v>
      </c>
    </row>
    <row r="18" spans="2:17">
      <c r="B18" s="24"/>
      <c r="C18" s="32"/>
      <c r="D18" s="32"/>
      <c r="E18" s="24"/>
      <c r="F18" s="63"/>
      <c r="G18" s="32"/>
      <c r="H18" s="65"/>
      <c r="I18" s="26"/>
      <c r="J18" s="27"/>
      <c r="K18" s="26"/>
      <c r="L18" s="62"/>
      <c r="M18" s="28"/>
      <c r="N18" s="38">
        <f t="shared" si="0"/>
        <v>0</v>
      </c>
      <c r="O18" s="38">
        <f t="shared" si="1"/>
        <v>0</v>
      </c>
      <c r="P18" s="39">
        <f t="shared" si="2"/>
        <v>0</v>
      </c>
      <c r="Q18" s="39">
        <f t="shared" si="4"/>
        <v>0</v>
      </c>
    </row>
    <row r="19" spans="2:17">
      <c r="B19" s="24"/>
      <c r="C19" s="32"/>
      <c r="D19" s="32"/>
      <c r="E19" s="24"/>
      <c r="F19" s="62"/>
      <c r="G19" s="32"/>
      <c r="H19" s="65"/>
      <c r="I19" s="26"/>
      <c r="J19" s="27"/>
      <c r="K19" s="26"/>
      <c r="L19" s="62"/>
      <c r="M19" s="28"/>
      <c r="N19" s="38">
        <f t="shared" si="0"/>
        <v>0</v>
      </c>
      <c r="O19" s="38">
        <f t="shared" si="1"/>
        <v>0</v>
      </c>
      <c r="P19" s="39">
        <f t="shared" si="2"/>
        <v>0</v>
      </c>
      <c r="Q19" s="39">
        <f t="shared" si="4"/>
        <v>0</v>
      </c>
    </row>
    <row r="20" spans="2:17">
      <c r="B20" s="24"/>
      <c r="C20" s="32"/>
      <c r="D20" s="32"/>
      <c r="E20" s="24"/>
      <c r="F20" s="62"/>
      <c r="G20" s="32"/>
      <c r="H20" s="65"/>
      <c r="I20" s="26"/>
      <c r="J20" s="27"/>
      <c r="K20" s="26"/>
      <c r="L20" s="62"/>
      <c r="M20" s="28"/>
      <c r="N20" s="38">
        <f t="shared" si="0"/>
        <v>0</v>
      </c>
      <c r="O20" s="38">
        <f t="shared" si="1"/>
        <v>0</v>
      </c>
      <c r="P20" s="39">
        <f t="shared" si="2"/>
        <v>0</v>
      </c>
      <c r="Q20" s="39">
        <f t="shared" si="4"/>
        <v>0</v>
      </c>
    </row>
    <row r="21" spans="2:17">
      <c r="B21" s="24"/>
      <c r="C21" s="32"/>
      <c r="D21" s="32"/>
      <c r="E21" s="24"/>
      <c r="F21" s="62"/>
      <c r="G21" s="32"/>
      <c r="H21" s="65"/>
      <c r="I21" s="26"/>
      <c r="J21" s="27"/>
      <c r="K21" s="26"/>
      <c r="L21" s="62"/>
      <c r="M21" s="28"/>
      <c r="N21" s="38">
        <f t="shared" si="0"/>
        <v>0</v>
      </c>
      <c r="O21" s="38">
        <f t="shared" si="1"/>
        <v>0</v>
      </c>
      <c r="P21" s="39">
        <f t="shared" si="2"/>
        <v>0</v>
      </c>
      <c r="Q21" s="39">
        <f t="shared" si="4"/>
        <v>0</v>
      </c>
    </row>
    <row r="22" spans="2:17">
      <c r="B22" s="24"/>
      <c r="C22" s="32"/>
      <c r="E22" s="24"/>
      <c r="F22" s="64"/>
      <c r="G22" s="32"/>
      <c r="H22" s="66"/>
      <c r="I22" s="26"/>
      <c r="J22" s="27"/>
      <c r="K22" s="26"/>
      <c r="L22" s="62"/>
      <c r="M22" s="28"/>
      <c r="N22" s="38">
        <f t="shared" si="0"/>
        <v>0</v>
      </c>
      <c r="O22" s="38">
        <f t="shared" si="1"/>
        <v>0</v>
      </c>
      <c r="P22" s="39">
        <f t="shared" si="2"/>
        <v>0</v>
      </c>
      <c r="Q22" s="39">
        <f t="shared" si="4"/>
        <v>0</v>
      </c>
    </row>
    <row r="23" spans="2:17">
      <c r="B23" s="24"/>
      <c r="C23" s="32"/>
      <c r="D23" s="32"/>
      <c r="E23" s="24"/>
      <c r="F23" s="62"/>
      <c r="G23" s="32"/>
      <c r="H23" s="65"/>
      <c r="I23" s="26"/>
      <c r="J23" s="27"/>
      <c r="K23" s="26"/>
      <c r="L23" s="62"/>
      <c r="M23" s="28"/>
      <c r="N23" s="38">
        <f t="shared" si="0"/>
        <v>0</v>
      </c>
      <c r="O23" s="38">
        <f t="shared" si="1"/>
        <v>0</v>
      </c>
      <c r="P23" s="39">
        <f t="shared" si="2"/>
        <v>0</v>
      </c>
      <c r="Q23" s="39">
        <f t="shared" si="4"/>
        <v>0</v>
      </c>
    </row>
    <row r="24" spans="2:17">
      <c r="B24" s="24"/>
      <c r="C24" s="32"/>
      <c r="D24" s="32"/>
      <c r="E24" s="24"/>
      <c r="F24" s="62"/>
      <c r="G24" s="32"/>
      <c r="H24" s="65"/>
      <c r="I24" s="26"/>
      <c r="J24" s="27"/>
      <c r="K24" s="26"/>
      <c r="L24" s="62"/>
      <c r="M24" s="28"/>
      <c r="N24" s="38">
        <f t="shared" si="0"/>
        <v>0</v>
      </c>
      <c r="O24" s="38">
        <f t="shared" si="1"/>
        <v>0</v>
      </c>
      <c r="P24" s="39">
        <f t="shared" si="2"/>
        <v>0</v>
      </c>
      <c r="Q24" s="39">
        <f t="shared" si="4"/>
        <v>0</v>
      </c>
    </row>
    <row r="25" spans="2:17">
      <c r="B25" s="24"/>
      <c r="C25" s="32"/>
      <c r="D25" s="32"/>
      <c r="E25" s="24"/>
      <c r="F25" s="62"/>
      <c r="G25" s="32"/>
      <c r="H25" s="65"/>
      <c r="I25" s="26"/>
      <c r="J25" s="27"/>
      <c r="K25" s="26"/>
      <c r="L25" s="62"/>
      <c r="M25" s="28"/>
      <c r="N25" s="38">
        <f t="shared" si="0"/>
        <v>0</v>
      </c>
      <c r="O25" s="38">
        <f t="shared" si="1"/>
        <v>0</v>
      </c>
      <c r="P25" s="39">
        <f t="shared" si="2"/>
        <v>0</v>
      </c>
      <c r="Q25" s="39">
        <f t="shared" si="4"/>
        <v>0</v>
      </c>
    </row>
    <row r="26" spans="2:17">
      <c r="B26" s="24"/>
      <c r="C26" s="32"/>
      <c r="D26" s="32"/>
      <c r="E26" s="24"/>
      <c r="F26" s="62"/>
      <c r="G26" s="32"/>
      <c r="H26" s="65"/>
      <c r="I26" s="26"/>
      <c r="J26" s="27"/>
      <c r="K26" s="26"/>
      <c r="L26" s="62"/>
      <c r="M26" s="28"/>
      <c r="N26" s="38">
        <f t="shared" si="0"/>
        <v>0</v>
      </c>
      <c r="O26" s="38">
        <f t="shared" si="1"/>
        <v>0</v>
      </c>
      <c r="P26" s="39">
        <f t="shared" si="2"/>
        <v>0</v>
      </c>
      <c r="Q26" s="39">
        <f t="shared" si="4"/>
        <v>0</v>
      </c>
    </row>
    <row r="27" spans="2:17">
      <c r="B27" s="24"/>
      <c r="C27" s="32"/>
      <c r="D27" s="32"/>
      <c r="E27" s="24"/>
      <c r="F27" s="62"/>
      <c r="G27" s="32"/>
      <c r="H27" s="65"/>
      <c r="I27" s="26"/>
      <c r="J27" s="27"/>
      <c r="K27" s="26"/>
      <c r="L27" s="62"/>
      <c r="M27" s="28"/>
      <c r="N27" s="38">
        <f t="shared" si="0"/>
        <v>0</v>
      </c>
      <c r="O27" s="38">
        <f t="shared" si="1"/>
        <v>0</v>
      </c>
      <c r="P27" s="39">
        <f t="shared" si="2"/>
        <v>0</v>
      </c>
      <c r="Q27" s="39">
        <f t="shared" si="4"/>
        <v>0</v>
      </c>
    </row>
    <row r="28" spans="2:17">
      <c r="B28" s="24"/>
      <c r="C28" s="32"/>
      <c r="D28" s="32"/>
      <c r="E28" s="24"/>
      <c r="F28" s="62"/>
      <c r="G28" s="32"/>
      <c r="H28" s="65"/>
      <c r="I28" s="26"/>
      <c r="J28" s="27"/>
      <c r="K28" s="26"/>
      <c r="L28" s="62"/>
      <c r="M28" s="28"/>
      <c r="N28" s="38">
        <f t="shared" si="0"/>
        <v>0</v>
      </c>
      <c r="O28" s="38">
        <f t="shared" si="1"/>
        <v>0</v>
      </c>
      <c r="P28" s="39">
        <f t="shared" si="2"/>
        <v>0</v>
      </c>
      <c r="Q28" s="39">
        <f t="shared" si="4"/>
        <v>0</v>
      </c>
    </row>
    <row r="29" spans="2:17">
      <c r="B29" s="24"/>
      <c r="C29" s="32"/>
      <c r="D29" s="32"/>
      <c r="E29" s="24"/>
      <c r="F29" s="62"/>
      <c r="G29" s="32"/>
      <c r="H29" s="65"/>
      <c r="I29" s="26"/>
      <c r="J29" s="27"/>
      <c r="K29" s="26"/>
      <c r="L29" s="62"/>
      <c r="M29" s="28"/>
      <c r="N29" s="38">
        <f t="shared" si="0"/>
        <v>0</v>
      </c>
      <c r="O29" s="38">
        <f t="shared" si="1"/>
        <v>0</v>
      </c>
      <c r="P29" s="39">
        <f t="shared" si="2"/>
        <v>0</v>
      </c>
      <c r="Q29" s="39">
        <f t="shared" si="4"/>
        <v>0</v>
      </c>
    </row>
    <row r="30" spans="2:17">
      <c r="B30" s="24"/>
      <c r="C30" s="32"/>
      <c r="D30" s="32"/>
      <c r="E30" s="24"/>
      <c r="F30" s="62"/>
      <c r="G30" s="32"/>
      <c r="H30" s="65"/>
      <c r="I30" s="26"/>
      <c r="J30" s="27"/>
      <c r="K30" s="26"/>
      <c r="L30" s="62"/>
      <c r="M30" s="28"/>
      <c r="N30" s="38">
        <f t="shared" si="0"/>
        <v>0</v>
      </c>
      <c r="O30" s="38">
        <f t="shared" si="1"/>
        <v>0</v>
      </c>
      <c r="P30" s="39">
        <f t="shared" si="2"/>
        <v>0</v>
      </c>
      <c r="Q30" s="39">
        <f t="shared" si="4"/>
        <v>0</v>
      </c>
    </row>
    <row r="31" spans="2:17">
      <c r="B31" s="24"/>
      <c r="C31" s="32"/>
      <c r="D31" s="32"/>
      <c r="E31" s="24"/>
      <c r="F31" s="62"/>
      <c r="G31" s="32"/>
      <c r="H31" s="65"/>
      <c r="I31" s="26"/>
      <c r="J31" s="27"/>
      <c r="K31" s="26"/>
      <c r="L31" s="62"/>
      <c r="M31" s="28"/>
      <c r="N31" s="38">
        <f t="shared" si="0"/>
        <v>0</v>
      </c>
      <c r="O31" s="38">
        <f t="shared" si="1"/>
        <v>0</v>
      </c>
      <c r="P31" s="39">
        <f t="shared" si="2"/>
        <v>0</v>
      </c>
      <c r="Q31" s="39">
        <f t="shared" si="4"/>
        <v>0</v>
      </c>
    </row>
    <row r="32" spans="2:17">
      <c r="B32" s="24"/>
      <c r="C32" s="32"/>
      <c r="D32" s="32"/>
      <c r="E32" s="24"/>
      <c r="F32" s="61"/>
      <c r="G32" s="32"/>
      <c r="H32" s="65"/>
      <c r="I32" s="26"/>
      <c r="J32" s="27"/>
      <c r="K32" s="26"/>
      <c r="L32" s="62"/>
      <c r="M32" s="28"/>
      <c r="N32" s="38">
        <f t="shared" si="0"/>
        <v>0</v>
      </c>
      <c r="O32" s="38">
        <f t="shared" si="1"/>
        <v>0</v>
      </c>
      <c r="P32" s="39">
        <f t="shared" si="2"/>
        <v>0</v>
      </c>
      <c r="Q32" s="39">
        <f t="shared" si="4"/>
        <v>0</v>
      </c>
    </row>
    <row r="33" spans="2:17">
      <c r="B33" s="24"/>
      <c r="C33" s="32"/>
      <c r="D33" s="32"/>
      <c r="E33" s="24"/>
      <c r="F33" s="62"/>
      <c r="G33" s="32"/>
      <c r="H33" s="65"/>
      <c r="I33" s="26"/>
      <c r="J33" s="27"/>
      <c r="K33" s="26"/>
      <c r="L33" s="62"/>
      <c r="M33" s="28"/>
      <c r="N33" s="38">
        <f t="shared" si="0"/>
        <v>0</v>
      </c>
      <c r="O33" s="38">
        <f t="shared" si="1"/>
        <v>0</v>
      </c>
      <c r="P33" s="39">
        <f t="shared" si="2"/>
        <v>0</v>
      </c>
      <c r="Q33" s="39">
        <f t="shared" si="4"/>
        <v>0</v>
      </c>
    </row>
    <row r="34" spans="2:17">
      <c r="B34" s="24"/>
      <c r="C34" s="32"/>
      <c r="D34" s="32"/>
      <c r="E34" s="24"/>
      <c r="F34" s="62"/>
      <c r="G34" s="32"/>
      <c r="H34" s="65"/>
      <c r="I34" s="26"/>
      <c r="J34" s="27"/>
      <c r="K34" s="26"/>
      <c r="L34" s="62"/>
      <c r="M34" s="28"/>
      <c r="N34" s="38">
        <f t="shared" si="0"/>
        <v>0</v>
      </c>
      <c r="O34" s="38">
        <f t="shared" si="1"/>
        <v>0</v>
      </c>
      <c r="P34" s="39">
        <f t="shared" si="2"/>
        <v>0</v>
      </c>
      <c r="Q34" s="39">
        <f t="shared" si="4"/>
        <v>0</v>
      </c>
    </row>
    <row r="35" spans="2:17">
      <c r="B35" s="24"/>
      <c r="C35" s="32"/>
      <c r="D35" s="32"/>
      <c r="E35" s="24"/>
      <c r="F35" s="62"/>
      <c r="G35" s="32"/>
      <c r="H35" s="65"/>
      <c r="I35" s="26"/>
      <c r="J35" s="27"/>
      <c r="K35" s="26"/>
      <c r="L35" s="62"/>
      <c r="M35" s="28"/>
      <c r="N35" s="38">
        <f t="shared" si="0"/>
        <v>0</v>
      </c>
      <c r="O35" s="38">
        <f t="shared" si="1"/>
        <v>0</v>
      </c>
      <c r="P35" s="39">
        <f t="shared" si="2"/>
        <v>0</v>
      </c>
      <c r="Q35" s="39">
        <f t="shared" si="4"/>
        <v>0</v>
      </c>
    </row>
    <row r="36" spans="2:17">
      <c r="B36" s="24"/>
      <c r="C36" s="32"/>
      <c r="D36" s="32"/>
      <c r="E36" s="24"/>
      <c r="F36" s="62"/>
      <c r="G36" s="32"/>
      <c r="H36" s="65"/>
      <c r="I36" s="26"/>
      <c r="J36" s="27"/>
      <c r="K36" s="26"/>
      <c r="L36" s="62"/>
      <c r="M36" s="28"/>
      <c r="N36" s="38">
        <f t="shared" si="0"/>
        <v>0</v>
      </c>
      <c r="O36" s="38">
        <f t="shared" si="1"/>
        <v>0</v>
      </c>
      <c r="P36" s="39">
        <f t="shared" si="2"/>
        <v>0</v>
      </c>
      <c r="Q36" s="39">
        <f>+L36+O36+P36</f>
        <v>0</v>
      </c>
    </row>
    <row r="37" spans="2:17">
      <c r="B37" s="24"/>
      <c r="C37" s="32"/>
      <c r="D37" s="32"/>
      <c r="E37" s="24"/>
      <c r="F37" s="24"/>
      <c r="G37" s="32"/>
      <c r="H37" s="25"/>
      <c r="I37" s="26"/>
      <c r="J37" s="27"/>
      <c r="K37" s="26"/>
      <c r="L37" s="62"/>
      <c r="M37" s="28"/>
      <c r="N37" s="38">
        <f t="shared" si="0"/>
        <v>0</v>
      </c>
      <c r="O37" s="38">
        <f t="shared" si="1"/>
        <v>0</v>
      </c>
      <c r="P37" s="39">
        <f t="shared" si="2"/>
        <v>0</v>
      </c>
      <c r="Q37" s="39">
        <f t="shared" si="4"/>
        <v>0</v>
      </c>
    </row>
    <row r="38" spans="2:17">
      <c r="B38" s="24"/>
      <c r="C38" s="32"/>
      <c r="D38" s="32"/>
      <c r="E38" s="24"/>
      <c r="F38" s="24"/>
      <c r="G38" s="32"/>
      <c r="H38" s="25"/>
      <c r="I38" s="26"/>
      <c r="J38" s="27"/>
      <c r="K38" s="26"/>
      <c r="L38" s="62"/>
      <c r="M38" s="28"/>
      <c r="N38" s="38">
        <f t="shared" si="0"/>
        <v>0</v>
      </c>
      <c r="O38" s="38">
        <f t="shared" si="1"/>
        <v>0</v>
      </c>
      <c r="P38" s="39">
        <f t="shared" si="2"/>
        <v>0</v>
      </c>
      <c r="Q38" s="39">
        <f t="shared" si="4"/>
        <v>0</v>
      </c>
    </row>
    <row r="39" spans="2:17">
      <c r="B39" s="24"/>
      <c r="C39" s="32"/>
      <c r="D39" s="32"/>
      <c r="E39" s="24"/>
      <c r="F39" s="24"/>
      <c r="G39" s="32"/>
      <c r="H39" s="25"/>
      <c r="I39" s="26"/>
      <c r="J39" s="27"/>
      <c r="K39" s="26"/>
      <c r="L39" s="62"/>
      <c r="M39" s="28"/>
      <c r="N39" s="38">
        <f t="shared" si="0"/>
        <v>0</v>
      </c>
      <c r="O39" s="38">
        <f t="shared" si="1"/>
        <v>0</v>
      </c>
      <c r="P39" s="39">
        <f t="shared" si="2"/>
        <v>0</v>
      </c>
      <c r="Q39" s="39">
        <f t="shared" si="4"/>
        <v>0</v>
      </c>
    </row>
    <row r="40" spans="2:17">
      <c r="B40" s="24"/>
      <c r="C40" s="32"/>
      <c r="D40" s="32"/>
      <c r="E40" s="24"/>
      <c r="F40" s="24"/>
      <c r="G40" s="32"/>
      <c r="H40" s="25"/>
      <c r="I40" s="26"/>
      <c r="J40" s="27"/>
      <c r="K40" s="26"/>
      <c r="L40" s="62"/>
      <c r="M40" s="28"/>
      <c r="N40" s="38">
        <f t="shared" si="0"/>
        <v>0</v>
      </c>
      <c r="O40" s="38">
        <f t="shared" si="1"/>
        <v>0</v>
      </c>
      <c r="P40" s="39">
        <f t="shared" si="2"/>
        <v>0</v>
      </c>
      <c r="Q40" s="39">
        <f t="shared" si="4"/>
        <v>0</v>
      </c>
    </row>
    <row r="41" spans="2:17">
      <c r="B41" s="24"/>
      <c r="C41" s="32"/>
      <c r="D41" s="32"/>
      <c r="E41" s="24"/>
      <c r="F41" s="24"/>
      <c r="G41" s="32"/>
      <c r="H41" s="25"/>
      <c r="I41" s="26"/>
      <c r="J41" s="27"/>
      <c r="K41" s="26"/>
      <c r="L41" s="28"/>
      <c r="M41" s="28"/>
      <c r="N41" s="38">
        <f t="shared" si="0"/>
        <v>0</v>
      </c>
      <c r="O41" s="38">
        <f t="shared" si="1"/>
        <v>0</v>
      </c>
      <c r="P41" s="39">
        <f t="shared" si="2"/>
        <v>0</v>
      </c>
      <c r="Q41" s="39">
        <f t="shared" si="4"/>
        <v>0</v>
      </c>
    </row>
    <row r="42" spans="2:17">
      <c r="B42" s="24"/>
      <c r="C42" s="32"/>
      <c r="D42" s="32"/>
      <c r="E42" s="24"/>
      <c r="F42" s="24"/>
      <c r="G42" s="32"/>
      <c r="H42" s="25"/>
      <c r="I42" s="26"/>
      <c r="J42" s="27"/>
      <c r="K42" s="26"/>
      <c r="L42" s="28"/>
      <c r="M42" s="28"/>
      <c r="N42" s="38">
        <f t="shared" si="0"/>
        <v>0</v>
      </c>
      <c r="O42" s="38">
        <f t="shared" si="1"/>
        <v>0</v>
      </c>
      <c r="P42" s="39">
        <f t="shared" si="2"/>
        <v>0</v>
      </c>
      <c r="Q42" s="39">
        <f t="shared" si="4"/>
        <v>0</v>
      </c>
    </row>
    <row r="43" spans="2:17">
      <c r="B43" s="24"/>
      <c r="C43" s="32"/>
      <c r="D43" s="32"/>
      <c r="E43" s="24"/>
      <c r="F43" s="24"/>
      <c r="G43" s="32"/>
      <c r="H43" s="25"/>
      <c r="I43" s="26"/>
      <c r="J43" s="27"/>
      <c r="K43" s="26"/>
      <c r="L43" s="28"/>
      <c r="M43" s="28"/>
      <c r="N43" s="38">
        <f t="shared" si="0"/>
        <v>0</v>
      </c>
      <c r="O43" s="38">
        <f t="shared" si="1"/>
        <v>0</v>
      </c>
      <c r="P43" s="39">
        <f t="shared" si="2"/>
        <v>0</v>
      </c>
      <c r="Q43" s="39">
        <f t="shared" si="4"/>
        <v>0</v>
      </c>
    </row>
    <row r="44" spans="2:17">
      <c r="B44" s="24"/>
      <c r="C44" s="32"/>
      <c r="D44" s="32"/>
      <c r="E44" s="24"/>
      <c r="F44" s="24"/>
      <c r="G44" s="32"/>
      <c r="H44" s="25"/>
      <c r="I44" s="26"/>
      <c r="J44" s="27"/>
      <c r="K44" s="26"/>
      <c r="L44" s="28"/>
      <c r="M44" s="28"/>
      <c r="N44" s="38">
        <f t="shared" si="0"/>
        <v>0</v>
      </c>
      <c r="O44" s="38">
        <f t="shared" si="1"/>
        <v>0</v>
      </c>
      <c r="P44" s="39">
        <f t="shared" si="2"/>
        <v>0</v>
      </c>
      <c r="Q44" s="39">
        <f t="shared" si="4"/>
        <v>0</v>
      </c>
    </row>
    <row r="45" spans="2:17">
      <c r="B45" s="24"/>
      <c r="C45" s="32"/>
      <c r="D45" s="32"/>
      <c r="E45" s="24"/>
      <c r="F45" s="24"/>
      <c r="G45" s="32"/>
      <c r="H45" s="25"/>
      <c r="I45" s="26"/>
      <c r="J45" s="27"/>
      <c r="K45" s="26"/>
      <c r="L45" s="28"/>
      <c r="M45" s="28"/>
      <c r="N45" s="38">
        <f t="shared" si="0"/>
        <v>0</v>
      </c>
      <c r="O45" s="38">
        <f t="shared" si="1"/>
        <v>0</v>
      </c>
      <c r="P45" s="39">
        <f t="shared" si="2"/>
        <v>0</v>
      </c>
      <c r="Q45" s="39">
        <f t="shared" si="4"/>
        <v>0</v>
      </c>
    </row>
    <row r="46" spans="2:17">
      <c r="B46" s="24"/>
      <c r="C46" s="32"/>
      <c r="D46" s="32"/>
      <c r="E46" s="24"/>
      <c r="F46" s="24"/>
      <c r="G46" s="32"/>
      <c r="H46" s="25"/>
      <c r="I46" s="26"/>
      <c r="J46" s="27"/>
      <c r="K46" s="26"/>
      <c r="L46" s="28"/>
      <c r="M46" s="28"/>
      <c r="N46" s="38">
        <f t="shared" si="0"/>
        <v>0</v>
      </c>
      <c r="O46" s="38">
        <f t="shared" si="1"/>
        <v>0</v>
      </c>
      <c r="P46" s="39">
        <f t="shared" si="2"/>
        <v>0</v>
      </c>
      <c r="Q46" s="39">
        <f t="shared" si="4"/>
        <v>0</v>
      </c>
    </row>
    <row r="47" spans="2:17">
      <c r="B47" s="24"/>
      <c r="C47" s="32"/>
      <c r="D47" s="32"/>
      <c r="E47" s="24"/>
      <c r="F47" s="24"/>
      <c r="G47" s="32"/>
      <c r="H47" s="25"/>
      <c r="I47" s="26"/>
      <c r="J47" s="27"/>
      <c r="K47" s="26"/>
      <c r="L47" s="28"/>
      <c r="M47" s="28"/>
      <c r="N47" s="38">
        <f t="shared" si="0"/>
        <v>0</v>
      </c>
      <c r="O47" s="38">
        <f t="shared" si="1"/>
        <v>0</v>
      </c>
      <c r="P47" s="39">
        <f t="shared" si="2"/>
        <v>0</v>
      </c>
      <c r="Q47" s="39">
        <f t="shared" si="4"/>
        <v>0</v>
      </c>
    </row>
    <row r="48" spans="2:17">
      <c r="B48" s="24"/>
      <c r="C48" s="32"/>
      <c r="D48" s="32"/>
      <c r="E48" s="24"/>
      <c r="F48" s="24"/>
      <c r="G48" s="32"/>
      <c r="H48" s="25"/>
      <c r="I48" s="26"/>
      <c r="J48" s="27"/>
      <c r="K48" s="26"/>
      <c r="L48" s="28"/>
      <c r="M48" s="28"/>
      <c r="N48" s="38">
        <f t="shared" si="0"/>
        <v>0</v>
      </c>
      <c r="O48" s="38">
        <f t="shared" si="1"/>
        <v>0</v>
      </c>
      <c r="P48" s="39">
        <f t="shared" si="2"/>
        <v>0</v>
      </c>
      <c r="Q48" s="39">
        <f t="shared" si="4"/>
        <v>0</v>
      </c>
    </row>
    <row r="49" spans="2:17">
      <c r="B49" s="24"/>
      <c r="C49" s="32"/>
      <c r="D49" s="32"/>
      <c r="E49" s="24"/>
      <c r="F49" s="24"/>
      <c r="G49" s="32"/>
      <c r="H49" s="25"/>
      <c r="I49" s="26"/>
      <c r="J49" s="27"/>
      <c r="K49" s="26"/>
      <c r="L49" s="28"/>
      <c r="M49" s="28"/>
      <c r="N49" s="38">
        <f t="shared" si="0"/>
        <v>0</v>
      </c>
      <c r="O49" s="38">
        <f t="shared" si="1"/>
        <v>0</v>
      </c>
      <c r="P49" s="39">
        <f t="shared" si="2"/>
        <v>0</v>
      </c>
      <c r="Q49" s="39">
        <f t="shared" si="4"/>
        <v>0</v>
      </c>
    </row>
    <row r="50" spans="2:17">
      <c r="B50" s="24"/>
      <c r="C50" s="32"/>
      <c r="D50" s="32"/>
      <c r="E50" s="24"/>
      <c r="F50" s="24"/>
      <c r="G50" s="32"/>
      <c r="H50" s="25"/>
      <c r="I50" s="26"/>
      <c r="J50" s="27"/>
      <c r="K50" s="26"/>
      <c r="L50" s="28"/>
      <c r="M50" s="28"/>
      <c r="N50" s="38">
        <f t="shared" si="0"/>
        <v>0</v>
      </c>
      <c r="O50" s="38">
        <f t="shared" si="1"/>
        <v>0</v>
      </c>
      <c r="P50" s="39">
        <f t="shared" si="2"/>
        <v>0</v>
      </c>
      <c r="Q50" s="39">
        <f t="shared" si="4"/>
        <v>0</v>
      </c>
    </row>
    <row r="51" spans="2:17">
      <c r="B51" s="24"/>
      <c r="C51" s="32"/>
      <c r="D51" s="32"/>
      <c r="E51" s="24"/>
      <c r="F51" s="24"/>
      <c r="G51" s="32"/>
      <c r="H51" s="25"/>
      <c r="I51" s="26"/>
      <c r="J51" s="27"/>
      <c r="K51" s="26"/>
      <c r="L51" s="28"/>
      <c r="M51" s="28"/>
      <c r="N51" s="38">
        <f t="shared" si="0"/>
        <v>0</v>
      </c>
      <c r="O51" s="38">
        <f t="shared" si="1"/>
        <v>0</v>
      </c>
      <c r="P51" s="39">
        <f t="shared" si="2"/>
        <v>0</v>
      </c>
      <c r="Q51" s="39">
        <f t="shared" si="4"/>
        <v>0</v>
      </c>
    </row>
    <row r="52" spans="2:17">
      <c r="B52" s="24"/>
      <c r="C52" s="32"/>
      <c r="D52" s="32"/>
      <c r="E52" s="24"/>
      <c r="F52" s="24"/>
      <c r="G52" s="32"/>
      <c r="H52" s="25"/>
      <c r="I52" s="26"/>
      <c r="J52" s="27"/>
      <c r="K52" s="26"/>
      <c r="L52" s="28"/>
      <c r="M52" s="28"/>
      <c r="N52" s="38">
        <f t="shared" si="0"/>
        <v>0</v>
      </c>
      <c r="O52" s="38">
        <f t="shared" si="1"/>
        <v>0</v>
      </c>
      <c r="P52" s="39">
        <f t="shared" si="2"/>
        <v>0</v>
      </c>
      <c r="Q52" s="39">
        <f t="shared" si="4"/>
        <v>0</v>
      </c>
    </row>
    <row r="53" spans="2:17">
      <c r="B53" s="24"/>
      <c r="C53" s="32"/>
      <c r="D53" s="32"/>
      <c r="E53" s="24"/>
      <c r="F53" s="24"/>
      <c r="G53" s="32"/>
      <c r="H53" s="25"/>
      <c r="I53" s="26"/>
      <c r="J53" s="27"/>
      <c r="K53" s="26"/>
      <c r="L53" s="28"/>
      <c r="M53" s="28"/>
      <c r="N53" s="38">
        <f t="shared" si="0"/>
        <v>0</v>
      </c>
      <c r="O53" s="38">
        <f t="shared" si="1"/>
        <v>0</v>
      </c>
      <c r="P53" s="39">
        <f t="shared" si="2"/>
        <v>0</v>
      </c>
      <c r="Q53" s="39">
        <f t="shared" si="4"/>
        <v>0</v>
      </c>
    </row>
    <row r="54" spans="2:17">
      <c r="B54" s="24"/>
      <c r="C54" s="32"/>
      <c r="D54" s="32"/>
      <c r="E54" s="24"/>
      <c r="F54" s="24"/>
      <c r="G54" s="32"/>
      <c r="H54" s="25"/>
      <c r="I54" s="26"/>
      <c r="J54" s="27"/>
      <c r="K54" s="26"/>
      <c r="L54" s="28"/>
      <c r="M54" s="28"/>
      <c r="N54" s="38">
        <f t="shared" si="0"/>
        <v>0</v>
      </c>
      <c r="O54" s="38">
        <f t="shared" si="1"/>
        <v>0</v>
      </c>
      <c r="P54" s="39">
        <f t="shared" si="2"/>
        <v>0</v>
      </c>
      <c r="Q54" s="39">
        <f t="shared" si="4"/>
        <v>0</v>
      </c>
    </row>
    <row r="55" spans="2:17">
      <c r="B55" s="24"/>
      <c r="C55" s="32"/>
      <c r="D55" s="32"/>
      <c r="E55" s="24"/>
      <c r="F55" s="24"/>
      <c r="G55" s="32"/>
      <c r="H55" s="25"/>
      <c r="I55" s="26"/>
      <c r="J55" s="27"/>
      <c r="K55" s="26"/>
      <c r="L55" s="28"/>
      <c r="M55" s="28"/>
      <c r="N55" s="38">
        <f t="shared" si="0"/>
        <v>0</v>
      </c>
      <c r="O55" s="38">
        <f t="shared" si="1"/>
        <v>0</v>
      </c>
      <c r="P55" s="39">
        <f t="shared" si="2"/>
        <v>0</v>
      </c>
      <c r="Q55" s="39">
        <f t="shared" si="4"/>
        <v>0</v>
      </c>
    </row>
    <row r="56" spans="2:17">
      <c r="B56" s="24"/>
      <c r="C56" s="32"/>
      <c r="D56" s="32"/>
      <c r="E56" s="24"/>
      <c r="F56" s="24"/>
      <c r="G56" s="32"/>
      <c r="H56" s="25"/>
      <c r="I56" s="26"/>
      <c r="J56" s="27"/>
      <c r="K56" s="26"/>
      <c r="L56" s="28"/>
      <c r="M56" s="28"/>
      <c r="N56" s="38">
        <f t="shared" si="0"/>
        <v>0</v>
      </c>
      <c r="O56" s="38">
        <f t="shared" si="1"/>
        <v>0</v>
      </c>
      <c r="P56" s="39">
        <f t="shared" si="2"/>
        <v>0</v>
      </c>
      <c r="Q56" s="39">
        <f t="shared" si="4"/>
        <v>0</v>
      </c>
    </row>
    <row r="57" spans="2:17">
      <c r="B57" s="24"/>
      <c r="C57" s="32"/>
      <c r="D57" s="32"/>
      <c r="E57" s="24"/>
      <c r="F57" s="24"/>
      <c r="G57" s="32"/>
      <c r="H57" s="25"/>
      <c r="I57" s="26"/>
      <c r="J57" s="27"/>
      <c r="K57" s="26"/>
      <c r="L57" s="28">
        <f t="shared" ref="L57:L74" si="5">+I57*J57</f>
        <v>0</v>
      </c>
      <c r="M57" s="28"/>
      <c r="N57" s="38">
        <f t="shared" si="0"/>
        <v>0</v>
      </c>
      <c r="O57" s="38">
        <f t="shared" si="1"/>
        <v>0</v>
      </c>
      <c r="P57" s="39">
        <f t="shared" si="2"/>
        <v>0</v>
      </c>
      <c r="Q57" s="39">
        <f t="shared" si="4"/>
        <v>0</v>
      </c>
    </row>
    <row r="58" spans="2:17">
      <c r="B58" s="24"/>
      <c r="C58" s="32"/>
      <c r="D58" s="32"/>
      <c r="E58" s="24"/>
      <c r="F58" s="24"/>
      <c r="G58" s="32"/>
      <c r="H58" s="25"/>
      <c r="I58" s="26"/>
      <c r="J58" s="27"/>
      <c r="K58" s="26"/>
      <c r="L58" s="28">
        <f t="shared" si="5"/>
        <v>0</v>
      </c>
      <c r="M58" s="28"/>
      <c r="N58" s="38">
        <f t="shared" si="0"/>
        <v>0</v>
      </c>
      <c r="O58" s="38">
        <f t="shared" si="1"/>
        <v>0</v>
      </c>
      <c r="P58" s="39">
        <f t="shared" si="2"/>
        <v>0</v>
      </c>
      <c r="Q58" s="39">
        <f t="shared" si="4"/>
        <v>0</v>
      </c>
    </row>
    <row r="59" spans="2:17">
      <c r="B59" s="24"/>
      <c r="C59" s="32"/>
      <c r="D59" s="32"/>
      <c r="E59" s="24"/>
      <c r="F59" s="24"/>
      <c r="G59" s="32"/>
      <c r="H59" s="25"/>
      <c r="I59" s="26"/>
      <c r="J59" s="27"/>
      <c r="K59" s="26"/>
      <c r="L59" s="28">
        <f t="shared" si="5"/>
        <v>0</v>
      </c>
      <c r="M59" s="28"/>
      <c r="N59" s="38">
        <f t="shared" si="0"/>
        <v>0</v>
      </c>
      <c r="O59" s="38">
        <f t="shared" si="1"/>
        <v>0</v>
      </c>
      <c r="P59" s="39">
        <f t="shared" si="2"/>
        <v>0</v>
      </c>
      <c r="Q59" s="39">
        <f t="shared" si="4"/>
        <v>0</v>
      </c>
    </row>
    <row r="60" spans="2:17">
      <c r="B60" s="32"/>
      <c r="C60" s="32"/>
      <c r="D60" s="32"/>
      <c r="E60" s="24"/>
      <c r="F60" s="24"/>
      <c r="G60" s="32"/>
      <c r="H60" s="25"/>
      <c r="I60" s="26"/>
      <c r="J60" s="27"/>
      <c r="K60" s="26"/>
      <c r="L60" s="28">
        <f t="shared" si="5"/>
        <v>0</v>
      </c>
      <c r="M60" s="28"/>
      <c r="N60" s="38">
        <f t="shared" si="0"/>
        <v>0</v>
      </c>
      <c r="O60" s="38">
        <f t="shared" si="1"/>
        <v>0</v>
      </c>
      <c r="P60" s="39">
        <f t="shared" si="2"/>
        <v>0</v>
      </c>
      <c r="Q60" s="39">
        <f t="shared" si="4"/>
        <v>0</v>
      </c>
    </row>
    <row r="61" spans="2:17">
      <c r="B61" s="32"/>
      <c r="C61" s="32"/>
      <c r="D61" s="32"/>
      <c r="E61" s="24"/>
      <c r="F61" s="24"/>
      <c r="G61" s="32"/>
      <c r="H61" s="25"/>
      <c r="I61" s="26"/>
      <c r="J61" s="27"/>
      <c r="K61" s="26"/>
      <c r="L61" s="28">
        <f t="shared" si="5"/>
        <v>0</v>
      </c>
      <c r="M61" s="28"/>
      <c r="N61" s="38">
        <f t="shared" si="0"/>
        <v>0</v>
      </c>
      <c r="O61" s="38">
        <f t="shared" si="1"/>
        <v>0</v>
      </c>
      <c r="P61" s="39">
        <f t="shared" si="2"/>
        <v>0</v>
      </c>
      <c r="Q61" s="39">
        <f t="shared" si="4"/>
        <v>0</v>
      </c>
    </row>
    <row r="62" spans="2:17">
      <c r="B62" s="32"/>
      <c r="C62" s="32"/>
      <c r="D62" s="32"/>
      <c r="E62" s="24"/>
      <c r="F62" s="24"/>
      <c r="G62" s="32"/>
      <c r="H62" s="25"/>
      <c r="I62" s="26"/>
      <c r="J62" s="27"/>
      <c r="K62" s="26"/>
      <c r="L62" s="28">
        <f t="shared" si="5"/>
        <v>0</v>
      </c>
      <c r="M62" s="28"/>
      <c r="N62" s="38">
        <f t="shared" si="0"/>
        <v>0</v>
      </c>
      <c r="O62" s="38">
        <f t="shared" si="1"/>
        <v>0</v>
      </c>
      <c r="P62" s="39">
        <f t="shared" si="2"/>
        <v>0</v>
      </c>
      <c r="Q62" s="39">
        <f t="shared" si="4"/>
        <v>0</v>
      </c>
    </row>
    <row r="63" spans="2:17">
      <c r="B63" s="32"/>
      <c r="C63" s="32"/>
      <c r="D63" s="32"/>
      <c r="E63" s="24"/>
      <c r="F63" s="24"/>
      <c r="G63" s="32"/>
      <c r="H63" s="25"/>
      <c r="I63" s="26"/>
      <c r="J63" s="27"/>
      <c r="K63" s="26"/>
      <c r="L63" s="28">
        <f t="shared" si="5"/>
        <v>0</v>
      </c>
      <c r="M63" s="28"/>
      <c r="N63" s="38">
        <f t="shared" si="0"/>
        <v>0</v>
      </c>
      <c r="O63" s="38">
        <f t="shared" si="1"/>
        <v>0</v>
      </c>
      <c r="P63" s="39">
        <f t="shared" si="2"/>
        <v>0</v>
      </c>
      <c r="Q63" s="39">
        <f t="shared" si="4"/>
        <v>0</v>
      </c>
    </row>
    <row r="64" spans="2:17">
      <c r="B64" s="32"/>
      <c r="C64" s="32"/>
      <c r="D64" s="32"/>
      <c r="E64" s="24"/>
      <c r="F64" s="24"/>
      <c r="G64" s="32"/>
      <c r="H64" s="25"/>
      <c r="I64" s="26"/>
      <c r="J64" s="27"/>
      <c r="K64" s="26"/>
      <c r="L64" s="28">
        <f t="shared" si="5"/>
        <v>0</v>
      </c>
      <c r="M64" s="28"/>
      <c r="N64" s="38">
        <f t="shared" si="0"/>
        <v>0</v>
      </c>
      <c r="O64" s="38">
        <f t="shared" si="1"/>
        <v>0</v>
      </c>
      <c r="P64" s="39">
        <f t="shared" si="2"/>
        <v>0</v>
      </c>
      <c r="Q64" s="39">
        <f t="shared" si="4"/>
        <v>0</v>
      </c>
    </row>
    <row r="65" spans="2:17">
      <c r="B65" s="32"/>
      <c r="C65" s="32"/>
      <c r="D65" s="32"/>
      <c r="E65" s="24"/>
      <c r="F65" s="24"/>
      <c r="G65" s="32"/>
      <c r="H65" s="25"/>
      <c r="I65" s="26"/>
      <c r="J65" s="27"/>
      <c r="K65" s="26"/>
      <c r="L65" s="28">
        <f t="shared" si="5"/>
        <v>0</v>
      </c>
      <c r="M65" s="28"/>
      <c r="N65" s="38">
        <f t="shared" si="0"/>
        <v>0</v>
      </c>
      <c r="O65" s="38">
        <f t="shared" si="1"/>
        <v>0</v>
      </c>
      <c r="P65" s="39">
        <f t="shared" si="2"/>
        <v>0</v>
      </c>
      <c r="Q65" s="39">
        <f t="shared" si="4"/>
        <v>0</v>
      </c>
    </row>
    <row r="66" spans="2:17">
      <c r="B66" s="32"/>
      <c r="C66" s="32"/>
      <c r="D66" s="32"/>
      <c r="E66" s="24"/>
      <c r="F66" s="24"/>
      <c r="G66" s="32"/>
      <c r="H66" s="25"/>
      <c r="I66" s="26"/>
      <c r="J66" s="27"/>
      <c r="K66" s="26"/>
      <c r="L66" s="28">
        <f t="shared" si="5"/>
        <v>0</v>
      </c>
      <c r="M66" s="28"/>
      <c r="N66" s="38">
        <f t="shared" si="0"/>
        <v>0</v>
      </c>
      <c r="O66" s="38">
        <f t="shared" si="1"/>
        <v>0</v>
      </c>
      <c r="P66" s="39">
        <f t="shared" si="2"/>
        <v>0</v>
      </c>
      <c r="Q66" s="39">
        <f t="shared" si="4"/>
        <v>0</v>
      </c>
    </row>
    <row r="67" spans="2:17">
      <c r="B67" s="32"/>
      <c r="C67" s="32"/>
      <c r="D67" s="32"/>
      <c r="E67" s="24"/>
      <c r="F67" s="24"/>
      <c r="G67" s="32"/>
      <c r="H67" s="25"/>
      <c r="I67" s="26"/>
      <c r="J67" s="27"/>
      <c r="K67" s="26"/>
      <c r="L67" s="28">
        <f t="shared" si="5"/>
        <v>0</v>
      </c>
      <c r="M67" s="28"/>
      <c r="N67" s="38">
        <f t="shared" si="0"/>
        <v>0</v>
      </c>
      <c r="O67" s="38">
        <f t="shared" si="1"/>
        <v>0</v>
      </c>
      <c r="P67" s="39">
        <f t="shared" si="2"/>
        <v>0</v>
      </c>
      <c r="Q67" s="39">
        <f t="shared" si="4"/>
        <v>0</v>
      </c>
    </row>
    <row r="68" spans="2:17">
      <c r="B68" s="32"/>
      <c r="C68" s="32"/>
      <c r="D68" s="32"/>
      <c r="E68" s="24"/>
      <c r="F68" s="24"/>
      <c r="G68" s="32"/>
      <c r="H68" s="25"/>
      <c r="I68" s="26"/>
      <c r="J68" s="27"/>
      <c r="K68" s="26"/>
      <c r="L68" s="28">
        <f t="shared" si="5"/>
        <v>0</v>
      </c>
      <c r="M68" s="28"/>
      <c r="N68" s="38">
        <f t="shared" si="0"/>
        <v>0</v>
      </c>
      <c r="O68" s="38">
        <f t="shared" si="1"/>
        <v>0</v>
      </c>
      <c r="P68" s="39">
        <f t="shared" si="2"/>
        <v>0</v>
      </c>
      <c r="Q68" s="39">
        <f t="shared" si="4"/>
        <v>0</v>
      </c>
    </row>
    <row r="69" spans="2:17">
      <c r="B69" s="32"/>
      <c r="C69" s="32"/>
      <c r="D69" s="32"/>
      <c r="E69" s="24"/>
      <c r="F69" s="24"/>
      <c r="G69" s="32"/>
      <c r="H69" s="25"/>
      <c r="I69" s="26"/>
      <c r="J69" s="27"/>
      <c r="K69" s="26"/>
      <c r="L69" s="28">
        <f t="shared" si="5"/>
        <v>0</v>
      </c>
      <c r="M69" s="28"/>
      <c r="N69" s="38">
        <f t="shared" si="0"/>
        <v>0</v>
      </c>
      <c r="O69" s="38">
        <f t="shared" si="1"/>
        <v>0</v>
      </c>
      <c r="P69" s="39">
        <f t="shared" si="2"/>
        <v>0</v>
      </c>
      <c r="Q69" s="39">
        <f t="shared" si="4"/>
        <v>0</v>
      </c>
    </row>
    <row r="70" spans="2:17">
      <c r="B70" s="32"/>
      <c r="C70" s="32"/>
      <c r="D70" s="32"/>
      <c r="E70" s="24"/>
      <c r="F70" s="24"/>
      <c r="G70" s="32"/>
      <c r="H70" s="25"/>
      <c r="I70" s="26"/>
      <c r="J70" s="27"/>
      <c r="K70" s="26"/>
      <c r="L70" s="28">
        <f t="shared" si="5"/>
        <v>0</v>
      </c>
      <c r="M70" s="28"/>
      <c r="N70" s="38">
        <f t="shared" si="0"/>
        <v>0</v>
      </c>
      <c r="O70" s="38">
        <f t="shared" si="1"/>
        <v>0</v>
      </c>
      <c r="P70" s="39">
        <f t="shared" si="2"/>
        <v>0</v>
      </c>
      <c r="Q70" s="39">
        <f t="shared" si="4"/>
        <v>0</v>
      </c>
    </row>
    <row r="71" spans="2:17">
      <c r="B71" s="32"/>
      <c r="C71" s="32"/>
      <c r="D71" s="32"/>
      <c r="E71" s="24"/>
      <c r="F71" s="24"/>
      <c r="G71" s="32"/>
      <c r="H71" s="25"/>
      <c r="I71" s="26"/>
      <c r="J71" s="27"/>
      <c r="K71" s="26"/>
      <c r="L71" s="28">
        <f t="shared" si="5"/>
        <v>0</v>
      </c>
      <c r="M71" s="28"/>
      <c r="N71" s="38">
        <f t="shared" si="0"/>
        <v>0</v>
      </c>
      <c r="O71" s="38">
        <f t="shared" si="1"/>
        <v>0</v>
      </c>
      <c r="P71" s="39">
        <f t="shared" si="2"/>
        <v>0</v>
      </c>
      <c r="Q71" s="39">
        <f t="shared" si="4"/>
        <v>0</v>
      </c>
    </row>
    <row r="72" spans="2:17">
      <c r="B72" s="32"/>
      <c r="C72" s="32"/>
      <c r="D72" s="32"/>
      <c r="E72" s="24"/>
      <c r="F72" s="24"/>
      <c r="G72" s="32"/>
      <c r="H72" s="25"/>
      <c r="I72" s="26"/>
      <c r="J72" s="27"/>
      <c r="K72" s="26"/>
      <c r="L72" s="28">
        <f t="shared" si="5"/>
        <v>0</v>
      </c>
      <c r="M72" s="28"/>
      <c r="N72" s="38">
        <f t="shared" si="0"/>
        <v>0</v>
      </c>
      <c r="O72" s="38">
        <f t="shared" si="1"/>
        <v>0</v>
      </c>
      <c r="P72" s="39">
        <f t="shared" si="2"/>
        <v>0</v>
      </c>
      <c r="Q72" s="39">
        <f t="shared" si="4"/>
        <v>0</v>
      </c>
    </row>
    <row r="73" spans="2:17">
      <c r="B73" s="32"/>
      <c r="C73" s="32"/>
      <c r="D73" s="32"/>
      <c r="E73" s="24"/>
      <c r="F73" s="24"/>
      <c r="G73" s="32"/>
      <c r="H73" s="25"/>
      <c r="I73" s="26"/>
      <c r="J73" s="27"/>
      <c r="K73" s="26"/>
      <c r="L73" s="28">
        <f t="shared" si="5"/>
        <v>0</v>
      </c>
      <c r="M73" s="28"/>
      <c r="N73" s="38">
        <f t="shared" si="0"/>
        <v>0</v>
      </c>
      <c r="O73" s="38">
        <f t="shared" si="1"/>
        <v>0</v>
      </c>
      <c r="P73" s="39">
        <f t="shared" si="2"/>
        <v>0</v>
      </c>
      <c r="Q73" s="39">
        <f t="shared" si="4"/>
        <v>0</v>
      </c>
    </row>
    <row r="74" spans="2:17">
      <c r="B74" s="32"/>
      <c r="C74" s="32"/>
      <c r="D74" s="32"/>
      <c r="E74" s="24"/>
      <c r="F74" s="24"/>
      <c r="G74" s="32"/>
      <c r="H74" s="25"/>
      <c r="I74" s="26"/>
      <c r="J74" s="27"/>
      <c r="K74" s="26"/>
      <c r="L74" s="28">
        <f t="shared" si="5"/>
        <v>0</v>
      </c>
      <c r="M74" s="28"/>
      <c r="N74" s="38">
        <f t="shared" si="0"/>
        <v>0</v>
      </c>
      <c r="O74" s="38">
        <f t="shared" si="1"/>
        <v>0</v>
      </c>
      <c r="P74" s="39">
        <f t="shared" si="2"/>
        <v>0</v>
      </c>
      <c r="Q74" s="39">
        <f t="shared" si="4"/>
        <v>0</v>
      </c>
    </row>
    <row r="75" spans="2:17">
      <c r="B75" s="32"/>
      <c r="C75" s="32"/>
      <c r="D75" s="32"/>
      <c r="E75" s="24"/>
      <c r="F75" s="24"/>
      <c r="G75" s="32"/>
      <c r="H75" s="25"/>
      <c r="I75" s="26"/>
      <c r="J75" s="27"/>
      <c r="K75" s="26"/>
      <c r="L75" s="28">
        <f t="shared" ref="L75:L138" si="6">+I75*J75</f>
        <v>0</v>
      </c>
      <c r="M75" s="28"/>
      <c r="N75" s="38">
        <f t="shared" ref="N75:N138" si="7">+IF(O75=0,L75*M75/100,0)</f>
        <v>0</v>
      </c>
      <c r="O75" s="38">
        <f t="shared" ref="O75:O138" si="8">+IF(C75="UP",IF(M75=18,L75*0.09,IF(M75=12,L75*0.06,IF(M75=5,L75*0.025,IF(M75=28,L75*0.14,IF(M75=3,L75*0.015,0))))),0)</f>
        <v>0</v>
      </c>
      <c r="P75" s="39">
        <f t="shared" ref="P75:P138" si="9">+IF(C75="up",IF(M75=18,L75*0.09,IF(M75=12,L75*0.06,IF(M75=5,L75*0.025,IF(M75=28,L75*0.14,0)))),0)</f>
        <v>0</v>
      </c>
      <c r="Q75" s="39">
        <f t="shared" si="4"/>
        <v>0</v>
      </c>
    </row>
    <row r="76" spans="2:17">
      <c r="B76" s="32"/>
      <c r="C76" s="32"/>
      <c r="D76" s="32"/>
      <c r="E76" s="24"/>
      <c r="F76" s="24"/>
      <c r="G76" s="32"/>
      <c r="H76" s="25"/>
      <c r="I76" s="26"/>
      <c r="J76" s="27"/>
      <c r="K76" s="26"/>
      <c r="L76" s="28">
        <f t="shared" si="6"/>
        <v>0</v>
      </c>
      <c r="M76" s="28"/>
      <c r="N76" s="38">
        <f t="shared" si="7"/>
        <v>0</v>
      </c>
      <c r="O76" s="38">
        <f t="shared" si="8"/>
        <v>0</v>
      </c>
      <c r="P76" s="39">
        <f t="shared" si="9"/>
        <v>0</v>
      </c>
      <c r="Q76" s="39">
        <f t="shared" si="4"/>
        <v>0</v>
      </c>
    </row>
    <row r="77" spans="2:17">
      <c r="B77" s="32"/>
      <c r="C77" s="32"/>
      <c r="D77" s="32"/>
      <c r="E77" s="24"/>
      <c r="F77" s="24"/>
      <c r="G77" s="32"/>
      <c r="H77" s="25"/>
      <c r="I77" s="26"/>
      <c r="J77" s="27"/>
      <c r="K77" s="26"/>
      <c r="L77" s="28">
        <f t="shared" si="6"/>
        <v>0</v>
      </c>
      <c r="M77" s="28"/>
      <c r="N77" s="38">
        <f t="shared" si="7"/>
        <v>0</v>
      </c>
      <c r="O77" s="38">
        <f t="shared" si="8"/>
        <v>0</v>
      </c>
      <c r="P77" s="39">
        <f t="shared" si="9"/>
        <v>0</v>
      </c>
      <c r="Q77" s="39">
        <f t="shared" si="4"/>
        <v>0</v>
      </c>
    </row>
    <row r="78" spans="2:17">
      <c r="B78" s="32"/>
      <c r="C78" s="32"/>
      <c r="D78" s="32"/>
      <c r="E78" s="24"/>
      <c r="F78" s="24"/>
      <c r="G78" s="32"/>
      <c r="H78" s="25"/>
      <c r="I78" s="26"/>
      <c r="J78" s="27"/>
      <c r="K78" s="26"/>
      <c r="L78" s="28">
        <f t="shared" si="6"/>
        <v>0</v>
      </c>
      <c r="M78" s="28"/>
      <c r="N78" s="38">
        <f t="shared" si="7"/>
        <v>0</v>
      </c>
      <c r="O78" s="38">
        <f t="shared" si="8"/>
        <v>0</v>
      </c>
      <c r="P78" s="39">
        <f t="shared" si="9"/>
        <v>0</v>
      </c>
      <c r="Q78" s="39">
        <f t="shared" si="4"/>
        <v>0</v>
      </c>
    </row>
    <row r="79" spans="2:17">
      <c r="B79" s="32"/>
      <c r="C79" s="32"/>
      <c r="D79" s="32"/>
      <c r="E79" s="24"/>
      <c r="F79" s="24"/>
      <c r="G79" s="32"/>
      <c r="H79" s="25"/>
      <c r="I79" s="26"/>
      <c r="J79" s="27"/>
      <c r="K79" s="26"/>
      <c r="L79" s="28">
        <f t="shared" si="6"/>
        <v>0</v>
      </c>
      <c r="M79" s="28"/>
      <c r="N79" s="38">
        <f t="shared" si="7"/>
        <v>0</v>
      </c>
      <c r="O79" s="38">
        <f t="shared" si="8"/>
        <v>0</v>
      </c>
      <c r="P79" s="39">
        <f t="shared" si="9"/>
        <v>0</v>
      </c>
      <c r="Q79" s="39">
        <f t="shared" ref="Q79:Q142" si="10">+L79+O79+P79</f>
        <v>0</v>
      </c>
    </row>
    <row r="80" spans="2:17">
      <c r="B80" s="32"/>
      <c r="C80" s="32"/>
      <c r="D80" s="32"/>
      <c r="E80" s="24"/>
      <c r="F80" s="24"/>
      <c r="G80" s="32"/>
      <c r="H80" s="25"/>
      <c r="I80" s="26"/>
      <c r="J80" s="27"/>
      <c r="K80" s="26"/>
      <c r="L80" s="28">
        <f t="shared" si="6"/>
        <v>0</v>
      </c>
      <c r="M80" s="28"/>
      <c r="N80" s="38">
        <f t="shared" si="7"/>
        <v>0</v>
      </c>
      <c r="O80" s="38">
        <f t="shared" si="8"/>
        <v>0</v>
      </c>
      <c r="P80" s="39">
        <f t="shared" si="9"/>
        <v>0</v>
      </c>
      <c r="Q80" s="39">
        <f t="shared" si="10"/>
        <v>0</v>
      </c>
    </row>
    <row r="81" spans="2:17">
      <c r="B81" s="32"/>
      <c r="C81" s="32"/>
      <c r="D81" s="32"/>
      <c r="E81" s="24"/>
      <c r="F81" s="24"/>
      <c r="G81" s="32"/>
      <c r="H81" s="25"/>
      <c r="I81" s="26"/>
      <c r="J81" s="27"/>
      <c r="K81" s="26"/>
      <c r="L81" s="28">
        <f t="shared" si="6"/>
        <v>0</v>
      </c>
      <c r="M81" s="28"/>
      <c r="N81" s="38">
        <f t="shared" si="7"/>
        <v>0</v>
      </c>
      <c r="O81" s="38">
        <f t="shared" si="8"/>
        <v>0</v>
      </c>
      <c r="P81" s="39">
        <f t="shared" si="9"/>
        <v>0</v>
      </c>
      <c r="Q81" s="39">
        <f t="shared" si="10"/>
        <v>0</v>
      </c>
    </row>
    <row r="82" spans="2:17">
      <c r="B82" s="32"/>
      <c r="C82" s="32"/>
      <c r="D82" s="32"/>
      <c r="E82" s="24"/>
      <c r="F82" s="24"/>
      <c r="G82" s="32"/>
      <c r="H82" s="25"/>
      <c r="I82" s="26"/>
      <c r="J82" s="27"/>
      <c r="K82" s="26"/>
      <c r="L82" s="28">
        <f t="shared" si="6"/>
        <v>0</v>
      </c>
      <c r="M82" s="28"/>
      <c r="N82" s="38">
        <f t="shared" si="7"/>
        <v>0</v>
      </c>
      <c r="O82" s="38">
        <f t="shared" si="8"/>
        <v>0</v>
      </c>
      <c r="P82" s="39">
        <f t="shared" si="9"/>
        <v>0</v>
      </c>
      <c r="Q82" s="39">
        <f t="shared" si="10"/>
        <v>0</v>
      </c>
    </row>
    <row r="83" spans="2:17">
      <c r="B83" s="32"/>
      <c r="C83" s="32"/>
      <c r="D83" s="32"/>
      <c r="E83" s="24"/>
      <c r="F83" s="24"/>
      <c r="G83" s="32"/>
      <c r="H83" s="25"/>
      <c r="I83" s="26"/>
      <c r="J83" s="27"/>
      <c r="K83" s="26"/>
      <c r="L83" s="28">
        <f t="shared" si="6"/>
        <v>0</v>
      </c>
      <c r="M83" s="28"/>
      <c r="N83" s="38">
        <f t="shared" si="7"/>
        <v>0</v>
      </c>
      <c r="O83" s="38">
        <f t="shared" si="8"/>
        <v>0</v>
      </c>
      <c r="P83" s="39">
        <f t="shared" si="9"/>
        <v>0</v>
      </c>
      <c r="Q83" s="39">
        <f t="shared" si="10"/>
        <v>0</v>
      </c>
    </row>
    <row r="84" spans="2:17">
      <c r="B84" s="32"/>
      <c r="C84" s="32"/>
      <c r="D84" s="32"/>
      <c r="E84" s="24"/>
      <c r="F84" s="24"/>
      <c r="G84" s="32"/>
      <c r="H84" s="25"/>
      <c r="I84" s="26"/>
      <c r="J84" s="27"/>
      <c r="K84" s="26"/>
      <c r="L84" s="28">
        <f t="shared" si="6"/>
        <v>0</v>
      </c>
      <c r="M84" s="28"/>
      <c r="N84" s="38">
        <f t="shared" si="7"/>
        <v>0</v>
      </c>
      <c r="O84" s="38">
        <f t="shared" si="8"/>
        <v>0</v>
      </c>
      <c r="P84" s="39">
        <f t="shared" si="9"/>
        <v>0</v>
      </c>
      <c r="Q84" s="39">
        <f t="shared" si="10"/>
        <v>0</v>
      </c>
    </row>
    <row r="85" spans="2:17">
      <c r="B85" s="32"/>
      <c r="C85" s="32"/>
      <c r="D85" s="32"/>
      <c r="E85" s="24"/>
      <c r="F85" s="24"/>
      <c r="G85" s="32"/>
      <c r="H85" s="25"/>
      <c r="I85" s="26"/>
      <c r="J85" s="27"/>
      <c r="K85" s="26"/>
      <c r="L85" s="28">
        <f t="shared" si="6"/>
        <v>0</v>
      </c>
      <c r="M85" s="28"/>
      <c r="N85" s="38">
        <f t="shared" si="7"/>
        <v>0</v>
      </c>
      <c r="O85" s="38">
        <f t="shared" si="8"/>
        <v>0</v>
      </c>
      <c r="P85" s="39">
        <f t="shared" si="9"/>
        <v>0</v>
      </c>
      <c r="Q85" s="39">
        <f t="shared" si="10"/>
        <v>0</v>
      </c>
    </row>
    <row r="86" spans="2:17">
      <c r="B86" s="32"/>
      <c r="C86" s="32"/>
      <c r="D86" s="32"/>
      <c r="E86" s="24"/>
      <c r="F86" s="24"/>
      <c r="G86" s="32"/>
      <c r="H86" s="25"/>
      <c r="I86" s="26"/>
      <c r="J86" s="27"/>
      <c r="K86" s="26"/>
      <c r="L86" s="28">
        <f t="shared" si="6"/>
        <v>0</v>
      </c>
      <c r="M86" s="28"/>
      <c r="N86" s="38">
        <f t="shared" si="7"/>
        <v>0</v>
      </c>
      <c r="O86" s="38">
        <f t="shared" si="8"/>
        <v>0</v>
      </c>
      <c r="P86" s="39">
        <f t="shared" si="9"/>
        <v>0</v>
      </c>
      <c r="Q86" s="39">
        <f t="shared" si="10"/>
        <v>0</v>
      </c>
    </row>
    <row r="87" spans="2:17">
      <c r="B87" s="32"/>
      <c r="C87" s="32"/>
      <c r="D87" s="32"/>
      <c r="E87" s="24"/>
      <c r="F87" s="24"/>
      <c r="G87" s="32"/>
      <c r="H87" s="25"/>
      <c r="I87" s="26"/>
      <c r="J87" s="27"/>
      <c r="K87" s="26"/>
      <c r="L87" s="28">
        <f t="shared" si="6"/>
        <v>0</v>
      </c>
      <c r="M87" s="28"/>
      <c r="N87" s="38">
        <f t="shared" si="7"/>
        <v>0</v>
      </c>
      <c r="O87" s="38">
        <f t="shared" si="8"/>
        <v>0</v>
      </c>
      <c r="P87" s="39">
        <f t="shared" si="9"/>
        <v>0</v>
      </c>
      <c r="Q87" s="39">
        <f t="shared" si="10"/>
        <v>0</v>
      </c>
    </row>
    <row r="88" spans="2:17">
      <c r="B88" s="32"/>
      <c r="C88" s="32"/>
      <c r="D88" s="32"/>
      <c r="E88" s="24"/>
      <c r="F88" s="24"/>
      <c r="G88" s="32"/>
      <c r="H88" s="25"/>
      <c r="I88" s="26"/>
      <c r="J88" s="27"/>
      <c r="K88" s="26"/>
      <c r="L88" s="28">
        <f t="shared" si="6"/>
        <v>0</v>
      </c>
      <c r="M88" s="28"/>
      <c r="N88" s="38">
        <f t="shared" si="7"/>
        <v>0</v>
      </c>
      <c r="O88" s="38">
        <f t="shared" si="8"/>
        <v>0</v>
      </c>
      <c r="P88" s="39">
        <f t="shared" si="9"/>
        <v>0</v>
      </c>
      <c r="Q88" s="39">
        <f t="shared" si="10"/>
        <v>0</v>
      </c>
    </row>
    <row r="89" spans="2:17">
      <c r="B89" s="32"/>
      <c r="C89" s="32"/>
      <c r="D89" s="32"/>
      <c r="E89" s="24"/>
      <c r="F89" s="24"/>
      <c r="G89" s="32"/>
      <c r="H89" s="25"/>
      <c r="I89" s="26"/>
      <c r="J89" s="27"/>
      <c r="K89" s="26"/>
      <c r="L89" s="28">
        <f t="shared" si="6"/>
        <v>0</v>
      </c>
      <c r="M89" s="28"/>
      <c r="N89" s="38">
        <f t="shared" si="7"/>
        <v>0</v>
      </c>
      <c r="O89" s="38">
        <f t="shared" si="8"/>
        <v>0</v>
      </c>
      <c r="P89" s="39">
        <f t="shared" si="9"/>
        <v>0</v>
      </c>
      <c r="Q89" s="39">
        <f t="shared" si="10"/>
        <v>0</v>
      </c>
    </row>
    <row r="90" spans="2:17">
      <c r="B90" s="32"/>
      <c r="C90" s="32"/>
      <c r="D90" s="32"/>
      <c r="E90" s="24"/>
      <c r="F90" s="24"/>
      <c r="G90" s="32"/>
      <c r="H90" s="25"/>
      <c r="I90" s="26"/>
      <c r="J90" s="27"/>
      <c r="K90" s="26"/>
      <c r="L90" s="28">
        <f t="shared" si="6"/>
        <v>0</v>
      </c>
      <c r="M90" s="28"/>
      <c r="N90" s="38">
        <f t="shared" si="7"/>
        <v>0</v>
      </c>
      <c r="O90" s="38">
        <f t="shared" si="8"/>
        <v>0</v>
      </c>
      <c r="P90" s="39">
        <f t="shared" si="9"/>
        <v>0</v>
      </c>
      <c r="Q90" s="39">
        <f t="shared" si="10"/>
        <v>0</v>
      </c>
    </row>
    <row r="91" spans="2:17">
      <c r="B91" s="32"/>
      <c r="C91" s="32"/>
      <c r="D91" s="32"/>
      <c r="E91" s="24"/>
      <c r="F91" s="24"/>
      <c r="G91" s="32"/>
      <c r="H91" s="25"/>
      <c r="I91" s="26"/>
      <c r="J91" s="27"/>
      <c r="K91" s="26"/>
      <c r="L91" s="28">
        <f t="shared" si="6"/>
        <v>0</v>
      </c>
      <c r="M91" s="28"/>
      <c r="N91" s="38">
        <f t="shared" si="7"/>
        <v>0</v>
      </c>
      <c r="O91" s="38">
        <f t="shared" si="8"/>
        <v>0</v>
      </c>
      <c r="P91" s="39">
        <f t="shared" si="9"/>
        <v>0</v>
      </c>
      <c r="Q91" s="39">
        <f t="shared" si="10"/>
        <v>0</v>
      </c>
    </row>
    <row r="92" spans="2:17">
      <c r="B92" s="32"/>
      <c r="C92" s="32"/>
      <c r="D92" s="32"/>
      <c r="E92" s="24"/>
      <c r="F92" s="24"/>
      <c r="G92" s="32"/>
      <c r="H92" s="25"/>
      <c r="I92" s="26"/>
      <c r="J92" s="27"/>
      <c r="K92" s="26"/>
      <c r="L92" s="28">
        <f t="shared" si="6"/>
        <v>0</v>
      </c>
      <c r="M92" s="28"/>
      <c r="N92" s="38">
        <f t="shared" si="7"/>
        <v>0</v>
      </c>
      <c r="O92" s="38">
        <f t="shared" si="8"/>
        <v>0</v>
      </c>
      <c r="P92" s="39">
        <f t="shared" si="9"/>
        <v>0</v>
      </c>
      <c r="Q92" s="39">
        <f t="shared" si="10"/>
        <v>0</v>
      </c>
    </row>
    <row r="93" spans="2:17">
      <c r="B93" s="32"/>
      <c r="C93" s="32"/>
      <c r="D93" s="32"/>
      <c r="E93" s="24"/>
      <c r="F93" s="24"/>
      <c r="G93" s="32"/>
      <c r="H93" s="25"/>
      <c r="I93" s="26"/>
      <c r="J93" s="27"/>
      <c r="K93" s="26"/>
      <c r="L93" s="28">
        <f t="shared" si="6"/>
        <v>0</v>
      </c>
      <c r="M93" s="28"/>
      <c r="N93" s="38">
        <f t="shared" si="7"/>
        <v>0</v>
      </c>
      <c r="O93" s="38">
        <f t="shared" si="8"/>
        <v>0</v>
      </c>
      <c r="P93" s="39">
        <f t="shared" si="9"/>
        <v>0</v>
      </c>
      <c r="Q93" s="39">
        <f t="shared" si="10"/>
        <v>0</v>
      </c>
    </row>
    <row r="94" spans="2:17">
      <c r="B94" s="32"/>
      <c r="C94" s="32"/>
      <c r="D94" s="32"/>
      <c r="E94" s="24"/>
      <c r="F94" s="24"/>
      <c r="G94" s="32"/>
      <c r="H94" s="25"/>
      <c r="I94" s="26"/>
      <c r="J94" s="27"/>
      <c r="K94" s="26"/>
      <c r="L94" s="28">
        <f t="shared" si="6"/>
        <v>0</v>
      </c>
      <c r="M94" s="28"/>
      <c r="N94" s="38">
        <f t="shared" si="7"/>
        <v>0</v>
      </c>
      <c r="O94" s="38">
        <f t="shared" si="8"/>
        <v>0</v>
      </c>
      <c r="P94" s="39">
        <f t="shared" si="9"/>
        <v>0</v>
      </c>
      <c r="Q94" s="39">
        <f t="shared" si="10"/>
        <v>0</v>
      </c>
    </row>
    <row r="95" spans="2:17">
      <c r="B95" s="32"/>
      <c r="C95" s="32"/>
      <c r="D95" s="32"/>
      <c r="E95" s="24"/>
      <c r="F95" s="24"/>
      <c r="G95" s="32"/>
      <c r="H95" s="25"/>
      <c r="I95" s="26"/>
      <c r="J95" s="27"/>
      <c r="K95" s="26"/>
      <c r="L95" s="28">
        <f t="shared" si="6"/>
        <v>0</v>
      </c>
      <c r="M95" s="28"/>
      <c r="N95" s="38">
        <f t="shared" si="7"/>
        <v>0</v>
      </c>
      <c r="O95" s="38">
        <f t="shared" si="8"/>
        <v>0</v>
      </c>
      <c r="P95" s="39">
        <f t="shared" si="9"/>
        <v>0</v>
      </c>
      <c r="Q95" s="39">
        <f t="shared" si="10"/>
        <v>0</v>
      </c>
    </row>
    <row r="96" spans="2:17">
      <c r="B96" s="32"/>
      <c r="C96" s="32"/>
      <c r="D96" s="32"/>
      <c r="E96" s="24"/>
      <c r="F96" s="24"/>
      <c r="G96" s="32"/>
      <c r="H96" s="25"/>
      <c r="I96" s="26"/>
      <c r="J96" s="27"/>
      <c r="K96" s="26"/>
      <c r="L96" s="28">
        <f t="shared" si="6"/>
        <v>0</v>
      </c>
      <c r="M96" s="28"/>
      <c r="N96" s="38">
        <f t="shared" si="7"/>
        <v>0</v>
      </c>
      <c r="O96" s="38">
        <f t="shared" si="8"/>
        <v>0</v>
      </c>
      <c r="P96" s="39">
        <f t="shared" si="9"/>
        <v>0</v>
      </c>
      <c r="Q96" s="39">
        <f t="shared" si="10"/>
        <v>0</v>
      </c>
    </row>
    <row r="97" spans="2:17">
      <c r="B97" s="32"/>
      <c r="C97" s="32"/>
      <c r="D97" s="32"/>
      <c r="E97" s="24"/>
      <c r="F97" s="24"/>
      <c r="G97" s="32"/>
      <c r="H97" s="25"/>
      <c r="I97" s="26"/>
      <c r="J97" s="27"/>
      <c r="K97" s="26"/>
      <c r="L97" s="28">
        <f t="shared" si="6"/>
        <v>0</v>
      </c>
      <c r="M97" s="28"/>
      <c r="N97" s="38">
        <f t="shared" si="7"/>
        <v>0</v>
      </c>
      <c r="O97" s="38">
        <f t="shared" si="8"/>
        <v>0</v>
      </c>
      <c r="P97" s="39">
        <f t="shared" si="9"/>
        <v>0</v>
      </c>
      <c r="Q97" s="39">
        <f t="shared" si="10"/>
        <v>0</v>
      </c>
    </row>
    <row r="98" spans="2:17">
      <c r="B98" s="32"/>
      <c r="C98" s="32"/>
      <c r="D98" s="32"/>
      <c r="E98" s="24"/>
      <c r="F98" s="24"/>
      <c r="G98" s="32"/>
      <c r="H98" s="25"/>
      <c r="I98" s="26"/>
      <c r="J98" s="27"/>
      <c r="K98" s="26"/>
      <c r="L98" s="28">
        <f t="shared" si="6"/>
        <v>0</v>
      </c>
      <c r="M98" s="28"/>
      <c r="N98" s="38">
        <f t="shared" si="7"/>
        <v>0</v>
      </c>
      <c r="O98" s="38">
        <f t="shared" si="8"/>
        <v>0</v>
      </c>
      <c r="P98" s="39">
        <f t="shared" si="9"/>
        <v>0</v>
      </c>
      <c r="Q98" s="39">
        <f t="shared" si="10"/>
        <v>0</v>
      </c>
    </row>
    <row r="99" spans="2:17">
      <c r="B99" s="32"/>
      <c r="C99" s="32"/>
      <c r="D99" s="32"/>
      <c r="E99" s="24"/>
      <c r="F99" s="24"/>
      <c r="G99" s="32"/>
      <c r="H99" s="25"/>
      <c r="I99" s="26"/>
      <c r="J99" s="27"/>
      <c r="K99" s="26"/>
      <c r="L99" s="28">
        <f t="shared" si="6"/>
        <v>0</v>
      </c>
      <c r="M99" s="28"/>
      <c r="N99" s="38">
        <f t="shared" si="7"/>
        <v>0</v>
      </c>
      <c r="O99" s="38">
        <f t="shared" si="8"/>
        <v>0</v>
      </c>
      <c r="P99" s="39">
        <f t="shared" si="9"/>
        <v>0</v>
      </c>
      <c r="Q99" s="39">
        <f t="shared" si="10"/>
        <v>0</v>
      </c>
    </row>
    <row r="100" spans="2:17">
      <c r="B100" s="32"/>
      <c r="C100" s="32"/>
      <c r="D100" s="32"/>
      <c r="E100" s="24"/>
      <c r="F100" s="24"/>
      <c r="G100" s="32"/>
      <c r="H100" s="25"/>
      <c r="I100" s="26"/>
      <c r="J100" s="27"/>
      <c r="K100" s="26"/>
      <c r="L100" s="28">
        <f t="shared" si="6"/>
        <v>0</v>
      </c>
      <c r="M100" s="28"/>
      <c r="N100" s="38">
        <f t="shared" si="7"/>
        <v>0</v>
      </c>
      <c r="O100" s="38">
        <f t="shared" si="8"/>
        <v>0</v>
      </c>
      <c r="P100" s="39">
        <f t="shared" si="9"/>
        <v>0</v>
      </c>
      <c r="Q100" s="39">
        <f t="shared" si="10"/>
        <v>0</v>
      </c>
    </row>
    <row r="101" spans="2:17">
      <c r="B101" s="32"/>
      <c r="C101" s="32"/>
      <c r="D101" s="32"/>
      <c r="E101" s="24"/>
      <c r="F101" s="24"/>
      <c r="G101" s="32"/>
      <c r="H101" s="25"/>
      <c r="I101" s="26"/>
      <c r="J101" s="27"/>
      <c r="K101" s="26"/>
      <c r="L101" s="28">
        <f t="shared" si="6"/>
        <v>0</v>
      </c>
      <c r="M101" s="28"/>
      <c r="N101" s="38">
        <f t="shared" si="7"/>
        <v>0</v>
      </c>
      <c r="O101" s="38">
        <f t="shared" si="8"/>
        <v>0</v>
      </c>
      <c r="P101" s="39">
        <f t="shared" si="9"/>
        <v>0</v>
      </c>
      <c r="Q101" s="39">
        <f t="shared" si="10"/>
        <v>0</v>
      </c>
    </row>
    <row r="102" spans="2:17">
      <c r="B102" s="32"/>
      <c r="C102" s="32"/>
      <c r="D102" s="32"/>
      <c r="E102" s="24"/>
      <c r="F102" s="24"/>
      <c r="G102" s="32"/>
      <c r="H102" s="25"/>
      <c r="I102" s="26"/>
      <c r="J102" s="27"/>
      <c r="K102" s="26"/>
      <c r="L102" s="28">
        <f t="shared" si="6"/>
        <v>0</v>
      </c>
      <c r="M102" s="28"/>
      <c r="N102" s="38">
        <f t="shared" si="7"/>
        <v>0</v>
      </c>
      <c r="O102" s="38">
        <f t="shared" si="8"/>
        <v>0</v>
      </c>
      <c r="P102" s="39">
        <f t="shared" si="9"/>
        <v>0</v>
      </c>
      <c r="Q102" s="39">
        <f t="shared" si="10"/>
        <v>0</v>
      </c>
    </row>
    <row r="103" spans="2:17">
      <c r="B103" s="32"/>
      <c r="C103" s="32"/>
      <c r="D103" s="32"/>
      <c r="E103" s="24"/>
      <c r="F103" s="24"/>
      <c r="G103" s="32"/>
      <c r="H103" s="25"/>
      <c r="I103" s="26"/>
      <c r="J103" s="27"/>
      <c r="K103" s="26"/>
      <c r="L103" s="28">
        <f t="shared" si="6"/>
        <v>0</v>
      </c>
      <c r="M103" s="28"/>
      <c r="N103" s="38">
        <f t="shared" si="7"/>
        <v>0</v>
      </c>
      <c r="O103" s="38">
        <f t="shared" si="8"/>
        <v>0</v>
      </c>
      <c r="P103" s="39">
        <f t="shared" si="9"/>
        <v>0</v>
      </c>
      <c r="Q103" s="39">
        <f t="shared" si="10"/>
        <v>0</v>
      </c>
    </row>
    <row r="104" spans="2:17">
      <c r="B104" s="32"/>
      <c r="C104" s="32"/>
      <c r="D104" s="32"/>
      <c r="E104" s="24"/>
      <c r="F104" s="24"/>
      <c r="G104" s="32"/>
      <c r="H104" s="25"/>
      <c r="I104" s="26"/>
      <c r="J104" s="27"/>
      <c r="K104" s="26"/>
      <c r="L104" s="28">
        <f t="shared" si="6"/>
        <v>0</v>
      </c>
      <c r="M104" s="28"/>
      <c r="N104" s="38">
        <f t="shared" si="7"/>
        <v>0</v>
      </c>
      <c r="O104" s="38">
        <f t="shared" si="8"/>
        <v>0</v>
      </c>
      <c r="P104" s="39">
        <f t="shared" si="9"/>
        <v>0</v>
      </c>
      <c r="Q104" s="39">
        <f t="shared" si="10"/>
        <v>0</v>
      </c>
    </row>
    <row r="105" spans="2:17">
      <c r="B105" s="32"/>
      <c r="C105" s="32"/>
      <c r="D105" s="32"/>
      <c r="E105" s="24"/>
      <c r="F105" s="24"/>
      <c r="G105" s="32"/>
      <c r="H105" s="25"/>
      <c r="I105" s="26"/>
      <c r="J105" s="27"/>
      <c r="K105" s="26"/>
      <c r="L105" s="28">
        <f t="shared" si="6"/>
        <v>0</v>
      </c>
      <c r="M105" s="28"/>
      <c r="N105" s="38">
        <f t="shared" si="7"/>
        <v>0</v>
      </c>
      <c r="O105" s="38">
        <f t="shared" si="8"/>
        <v>0</v>
      </c>
      <c r="P105" s="39">
        <f t="shared" si="9"/>
        <v>0</v>
      </c>
      <c r="Q105" s="39">
        <f t="shared" si="10"/>
        <v>0</v>
      </c>
    </row>
    <row r="106" spans="2:17">
      <c r="B106" s="32"/>
      <c r="C106" s="32"/>
      <c r="D106" s="32"/>
      <c r="E106" s="24"/>
      <c r="F106" s="24"/>
      <c r="G106" s="32"/>
      <c r="H106" s="25"/>
      <c r="I106" s="26"/>
      <c r="J106" s="27"/>
      <c r="K106" s="26"/>
      <c r="L106" s="28">
        <f t="shared" si="6"/>
        <v>0</v>
      </c>
      <c r="M106" s="28"/>
      <c r="N106" s="38">
        <f t="shared" si="7"/>
        <v>0</v>
      </c>
      <c r="O106" s="38">
        <f t="shared" si="8"/>
        <v>0</v>
      </c>
      <c r="P106" s="39">
        <f t="shared" si="9"/>
        <v>0</v>
      </c>
      <c r="Q106" s="39">
        <f t="shared" si="10"/>
        <v>0</v>
      </c>
    </row>
    <row r="107" spans="2:17">
      <c r="B107" s="32"/>
      <c r="C107" s="32"/>
      <c r="D107" s="32"/>
      <c r="E107" s="24"/>
      <c r="F107" s="24"/>
      <c r="G107" s="32"/>
      <c r="H107" s="25"/>
      <c r="I107" s="26"/>
      <c r="J107" s="27"/>
      <c r="K107" s="26"/>
      <c r="L107" s="28">
        <f t="shared" si="6"/>
        <v>0</v>
      </c>
      <c r="M107" s="28"/>
      <c r="N107" s="38">
        <f t="shared" si="7"/>
        <v>0</v>
      </c>
      <c r="O107" s="38">
        <f t="shared" si="8"/>
        <v>0</v>
      </c>
      <c r="P107" s="39">
        <f t="shared" si="9"/>
        <v>0</v>
      </c>
      <c r="Q107" s="39">
        <f t="shared" si="10"/>
        <v>0</v>
      </c>
    </row>
    <row r="108" spans="2:17">
      <c r="B108" s="32"/>
      <c r="C108" s="32"/>
      <c r="D108" s="32"/>
      <c r="E108" s="24"/>
      <c r="F108" s="24"/>
      <c r="G108" s="32"/>
      <c r="H108" s="25"/>
      <c r="I108" s="26"/>
      <c r="J108" s="27"/>
      <c r="K108" s="26"/>
      <c r="L108" s="28">
        <f t="shared" si="6"/>
        <v>0</v>
      </c>
      <c r="M108" s="28"/>
      <c r="N108" s="38">
        <f t="shared" si="7"/>
        <v>0</v>
      </c>
      <c r="O108" s="38">
        <f t="shared" si="8"/>
        <v>0</v>
      </c>
      <c r="P108" s="39">
        <f t="shared" si="9"/>
        <v>0</v>
      </c>
      <c r="Q108" s="39">
        <f t="shared" si="10"/>
        <v>0</v>
      </c>
    </row>
    <row r="109" spans="2:17">
      <c r="B109" s="32"/>
      <c r="C109" s="32"/>
      <c r="D109" s="32"/>
      <c r="E109" s="24"/>
      <c r="F109" s="24"/>
      <c r="G109" s="32"/>
      <c r="H109" s="25"/>
      <c r="I109" s="26"/>
      <c r="J109" s="27"/>
      <c r="K109" s="26"/>
      <c r="L109" s="28">
        <f t="shared" si="6"/>
        <v>0</v>
      </c>
      <c r="M109" s="28"/>
      <c r="N109" s="38">
        <f t="shared" si="7"/>
        <v>0</v>
      </c>
      <c r="O109" s="38">
        <f t="shared" si="8"/>
        <v>0</v>
      </c>
      <c r="P109" s="39">
        <f t="shared" si="9"/>
        <v>0</v>
      </c>
      <c r="Q109" s="39">
        <f t="shared" si="10"/>
        <v>0</v>
      </c>
    </row>
    <row r="110" spans="2:17">
      <c r="B110" s="32"/>
      <c r="C110" s="32"/>
      <c r="D110" s="32"/>
      <c r="E110" s="24"/>
      <c r="F110" s="24"/>
      <c r="G110" s="32"/>
      <c r="H110" s="25"/>
      <c r="I110" s="26"/>
      <c r="J110" s="27"/>
      <c r="K110" s="26"/>
      <c r="L110" s="28">
        <f t="shared" si="6"/>
        <v>0</v>
      </c>
      <c r="M110" s="28"/>
      <c r="N110" s="38">
        <f t="shared" si="7"/>
        <v>0</v>
      </c>
      <c r="O110" s="38">
        <f t="shared" si="8"/>
        <v>0</v>
      </c>
      <c r="P110" s="39">
        <f t="shared" si="9"/>
        <v>0</v>
      </c>
      <c r="Q110" s="39">
        <f t="shared" si="10"/>
        <v>0</v>
      </c>
    </row>
    <row r="111" spans="2:17">
      <c r="B111" s="32"/>
      <c r="C111" s="32"/>
      <c r="D111" s="32"/>
      <c r="E111" s="24"/>
      <c r="F111" s="24"/>
      <c r="G111" s="32"/>
      <c r="H111" s="25"/>
      <c r="I111" s="26"/>
      <c r="J111" s="27"/>
      <c r="K111" s="26"/>
      <c r="L111" s="28">
        <f t="shared" si="6"/>
        <v>0</v>
      </c>
      <c r="M111" s="28"/>
      <c r="N111" s="38">
        <f t="shared" si="7"/>
        <v>0</v>
      </c>
      <c r="O111" s="38">
        <f t="shared" si="8"/>
        <v>0</v>
      </c>
      <c r="P111" s="39">
        <f t="shared" si="9"/>
        <v>0</v>
      </c>
      <c r="Q111" s="39">
        <f t="shared" si="10"/>
        <v>0</v>
      </c>
    </row>
    <row r="112" spans="2:17">
      <c r="B112" s="32"/>
      <c r="C112" s="32"/>
      <c r="D112" s="32"/>
      <c r="E112" s="24"/>
      <c r="F112" s="24"/>
      <c r="G112" s="32"/>
      <c r="H112" s="25"/>
      <c r="I112" s="26"/>
      <c r="J112" s="27"/>
      <c r="K112" s="26"/>
      <c r="L112" s="28">
        <f t="shared" si="6"/>
        <v>0</v>
      </c>
      <c r="M112" s="28"/>
      <c r="N112" s="38">
        <f t="shared" si="7"/>
        <v>0</v>
      </c>
      <c r="O112" s="38">
        <f t="shared" si="8"/>
        <v>0</v>
      </c>
      <c r="P112" s="39">
        <f t="shared" si="9"/>
        <v>0</v>
      </c>
      <c r="Q112" s="39">
        <f t="shared" si="10"/>
        <v>0</v>
      </c>
    </row>
    <row r="113" spans="2:17">
      <c r="B113" s="32"/>
      <c r="C113" s="32"/>
      <c r="D113" s="32"/>
      <c r="E113" s="24"/>
      <c r="F113" s="24"/>
      <c r="G113" s="32"/>
      <c r="H113" s="25"/>
      <c r="I113" s="26"/>
      <c r="J113" s="27"/>
      <c r="K113" s="26"/>
      <c r="L113" s="28">
        <f t="shared" si="6"/>
        <v>0</v>
      </c>
      <c r="M113" s="28"/>
      <c r="N113" s="38">
        <f t="shared" si="7"/>
        <v>0</v>
      </c>
      <c r="O113" s="38">
        <f t="shared" si="8"/>
        <v>0</v>
      </c>
      <c r="P113" s="39">
        <f t="shared" si="9"/>
        <v>0</v>
      </c>
      <c r="Q113" s="39">
        <f t="shared" si="10"/>
        <v>0</v>
      </c>
    </row>
    <row r="114" spans="2:17">
      <c r="B114" s="32"/>
      <c r="C114" s="32"/>
      <c r="D114" s="32"/>
      <c r="E114" s="24"/>
      <c r="F114" s="24"/>
      <c r="G114" s="32"/>
      <c r="H114" s="25"/>
      <c r="I114" s="26"/>
      <c r="J114" s="27"/>
      <c r="K114" s="26"/>
      <c r="L114" s="28">
        <f t="shared" si="6"/>
        <v>0</v>
      </c>
      <c r="M114" s="28"/>
      <c r="N114" s="38">
        <f t="shared" si="7"/>
        <v>0</v>
      </c>
      <c r="O114" s="38">
        <f t="shared" si="8"/>
        <v>0</v>
      </c>
      <c r="P114" s="39">
        <f t="shared" si="9"/>
        <v>0</v>
      </c>
      <c r="Q114" s="39">
        <f t="shared" si="10"/>
        <v>0</v>
      </c>
    </row>
    <row r="115" spans="2:17">
      <c r="B115" s="32"/>
      <c r="C115" s="32"/>
      <c r="D115" s="32"/>
      <c r="E115" s="24"/>
      <c r="F115" s="24"/>
      <c r="G115" s="32"/>
      <c r="H115" s="25"/>
      <c r="I115" s="26"/>
      <c r="J115" s="27"/>
      <c r="K115" s="26"/>
      <c r="L115" s="28">
        <f t="shared" si="6"/>
        <v>0</v>
      </c>
      <c r="M115" s="28"/>
      <c r="N115" s="38">
        <f t="shared" si="7"/>
        <v>0</v>
      </c>
      <c r="O115" s="38">
        <f t="shared" si="8"/>
        <v>0</v>
      </c>
      <c r="P115" s="39">
        <f t="shared" si="9"/>
        <v>0</v>
      </c>
      <c r="Q115" s="39">
        <f t="shared" si="10"/>
        <v>0</v>
      </c>
    </row>
    <row r="116" spans="2:17">
      <c r="B116" s="32"/>
      <c r="C116" s="32"/>
      <c r="D116" s="32"/>
      <c r="E116" s="24"/>
      <c r="F116" s="24"/>
      <c r="G116" s="32"/>
      <c r="H116" s="25"/>
      <c r="I116" s="26"/>
      <c r="J116" s="27"/>
      <c r="K116" s="26"/>
      <c r="L116" s="28">
        <f t="shared" si="6"/>
        <v>0</v>
      </c>
      <c r="M116" s="28"/>
      <c r="N116" s="38">
        <f t="shared" si="7"/>
        <v>0</v>
      </c>
      <c r="O116" s="38">
        <f t="shared" si="8"/>
        <v>0</v>
      </c>
      <c r="P116" s="39">
        <f t="shared" si="9"/>
        <v>0</v>
      </c>
      <c r="Q116" s="39">
        <f t="shared" si="10"/>
        <v>0</v>
      </c>
    </row>
    <row r="117" spans="2:17">
      <c r="B117" s="32"/>
      <c r="C117" s="32"/>
      <c r="D117" s="32"/>
      <c r="E117" s="24"/>
      <c r="F117" s="24"/>
      <c r="G117" s="32"/>
      <c r="H117" s="25"/>
      <c r="I117" s="26"/>
      <c r="J117" s="27"/>
      <c r="K117" s="26"/>
      <c r="L117" s="28">
        <f t="shared" si="6"/>
        <v>0</v>
      </c>
      <c r="M117" s="28"/>
      <c r="N117" s="38">
        <f t="shared" si="7"/>
        <v>0</v>
      </c>
      <c r="O117" s="38">
        <f t="shared" si="8"/>
        <v>0</v>
      </c>
      <c r="P117" s="39">
        <f t="shared" si="9"/>
        <v>0</v>
      </c>
      <c r="Q117" s="39">
        <f t="shared" si="10"/>
        <v>0</v>
      </c>
    </row>
    <row r="118" spans="2:17">
      <c r="B118" s="32"/>
      <c r="C118" s="32"/>
      <c r="D118" s="32"/>
      <c r="E118" s="24"/>
      <c r="F118" s="24"/>
      <c r="G118" s="32"/>
      <c r="H118" s="25"/>
      <c r="I118" s="26"/>
      <c r="J118" s="27"/>
      <c r="K118" s="26"/>
      <c r="L118" s="28">
        <f t="shared" si="6"/>
        <v>0</v>
      </c>
      <c r="M118" s="28"/>
      <c r="N118" s="38">
        <f t="shared" si="7"/>
        <v>0</v>
      </c>
      <c r="O118" s="38">
        <f t="shared" si="8"/>
        <v>0</v>
      </c>
      <c r="P118" s="39">
        <f t="shared" si="9"/>
        <v>0</v>
      </c>
      <c r="Q118" s="39">
        <f t="shared" si="10"/>
        <v>0</v>
      </c>
    </row>
    <row r="119" spans="2:17">
      <c r="B119" s="32"/>
      <c r="C119" s="32"/>
      <c r="D119" s="32"/>
      <c r="E119" s="24"/>
      <c r="F119" s="24"/>
      <c r="G119" s="32"/>
      <c r="H119" s="25"/>
      <c r="I119" s="26"/>
      <c r="J119" s="27"/>
      <c r="K119" s="26"/>
      <c r="L119" s="28">
        <f t="shared" si="6"/>
        <v>0</v>
      </c>
      <c r="M119" s="28"/>
      <c r="N119" s="38">
        <f t="shared" si="7"/>
        <v>0</v>
      </c>
      <c r="O119" s="38">
        <f t="shared" si="8"/>
        <v>0</v>
      </c>
      <c r="P119" s="39">
        <f t="shared" si="9"/>
        <v>0</v>
      </c>
      <c r="Q119" s="39">
        <f t="shared" si="10"/>
        <v>0</v>
      </c>
    </row>
    <row r="120" spans="2:17">
      <c r="B120" s="32"/>
      <c r="C120" s="32" t="s">
        <v>20</v>
      </c>
      <c r="D120" s="32"/>
      <c r="E120" s="24"/>
      <c r="F120" s="24"/>
      <c r="G120" s="32"/>
      <c r="H120" s="25"/>
      <c r="I120" s="26"/>
      <c r="J120" s="27"/>
      <c r="K120" s="26"/>
      <c r="L120" s="28">
        <v>0</v>
      </c>
      <c r="M120" s="28"/>
      <c r="N120" s="38">
        <f t="shared" si="7"/>
        <v>0</v>
      </c>
      <c r="O120" s="38">
        <f t="shared" si="8"/>
        <v>0</v>
      </c>
      <c r="P120" s="39">
        <f t="shared" si="9"/>
        <v>0</v>
      </c>
      <c r="Q120" s="39">
        <f t="shared" si="10"/>
        <v>0</v>
      </c>
    </row>
    <row r="121" spans="2:17">
      <c r="B121" s="32"/>
      <c r="C121" s="32"/>
      <c r="D121" s="32"/>
      <c r="E121" s="24"/>
      <c r="F121" s="24"/>
      <c r="G121" s="32"/>
      <c r="H121" s="25"/>
      <c r="I121" s="26"/>
      <c r="J121" s="27"/>
      <c r="K121" s="26"/>
      <c r="L121" s="28">
        <f t="shared" si="6"/>
        <v>0</v>
      </c>
      <c r="M121" s="28"/>
      <c r="N121" s="38">
        <f t="shared" si="7"/>
        <v>0</v>
      </c>
      <c r="O121" s="38">
        <f t="shared" si="8"/>
        <v>0</v>
      </c>
      <c r="P121" s="39">
        <f t="shared" si="9"/>
        <v>0</v>
      </c>
      <c r="Q121" s="39">
        <f t="shared" si="10"/>
        <v>0</v>
      </c>
    </row>
    <row r="122" spans="2:17">
      <c r="B122" s="32"/>
      <c r="C122" s="32"/>
      <c r="D122" s="32"/>
      <c r="E122" s="24"/>
      <c r="F122" s="24"/>
      <c r="G122" s="32"/>
      <c r="H122" s="25"/>
      <c r="I122" s="26"/>
      <c r="J122" s="27"/>
      <c r="K122" s="26"/>
      <c r="L122" s="28">
        <f t="shared" si="6"/>
        <v>0</v>
      </c>
      <c r="M122" s="28"/>
      <c r="N122" s="38">
        <f t="shared" si="7"/>
        <v>0</v>
      </c>
      <c r="O122" s="38">
        <f t="shared" si="8"/>
        <v>0</v>
      </c>
      <c r="P122" s="39">
        <f t="shared" si="9"/>
        <v>0</v>
      </c>
      <c r="Q122" s="39">
        <f t="shared" si="10"/>
        <v>0</v>
      </c>
    </row>
    <row r="123" spans="2:17">
      <c r="B123" s="32"/>
      <c r="C123" s="32"/>
      <c r="D123" s="32"/>
      <c r="E123" s="24"/>
      <c r="F123" s="24"/>
      <c r="G123" s="32"/>
      <c r="H123" s="25"/>
      <c r="I123" s="26"/>
      <c r="J123" s="27"/>
      <c r="K123" s="26"/>
      <c r="L123" s="28">
        <f t="shared" si="6"/>
        <v>0</v>
      </c>
      <c r="M123" s="28"/>
      <c r="N123" s="38">
        <f t="shared" si="7"/>
        <v>0</v>
      </c>
      <c r="O123" s="38">
        <f t="shared" si="8"/>
        <v>0</v>
      </c>
      <c r="P123" s="39">
        <f t="shared" si="9"/>
        <v>0</v>
      </c>
      <c r="Q123" s="39">
        <f t="shared" si="10"/>
        <v>0</v>
      </c>
    </row>
    <row r="124" spans="2:17">
      <c r="B124" s="32"/>
      <c r="C124" s="32"/>
      <c r="D124" s="32"/>
      <c r="E124" s="24"/>
      <c r="F124" s="24"/>
      <c r="G124" s="32"/>
      <c r="H124" s="25"/>
      <c r="I124" s="26"/>
      <c r="J124" s="27"/>
      <c r="K124" s="26"/>
      <c r="L124" s="28">
        <f t="shared" si="6"/>
        <v>0</v>
      </c>
      <c r="M124" s="28"/>
      <c r="N124" s="38">
        <f t="shared" si="7"/>
        <v>0</v>
      </c>
      <c r="O124" s="38">
        <f t="shared" si="8"/>
        <v>0</v>
      </c>
      <c r="P124" s="39">
        <f t="shared" si="9"/>
        <v>0</v>
      </c>
      <c r="Q124" s="39">
        <f t="shared" si="10"/>
        <v>0</v>
      </c>
    </row>
    <row r="125" spans="2:17">
      <c r="B125" s="32"/>
      <c r="C125" s="32"/>
      <c r="D125" s="32"/>
      <c r="E125" s="24"/>
      <c r="F125" s="24"/>
      <c r="G125" s="32"/>
      <c r="H125" s="25"/>
      <c r="I125" s="26"/>
      <c r="J125" s="27"/>
      <c r="K125" s="26"/>
      <c r="L125" s="28">
        <f t="shared" si="6"/>
        <v>0</v>
      </c>
      <c r="M125" s="28"/>
      <c r="N125" s="38">
        <f t="shared" si="7"/>
        <v>0</v>
      </c>
      <c r="O125" s="38">
        <f t="shared" si="8"/>
        <v>0</v>
      </c>
      <c r="P125" s="39">
        <f t="shared" si="9"/>
        <v>0</v>
      </c>
      <c r="Q125" s="39">
        <f t="shared" si="10"/>
        <v>0</v>
      </c>
    </row>
    <row r="126" spans="2:17">
      <c r="B126" s="32"/>
      <c r="C126" s="32"/>
      <c r="D126" s="32"/>
      <c r="E126" s="24"/>
      <c r="F126" s="24"/>
      <c r="G126" s="32"/>
      <c r="H126" s="25"/>
      <c r="I126" s="26"/>
      <c r="J126" s="27"/>
      <c r="K126" s="26"/>
      <c r="L126" s="28">
        <f t="shared" si="6"/>
        <v>0</v>
      </c>
      <c r="M126" s="28"/>
      <c r="N126" s="38">
        <f t="shared" si="7"/>
        <v>0</v>
      </c>
      <c r="O126" s="38">
        <f t="shared" si="8"/>
        <v>0</v>
      </c>
      <c r="P126" s="39">
        <f t="shared" si="9"/>
        <v>0</v>
      </c>
      <c r="Q126" s="39">
        <f t="shared" si="10"/>
        <v>0</v>
      </c>
    </row>
    <row r="127" spans="2:17">
      <c r="B127" s="32"/>
      <c r="C127" s="32"/>
      <c r="D127" s="32"/>
      <c r="E127" s="24"/>
      <c r="F127" s="24"/>
      <c r="G127" s="32"/>
      <c r="H127" s="25"/>
      <c r="I127" s="26"/>
      <c r="J127" s="27"/>
      <c r="K127" s="26"/>
      <c r="L127" s="28">
        <f t="shared" si="6"/>
        <v>0</v>
      </c>
      <c r="M127" s="28"/>
      <c r="N127" s="38">
        <f t="shared" si="7"/>
        <v>0</v>
      </c>
      <c r="O127" s="38">
        <f t="shared" si="8"/>
        <v>0</v>
      </c>
      <c r="P127" s="39">
        <f t="shared" si="9"/>
        <v>0</v>
      </c>
      <c r="Q127" s="39">
        <f t="shared" si="10"/>
        <v>0</v>
      </c>
    </row>
    <row r="128" spans="2:17">
      <c r="B128" s="32"/>
      <c r="C128" s="32"/>
      <c r="D128" s="32"/>
      <c r="E128" s="24"/>
      <c r="F128" s="24"/>
      <c r="G128" s="32"/>
      <c r="H128" s="25"/>
      <c r="I128" s="26"/>
      <c r="J128" s="27"/>
      <c r="K128" s="26"/>
      <c r="L128" s="28">
        <f t="shared" si="6"/>
        <v>0</v>
      </c>
      <c r="M128" s="28"/>
      <c r="N128" s="38">
        <f t="shared" si="7"/>
        <v>0</v>
      </c>
      <c r="O128" s="38">
        <f t="shared" si="8"/>
        <v>0</v>
      </c>
      <c r="P128" s="39">
        <f t="shared" si="9"/>
        <v>0</v>
      </c>
      <c r="Q128" s="39">
        <f t="shared" si="10"/>
        <v>0</v>
      </c>
    </row>
    <row r="129" spans="2:17">
      <c r="B129" s="32"/>
      <c r="C129" s="32"/>
      <c r="D129" s="32"/>
      <c r="E129" s="24"/>
      <c r="F129" s="24"/>
      <c r="G129" s="32"/>
      <c r="H129" s="25"/>
      <c r="I129" s="26"/>
      <c r="J129" s="27"/>
      <c r="K129" s="26"/>
      <c r="L129" s="28">
        <f t="shared" si="6"/>
        <v>0</v>
      </c>
      <c r="M129" s="28"/>
      <c r="N129" s="38">
        <f t="shared" si="7"/>
        <v>0</v>
      </c>
      <c r="O129" s="38">
        <f t="shared" si="8"/>
        <v>0</v>
      </c>
      <c r="P129" s="39">
        <f t="shared" si="9"/>
        <v>0</v>
      </c>
      <c r="Q129" s="39">
        <f t="shared" si="10"/>
        <v>0</v>
      </c>
    </row>
    <row r="130" spans="2:17">
      <c r="B130" s="32"/>
      <c r="C130" s="32"/>
      <c r="D130" s="32"/>
      <c r="E130" s="24"/>
      <c r="F130" s="24"/>
      <c r="G130" s="32"/>
      <c r="H130" s="25"/>
      <c r="I130" s="26"/>
      <c r="J130" s="27"/>
      <c r="K130" s="26"/>
      <c r="L130" s="28">
        <f t="shared" si="6"/>
        <v>0</v>
      </c>
      <c r="M130" s="28"/>
      <c r="N130" s="38">
        <f t="shared" si="7"/>
        <v>0</v>
      </c>
      <c r="O130" s="38">
        <f t="shared" si="8"/>
        <v>0</v>
      </c>
      <c r="P130" s="39">
        <f t="shared" si="9"/>
        <v>0</v>
      </c>
      <c r="Q130" s="39">
        <f t="shared" si="10"/>
        <v>0</v>
      </c>
    </row>
    <row r="131" spans="2:17">
      <c r="B131" s="32"/>
      <c r="C131" s="32"/>
      <c r="D131" s="32"/>
      <c r="E131" s="24"/>
      <c r="F131" s="24"/>
      <c r="G131" s="32"/>
      <c r="H131" s="25"/>
      <c r="I131" s="26"/>
      <c r="J131" s="27"/>
      <c r="K131" s="26"/>
      <c r="L131" s="28">
        <f t="shared" si="6"/>
        <v>0</v>
      </c>
      <c r="M131" s="28"/>
      <c r="N131" s="38">
        <f t="shared" si="7"/>
        <v>0</v>
      </c>
      <c r="O131" s="38">
        <f t="shared" si="8"/>
        <v>0</v>
      </c>
      <c r="P131" s="39">
        <f t="shared" si="9"/>
        <v>0</v>
      </c>
      <c r="Q131" s="39">
        <f t="shared" si="10"/>
        <v>0</v>
      </c>
    </row>
    <row r="132" spans="2:17">
      <c r="B132" s="32"/>
      <c r="C132" s="32"/>
      <c r="D132" s="32"/>
      <c r="E132" s="24"/>
      <c r="F132" s="24"/>
      <c r="G132" s="32"/>
      <c r="H132" s="25"/>
      <c r="I132" s="26"/>
      <c r="J132" s="27"/>
      <c r="K132" s="26"/>
      <c r="L132" s="28">
        <f t="shared" si="6"/>
        <v>0</v>
      </c>
      <c r="M132" s="28"/>
      <c r="N132" s="38">
        <f t="shared" si="7"/>
        <v>0</v>
      </c>
      <c r="O132" s="38">
        <f t="shared" si="8"/>
        <v>0</v>
      </c>
      <c r="P132" s="39">
        <f t="shared" si="9"/>
        <v>0</v>
      </c>
      <c r="Q132" s="39">
        <f t="shared" si="10"/>
        <v>0</v>
      </c>
    </row>
    <row r="133" spans="2:17">
      <c r="B133" s="32"/>
      <c r="C133" s="32"/>
      <c r="D133" s="32"/>
      <c r="E133" s="24"/>
      <c r="F133" s="24"/>
      <c r="G133" s="32"/>
      <c r="H133" s="25"/>
      <c r="I133" s="26"/>
      <c r="J133" s="27"/>
      <c r="K133" s="26"/>
      <c r="L133" s="28">
        <f t="shared" si="6"/>
        <v>0</v>
      </c>
      <c r="M133" s="28"/>
      <c r="N133" s="38">
        <f t="shared" si="7"/>
        <v>0</v>
      </c>
      <c r="O133" s="38">
        <f t="shared" si="8"/>
        <v>0</v>
      </c>
      <c r="P133" s="39">
        <f t="shared" si="9"/>
        <v>0</v>
      </c>
      <c r="Q133" s="39">
        <f t="shared" si="10"/>
        <v>0</v>
      </c>
    </row>
    <row r="134" spans="2:17">
      <c r="B134" s="32"/>
      <c r="C134" s="32"/>
      <c r="D134" s="32"/>
      <c r="E134" s="24"/>
      <c r="F134" s="24"/>
      <c r="G134" s="32"/>
      <c r="H134" s="25"/>
      <c r="I134" s="26"/>
      <c r="J134" s="27"/>
      <c r="K134" s="26"/>
      <c r="L134" s="28">
        <f t="shared" si="6"/>
        <v>0</v>
      </c>
      <c r="M134" s="28"/>
      <c r="N134" s="38">
        <f t="shared" si="7"/>
        <v>0</v>
      </c>
      <c r="O134" s="38">
        <f t="shared" si="8"/>
        <v>0</v>
      </c>
      <c r="P134" s="39">
        <f t="shared" si="9"/>
        <v>0</v>
      </c>
      <c r="Q134" s="39">
        <f t="shared" si="10"/>
        <v>0</v>
      </c>
    </row>
    <row r="135" spans="2:17">
      <c r="B135" s="32"/>
      <c r="C135" s="32"/>
      <c r="D135" s="32"/>
      <c r="E135" s="24"/>
      <c r="F135" s="24"/>
      <c r="G135" s="32"/>
      <c r="H135" s="25"/>
      <c r="I135" s="26"/>
      <c r="J135" s="27"/>
      <c r="K135" s="26"/>
      <c r="L135" s="28">
        <f t="shared" si="6"/>
        <v>0</v>
      </c>
      <c r="M135" s="28"/>
      <c r="N135" s="38">
        <f t="shared" si="7"/>
        <v>0</v>
      </c>
      <c r="O135" s="38">
        <f t="shared" si="8"/>
        <v>0</v>
      </c>
      <c r="P135" s="39">
        <f t="shared" si="9"/>
        <v>0</v>
      </c>
      <c r="Q135" s="39">
        <f t="shared" si="10"/>
        <v>0</v>
      </c>
    </row>
    <row r="136" spans="2:17">
      <c r="B136" s="32"/>
      <c r="C136" s="32"/>
      <c r="D136" s="32"/>
      <c r="E136" s="24"/>
      <c r="F136" s="24"/>
      <c r="G136" s="32"/>
      <c r="H136" s="25"/>
      <c r="I136" s="26"/>
      <c r="J136" s="27"/>
      <c r="K136" s="26"/>
      <c r="L136" s="28">
        <f t="shared" si="6"/>
        <v>0</v>
      </c>
      <c r="M136" s="28"/>
      <c r="N136" s="38">
        <f t="shared" si="7"/>
        <v>0</v>
      </c>
      <c r="O136" s="38">
        <f t="shared" si="8"/>
        <v>0</v>
      </c>
      <c r="P136" s="39">
        <f t="shared" si="9"/>
        <v>0</v>
      </c>
      <c r="Q136" s="39">
        <f t="shared" si="10"/>
        <v>0</v>
      </c>
    </row>
    <row r="137" spans="2:17">
      <c r="B137" s="32"/>
      <c r="C137" s="32"/>
      <c r="D137" s="32"/>
      <c r="E137" s="24"/>
      <c r="F137" s="24"/>
      <c r="G137" s="32"/>
      <c r="H137" s="25"/>
      <c r="I137" s="26"/>
      <c r="J137" s="27"/>
      <c r="K137" s="26"/>
      <c r="L137" s="28">
        <f t="shared" si="6"/>
        <v>0</v>
      </c>
      <c r="M137" s="28"/>
      <c r="N137" s="38">
        <f t="shared" si="7"/>
        <v>0</v>
      </c>
      <c r="O137" s="38">
        <f t="shared" si="8"/>
        <v>0</v>
      </c>
      <c r="P137" s="39">
        <f t="shared" si="9"/>
        <v>0</v>
      </c>
      <c r="Q137" s="39">
        <f t="shared" si="10"/>
        <v>0</v>
      </c>
    </row>
    <row r="138" spans="2:17">
      <c r="B138" s="32"/>
      <c r="C138" s="32"/>
      <c r="D138" s="32"/>
      <c r="E138" s="24"/>
      <c r="F138" s="24"/>
      <c r="G138" s="32"/>
      <c r="H138" s="25"/>
      <c r="I138" s="26"/>
      <c r="J138" s="27"/>
      <c r="K138" s="26"/>
      <c r="L138" s="28">
        <f t="shared" si="6"/>
        <v>0</v>
      </c>
      <c r="M138" s="28"/>
      <c r="N138" s="38">
        <f t="shared" si="7"/>
        <v>0</v>
      </c>
      <c r="O138" s="38">
        <f t="shared" si="8"/>
        <v>0</v>
      </c>
      <c r="P138" s="39">
        <f t="shared" si="9"/>
        <v>0</v>
      </c>
      <c r="Q138" s="39">
        <f t="shared" si="10"/>
        <v>0</v>
      </c>
    </row>
    <row r="139" spans="2:17">
      <c r="B139" s="32"/>
      <c r="C139" s="32"/>
      <c r="D139" s="32"/>
      <c r="E139" s="24"/>
      <c r="F139" s="24"/>
      <c r="G139" s="32"/>
      <c r="H139" s="25"/>
      <c r="I139" s="26"/>
      <c r="J139" s="27"/>
      <c r="K139" s="26"/>
      <c r="L139" s="28">
        <f t="shared" ref="L139:L150" si="11">+I139*J139</f>
        <v>0</v>
      </c>
      <c r="M139" s="28"/>
      <c r="N139" s="38">
        <f t="shared" ref="N139:N150" si="12">+IF(O139=0,L139*M139/100,0)</f>
        <v>0</v>
      </c>
      <c r="O139" s="38">
        <f t="shared" ref="O139:O150" si="13">+IF(C139="UP",IF(M139=18,L139*0.09,IF(M139=12,L139*0.06,IF(M139=5,L139*0.025,IF(M139=28,L139*0.14,IF(M139=3,L139*0.015,0))))),0)</f>
        <v>0</v>
      </c>
      <c r="P139" s="39">
        <f t="shared" ref="P139:P150" si="14">+IF(C139="up",IF(M139=18,L139*0.09,IF(M139=12,L139*0.06,IF(M139=5,L139*0.025,IF(M139=28,L139*0.14,0)))),0)</f>
        <v>0</v>
      </c>
      <c r="Q139" s="39">
        <f t="shared" si="10"/>
        <v>0</v>
      </c>
    </row>
    <row r="140" spans="2:17">
      <c r="B140" s="32"/>
      <c r="C140" s="32"/>
      <c r="D140" s="32"/>
      <c r="E140" s="24"/>
      <c r="F140" s="24"/>
      <c r="G140" s="32"/>
      <c r="H140" s="25"/>
      <c r="I140" s="26"/>
      <c r="J140" s="27"/>
      <c r="K140" s="26"/>
      <c r="L140" s="28">
        <f t="shared" si="11"/>
        <v>0</v>
      </c>
      <c r="M140" s="28"/>
      <c r="N140" s="38">
        <f t="shared" si="12"/>
        <v>0</v>
      </c>
      <c r="O140" s="38">
        <f t="shared" si="13"/>
        <v>0</v>
      </c>
      <c r="P140" s="39">
        <f t="shared" si="14"/>
        <v>0</v>
      </c>
      <c r="Q140" s="39">
        <f t="shared" si="10"/>
        <v>0</v>
      </c>
    </row>
    <row r="141" spans="2:17">
      <c r="B141" s="32"/>
      <c r="C141" s="32"/>
      <c r="D141" s="32"/>
      <c r="E141" s="24"/>
      <c r="F141" s="24"/>
      <c r="G141" s="32"/>
      <c r="H141" s="25"/>
      <c r="I141" s="26"/>
      <c r="J141" s="27"/>
      <c r="K141" s="26"/>
      <c r="L141" s="28">
        <f t="shared" si="11"/>
        <v>0</v>
      </c>
      <c r="M141" s="28"/>
      <c r="N141" s="38">
        <f t="shared" si="12"/>
        <v>0</v>
      </c>
      <c r="O141" s="38">
        <f t="shared" si="13"/>
        <v>0</v>
      </c>
      <c r="P141" s="39">
        <f t="shared" si="14"/>
        <v>0</v>
      </c>
      <c r="Q141" s="39">
        <f t="shared" si="10"/>
        <v>0</v>
      </c>
    </row>
    <row r="142" spans="2:17">
      <c r="B142" s="32"/>
      <c r="C142" s="32"/>
      <c r="D142" s="32"/>
      <c r="E142" s="24"/>
      <c r="F142" s="24"/>
      <c r="G142" s="32"/>
      <c r="H142" s="25"/>
      <c r="I142" s="26"/>
      <c r="J142" s="27"/>
      <c r="K142" s="26"/>
      <c r="L142" s="28">
        <f t="shared" si="11"/>
        <v>0</v>
      </c>
      <c r="M142" s="28"/>
      <c r="N142" s="38">
        <f t="shared" si="12"/>
        <v>0</v>
      </c>
      <c r="O142" s="38">
        <f t="shared" si="13"/>
        <v>0</v>
      </c>
      <c r="P142" s="39">
        <f t="shared" si="14"/>
        <v>0</v>
      </c>
      <c r="Q142" s="39">
        <f t="shared" si="10"/>
        <v>0</v>
      </c>
    </row>
    <row r="143" spans="2:17">
      <c r="B143" s="32"/>
      <c r="C143" s="32"/>
      <c r="D143" s="32"/>
      <c r="E143" s="24"/>
      <c r="F143" s="24"/>
      <c r="G143" s="32"/>
      <c r="H143" s="25"/>
      <c r="I143" s="26"/>
      <c r="J143" s="27"/>
      <c r="K143" s="26"/>
      <c r="L143" s="28">
        <f t="shared" si="11"/>
        <v>0</v>
      </c>
      <c r="M143" s="28"/>
      <c r="N143" s="38">
        <f t="shared" si="12"/>
        <v>0</v>
      </c>
      <c r="O143" s="38">
        <f t="shared" si="13"/>
        <v>0</v>
      </c>
      <c r="P143" s="39">
        <f t="shared" si="14"/>
        <v>0</v>
      </c>
      <c r="Q143" s="39">
        <f t="shared" ref="Q143:Q150" si="15">+L143+O143+P143</f>
        <v>0</v>
      </c>
    </row>
    <row r="144" spans="2:17">
      <c r="B144" s="32"/>
      <c r="C144" s="32"/>
      <c r="D144" s="32"/>
      <c r="E144" s="24"/>
      <c r="F144" s="24"/>
      <c r="G144" s="32"/>
      <c r="H144" s="25"/>
      <c r="I144" s="26"/>
      <c r="J144" s="27"/>
      <c r="K144" s="26"/>
      <c r="L144" s="28">
        <f t="shared" si="11"/>
        <v>0</v>
      </c>
      <c r="M144" s="28"/>
      <c r="N144" s="38">
        <f t="shared" si="12"/>
        <v>0</v>
      </c>
      <c r="O144" s="38">
        <f t="shared" si="13"/>
        <v>0</v>
      </c>
      <c r="P144" s="39">
        <f t="shared" si="14"/>
        <v>0</v>
      </c>
      <c r="Q144" s="39">
        <f t="shared" si="15"/>
        <v>0</v>
      </c>
    </row>
    <row r="145" spans="2:18">
      <c r="B145" s="32"/>
      <c r="C145" s="32"/>
      <c r="D145" s="32"/>
      <c r="E145" s="24"/>
      <c r="F145" s="24"/>
      <c r="G145" s="32"/>
      <c r="H145" s="25"/>
      <c r="I145" s="26"/>
      <c r="J145" s="27"/>
      <c r="K145" s="26"/>
      <c r="L145" s="28">
        <f t="shared" si="11"/>
        <v>0</v>
      </c>
      <c r="M145" s="28"/>
      <c r="N145" s="38">
        <f t="shared" si="12"/>
        <v>0</v>
      </c>
      <c r="O145" s="38">
        <f t="shared" si="13"/>
        <v>0</v>
      </c>
      <c r="P145" s="39">
        <f t="shared" si="14"/>
        <v>0</v>
      </c>
      <c r="Q145" s="39">
        <f t="shared" si="15"/>
        <v>0</v>
      </c>
    </row>
    <row r="146" spans="2:18">
      <c r="B146" s="32"/>
      <c r="C146" s="32"/>
      <c r="D146" s="32"/>
      <c r="E146" s="24"/>
      <c r="F146" s="24"/>
      <c r="G146" s="32"/>
      <c r="H146" s="25"/>
      <c r="I146" s="26"/>
      <c r="J146" s="27"/>
      <c r="K146" s="26"/>
      <c r="L146" s="28">
        <f t="shared" si="11"/>
        <v>0</v>
      </c>
      <c r="M146" s="28"/>
      <c r="N146" s="38">
        <f t="shared" si="12"/>
        <v>0</v>
      </c>
      <c r="O146" s="38">
        <f t="shared" si="13"/>
        <v>0</v>
      </c>
      <c r="P146" s="39">
        <f t="shared" si="14"/>
        <v>0</v>
      </c>
      <c r="Q146" s="39">
        <f t="shared" si="15"/>
        <v>0</v>
      </c>
    </row>
    <row r="147" spans="2:18">
      <c r="B147" s="32"/>
      <c r="C147" s="32"/>
      <c r="D147" s="32"/>
      <c r="E147" s="24"/>
      <c r="F147" s="24"/>
      <c r="G147" s="32"/>
      <c r="H147" s="25"/>
      <c r="I147" s="26"/>
      <c r="J147" s="27"/>
      <c r="K147" s="26"/>
      <c r="L147" s="28">
        <f t="shared" si="11"/>
        <v>0</v>
      </c>
      <c r="M147" s="28"/>
      <c r="N147" s="38">
        <f t="shared" si="12"/>
        <v>0</v>
      </c>
      <c r="O147" s="38">
        <f t="shared" si="13"/>
        <v>0</v>
      </c>
      <c r="P147" s="39">
        <f t="shared" si="14"/>
        <v>0</v>
      </c>
      <c r="Q147" s="39">
        <f t="shared" si="15"/>
        <v>0</v>
      </c>
    </row>
    <row r="148" spans="2:18">
      <c r="B148" s="32"/>
      <c r="C148" s="32"/>
      <c r="D148" s="32"/>
      <c r="E148" s="24"/>
      <c r="F148" s="24"/>
      <c r="G148" s="32"/>
      <c r="H148" s="25"/>
      <c r="I148" s="26"/>
      <c r="J148" s="27"/>
      <c r="K148" s="26"/>
      <c r="L148" s="28">
        <f t="shared" si="11"/>
        <v>0</v>
      </c>
      <c r="M148" s="28"/>
      <c r="N148" s="38">
        <f t="shared" si="12"/>
        <v>0</v>
      </c>
      <c r="O148" s="38">
        <f t="shared" si="13"/>
        <v>0</v>
      </c>
      <c r="P148" s="39">
        <f t="shared" si="14"/>
        <v>0</v>
      </c>
      <c r="Q148" s="39">
        <f t="shared" si="15"/>
        <v>0</v>
      </c>
    </row>
    <row r="149" spans="2:18">
      <c r="B149" s="32"/>
      <c r="C149" s="32"/>
      <c r="D149" s="32"/>
      <c r="E149" s="24"/>
      <c r="F149" s="24"/>
      <c r="G149" s="32"/>
      <c r="H149" s="25"/>
      <c r="I149" s="26"/>
      <c r="J149" s="27"/>
      <c r="K149" s="26"/>
      <c r="L149" s="28">
        <f t="shared" si="11"/>
        <v>0</v>
      </c>
      <c r="M149" s="28"/>
      <c r="N149" s="38">
        <f t="shared" si="12"/>
        <v>0</v>
      </c>
      <c r="O149" s="38">
        <f t="shared" si="13"/>
        <v>0</v>
      </c>
      <c r="P149" s="39">
        <f t="shared" si="14"/>
        <v>0</v>
      </c>
      <c r="Q149" s="39">
        <f t="shared" si="15"/>
        <v>0</v>
      </c>
    </row>
    <row r="150" spans="2:18">
      <c r="B150" s="32"/>
      <c r="C150" s="32"/>
      <c r="D150" s="32"/>
      <c r="E150" s="24"/>
      <c r="F150" s="24"/>
      <c r="G150" s="32"/>
      <c r="H150" s="25"/>
      <c r="I150" s="26"/>
      <c r="J150" s="27"/>
      <c r="K150" s="26"/>
      <c r="L150" s="28">
        <f t="shared" si="11"/>
        <v>0</v>
      </c>
      <c r="M150" s="28"/>
      <c r="N150" s="38">
        <f t="shared" si="12"/>
        <v>0</v>
      </c>
      <c r="O150" s="38">
        <f t="shared" si="13"/>
        <v>0</v>
      </c>
      <c r="P150" s="39">
        <f t="shared" si="14"/>
        <v>0</v>
      </c>
      <c r="Q150" s="39">
        <f t="shared" si="15"/>
        <v>0</v>
      </c>
      <c r="R150">
        <v>0</v>
      </c>
    </row>
    <row r="151" spans="2:18">
      <c r="B151" s="1"/>
      <c r="C151" s="1"/>
      <c r="D151" s="1"/>
      <c r="E151" s="18"/>
      <c r="F151" s="18"/>
      <c r="G151" s="1"/>
      <c r="H151" s="19"/>
      <c r="I151" s="20"/>
      <c r="J151" s="2"/>
      <c r="K151" s="20"/>
      <c r="L151" s="21"/>
      <c r="M151" s="21"/>
      <c r="N151" s="40"/>
      <c r="O151" s="40"/>
      <c r="P151" s="41"/>
      <c r="Q151" s="41"/>
      <c r="R151">
        <v>3</v>
      </c>
    </row>
    <row r="152" spans="2:18">
      <c r="B152" s="14"/>
      <c r="C152" s="14"/>
      <c r="D152" s="14"/>
      <c r="E152" s="14"/>
      <c r="F152" s="14"/>
      <c r="G152" s="14"/>
      <c r="H152" s="15"/>
      <c r="I152" s="15"/>
      <c r="J152" s="16">
        <f>SUM(J10:J150)</f>
        <v>0</v>
      </c>
      <c r="K152" s="15"/>
      <c r="L152" s="17">
        <f>SUM(L10:L150)</f>
        <v>654734</v>
      </c>
      <c r="M152" s="17"/>
      <c r="N152" s="42">
        <v>0</v>
      </c>
      <c r="O152" s="42">
        <f>SUM(O10:O150)</f>
        <v>91067.200000000012</v>
      </c>
      <c r="P152" s="42">
        <f>SUM(P10:P150)</f>
        <v>91067.200000000012</v>
      </c>
      <c r="Q152" s="42">
        <f>SUM(Q10:Q150)</f>
        <v>836868.39999999991</v>
      </c>
      <c r="R152">
        <v>5</v>
      </c>
    </row>
    <row r="153" spans="2:18" s="13" customFormat="1" hidden="1">
      <c r="B153" s="10"/>
      <c r="C153" s="10" t="s">
        <v>20</v>
      </c>
      <c r="D153" s="10"/>
      <c r="E153" s="10"/>
      <c r="F153" s="10"/>
      <c r="G153" s="10"/>
      <c r="H153" s="11"/>
      <c r="I153" s="11"/>
      <c r="J153" s="11"/>
      <c r="K153" s="11"/>
      <c r="L153" s="12"/>
      <c r="M153" s="12"/>
      <c r="N153" s="43"/>
      <c r="O153" s="43"/>
      <c r="P153" s="43"/>
      <c r="Q153" s="43"/>
    </row>
    <row r="154" spans="2:18" s="13" customFormat="1" hidden="1">
      <c r="B154" s="10"/>
      <c r="C154" s="10" t="s">
        <v>21</v>
      </c>
      <c r="D154" s="10"/>
      <c r="E154" s="10"/>
      <c r="F154" s="10"/>
      <c r="G154" s="10"/>
      <c r="H154" s="11"/>
      <c r="I154" s="11"/>
      <c r="J154" s="11"/>
      <c r="K154" s="11"/>
      <c r="L154" s="12"/>
      <c r="M154" s="12"/>
      <c r="N154" s="43"/>
      <c r="O154" s="43"/>
      <c r="P154" s="43"/>
      <c r="Q154" s="43"/>
    </row>
  </sheetData>
  <dataConsolidate>
    <dataRefs count="1">
      <dataRef ref="R11:R18" sheet="Sale"/>
    </dataRefs>
  </dataConsolidate>
  <mergeCells count="6">
    <mergeCell ref="N6:Q6"/>
    <mergeCell ref="F2:L2"/>
    <mergeCell ref="N4:Q4"/>
    <mergeCell ref="N3:Q3"/>
    <mergeCell ref="K3:M3"/>
    <mergeCell ref="N5:Q5"/>
  </mergeCells>
  <dataValidations count="2">
    <dataValidation type="list" allowBlank="1" showInputMessage="1" showErrorMessage="1" sqref="K156 M10:M151">
      <formula1>GSTRate</formula1>
    </dataValidation>
    <dataValidation type="list" allowBlank="1" showInputMessage="1" showErrorMessage="1" sqref="C10:C151">
      <formula1>StateCode</formula1>
    </dataValidation>
  </dataValidations>
  <pageMargins left="0" right="0" top="0" bottom="0" header="0" footer="0"/>
  <pageSetup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4"/>
  <sheetViews>
    <sheetView showGridLines="0" view="pageBreakPreview" topLeftCell="C1" zoomScaleSheetLayoutView="100" workbookViewId="0">
      <selection activeCell="D3" sqref="D3"/>
    </sheetView>
  </sheetViews>
  <sheetFormatPr defaultRowHeight="15"/>
  <cols>
    <col min="1" max="1" width="0" hidden="1" customWidth="1"/>
    <col min="2" max="2" width="12.42578125" hidden="1" customWidth="1"/>
    <col min="3" max="4" width="27.28515625" customWidth="1"/>
    <col min="5" max="5" width="16.5703125" customWidth="1"/>
    <col min="6" max="6" width="19" customWidth="1"/>
    <col min="7" max="7" width="14.28515625" customWidth="1"/>
    <col min="8" max="8" width="16.85546875" customWidth="1"/>
    <col min="9" max="9" width="25.7109375" customWidth="1"/>
    <col min="10" max="10" width="13.42578125" customWidth="1"/>
    <col min="14" max="15" width="14.28515625" customWidth="1"/>
    <col min="16" max="16" width="13.85546875" style="44" customWidth="1"/>
    <col min="17" max="17" width="12.7109375" style="44" customWidth="1"/>
    <col min="18" max="18" width="12.28515625" style="44" customWidth="1"/>
    <col min="19" max="19" width="21" style="44" customWidth="1"/>
  </cols>
  <sheetData>
    <row r="1" spans="1:20" ht="25.5">
      <c r="A1">
        <v>2</v>
      </c>
      <c r="B1" t="s">
        <v>43</v>
      </c>
      <c r="C1" s="3" t="s">
        <v>5</v>
      </c>
      <c r="D1" s="3"/>
      <c r="E1" s="3" t="s">
        <v>34</v>
      </c>
      <c r="F1" s="3"/>
      <c r="G1" s="3"/>
      <c r="H1" s="4"/>
      <c r="I1" s="3"/>
      <c r="J1" s="5"/>
      <c r="K1" s="5"/>
      <c r="L1" s="5"/>
      <c r="M1" s="5"/>
      <c r="N1" s="6"/>
      <c r="O1" s="6"/>
      <c r="P1" s="51"/>
      <c r="R1" s="34"/>
      <c r="S1" s="34"/>
    </row>
    <row r="2" spans="1:20" ht="33">
      <c r="B2">
        <v>1</v>
      </c>
      <c r="C2" s="3" t="s">
        <v>7</v>
      </c>
      <c r="D2" s="3"/>
      <c r="E2" s="3" t="s">
        <v>34</v>
      </c>
      <c r="F2" s="4"/>
      <c r="G2" s="4"/>
      <c r="H2" s="69" t="s">
        <v>45</v>
      </c>
      <c r="I2" s="69"/>
      <c r="J2" s="69"/>
      <c r="K2" s="69"/>
      <c r="L2" s="69"/>
      <c r="M2" s="69"/>
      <c r="N2" s="69"/>
      <c r="O2" s="4"/>
      <c r="P2" s="35"/>
      <c r="Q2" s="35"/>
      <c r="R2" s="36"/>
      <c r="S2" s="34"/>
    </row>
    <row r="3" spans="1:20" ht="33">
      <c r="B3">
        <v>2</v>
      </c>
      <c r="C3" s="3" t="s">
        <v>48</v>
      </c>
      <c r="D3" s="3"/>
      <c r="E3" s="3" t="s">
        <v>18</v>
      </c>
      <c r="F3" s="4"/>
      <c r="G3" s="4"/>
      <c r="H3" s="4"/>
      <c r="I3" s="3"/>
      <c r="J3" s="5"/>
      <c r="K3" s="5"/>
      <c r="L3" s="5"/>
      <c r="M3" s="69"/>
      <c r="N3" s="69"/>
      <c r="O3" s="69"/>
      <c r="P3" s="71" t="s">
        <v>10</v>
      </c>
      <c r="Q3" s="71"/>
      <c r="R3" s="71"/>
      <c r="S3" s="71"/>
    </row>
    <row r="4" spans="1:20">
      <c r="C4" s="3" t="s">
        <v>8</v>
      </c>
      <c r="D4" s="3"/>
      <c r="E4" s="3" t="s">
        <v>9</v>
      </c>
      <c r="F4" s="4"/>
      <c r="G4" s="4"/>
      <c r="H4" s="4"/>
      <c r="I4" s="3"/>
      <c r="J4" s="5"/>
      <c r="K4" s="5"/>
      <c r="L4" s="5"/>
      <c r="M4" s="5"/>
      <c r="N4" s="5"/>
      <c r="O4" s="5"/>
      <c r="P4" s="70" t="s">
        <v>11</v>
      </c>
      <c r="Q4" s="70"/>
      <c r="R4" s="70"/>
      <c r="S4" s="70"/>
    </row>
    <row r="5" spans="1:20">
      <c r="C5" s="3"/>
      <c r="D5" s="3"/>
      <c r="E5" s="3"/>
      <c r="F5" s="4"/>
      <c r="G5" s="4"/>
      <c r="H5" s="4"/>
      <c r="I5" s="3"/>
      <c r="J5" s="5"/>
      <c r="K5" s="5"/>
      <c r="L5" s="5"/>
      <c r="M5" s="5"/>
      <c r="N5" s="5"/>
      <c r="O5" s="5"/>
      <c r="P5" s="70" t="s">
        <v>46</v>
      </c>
      <c r="Q5" s="70"/>
      <c r="R5" s="70"/>
      <c r="S5" s="70"/>
    </row>
    <row r="6" spans="1:20">
      <c r="C6" s="3"/>
      <c r="D6" s="3"/>
      <c r="E6" s="3"/>
      <c r="F6" s="4"/>
      <c r="G6" s="4"/>
      <c r="H6" s="4"/>
      <c r="I6" s="3"/>
      <c r="J6" s="5"/>
      <c r="K6" s="5"/>
      <c r="L6" s="5"/>
      <c r="M6" s="5"/>
      <c r="N6" s="52" t="s">
        <v>35</v>
      </c>
      <c r="O6" s="53" t="s">
        <v>36</v>
      </c>
      <c r="P6" s="70" t="s">
        <v>47</v>
      </c>
      <c r="Q6" s="70"/>
      <c r="R6" s="70"/>
      <c r="S6" s="70"/>
    </row>
    <row r="7" spans="1:20" hidden="1">
      <c r="C7" s="7"/>
      <c r="D7" s="7"/>
      <c r="E7" s="7" t="s">
        <v>20</v>
      </c>
      <c r="F7" s="7"/>
      <c r="G7" s="7"/>
      <c r="H7" s="7"/>
      <c r="I7" s="7"/>
      <c r="J7" s="8"/>
      <c r="K7" s="8"/>
      <c r="L7" s="8"/>
      <c r="M7" s="8"/>
      <c r="N7" s="9"/>
      <c r="O7" s="9"/>
      <c r="P7" s="33"/>
      <c r="Q7" s="33"/>
      <c r="R7" s="34"/>
      <c r="S7" s="34"/>
    </row>
    <row r="8" spans="1:20" hidden="1">
      <c r="C8" s="7"/>
      <c r="D8" s="7"/>
      <c r="E8" s="7" t="s">
        <v>19</v>
      </c>
      <c r="F8" s="7"/>
      <c r="G8" s="7"/>
      <c r="H8" s="7"/>
      <c r="I8" s="7"/>
      <c r="J8" s="8"/>
      <c r="K8" s="8"/>
      <c r="L8" s="8"/>
      <c r="M8" s="8"/>
      <c r="N8" s="9"/>
      <c r="O8" s="9"/>
      <c r="P8" s="33"/>
      <c r="Q8" s="33"/>
      <c r="R8" s="34"/>
      <c r="S8" s="34"/>
    </row>
    <row r="9" spans="1:20" ht="36.75">
      <c r="C9" s="30" t="s">
        <v>1</v>
      </c>
      <c r="D9" s="22" t="s">
        <v>44</v>
      </c>
      <c r="E9" s="22" t="s">
        <v>28</v>
      </c>
      <c r="F9" s="31" t="s">
        <v>5</v>
      </c>
      <c r="G9" s="31" t="s">
        <v>30</v>
      </c>
      <c r="H9" s="31" t="s">
        <v>2</v>
      </c>
      <c r="I9" s="23" t="s">
        <v>6</v>
      </c>
      <c r="J9" s="31" t="s">
        <v>3</v>
      </c>
      <c r="K9" s="31" t="s">
        <v>12</v>
      </c>
      <c r="L9" s="31" t="s">
        <v>13</v>
      </c>
      <c r="M9" s="31" t="s">
        <v>14</v>
      </c>
      <c r="N9" s="23" t="s">
        <v>4</v>
      </c>
      <c r="O9" s="23" t="s">
        <v>27</v>
      </c>
      <c r="P9" s="37" t="s">
        <v>17</v>
      </c>
      <c r="Q9" s="37" t="s">
        <v>15</v>
      </c>
      <c r="R9" s="37" t="s">
        <v>16</v>
      </c>
      <c r="S9" s="37" t="s">
        <v>0</v>
      </c>
    </row>
    <row r="10" spans="1:20">
      <c r="C10" s="24"/>
      <c r="D10" s="24">
        <v>2</v>
      </c>
      <c r="E10" s="32" t="s">
        <v>20</v>
      </c>
      <c r="F10" s="32"/>
      <c r="G10" s="24"/>
      <c r="H10" s="54" t="s">
        <v>38</v>
      </c>
      <c r="I10" s="32"/>
      <c r="J10" s="59">
        <v>43039</v>
      </c>
      <c r="K10" s="26"/>
      <c r="L10" s="27"/>
      <c r="M10" s="26"/>
      <c r="N10">
        <v>30528.25</v>
      </c>
      <c r="O10" s="28">
        <v>28</v>
      </c>
      <c r="P10" s="38">
        <f>+IF(D10=1,0,IF(Q10=0,N10*O10/100,0))</f>
        <v>0</v>
      </c>
      <c r="Q10" s="38">
        <f>+IF(D10=1,0,IF(E10="UP",IF(O10=18,N10*0.09,IF(O10=12,N10*0.06,IF(O10=5,N10*0.025,IF(O10=28,N10*0.14,IF(O10=3,N10*0.015,0))))),0))</f>
        <v>4273.9550000000008</v>
      </c>
      <c r="R10" s="39">
        <f>+IF(D10=1,0,IF(E10="up",IF(O10=18,N10*0.09,IF(O10=12,N10*0.06,IF(O10=5,N10*0.025,IF(O10=28,N10*0.14,0)))),0))</f>
        <v>4273.9550000000008</v>
      </c>
      <c r="S10" s="39">
        <f>+N10+Q10+R10</f>
        <v>39076.160000000003</v>
      </c>
      <c r="T10" t="s">
        <v>12</v>
      </c>
    </row>
    <row r="11" spans="1:20">
      <c r="C11" s="24"/>
      <c r="D11" s="24">
        <v>2</v>
      </c>
      <c r="E11" s="32" t="s">
        <v>20</v>
      </c>
      <c r="F11" s="32"/>
      <c r="G11" s="24"/>
      <c r="H11" s="54" t="s">
        <v>39</v>
      </c>
      <c r="I11" s="32"/>
      <c r="J11" s="59">
        <v>43039</v>
      </c>
      <c r="K11" s="26"/>
      <c r="L11" s="27"/>
      <c r="M11" s="26"/>
      <c r="N11">
        <v>33573</v>
      </c>
      <c r="O11" s="28">
        <v>28</v>
      </c>
      <c r="P11" s="38">
        <f t="shared" ref="P11:P74" si="0">+IF(Q11=0,N11*O11/100,0)</f>
        <v>0</v>
      </c>
      <c r="Q11" s="38">
        <f t="shared" ref="Q11:Q74" si="1">+IF(E11="UP",IF(O11=18,N11*0.09,IF(O11=12,N11*0.06,IF(O11=5,N11*0.025,IF(O11=28,N11*0.14,IF(O11=3,N11*0.015,0))))),0)</f>
        <v>4700.22</v>
      </c>
      <c r="R11" s="39">
        <f t="shared" ref="R11:R74" si="2">+IF(E11="up",IF(O11=18,N11*0.09,IF(O11=12,N11*0.06,IF(O11=5,N11*0.025,IF(O11=28,N11*0.14,0)))),0)</f>
        <v>4700.22</v>
      </c>
      <c r="S11" s="39">
        <f t="shared" ref="S11:S74" si="3">+N11+Q11+R11</f>
        <v>42973.440000000002</v>
      </c>
    </row>
    <row r="12" spans="1:20">
      <c r="C12" s="24"/>
      <c r="D12" s="24">
        <v>2</v>
      </c>
      <c r="E12" s="32" t="s">
        <v>20</v>
      </c>
      <c r="F12" s="32"/>
      <c r="G12" s="24"/>
      <c r="H12">
        <v>610</v>
      </c>
      <c r="I12" s="32"/>
      <c r="J12" s="59">
        <v>43038</v>
      </c>
      <c r="K12" s="26"/>
      <c r="L12" s="27"/>
      <c r="M12" s="26"/>
      <c r="N12" s="57">
        <v>8195.2000000000007</v>
      </c>
      <c r="O12" s="28">
        <v>28</v>
      </c>
      <c r="P12" s="38">
        <f t="shared" si="0"/>
        <v>0</v>
      </c>
      <c r="Q12" s="38">
        <f t="shared" si="1"/>
        <v>1147.3280000000002</v>
      </c>
      <c r="R12" s="39">
        <f t="shared" si="2"/>
        <v>1147.3280000000002</v>
      </c>
      <c r="S12" s="39">
        <f t="shared" si="3"/>
        <v>10489.856</v>
      </c>
    </row>
    <row r="13" spans="1:20">
      <c r="C13" s="24"/>
      <c r="D13" s="24">
        <v>2</v>
      </c>
      <c r="E13" s="32" t="s">
        <v>20</v>
      </c>
      <c r="F13" s="32"/>
      <c r="G13" s="24"/>
      <c r="H13">
        <v>1701204051</v>
      </c>
      <c r="I13" s="32"/>
      <c r="J13" s="59">
        <v>43036</v>
      </c>
      <c r="K13" s="26"/>
      <c r="L13" s="27"/>
      <c r="M13" s="26"/>
      <c r="N13" s="57">
        <v>460.3</v>
      </c>
      <c r="O13" s="28">
        <v>28</v>
      </c>
      <c r="P13" s="38">
        <f t="shared" si="0"/>
        <v>0</v>
      </c>
      <c r="Q13" s="38">
        <f t="shared" si="1"/>
        <v>64.442000000000007</v>
      </c>
      <c r="R13" s="39">
        <f t="shared" si="2"/>
        <v>64.442000000000007</v>
      </c>
      <c r="S13" s="39">
        <f t="shared" si="3"/>
        <v>589.18399999999997</v>
      </c>
    </row>
    <row r="14" spans="1:20">
      <c r="C14" s="24"/>
      <c r="D14" s="24">
        <v>2</v>
      </c>
      <c r="E14" s="32" t="s">
        <v>20</v>
      </c>
      <c r="F14" s="32"/>
      <c r="G14" s="24"/>
      <c r="H14">
        <v>1701204052</v>
      </c>
      <c r="I14" s="32"/>
      <c r="J14" s="59">
        <v>43036</v>
      </c>
      <c r="K14" s="26"/>
      <c r="L14" s="27"/>
      <c r="M14" s="26"/>
      <c r="N14">
        <v>32056.32</v>
      </c>
      <c r="O14" s="28">
        <v>28</v>
      </c>
      <c r="P14" s="38">
        <f t="shared" si="0"/>
        <v>0</v>
      </c>
      <c r="Q14" s="38">
        <f t="shared" si="1"/>
        <v>4487.8848000000007</v>
      </c>
      <c r="R14" s="39">
        <f t="shared" si="2"/>
        <v>4487.8848000000007</v>
      </c>
      <c r="S14" s="39">
        <f t="shared" si="3"/>
        <v>41032.089599999999</v>
      </c>
    </row>
    <row r="15" spans="1:20">
      <c r="C15" s="24"/>
      <c r="D15" s="24">
        <v>2</v>
      </c>
      <c r="E15" s="32" t="s">
        <v>20</v>
      </c>
      <c r="F15" s="32"/>
      <c r="G15" s="24"/>
      <c r="H15">
        <v>1701204053</v>
      </c>
      <c r="I15" s="32"/>
      <c r="J15" s="59">
        <v>43036</v>
      </c>
      <c r="K15" s="26"/>
      <c r="L15" s="27"/>
      <c r="M15" s="26"/>
      <c r="N15">
        <v>34484.47</v>
      </c>
      <c r="O15" s="28">
        <v>28</v>
      </c>
      <c r="P15" s="38">
        <f t="shared" si="0"/>
        <v>0</v>
      </c>
      <c r="Q15" s="38">
        <f t="shared" si="1"/>
        <v>4827.8258000000005</v>
      </c>
      <c r="R15" s="39">
        <f t="shared" si="2"/>
        <v>4827.8258000000005</v>
      </c>
      <c r="S15" s="39">
        <f t="shared" si="3"/>
        <v>44140.121599999999</v>
      </c>
    </row>
    <row r="16" spans="1:20">
      <c r="C16" s="24"/>
      <c r="D16" s="24">
        <v>2</v>
      </c>
      <c r="E16" s="32" t="s">
        <v>20</v>
      </c>
      <c r="F16" s="32"/>
      <c r="G16" s="24"/>
      <c r="H16">
        <v>1701204114</v>
      </c>
      <c r="I16" s="32"/>
      <c r="J16" s="59">
        <v>43036</v>
      </c>
      <c r="K16" s="26"/>
      <c r="L16" s="27"/>
      <c r="M16" s="26"/>
      <c r="N16" s="57">
        <v>89712.3</v>
      </c>
      <c r="O16" s="28">
        <v>28</v>
      </c>
      <c r="P16" s="38">
        <f t="shared" si="0"/>
        <v>0</v>
      </c>
      <c r="Q16" s="38">
        <f t="shared" si="1"/>
        <v>12559.722000000002</v>
      </c>
      <c r="R16" s="39">
        <f t="shared" si="2"/>
        <v>12559.722000000002</v>
      </c>
      <c r="S16" s="39">
        <f t="shared" si="3"/>
        <v>114831.74400000001</v>
      </c>
    </row>
    <row r="17" spans="3:19">
      <c r="C17" s="24"/>
      <c r="D17" s="24">
        <v>2</v>
      </c>
      <c r="E17" s="32" t="s">
        <v>20</v>
      </c>
      <c r="F17" s="32"/>
      <c r="G17" s="24"/>
      <c r="H17">
        <v>1220</v>
      </c>
      <c r="I17" s="32"/>
      <c r="J17" s="59">
        <v>43036</v>
      </c>
      <c r="K17" s="26"/>
      <c r="L17" s="27"/>
      <c r="M17" s="26"/>
      <c r="N17">
        <f>3327.46+1497.7</f>
        <v>4825.16</v>
      </c>
      <c r="O17" s="28"/>
      <c r="P17" s="38">
        <f t="shared" si="0"/>
        <v>0</v>
      </c>
      <c r="Q17" s="38">
        <v>509.15</v>
      </c>
      <c r="R17" s="39">
        <f>+Q17</f>
        <v>509.15</v>
      </c>
      <c r="S17" s="39">
        <f t="shared" si="3"/>
        <v>5843.4599999999991</v>
      </c>
    </row>
    <row r="18" spans="3:19">
      <c r="C18" s="24"/>
      <c r="D18" s="24">
        <v>2</v>
      </c>
      <c r="E18" s="32" t="s">
        <v>20</v>
      </c>
      <c r="F18" s="32"/>
      <c r="G18" s="24"/>
      <c r="H18" s="55" t="s">
        <v>40</v>
      </c>
      <c r="I18" s="32"/>
      <c r="J18" s="59">
        <v>43022</v>
      </c>
      <c r="K18" s="26"/>
      <c r="L18" s="27"/>
      <c r="M18" s="26"/>
      <c r="N18" s="58">
        <f>3203.1+3203.1</f>
        <v>6406.2</v>
      </c>
      <c r="O18" s="28">
        <v>28</v>
      </c>
      <c r="P18" s="38">
        <f t="shared" si="0"/>
        <v>0</v>
      </c>
      <c r="Q18" s="38">
        <f t="shared" si="1"/>
        <v>896.86800000000005</v>
      </c>
      <c r="R18" s="39">
        <f t="shared" si="2"/>
        <v>896.86800000000005</v>
      </c>
      <c r="S18" s="39">
        <f t="shared" si="3"/>
        <v>8199.9359999999997</v>
      </c>
    </row>
    <row r="19" spans="3:19">
      <c r="C19" s="24"/>
      <c r="D19" s="24">
        <v>2</v>
      </c>
      <c r="E19" s="32" t="s">
        <v>20</v>
      </c>
      <c r="F19" s="32"/>
      <c r="G19" s="24"/>
      <c r="H19">
        <v>1701193453</v>
      </c>
      <c r="I19" s="32"/>
      <c r="J19" s="59">
        <v>43025</v>
      </c>
      <c r="K19" s="26"/>
      <c r="L19" s="27"/>
      <c r="M19" s="26"/>
      <c r="N19">
        <v>13721.09</v>
      </c>
      <c r="O19" s="28">
        <v>28</v>
      </c>
      <c r="P19" s="38">
        <f t="shared" si="0"/>
        <v>0</v>
      </c>
      <c r="Q19" s="38">
        <f t="shared" si="1"/>
        <v>1920.9526000000003</v>
      </c>
      <c r="R19" s="39">
        <f t="shared" si="2"/>
        <v>1920.9526000000003</v>
      </c>
      <c r="S19" s="39">
        <f t="shared" si="3"/>
        <v>17562.995200000001</v>
      </c>
    </row>
    <row r="20" spans="3:19">
      <c r="C20" s="24"/>
      <c r="D20" s="24">
        <v>2</v>
      </c>
      <c r="E20" s="32" t="s">
        <v>20</v>
      </c>
      <c r="F20" s="32"/>
      <c r="G20" s="24"/>
      <c r="H20">
        <v>1701193452</v>
      </c>
      <c r="I20" s="32"/>
      <c r="J20" s="59">
        <v>43025</v>
      </c>
      <c r="K20" s="26"/>
      <c r="L20" s="27"/>
      <c r="M20" s="26"/>
      <c r="N20">
        <v>1433.99</v>
      </c>
      <c r="O20" s="28">
        <v>28</v>
      </c>
      <c r="P20" s="38">
        <f t="shared" si="0"/>
        <v>0</v>
      </c>
      <c r="Q20" s="38">
        <f t="shared" si="1"/>
        <v>200.75860000000003</v>
      </c>
      <c r="R20" s="39">
        <f t="shared" si="2"/>
        <v>200.75860000000003</v>
      </c>
      <c r="S20" s="39">
        <f t="shared" si="3"/>
        <v>1835.5072000000002</v>
      </c>
    </row>
    <row r="21" spans="3:19">
      <c r="C21" s="24"/>
      <c r="D21" s="24">
        <v>2</v>
      </c>
      <c r="E21" s="32" t="s">
        <v>20</v>
      </c>
      <c r="F21" s="32"/>
      <c r="G21" s="24"/>
      <c r="H21">
        <v>542</v>
      </c>
      <c r="I21" s="32"/>
      <c r="J21" s="59">
        <v>43024</v>
      </c>
      <c r="K21" s="26"/>
      <c r="L21" s="27"/>
      <c r="M21" s="26"/>
      <c r="N21" s="57">
        <v>5796.8</v>
      </c>
      <c r="O21" s="28">
        <v>28</v>
      </c>
      <c r="P21" s="38">
        <f t="shared" si="0"/>
        <v>0</v>
      </c>
      <c r="Q21" s="38">
        <f t="shared" si="1"/>
        <v>811.55200000000013</v>
      </c>
      <c r="R21" s="39">
        <f t="shared" si="2"/>
        <v>811.55200000000013</v>
      </c>
      <c r="S21" s="39">
        <f t="shared" si="3"/>
        <v>7419.9040000000005</v>
      </c>
    </row>
    <row r="22" spans="3:19">
      <c r="C22" s="24"/>
      <c r="D22" s="24">
        <v>2</v>
      </c>
      <c r="E22" s="32" t="s">
        <v>20</v>
      </c>
      <c r="F22" t="s">
        <v>42</v>
      </c>
      <c r="G22" s="24"/>
      <c r="H22" s="56">
        <v>1082</v>
      </c>
      <c r="I22" s="32"/>
      <c r="J22" s="60">
        <v>43024</v>
      </c>
      <c r="K22" s="26"/>
      <c r="L22" s="27"/>
      <c r="M22" s="26"/>
      <c r="N22" s="56">
        <v>12248.76</v>
      </c>
      <c r="O22" s="28">
        <v>18</v>
      </c>
      <c r="P22" s="38">
        <f t="shared" si="0"/>
        <v>0</v>
      </c>
      <c r="Q22" s="38">
        <f t="shared" si="1"/>
        <v>1102.3884</v>
      </c>
      <c r="R22" s="39">
        <f t="shared" si="2"/>
        <v>1102.3884</v>
      </c>
      <c r="S22" s="39">
        <f t="shared" si="3"/>
        <v>14453.5368</v>
      </c>
    </row>
    <row r="23" spans="3:19">
      <c r="C23" s="24"/>
      <c r="D23" s="24">
        <v>2</v>
      </c>
      <c r="E23" s="32" t="s">
        <v>20</v>
      </c>
      <c r="F23" s="32"/>
      <c r="G23" s="24"/>
      <c r="H23">
        <v>1701185261</v>
      </c>
      <c r="I23" s="32"/>
      <c r="J23" s="59">
        <v>43022</v>
      </c>
      <c r="K23" s="26"/>
      <c r="L23" s="27"/>
      <c r="M23" s="26"/>
      <c r="N23">
        <v>1786</v>
      </c>
      <c r="O23" s="28">
        <v>28</v>
      </c>
      <c r="P23" s="38">
        <f t="shared" si="0"/>
        <v>0</v>
      </c>
      <c r="Q23" s="38">
        <f t="shared" si="1"/>
        <v>250.04000000000002</v>
      </c>
      <c r="R23" s="39">
        <f t="shared" si="2"/>
        <v>250.04000000000002</v>
      </c>
      <c r="S23" s="39">
        <f t="shared" si="3"/>
        <v>2286.08</v>
      </c>
    </row>
    <row r="24" spans="3:19">
      <c r="C24" s="24"/>
      <c r="D24" s="24">
        <v>2</v>
      </c>
      <c r="E24" s="32" t="s">
        <v>20</v>
      </c>
      <c r="F24" s="32"/>
      <c r="G24" s="24"/>
      <c r="H24">
        <v>1701185217</v>
      </c>
      <c r="I24" s="32"/>
      <c r="J24" s="59">
        <v>43022</v>
      </c>
      <c r="K24" s="26"/>
      <c r="L24" s="27"/>
      <c r="M24" s="26"/>
      <c r="N24">
        <v>1430.85</v>
      </c>
      <c r="O24" s="28">
        <v>28</v>
      </c>
      <c r="P24" s="38">
        <f t="shared" si="0"/>
        <v>0</v>
      </c>
      <c r="Q24" s="38">
        <f t="shared" si="1"/>
        <v>200.31900000000002</v>
      </c>
      <c r="R24" s="39">
        <f t="shared" si="2"/>
        <v>200.31900000000002</v>
      </c>
      <c r="S24" s="39">
        <f t="shared" si="3"/>
        <v>1831.4879999999998</v>
      </c>
    </row>
    <row r="25" spans="3:19">
      <c r="C25" s="24"/>
      <c r="D25" s="24">
        <v>2</v>
      </c>
      <c r="E25" s="32" t="s">
        <v>20</v>
      </c>
      <c r="F25" s="32"/>
      <c r="G25" s="24"/>
      <c r="H25">
        <v>1701185218</v>
      </c>
      <c r="I25" s="32"/>
      <c r="J25" s="59">
        <v>43022</v>
      </c>
      <c r="K25" s="26"/>
      <c r="L25" s="27"/>
      <c r="M25" s="26"/>
      <c r="N25">
        <v>7433.39</v>
      </c>
      <c r="O25" s="28">
        <v>28</v>
      </c>
      <c r="P25" s="38">
        <f t="shared" si="0"/>
        <v>0</v>
      </c>
      <c r="Q25" s="38">
        <f t="shared" si="1"/>
        <v>1040.6746000000001</v>
      </c>
      <c r="R25" s="39">
        <f t="shared" si="2"/>
        <v>1040.6746000000001</v>
      </c>
      <c r="S25" s="39">
        <f t="shared" si="3"/>
        <v>9514.7392</v>
      </c>
    </row>
    <row r="26" spans="3:19">
      <c r="C26" s="24"/>
      <c r="D26" s="24">
        <v>2</v>
      </c>
      <c r="E26" s="32" t="s">
        <v>20</v>
      </c>
      <c r="F26" s="32"/>
      <c r="G26" s="24"/>
      <c r="H26">
        <v>1701188254</v>
      </c>
      <c r="I26" s="32"/>
      <c r="J26" s="59">
        <v>43022</v>
      </c>
      <c r="K26" s="26"/>
      <c r="L26" s="27"/>
      <c r="M26" s="26"/>
      <c r="N26" s="57">
        <v>68434.2</v>
      </c>
      <c r="O26" s="28">
        <v>28</v>
      </c>
      <c r="P26" s="38">
        <f t="shared" si="0"/>
        <v>0</v>
      </c>
      <c r="Q26" s="38">
        <f t="shared" si="1"/>
        <v>9580.7880000000005</v>
      </c>
      <c r="R26" s="39">
        <f t="shared" si="2"/>
        <v>9580.7880000000005</v>
      </c>
      <c r="S26" s="39">
        <f t="shared" si="3"/>
        <v>87595.775999999998</v>
      </c>
    </row>
    <row r="27" spans="3:19">
      <c r="C27" s="24"/>
      <c r="D27" s="24">
        <v>2</v>
      </c>
      <c r="E27" s="32" t="s">
        <v>20</v>
      </c>
      <c r="F27" s="32"/>
      <c r="G27" s="24"/>
      <c r="H27">
        <v>1701183943</v>
      </c>
      <c r="I27" s="32"/>
      <c r="J27" s="59">
        <v>43021</v>
      </c>
      <c r="K27" s="26"/>
      <c r="L27" s="27"/>
      <c r="M27" s="26"/>
      <c r="N27">
        <v>762.35</v>
      </c>
      <c r="O27" s="28">
        <v>28</v>
      </c>
      <c r="P27" s="38">
        <f t="shared" si="0"/>
        <v>0</v>
      </c>
      <c r="Q27" s="38">
        <f t="shared" si="1"/>
        <v>106.72900000000001</v>
      </c>
      <c r="R27" s="39">
        <f t="shared" si="2"/>
        <v>106.72900000000001</v>
      </c>
      <c r="S27" s="39">
        <f t="shared" si="3"/>
        <v>975.80800000000011</v>
      </c>
    </row>
    <row r="28" spans="3:19">
      <c r="C28" s="24"/>
      <c r="D28" s="24">
        <v>2</v>
      </c>
      <c r="E28" s="32" t="s">
        <v>20</v>
      </c>
      <c r="F28" s="32"/>
      <c r="G28" s="24"/>
      <c r="H28">
        <v>1701183944</v>
      </c>
      <c r="I28" s="32"/>
      <c r="J28" s="59">
        <v>43021</v>
      </c>
      <c r="K28" s="26"/>
      <c r="L28" s="27"/>
      <c r="M28" s="26"/>
      <c r="N28">
        <v>36177.35</v>
      </c>
      <c r="O28" s="28">
        <v>28</v>
      </c>
      <c r="P28" s="38">
        <f t="shared" si="0"/>
        <v>0</v>
      </c>
      <c r="Q28" s="38">
        <f t="shared" si="1"/>
        <v>5064.8290000000006</v>
      </c>
      <c r="R28" s="39">
        <f t="shared" si="2"/>
        <v>5064.8290000000006</v>
      </c>
      <c r="S28" s="39">
        <f t="shared" si="3"/>
        <v>46307.007999999994</v>
      </c>
    </row>
    <row r="29" spans="3:19">
      <c r="C29" s="24"/>
      <c r="D29" s="24">
        <v>2</v>
      </c>
      <c r="E29" s="32" t="s">
        <v>20</v>
      </c>
      <c r="F29" s="32"/>
      <c r="G29" s="24"/>
      <c r="H29">
        <v>1701173778</v>
      </c>
      <c r="I29" s="32"/>
      <c r="J29" s="59">
        <v>43018</v>
      </c>
      <c r="K29" s="26"/>
      <c r="L29" s="27"/>
      <c r="M29" s="26"/>
      <c r="N29">
        <v>22007.79</v>
      </c>
      <c r="O29" s="28">
        <v>28</v>
      </c>
      <c r="P29" s="38">
        <f t="shared" si="0"/>
        <v>0</v>
      </c>
      <c r="Q29" s="38">
        <f t="shared" si="1"/>
        <v>3081.0906000000004</v>
      </c>
      <c r="R29" s="39">
        <f t="shared" si="2"/>
        <v>3081.0906000000004</v>
      </c>
      <c r="S29" s="39">
        <f t="shared" si="3"/>
        <v>28169.9712</v>
      </c>
    </row>
    <row r="30" spans="3:19">
      <c r="C30" s="24"/>
      <c r="D30" s="24">
        <v>2</v>
      </c>
      <c r="E30" s="32" t="s">
        <v>20</v>
      </c>
      <c r="F30" s="32"/>
      <c r="G30" s="24"/>
      <c r="H30">
        <v>1701171162</v>
      </c>
      <c r="I30" s="32"/>
      <c r="J30" s="59">
        <v>43017</v>
      </c>
      <c r="K30" s="26"/>
      <c r="L30" s="27"/>
      <c r="M30" s="26"/>
      <c r="N30">
        <v>45883.16</v>
      </c>
      <c r="O30" s="28">
        <v>28</v>
      </c>
      <c r="P30" s="38">
        <f t="shared" si="0"/>
        <v>0</v>
      </c>
      <c r="Q30" s="38">
        <f t="shared" si="1"/>
        <v>6423.6424000000015</v>
      </c>
      <c r="R30" s="39">
        <f t="shared" si="2"/>
        <v>6423.6424000000015</v>
      </c>
      <c r="S30" s="39">
        <f t="shared" si="3"/>
        <v>58730.444800000012</v>
      </c>
    </row>
    <row r="31" spans="3:19">
      <c r="C31" s="24"/>
      <c r="D31" s="24">
        <v>2</v>
      </c>
      <c r="E31" s="32" t="s">
        <v>20</v>
      </c>
      <c r="F31" s="32"/>
      <c r="G31" s="24"/>
      <c r="H31">
        <v>1701171161</v>
      </c>
      <c r="I31" s="32"/>
      <c r="J31" s="59">
        <v>43017</v>
      </c>
      <c r="K31" s="26"/>
      <c r="L31" s="27"/>
      <c r="M31" s="26"/>
      <c r="N31">
        <v>10659.74</v>
      </c>
      <c r="O31" s="28">
        <v>28</v>
      </c>
      <c r="P31" s="38">
        <f t="shared" si="0"/>
        <v>0</v>
      </c>
      <c r="Q31" s="38">
        <f t="shared" si="1"/>
        <v>1492.3636000000001</v>
      </c>
      <c r="R31" s="39">
        <f t="shared" si="2"/>
        <v>1492.3636000000001</v>
      </c>
      <c r="S31" s="39">
        <f t="shared" si="3"/>
        <v>13644.467200000001</v>
      </c>
    </row>
    <row r="32" spans="3:19">
      <c r="C32" s="24"/>
      <c r="D32" s="24">
        <v>2</v>
      </c>
      <c r="E32" s="32" t="s">
        <v>20</v>
      </c>
      <c r="F32" s="32"/>
      <c r="G32" s="24"/>
      <c r="H32" s="54" t="s">
        <v>41</v>
      </c>
      <c r="I32" s="32"/>
      <c r="J32" s="59">
        <v>43016</v>
      </c>
      <c r="K32" s="26"/>
      <c r="L32" s="27"/>
      <c r="M32" s="26"/>
      <c r="N32">
        <f>32829-3862.5-1448.33</f>
        <v>27518.17</v>
      </c>
      <c r="O32" s="28">
        <v>28</v>
      </c>
      <c r="P32" s="38">
        <f t="shared" si="0"/>
        <v>0</v>
      </c>
      <c r="Q32" s="38">
        <f t="shared" si="1"/>
        <v>3852.5437999999999</v>
      </c>
      <c r="R32" s="39">
        <f t="shared" si="2"/>
        <v>3852.5437999999999</v>
      </c>
      <c r="S32" s="39">
        <f t="shared" si="3"/>
        <v>35223.257599999997</v>
      </c>
    </row>
    <row r="33" spans="3:19">
      <c r="C33" s="24"/>
      <c r="D33" s="24">
        <v>2</v>
      </c>
      <c r="E33" s="32" t="s">
        <v>20</v>
      </c>
      <c r="F33" s="32"/>
      <c r="G33" s="24"/>
      <c r="H33">
        <v>1701162620</v>
      </c>
      <c r="I33" s="32"/>
      <c r="J33" s="59">
        <v>43013</v>
      </c>
      <c r="K33" s="26"/>
      <c r="L33" s="27"/>
      <c r="M33" s="26"/>
      <c r="N33" s="57">
        <v>54604.1</v>
      </c>
      <c r="O33" s="28">
        <v>28</v>
      </c>
      <c r="P33" s="38">
        <f t="shared" si="0"/>
        <v>0</v>
      </c>
      <c r="Q33" s="38">
        <f t="shared" si="1"/>
        <v>7644.5740000000005</v>
      </c>
      <c r="R33" s="39">
        <f t="shared" si="2"/>
        <v>7644.5740000000005</v>
      </c>
      <c r="S33" s="39">
        <f t="shared" si="3"/>
        <v>69893.247999999992</v>
      </c>
    </row>
    <row r="34" spans="3:19">
      <c r="C34" s="24"/>
      <c r="D34" s="24">
        <v>2</v>
      </c>
      <c r="E34" s="32" t="s">
        <v>20</v>
      </c>
      <c r="F34" s="32"/>
      <c r="G34" s="24"/>
      <c r="H34">
        <v>1701163751</v>
      </c>
      <c r="I34" s="32"/>
      <c r="J34" s="59">
        <v>43013</v>
      </c>
      <c r="K34" s="26"/>
      <c r="L34" s="27"/>
      <c r="M34" s="26"/>
      <c r="N34">
        <v>17195</v>
      </c>
      <c r="O34" s="28">
        <v>28</v>
      </c>
      <c r="P34" s="38">
        <f t="shared" si="0"/>
        <v>0</v>
      </c>
      <c r="Q34" s="38">
        <f t="shared" si="1"/>
        <v>2407.3000000000002</v>
      </c>
      <c r="R34" s="39">
        <f t="shared" si="2"/>
        <v>2407.3000000000002</v>
      </c>
      <c r="S34" s="39">
        <f t="shared" si="3"/>
        <v>22009.599999999999</v>
      </c>
    </row>
    <row r="35" spans="3:19">
      <c r="C35" s="24"/>
      <c r="D35" s="24">
        <v>2</v>
      </c>
      <c r="E35" s="32" t="s">
        <v>20</v>
      </c>
      <c r="F35" s="32"/>
      <c r="G35" s="24"/>
      <c r="H35">
        <v>423</v>
      </c>
      <c r="I35" s="32"/>
      <c r="J35" s="59">
        <v>43012</v>
      </c>
      <c r="K35" s="26"/>
      <c r="L35" s="27"/>
      <c r="M35" s="26"/>
      <c r="N35">
        <v>1995.89</v>
      </c>
      <c r="O35" s="28">
        <v>18</v>
      </c>
      <c r="P35" s="38">
        <f t="shared" si="0"/>
        <v>0</v>
      </c>
      <c r="Q35" s="38">
        <f t="shared" si="1"/>
        <v>179.6301</v>
      </c>
      <c r="R35" s="39">
        <f t="shared" si="2"/>
        <v>179.6301</v>
      </c>
      <c r="S35" s="39">
        <f t="shared" si="3"/>
        <v>2355.1502</v>
      </c>
    </row>
    <row r="36" spans="3:19">
      <c r="C36" s="24"/>
      <c r="D36" s="24">
        <v>2</v>
      </c>
      <c r="E36" s="32" t="s">
        <v>20</v>
      </c>
      <c r="F36" s="32"/>
      <c r="G36" s="24"/>
      <c r="H36">
        <v>544</v>
      </c>
      <c r="I36" s="32"/>
      <c r="J36" s="59">
        <v>43012</v>
      </c>
      <c r="K36" s="26"/>
      <c r="L36" s="27"/>
      <c r="M36" s="26"/>
      <c r="N36" s="57">
        <v>10226.299999999999</v>
      </c>
      <c r="O36" s="28">
        <v>28</v>
      </c>
      <c r="P36" s="38">
        <f t="shared" si="0"/>
        <v>0</v>
      </c>
      <c r="Q36" s="38">
        <f t="shared" si="1"/>
        <v>1431.682</v>
      </c>
      <c r="R36" s="39">
        <f t="shared" si="2"/>
        <v>1431.682</v>
      </c>
      <c r="S36" s="39">
        <f>+N36+Q36+R36</f>
        <v>13089.664000000001</v>
      </c>
    </row>
    <row r="37" spans="3:19">
      <c r="C37" s="24"/>
      <c r="D37" s="24"/>
      <c r="E37" s="32" t="s">
        <v>20</v>
      </c>
      <c r="F37" s="32"/>
      <c r="G37" s="24"/>
      <c r="H37" s="24"/>
      <c r="I37" s="32"/>
      <c r="J37" s="25"/>
      <c r="K37" s="26"/>
      <c r="L37" s="27"/>
      <c r="M37" s="26"/>
      <c r="N37" s="28">
        <f t="shared" ref="N37:N100" si="4">+K37*L37</f>
        <v>0</v>
      </c>
      <c r="O37" s="28"/>
      <c r="P37" s="38">
        <f t="shared" si="0"/>
        <v>0</v>
      </c>
      <c r="Q37" s="38">
        <f t="shared" si="1"/>
        <v>0</v>
      </c>
      <c r="R37" s="39">
        <f t="shared" si="2"/>
        <v>0</v>
      </c>
      <c r="S37" s="39">
        <f t="shared" si="3"/>
        <v>0</v>
      </c>
    </row>
    <row r="38" spans="3:19">
      <c r="C38" s="24"/>
      <c r="D38" s="24"/>
      <c r="E38" s="32" t="s">
        <v>20</v>
      </c>
      <c r="F38" s="32"/>
      <c r="G38" s="24"/>
      <c r="H38" s="24"/>
      <c r="I38" s="32"/>
      <c r="J38" s="25"/>
      <c r="K38" s="26"/>
      <c r="L38" s="27"/>
      <c r="M38" s="26"/>
      <c r="N38" s="28">
        <f t="shared" si="4"/>
        <v>0</v>
      </c>
      <c r="O38" s="28"/>
      <c r="P38" s="38">
        <f t="shared" si="0"/>
        <v>0</v>
      </c>
      <c r="Q38" s="38">
        <f t="shared" si="1"/>
        <v>0</v>
      </c>
      <c r="R38" s="39">
        <f t="shared" si="2"/>
        <v>0</v>
      </c>
      <c r="S38" s="39">
        <f t="shared" si="3"/>
        <v>0</v>
      </c>
    </row>
    <row r="39" spans="3:19">
      <c r="C39" s="24"/>
      <c r="D39" s="24"/>
      <c r="E39" s="32" t="s">
        <v>20</v>
      </c>
      <c r="F39" s="32"/>
      <c r="G39" s="24"/>
      <c r="H39" s="24"/>
      <c r="I39" s="32"/>
      <c r="J39" s="25"/>
      <c r="K39" s="26"/>
      <c r="L39" s="27"/>
      <c r="M39" s="26"/>
      <c r="N39" s="28">
        <f t="shared" si="4"/>
        <v>0</v>
      </c>
      <c r="O39" s="28"/>
      <c r="P39" s="38">
        <f t="shared" si="0"/>
        <v>0</v>
      </c>
      <c r="Q39" s="38">
        <f t="shared" si="1"/>
        <v>0</v>
      </c>
      <c r="R39" s="39">
        <f t="shared" si="2"/>
        <v>0</v>
      </c>
      <c r="S39" s="39">
        <f t="shared" si="3"/>
        <v>0</v>
      </c>
    </row>
    <row r="40" spans="3:19">
      <c r="C40" s="24"/>
      <c r="D40" s="24"/>
      <c r="E40" s="32" t="s">
        <v>20</v>
      </c>
      <c r="F40" s="32"/>
      <c r="G40" s="24"/>
      <c r="H40" s="24"/>
      <c r="I40" s="32"/>
      <c r="J40" s="25"/>
      <c r="K40" s="26"/>
      <c r="L40" s="27"/>
      <c r="M40" s="26"/>
      <c r="N40" s="28">
        <f t="shared" si="4"/>
        <v>0</v>
      </c>
      <c r="O40" s="28"/>
      <c r="P40" s="38">
        <f t="shared" si="0"/>
        <v>0</v>
      </c>
      <c r="Q40" s="38">
        <f t="shared" si="1"/>
        <v>0</v>
      </c>
      <c r="R40" s="39">
        <f t="shared" si="2"/>
        <v>0</v>
      </c>
      <c r="S40" s="39">
        <f t="shared" si="3"/>
        <v>0</v>
      </c>
    </row>
    <row r="41" spans="3:19">
      <c r="C41" s="24"/>
      <c r="D41" s="24"/>
      <c r="E41" s="32" t="s">
        <v>20</v>
      </c>
      <c r="F41" s="32"/>
      <c r="G41" s="24"/>
      <c r="H41" s="24"/>
      <c r="I41" s="32"/>
      <c r="J41" s="25"/>
      <c r="K41" s="26"/>
      <c r="L41" s="27"/>
      <c r="M41" s="26"/>
      <c r="N41" s="28">
        <f t="shared" si="4"/>
        <v>0</v>
      </c>
      <c r="O41" s="28"/>
      <c r="P41" s="38">
        <f t="shared" si="0"/>
        <v>0</v>
      </c>
      <c r="Q41" s="38">
        <f t="shared" si="1"/>
        <v>0</v>
      </c>
      <c r="R41" s="39">
        <f t="shared" si="2"/>
        <v>0</v>
      </c>
      <c r="S41" s="39">
        <f t="shared" si="3"/>
        <v>0</v>
      </c>
    </row>
    <row r="42" spans="3:19">
      <c r="C42" s="24"/>
      <c r="D42" s="24"/>
      <c r="E42" s="32" t="s">
        <v>20</v>
      </c>
      <c r="F42" s="32"/>
      <c r="G42" s="24"/>
      <c r="H42" s="24"/>
      <c r="I42" s="32"/>
      <c r="J42" s="25"/>
      <c r="K42" s="26"/>
      <c r="L42" s="27"/>
      <c r="M42" s="26"/>
      <c r="N42" s="28">
        <f t="shared" si="4"/>
        <v>0</v>
      </c>
      <c r="O42" s="28"/>
      <c r="P42" s="38">
        <f t="shared" si="0"/>
        <v>0</v>
      </c>
      <c r="Q42" s="38">
        <f t="shared" si="1"/>
        <v>0</v>
      </c>
      <c r="R42" s="39">
        <f t="shared" si="2"/>
        <v>0</v>
      </c>
      <c r="S42" s="39">
        <f t="shared" si="3"/>
        <v>0</v>
      </c>
    </row>
    <row r="43" spans="3:19">
      <c r="C43" s="24"/>
      <c r="D43" s="24"/>
      <c r="E43" s="32" t="s">
        <v>20</v>
      </c>
      <c r="F43" s="32"/>
      <c r="G43" s="24"/>
      <c r="H43" s="24"/>
      <c r="I43" s="32"/>
      <c r="J43" s="25"/>
      <c r="K43" s="26"/>
      <c r="L43" s="27"/>
      <c r="M43" s="26"/>
      <c r="N43" s="28">
        <f t="shared" si="4"/>
        <v>0</v>
      </c>
      <c r="O43" s="28"/>
      <c r="P43" s="38">
        <f t="shared" si="0"/>
        <v>0</v>
      </c>
      <c r="Q43" s="38">
        <f t="shared" si="1"/>
        <v>0</v>
      </c>
      <c r="R43" s="39">
        <f t="shared" si="2"/>
        <v>0</v>
      </c>
      <c r="S43" s="39">
        <f t="shared" si="3"/>
        <v>0</v>
      </c>
    </row>
    <row r="44" spans="3:19">
      <c r="C44" s="24"/>
      <c r="D44" s="24"/>
      <c r="E44" s="32" t="s">
        <v>20</v>
      </c>
      <c r="F44" s="32"/>
      <c r="G44" s="24"/>
      <c r="H44" s="24"/>
      <c r="I44" s="32"/>
      <c r="J44" s="25"/>
      <c r="K44" s="26"/>
      <c r="L44" s="27"/>
      <c r="M44" s="26"/>
      <c r="N44" s="28">
        <f t="shared" si="4"/>
        <v>0</v>
      </c>
      <c r="O44" s="28"/>
      <c r="P44" s="38">
        <f t="shared" si="0"/>
        <v>0</v>
      </c>
      <c r="Q44" s="38">
        <f t="shared" si="1"/>
        <v>0</v>
      </c>
      <c r="R44" s="39">
        <f t="shared" si="2"/>
        <v>0</v>
      </c>
      <c r="S44" s="39">
        <f t="shared" si="3"/>
        <v>0</v>
      </c>
    </row>
    <row r="45" spans="3:19">
      <c r="C45" s="24"/>
      <c r="D45" s="24"/>
      <c r="E45" s="32" t="s">
        <v>20</v>
      </c>
      <c r="F45" s="32"/>
      <c r="G45" s="24"/>
      <c r="H45" s="24"/>
      <c r="I45" s="32"/>
      <c r="J45" s="25"/>
      <c r="K45" s="26"/>
      <c r="L45" s="27"/>
      <c r="M45" s="26"/>
      <c r="N45" s="28">
        <f t="shared" si="4"/>
        <v>0</v>
      </c>
      <c r="O45" s="28"/>
      <c r="P45" s="38">
        <f t="shared" si="0"/>
        <v>0</v>
      </c>
      <c r="Q45" s="38">
        <f t="shared" si="1"/>
        <v>0</v>
      </c>
      <c r="R45" s="39">
        <f t="shared" si="2"/>
        <v>0</v>
      </c>
      <c r="S45" s="39">
        <f t="shared" si="3"/>
        <v>0</v>
      </c>
    </row>
    <row r="46" spans="3:19">
      <c r="C46" s="24"/>
      <c r="D46" s="24"/>
      <c r="E46" s="32" t="s">
        <v>20</v>
      </c>
      <c r="F46" s="32"/>
      <c r="G46" s="24"/>
      <c r="H46" s="24"/>
      <c r="I46" s="32"/>
      <c r="J46" s="25"/>
      <c r="K46" s="26"/>
      <c r="L46" s="27"/>
      <c r="M46" s="26"/>
      <c r="N46" s="28">
        <f t="shared" si="4"/>
        <v>0</v>
      </c>
      <c r="O46" s="28"/>
      <c r="P46" s="38">
        <f t="shared" si="0"/>
        <v>0</v>
      </c>
      <c r="Q46" s="38">
        <f t="shared" si="1"/>
        <v>0</v>
      </c>
      <c r="R46" s="39">
        <f t="shared" si="2"/>
        <v>0</v>
      </c>
      <c r="S46" s="39">
        <f t="shared" si="3"/>
        <v>0</v>
      </c>
    </row>
    <row r="47" spans="3:19">
      <c r="C47" s="24"/>
      <c r="D47" s="24"/>
      <c r="E47" s="32" t="s">
        <v>20</v>
      </c>
      <c r="F47" s="32"/>
      <c r="G47" s="24"/>
      <c r="H47" s="24"/>
      <c r="I47" s="32"/>
      <c r="J47" s="25"/>
      <c r="K47" s="26"/>
      <c r="L47" s="27"/>
      <c r="M47" s="26"/>
      <c r="N47" s="28">
        <f t="shared" si="4"/>
        <v>0</v>
      </c>
      <c r="O47" s="28"/>
      <c r="P47" s="38">
        <f t="shared" si="0"/>
        <v>0</v>
      </c>
      <c r="Q47" s="38">
        <f t="shared" si="1"/>
        <v>0</v>
      </c>
      <c r="R47" s="39">
        <f t="shared" si="2"/>
        <v>0</v>
      </c>
      <c r="S47" s="39">
        <f t="shared" si="3"/>
        <v>0</v>
      </c>
    </row>
    <row r="48" spans="3:19">
      <c r="C48" s="24"/>
      <c r="D48" s="24"/>
      <c r="E48" s="32" t="s">
        <v>20</v>
      </c>
      <c r="F48" s="32"/>
      <c r="G48" s="24"/>
      <c r="H48" s="24"/>
      <c r="I48" s="32"/>
      <c r="J48" s="25"/>
      <c r="K48" s="26"/>
      <c r="L48" s="27"/>
      <c r="M48" s="26"/>
      <c r="N48" s="28">
        <f t="shared" si="4"/>
        <v>0</v>
      </c>
      <c r="O48" s="28"/>
      <c r="P48" s="38">
        <f t="shared" si="0"/>
        <v>0</v>
      </c>
      <c r="Q48" s="38">
        <f t="shared" si="1"/>
        <v>0</v>
      </c>
      <c r="R48" s="39">
        <f t="shared" si="2"/>
        <v>0</v>
      </c>
      <c r="S48" s="39">
        <f t="shared" si="3"/>
        <v>0</v>
      </c>
    </row>
    <row r="49" spans="3:19">
      <c r="C49" s="24"/>
      <c r="D49" s="24"/>
      <c r="E49" s="32" t="s">
        <v>20</v>
      </c>
      <c r="F49" s="32"/>
      <c r="G49" s="24"/>
      <c r="H49" s="24"/>
      <c r="I49" s="32"/>
      <c r="J49" s="25"/>
      <c r="K49" s="26"/>
      <c r="L49" s="27"/>
      <c r="M49" s="26"/>
      <c r="N49" s="28">
        <f t="shared" si="4"/>
        <v>0</v>
      </c>
      <c r="O49" s="28"/>
      <c r="P49" s="38">
        <f t="shared" si="0"/>
        <v>0</v>
      </c>
      <c r="Q49" s="38">
        <f t="shared" si="1"/>
        <v>0</v>
      </c>
      <c r="R49" s="39">
        <f t="shared" si="2"/>
        <v>0</v>
      </c>
      <c r="S49" s="39">
        <f t="shared" si="3"/>
        <v>0</v>
      </c>
    </row>
    <row r="50" spans="3:19">
      <c r="C50" s="24"/>
      <c r="D50" s="24"/>
      <c r="E50" s="32" t="s">
        <v>20</v>
      </c>
      <c r="F50" s="32"/>
      <c r="G50" s="24"/>
      <c r="H50" s="24"/>
      <c r="I50" s="32"/>
      <c r="J50" s="25"/>
      <c r="K50" s="26"/>
      <c r="L50" s="27"/>
      <c r="M50" s="26"/>
      <c r="N50" s="28">
        <f t="shared" si="4"/>
        <v>0</v>
      </c>
      <c r="O50" s="28"/>
      <c r="P50" s="38">
        <f t="shared" si="0"/>
        <v>0</v>
      </c>
      <c r="Q50" s="38">
        <f t="shared" si="1"/>
        <v>0</v>
      </c>
      <c r="R50" s="39">
        <f t="shared" si="2"/>
        <v>0</v>
      </c>
      <c r="S50" s="39">
        <f t="shared" si="3"/>
        <v>0</v>
      </c>
    </row>
    <row r="51" spans="3:19">
      <c r="C51" s="24"/>
      <c r="D51" s="24"/>
      <c r="E51" s="32" t="s">
        <v>20</v>
      </c>
      <c r="F51" s="32"/>
      <c r="G51" s="24"/>
      <c r="H51" s="24"/>
      <c r="I51" s="32"/>
      <c r="J51" s="25"/>
      <c r="K51" s="26"/>
      <c r="L51" s="27"/>
      <c r="M51" s="26"/>
      <c r="N51" s="28">
        <f t="shared" si="4"/>
        <v>0</v>
      </c>
      <c r="O51" s="28"/>
      <c r="P51" s="38">
        <f t="shared" si="0"/>
        <v>0</v>
      </c>
      <c r="Q51" s="38">
        <f t="shared" si="1"/>
        <v>0</v>
      </c>
      <c r="R51" s="39">
        <f t="shared" si="2"/>
        <v>0</v>
      </c>
      <c r="S51" s="39">
        <f t="shared" si="3"/>
        <v>0</v>
      </c>
    </row>
    <row r="52" spans="3:19">
      <c r="C52" s="24"/>
      <c r="D52" s="24"/>
      <c r="E52" s="32" t="s">
        <v>20</v>
      </c>
      <c r="F52" s="32"/>
      <c r="G52" s="24"/>
      <c r="H52" s="24"/>
      <c r="I52" s="32"/>
      <c r="J52" s="25"/>
      <c r="K52" s="26"/>
      <c r="L52" s="27"/>
      <c r="M52" s="26"/>
      <c r="N52" s="28">
        <f t="shared" si="4"/>
        <v>0</v>
      </c>
      <c r="O52" s="28"/>
      <c r="P52" s="38">
        <f t="shared" si="0"/>
        <v>0</v>
      </c>
      <c r="Q52" s="38">
        <f t="shared" si="1"/>
        <v>0</v>
      </c>
      <c r="R52" s="39">
        <f t="shared" si="2"/>
        <v>0</v>
      </c>
      <c r="S52" s="39">
        <f t="shared" si="3"/>
        <v>0</v>
      </c>
    </row>
    <row r="53" spans="3:19">
      <c r="C53" s="24"/>
      <c r="D53" s="24"/>
      <c r="E53" s="32" t="s">
        <v>20</v>
      </c>
      <c r="F53" s="32"/>
      <c r="G53" s="24"/>
      <c r="H53" s="24"/>
      <c r="I53" s="32"/>
      <c r="J53" s="25"/>
      <c r="K53" s="26"/>
      <c r="L53" s="27"/>
      <c r="M53" s="26"/>
      <c r="N53" s="28">
        <f t="shared" si="4"/>
        <v>0</v>
      </c>
      <c r="O53" s="28"/>
      <c r="P53" s="38">
        <f t="shared" si="0"/>
        <v>0</v>
      </c>
      <c r="Q53" s="38">
        <f t="shared" si="1"/>
        <v>0</v>
      </c>
      <c r="R53" s="39">
        <f t="shared" si="2"/>
        <v>0</v>
      </c>
      <c r="S53" s="39">
        <f t="shared" si="3"/>
        <v>0</v>
      </c>
    </row>
    <row r="54" spans="3:19">
      <c r="C54" s="24"/>
      <c r="D54" s="24"/>
      <c r="E54" s="32" t="s">
        <v>20</v>
      </c>
      <c r="F54" s="32"/>
      <c r="G54" s="24"/>
      <c r="H54" s="24"/>
      <c r="I54" s="32"/>
      <c r="J54" s="25"/>
      <c r="K54" s="26"/>
      <c r="L54" s="27"/>
      <c r="M54" s="26"/>
      <c r="N54" s="28">
        <f t="shared" si="4"/>
        <v>0</v>
      </c>
      <c r="O54" s="28"/>
      <c r="P54" s="38">
        <f t="shared" si="0"/>
        <v>0</v>
      </c>
      <c r="Q54" s="38">
        <f t="shared" si="1"/>
        <v>0</v>
      </c>
      <c r="R54" s="39">
        <f t="shared" si="2"/>
        <v>0</v>
      </c>
      <c r="S54" s="39">
        <f t="shared" si="3"/>
        <v>0</v>
      </c>
    </row>
    <row r="55" spans="3:19">
      <c r="C55" s="24"/>
      <c r="D55" s="24"/>
      <c r="E55" s="32" t="s">
        <v>20</v>
      </c>
      <c r="F55" s="32"/>
      <c r="G55" s="24"/>
      <c r="H55" s="24"/>
      <c r="I55" s="32"/>
      <c r="J55" s="25"/>
      <c r="K55" s="26"/>
      <c r="L55" s="27"/>
      <c r="M55" s="26"/>
      <c r="N55" s="28">
        <f t="shared" si="4"/>
        <v>0</v>
      </c>
      <c r="O55" s="28"/>
      <c r="P55" s="38">
        <f t="shared" si="0"/>
        <v>0</v>
      </c>
      <c r="Q55" s="38">
        <f t="shared" si="1"/>
        <v>0</v>
      </c>
      <c r="R55" s="39">
        <f t="shared" si="2"/>
        <v>0</v>
      </c>
      <c r="S55" s="39">
        <f t="shared" si="3"/>
        <v>0</v>
      </c>
    </row>
    <row r="56" spans="3:19">
      <c r="C56" s="24"/>
      <c r="D56" s="24"/>
      <c r="E56" s="32" t="s">
        <v>20</v>
      </c>
      <c r="F56" s="32"/>
      <c r="G56" s="24"/>
      <c r="H56" s="24"/>
      <c r="I56" s="32"/>
      <c r="J56" s="25"/>
      <c r="K56" s="26"/>
      <c r="L56" s="27"/>
      <c r="M56" s="26"/>
      <c r="N56" s="28">
        <f t="shared" si="4"/>
        <v>0</v>
      </c>
      <c r="O56" s="28"/>
      <c r="P56" s="38">
        <f t="shared" si="0"/>
        <v>0</v>
      </c>
      <c r="Q56" s="38">
        <f t="shared" si="1"/>
        <v>0</v>
      </c>
      <c r="R56" s="39">
        <f t="shared" si="2"/>
        <v>0</v>
      </c>
      <c r="S56" s="39">
        <f t="shared" si="3"/>
        <v>0</v>
      </c>
    </row>
    <row r="57" spans="3:19">
      <c r="C57" s="24"/>
      <c r="D57" s="24"/>
      <c r="E57" s="32"/>
      <c r="F57" s="32"/>
      <c r="G57" s="24"/>
      <c r="H57" s="24"/>
      <c r="I57" s="32"/>
      <c r="J57" s="25"/>
      <c r="K57" s="26"/>
      <c r="L57" s="27"/>
      <c r="M57" s="26"/>
      <c r="N57" s="28">
        <f t="shared" si="4"/>
        <v>0</v>
      </c>
      <c r="O57" s="28"/>
      <c r="P57" s="38">
        <f t="shared" si="0"/>
        <v>0</v>
      </c>
      <c r="Q57" s="38">
        <f t="shared" si="1"/>
        <v>0</v>
      </c>
      <c r="R57" s="39">
        <f t="shared" si="2"/>
        <v>0</v>
      </c>
      <c r="S57" s="39">
        <f t="shared" si="3"/>
        <v>0</v>
      </c>
    </row>
    <row r="58" spans="3:19">
      <c r="C58" s="24"/>
      <c r="D58" s="24"/>
      <c r="E58" s="32"/>
      <c r="F58" s="32"/>
      <c r="G58" s="24"/>
      <c r="H58" s="24"/>
      <c r="I58" s="32"/>
      <c r="J58" s="25"/>
      <c r="K58" s="26"/>
      <c r="L58" s="27"/>
      <c r="M58" s="26"/>
      <c r="N58" s="28">
        <f t="shared" si="4"/>
        <v>0</v>
      </c>
      <c r="O58" s="28"/>
      <c r="P58" s="38">
        <f t="shared" si="0"/>
        <v>0</v>
      </c>
      <c r="Q58" s="38">
        <f t="shared" si="1"/>
        <v>0</v>
      </c>
      <c r="R58" s="39">
        <f t="shared" si="2"/>
        <v>0</v>
      </c>
      <c r="S58" s="39">
        <f t="shared" si="3"/>
        <v>0</v>
      </c>
    </row>
    <row r="59" spans="3:19">
      <c r="C59" s="24"/>
      <c r="D59" s="24"/>
      <c r="E59" s="32"/>
      <c r="F59" s="32"/>
      <c r="G59" s="24"/>
      <c r="H59" s="24"/>
      <c r="I59" s="32"/>
      <c r="J59" s="25"/>
      <c r="K59" s="26"/>
      <c r="L59" s="27"/>
      <c r="M59" s="26"/>
      <c r="N59" s="28">
        <f t="shared" si="4"/>
        <v>0</v>
      </c>
      <c r="O59" s="28"/>
      <c r="P59" s="38">
        <f t="shared" si="0"/>
        <v>0</v>
      </c>
      <c r="Q59" s="38">
        <f t="shared" si="1"/>
        <v>0</v>
      </c>
      <c r="R59" s="39">
        <f t="shared" si="2"/>
        <v>0</v>
      </c>
      <c r="S59" s="39">
        <f t="shared" si="3"/>
        <v>0</v>
      </c>
    </row>
    <row r="60" spans="3:19">
      <c r="C60" s="32"/>
      <c r="D60" s="32"/>
      <c r="E60" s="32"/>
      <c r="F60" s="32"/>
      <c r="G60" s="24"/>
      <c r="H60" s="24"/>
      <c r="I60" s="32"/>
      <c r="J60" s="25"/>
      <c r="K60" s="26"/>
      <c r="L60" s="27"/>
      <c r="M60" s="26"/>
      <c r="N60" s="28">
        <f t="shared" si="4"/>
        <v>0</v>
      </c>
      <c r="O60" s="28"/>
      <c r="P60" s="38">
        <f t="shared" si="0"/>
        <v>0</v>
      </c>
      <c r="Q60" s="38">
        <f t="shared" si="1"/>
        <v>0</v>
      </c>
      <c r="R60" s="39">
        <f t="shared" si="2"/>
        <v>0</v>
      </c>
      <c r="S60" s="39">
        <f t="shared" si="3"/>
        <v>0</v>
      </c>
    </row>
    <row r="61" spans="3:19">
      <c r="C61" s="32"/>
      <c r="D61" s="32"/>
      <c r="E61" s="32"/>
      <c r="F61" s="32"/>
      <c r="G61" s="24"/>
      <c r="H61" s="24"/>
      <c r="I61" s="32"/>
      <c r="J61" s="25"/>
      <c r="K61" s="26"/>
      <c r="L61" s="27"/>
      <c r="M61" s="26"/>
      <c r="N61" s="28">
        <f t="shared" si="4"/>
        <v>0</v>
      </c>
      <c r="O61" s="28"/>
      <c r="P61" s="38">
        <f t="shared" si="0"/>
        <v>0</v>
      </c>
      <c r="Q61" s="38">
        <f t="shared" si="1"/>
        <v>0</v>
      </c>
      <c r="R61" s="39">
        <f t="shared" si="2"/>
        <v>0</v>
      </c>
      <c r="S61" s="39">
        <f t="shared" si="3"/>
        <v>0</v>
      </c>
    </row>
    <row r="62" spans="3:19">
      <c r="C62" s="32"/>
      <c r="D62" s="32"/>
      <c r="E62" s="32"/>
      <c r="F62" s="32"/>
      <c r="G62" s="24"/>
      <c r="H62" s="24"/>
      <c r="I62" s="32"/>
      <c r="J62" s="25"/>
      <c r="K62" s="26"/>
      <c r="L62" s="27"/>
      <c r="M62" s="26"/>
      <c r="N62" s="28">
        <f t="shared" si="4"/>
        <v>0</v>
      </c>
      <c r="O62" s="28"/>
      <c r="P62" s="38">
        <f t="shared" si="0"/>
        <v>0</v>
      </c>
      <c r="Q62" s="38">
        <f t="shared" si="1"/>
        <v>0</v>
      </c>
      <c r="R62" s="39">
        <f t="shared" si="2"/>
        <v>0</v>
      </c>
      <c r="S62" s="39">
        <f t="shared" si="3"/>
        <v>0</v>
      </c>
    </row>
    <row r="63" spans="3:19">
      <c r="C63" s="32"/>
      <c r="D63" s="32"/>
      <c r="E63" s="32"/>
      <c r="F63" s="32"/>
      <c r="G63" s="24"/>
      <c r="H63" s="24"/>
      <c r="I63" s="32"/>
      <c r="J63" s="25"/>
      <c r="K63" s="26"/>
      <c r="L63" s="27"/>
      <c r="M63" s="26"/>
      <c r="N63" s="28">
        <f t="shared" si="4"/>
        <v>0</v>
      </c>
      <c r="O63" s="28"/>
      <c r="P63" s="38">
        <f t="shared" si="0"/>
        <v>0</v>
      </c>
      <c r="Q63" s="38">
        <f t="shared" si="1"/>
        <v>0</v>
      </c>
      <c r="R63" s="39">
        <f t="shared" si="2"/>
        <v>0</v>
      </c>
      <c r="S63" s="39">
        <f t="shared" si="3"/>
        <v>0</v>
      </c>
    </row>
    <row r="64" spans="3:19">
      <c r="C64" s="32"/>
      <c r="D64" s="32"/>
      <c r="E64" s="32"/>
      <c r="F64" s="32"/>
      <c r="G64" s="24"/>
      <c r="H64" s="24"/>
      <c r="I64" s="32"/>
      <c r="J64" s="25"/>
      <c r="K64" s="26"/>
      <c r="L64" s="27"/>
      <c r="M64" s="26"/>
      <c r="N64" s="28">
        <f t="shared" si="4"/>
        <v>0</v>
      </c>
      <c r="O64" s="28"/>
      <c r="P64" s="38">
        <f t="shared" si="0"/>
        <v>0</v>
      </c>
      <c r="Q64" s="38">
        <f t="shared" si="1"/>
        <v>0</v>
      </c>
      <c r="R64" s="39">
        <f t="shared" si="2"/>
        <v>0</v>
      </c>
      <c r="S64" s="39">
        <f t="shared" si="3"/>
        <v>0</v>
      </c>
    </row>
    <row r="65" spans="3:19">
      <c r="C65" s="32"/>
      <c r="D65" s="32"/>
      <c r="E65" s="32"/>
      <c r="F65" s="32"/>
      <c r="G65" s="24"/>
      <c r="H65" s="24"/>
      <c r="I65" s="32"/>
      <c r="J65" s="25"/>
      <c r="K65" s="26"/>
      <c r="L65" s="27"/>
      <c r="M65" s="26"/>
      <c r="N65" s="28">
        <f t="shared" si="4"/>
        <v>0</v>
      </c>
      <c r="O65" s="28"/>
      <c r="P65" s="38">
        <f t="shared" si="0"/>
        <v>0</v>
      </c>
      <c r="Q65" s="38">
        <f t="shared" si="1"/>
        <v>0</v>
      </c>
      <c r="R65" s="39">
        <f t="shared" si="2"/>
        <v>0</v>
      </c>
      <c r="S65" s="39">
        <f t="shared" si="3"/>
        <v>0</v>
      </c>
    </row>
    <row r="66" spans="3:19">
      <c r="C66" s="32"/>
      <c r="D66" s="32"/>
      <c r="E66" s="32"/>
      <c r="F66" s="32"/>
      <c r="G66" s="24"/>
      <c r="H66" s="24"/>
      <c r="I66" s="32"/>
      <c r="J66" s="25"/>
      <c r="K66" s="26"/>
      <c r="L66" s="27"/>
      <c r="M66" s="26"/>
      <c r="N66" s="28">
        <f t="shared" si="4"/>
        <v>0</v>
      </c>
      <c r="O66" s="28"/>
      <c r="P66" s="38">
        <f t="shared" si="0"/>
        <v>0</v>
      </c>
      <c r="Q66" s="38">
        <f t="shared" si="1"/>
        <v>0</v>
      </c>
      <c r="R66" s="39">
        <f t="shared" si="2"/>
        <v>0</v>
      </c>
      <c r="S66" s="39">
        <f t="shared" si="3"/>
        <v>0</v>
      </c>
    </row>
    <row r="67" spans="3:19">
      <c r="C67" s="32"/>
      <c r="D67" s="32"/>
      <c r="E67" s="32"/>
      <c r="F67" s="32"/>
      <c r="G67" s="24"/>
      <c r="H67" s="24"/>
      <c r="I67" s="32"/>
      <c r="J67" s="25"/>
      <c r="K67" s="26"/>
      <c r="L67" s="27"/>
      <c r="M67" s="26"/>
      <c r="N67" s="28">
        <f t="shared" si="4"/>
        <v>0</v>
      </c>
      <c r="O67" s="28"/>
      <c r="P67" s="38">
        <f t="shared" si="0"/>
        <v>0</v>
      </c>
      <c r="Q67" s="38">
        <f t="shared" si="1"/>
        <v>0</v>
      </c>
      <c r="R67" s="39">
        <f t="shared" si="2"/>
        <v>0</v>
      </c>
      <c r="S67" s="39">
        <f t="shared" si="3"/>
        <v>0</v>
      </c>
    </row>
    <row r="68" spans="3:19">
      <c r="C68" s="32"/>
      <c r="D68" s="32"/>
      <c r="E68" s="32"/>
      <c r="F68" s="32"/>
      <c r="G68" s="24"/>
      <c r="H68" s="24"/>
      <c r="I68" s="32"/>
      <c r="J68" s="25"/>
      <c r="K68" s="26"/>
      <c r="L68" s="27"/>
      <c r="M68" s="26"/>
      <c r="N68" s="28">
        <f t="shared" si="4"/>
        <v>0</v>
      </c>
      <c r="O68" s="28"/>
      <c r="P68" s="38">
        <f t="shared" si="0"/>
        <v>0</v>
      </c>
      <c r="Q68" s="38">
        <f t="shared" si="1"/>
        <v>0</v>
      </c>
      <c r="R68" s="39">
        <f t="shared" si="2"/>
        <v>0</v>
      </c>
      <c r="S68" s="39">
        <f t="shared" si="3"/>
        <v>0</v>
      </c>
    </row>
    <row r="69" spans="3:19">
      <c r="C69" s="32"/>
      <c r="D69" s="32"/>
      <c r="E69" s="32"/>
      <c r="F69" s="32"/>
      <c r="G69" s="24"/>
      <c r="H69" s="24"/>
      <c r="I69" s="32"/>
      <c r="J69" s="25"/>
      <c r="K69" s="26"/>
      <c r="L69" s="27"/>
      <c r="M69" s="26"/>
      <c r="N69" s="28">
        <f t="shared" si="4"/>
        <v>0</v>
      </c>
      <c r="O69" s="28"/>
      <c r="P69" s="38">
        <f t="shared" si="0"/>
        <v>0</v>
      </c>
      <c r="Q69" s="38">
        <f t="shared" si="1"/>
        <v>0</v>
      </c>
      <c r="R69" s="39">
        <f t="shared" si="2"/>
        <v>0</v>
      </c>
      <c r="S69" s="39">
        <f t="shared" si="3"/>
        <v>0</v>
      </c>
    </row>
    <row r="70" spans="3:19">
      <c r="C70" s="32"/>
      <c r="D70" s="32"/>
      <c r="E70" s="32"/>
      <c r="F70" s="32"/>
      <c r="G70" s="24"/>
      <c r="H70" s="24"/>
      <c r="I70" s="32"/>
      <c r="J70" s="25"/>
      <c r="K70" s="26"/>
      <c r="L70" s="27"/>
      <c r="M70" s="26"/>
      <c r="N70" s="28">
        <f t="shared" si="4"/>
        <v>0</v>
      </c>
      <c r="O70" s="28"/>
      <c r="P70" s="38">
        <f t="shared" si="0"/>
        <v>0</v>
      </c>
      <c r="Q70" s="38">
        <f t="shared" si="1"/>
        <v>0</v>
      </c>
      <c r="R70" s="39">
        <f t="shared" si="2"/>
        <v>0</v>
      </c>
      <c r="S70" s="39">
        <f t="shared" si="3"/>
        <v>0</v>
      </c>
    </row>
    <row r="71" spans="3:19">
      <c r="C71" s="32"/>
      <c r="D71" s="32"/>
      <c r="E71" s="32"/>
      <c r="F71" s="32"/>
      <c r="G71" s="24"/>
      <c r="H71" s="24"/>
      <c r="I71" s="32"/>
      <c r="J71" s="25"/>
      <c r="K71" s="26"/>
      <c r="L71" s="27"/>
      <c r="M71" s="26"/>
      <c r="N71" s="28">
        <f t="shared" si="4"/>
        <v>0</v>
      </c>
      <c r="O71" s="28"/>
      <c r="P71" s="38">
        <f t="shared" si="0"/>
        <v>0</v>
      </c>
      <c r="Q71" s="38">
        <f t="shared" si="1"/>
        <v>0</v>
      </c>
      <c r="R71" s="39">
        <f t="shared" si="2"/>
        <v>0</v>
      </c>
      <c r="S71" s="39">
        <f t="shared" si="3"/>
        <v>0</v>
      </c>
    </row>
    <row r="72" spans="3:19">
      <c r="C72" s="32"/>
      <c r="D72" s="32"/>
      <c r="E72" s="32"/>
      <c r="F72" s="32"/>
      <c r="G72" s="24"/>
      <c r="H72" s="24"/>
      <c r="I72" s="32"/>
      <c r="J72" s="25"/>
      <c r="K72" s="26"/>
      <c r="L72" s="27"/>
      <c r="M72" s="26"/>
      <c r="N72" s="28">
        <f t="shared" si="4"/>
        <v>0</v>
      </c>
      <c r="O72" s="28"/>
      <c r="P72" s="38">
        <f t="shared" si="0"/>
        <v>0</v>
      </c>
      <c r="Q72" s="38">
        <f t="shared" si="1"/>
        <v>0</v>
      </c>
      <c r="R72" s="39">
        <f t="shared" si="2"/>
        <v>0</v>
      </c>
      <c r="S72" s="39">
        <f t="shared" si="3"/>
        <v>0</v>
      </c>
    </row>
    <row r="73" spans="3:19">
      <c r="C73" s="32"/>
      <c r="D73" s="32"/>
      <c r="E73" s="32"/>
      <c r="F73" s="32"/>
      <c r="G73" s="24"/>
      <c r="H73" s="24"/>
      <c r="I73" s="32"/>
      <c r="J73" s="25"/>
      <c r="K73" s="26"/>
      <c r="L73" s="27"/>
      <c r="M73" s="26"/>
      <c r="N73" s="28">
        <f t="shared" si="4"/>
        <v>0</v>
      </c>
      <c r="O73" s="28"/>
      <c r="P73" s="38">
        <f t="shared" si="0"/>
        <v>0</v>
      </c>
      <c r="Q73" s="38">
        <f t="shared" si="1"/>
        <v>0</v>
      </c>
      <c r="R73" s="39">
        <f t="shared" si="2"/>
        <v>0</v>
      </c>
      <c r="S73" s="39">
        <f t="shared" si="3"/>
        <v>0</v>
      </c>
    </row>
    <row r="74" spans="3:19">
      <c r="C74" s="32"/>
      <c r="D74" s="32"/>
      <c r="E74" s="32"/>
      <c r="F74" s="32"/>
      <c r="G74" s="24"/>
      <c r="H74" s="24"/>
      <c r="I74" s="32"/>
      <c r="J74" s="25"/>
      <c r="K74" s="26"/>
      <c r="L74" s="27"/>
      <c r="M74" s="26"/>
      <c r="N74" s="28">
        <f t="shared" si="4"/>
        <v>0</v>
      </c>
      <c r="O74" s="28"/>
      <c r="P74" s="38">
        <f t="shared" si="0"/>
        <v>0</v>
      </c>
      <c r="Q74" s="38">
        <f t="shared" si="1"/>
        <v>0</v>
      </c>
      <c r="R74" s="39">
        <f t="shared" si="2"/>
        <v>0</v>
      </c>
      <c r="S74" s="39">
        <f t="shared" si="3"/>
        <v>0</v>
      </c>
    </row>
    <row r="75" spans="3:19">
      <c r="C75" s="32"/>
      <c r="D75" s="32"/>
      <c r="E75" s="32"/>
      <c r="F75" s="32"/>
      <c r="G75" s="24"/>
      <c r="H75" s="24"/>
      <c r="I75" s="32"/>
      <c r="J75" s="25"/>
      <c r="K75" s="26"/>
      <c r="L75" s="27"/>
      <c r="M75" s="26"/>
      <c r="N75" s="28">
        <f t="shared" si="4"/>
        <v>0</v>
      </c>
      <c r="O75" s="28"/>
      <c r="P75" s="38">
        <f t="shared" ref="P75:P138" si="5">+IF(Q75=0,N75*O75/100,0)</f>
        <v>0</v>
      </c>
      <c r="Q75" s="38">
        <f t="shared" ref="Q75:Q138" si="6">+IF(E75="UP",IF(O75=18,N75*0.09,IF(O75=12,N75*0.06,IF(O75=5,N75*0.025,IF(O75=28,N75*0.14,IF(O75=3,N75*0.015,0))))),0)</f>
        <v>0</v>
      </c>
      <c r="R75" s="39">
        <f t="shared" ref="R75:R138" si="7">+IF(E75="up",IF(O75=18,N75*0.09,IF(O75=12,N75*0.06,IF(O75=5,N75*0.025,IF(O75=28,N75*0.14,0)))),0)</f>
        <v>0</v>
      </c>
      <c r="S75" s="39">
        <f t="shared" ref="S75:S138" si="8">+N75+Q75+R75</f>
        <v>0</v>
      </c>
    </row>
    <row r="76" spans="3:19">
      <c r="C76" s="32"/>
      <c r="D76" s="32"/>
      <c r="E76" s="32"/>
      <c r="F76" s="32"/>
      <c r="G76" s="24"/>
      <c r="H76" s="24"/>
      <c r="I76" s="32"/>
      <c r="J76" s="25"/>
      <c r="K76" s="26"/>
      <c r="L76" s="27"/>
      <c r="M76" s="26"/>
      <c r="N76" s="28">
        <f t="shared" si="4"/>
        <v>0</v>
      </c>
      <c r="O76" s="28"/>
      <c r="P76" s="38">
        <f t="shared" si="5"/>
        <v>0</v>
      </c>
      <c r="Q76" s="38">
        <f t="shared" si="6"/>
        <v>0</v>
      </c>
      <c r="R76" s="39">
        <f t="shared" si="7"/>
        <v>0</v>
      </c>
      <c r="S76" s="39">
        <f t="shared" si="8"/>
        <v>0</v>
      </c>
    </row>
    <row r="77" spans="3:19">
      <c r="C77" s="32"/>
      <c r="D77" s="32"/>
      <c r="E77" s="32"/>
      <c r="F77" s="32"/>
      <c r="G77" s="24"/>
      <c r="H77" s="24"/>
      <c r="I77" s="32"/>
      <c r="J77" s="25"/>
      <c r="K77" s="26"/>
      <c r="L77" s="27"/>
      <c r="M77" s="26"/>
      <c r="N77" s="28">
        <f t="shared" si="4"/>
        <v>0</v>
      </c>
      <c r="O77" s="28"/>
      <c r="P77" s="38">
        <f t="shared" si="5"/>
        <v>0</v>
      </c>
      <c r="Q77" s="38">
        <f t="shared" si="6"/>
        <v>0</v>
      </c>
      <c r="R77" s="39">
        <f t="shared" si="7"/>
        <v>0</v>
      </c>
      <c r="S77" s="39">
        <f t="shared" si="8"/>
        <v>0</v>
      </c>
    </row>
    <row r="78" spans="3:19">
      <c r="C78" s="32"/>
      <c r="D78" s="32"/>
      <c r="E78" s="32"/>
      <c r="F78" s="32"/>
      <c r="G78" s="24"/>
      <c r="H78" s="24"/>
      <c r="I78" s="32"/>
      <c r="J78" s="25"/>
      <c r="K78" s="26"/>
      <c r="L78" s="27"/>
      <c r="M78" s="26"/>
      <c r="N78" s="28">
        <f t="shared" si="4"/>
        <v>0</v>
      </c>
      <c r="O78" s="28"/>
      <c r="P78" s="38">
        <f t="shared" si="5"/>
        <v>0</v>
      </c>
      <c r="Q78" s="38">
        <f t="shared" si="6"/>
        <v>0</v>
      </c>
      <c r="R78" s="39">
        <f t="shared" si="7"/>
        <v>0</v>
      </c>
      <c r="S78" s="39">
        <f t="shared" si="8"/>
        <v>0</v>
      </c>
    </row>
    <row r="79" spans="3:19">
      <c r="C79" s="32"/>
      <c r="D79" s="32"/>
      <c r="E79" s="32"/>
      <c r="F79" s="32"/>
      <c r="G79" s="24"/>
      <c r="H79" s="24"/>
      <c r="I79" s="32"/>
      <c r="J79" s="25"/>
      <c r="K79" s="26"/>
      <c r="L79" s="27"/>
      <c r="M79" s="26"/>
      <c r="N79" s="28">
        <f t="shared" si="4"/>
        <v>0</v>
      </c>
      <c r="O79" s="28"/>
      <c r="P79" s="38">
        <f t="shared" si="5"/>
        <v>0</v>
      </c>
      <c r="Q79" s="38">
        <f t="shared" si="6"/>
        <v>0</v>
      </c>
      <c r="R79" s="39">
        <f t="shared" si="7"/>
        <v>0</v>
      </c>
      <c r="S79" s="39">
        <f t="shared" si="8"/>
        <v>0</v>
      </c>
    </row>
    <row r="80" spans="3:19">
      <c r="C80" s="32"/>
      <c r="D80" s="32"/>
      <c r="E80" s="32"/>
      <c r="F80" s="32"/>
      <c r="G80" s="24"/>
      <c r="H80" s="24"/>
      <c r="I80" s="32"/>
      <c r="J80" s="25"/>
      <c r="K80" s="26"/>
      <c r="L80" s="27"/>
      <c r="M80" s="26"/>
      <c r="N80" s="28">
        <f t="shared" si="4"/>
        <v>0</v>
      </c>
      <c r="O80" s="28"/>
      <c r="P80" s="38">
        <f t="shared" si="5"/>
        <v>0</v>
      </c>
      <c r="Q80" s="38">
        <f t="shared" si="6"/>
        <v>0</v>
      </c>
      <c r="R80" s="39">
        <f t="shared" si="7"/>
        <v>0</v>
      </c>
      <c r="S80" s="39">
        <f t="shared" si="8"/>
        <v>0</v>
      </c>
    </row>
    <row r="81" spans="3:19">
      <c r="C81" s="32"/>
      <c r="D81" s="32"/>
      <c r="E81" s="32"/>
      <c r="F81" s="32"/>
      <c r="G81" s="24"/>
      <c r="H81" s="24"/>
      <c r="I81" s="32"/>
      <c r="J81" s="25"/>
      <c r="K81" s="26"/>
      <c r="L81" s="27"/>
      <c r="M81" s="26"/>
      <c r="N81" s="28">
        <f t="shared" si="4"/>
        <v>0</v>
      </c>
      <c r="O81" s="28"/>
      <c r="P81" s="38">
        <f t="shared" si="5"/>
        <v>0</v>
      </c>
      <c r="Q81" s="38">
        <f t="shared" si="6"/>
        <v>0</v>
      </c>
      <c r="R81" s="39">
        <f t="shared" si="7"/>
        <v>0</v>
      </c>
      <c r="S81" s="39">
        <f t="shared" si="8"/>
        <v>0</v>
      </c>
    </row>
    <row r="82" spans="3:19">
      <c r="C82" s="32"/>
      <c r="D82" s="32"/>
      <c r="E82" s="32"/>
      <c r="F82" s="32"/>
      <c r="G82" s="24"/>
      <c r="H82" s="24"/>
      <c r="I82" s="32"/>
      <c r="J82" s="25"/>
      <c r="K82" s="26"/>
      <c r="L82" s="27"/>
      <c r="M82" s="26"/>
      <c r="N82" s="28">
        <f t="shared" si="4"/>
        <v>0</v>
      </c>
      <c r="O82" s="28"/>
      <c r="P82" s="38">
        <f t="shared" si="5"/>
        <v>0</v>
      </c>
      <c r="Q82" s="38">
        <f t="shared" si="6"/>
        <v>0</v>
      </c>
      <c r="R82" s="39">
        <f t="shared" si="7"/>
        <v>0</v>
      </c>
      <c r="S82" s="39">
        <f t="shared" si="8"/>
        <v>0</v>
      </c>
    </row>
    <row r="83" spans="3:19">
      <c r="C83" s="32"/>
      <c r="D83" s="32"/>
      <c r="E83" s="32"/>
      <c r="F83" s="32"/>
      <c r="G83" s="24"/>
      <c r="H83" s="24"/>
      <c r="I83" s="32"/>
      <c r="J83" s="25"/>
      <c r="K83" s="26"/>
      <c r="L83" s="27"/>
      <c r="M83" s="26"/>
      <c r="N83" s="28">
        <f t="shared" si="4"/>
        <v>0</v>
      </c>
      <c r="O83" s="28"/>
      <c r="P83" s="38">
        <f t="shared" si="5"/>
        <v>0</v>
      </c>
      <c r="Q83" s="38">
        <f t="shared" si="6"/>
        <v>0</v>
      </c>
      <c r="R83" s="39">
        <f t="shared" si="7"/>
        <v>0</v>
      </c>
      <c r="S83" s="39">
        <f t="shared" si="8"/>
        <v>0</v>
      </c>
    </row>
    <row r="84" spans="3:19">
      <c r="C84" s="32"/>
      <c r="D84" s="32"/>
      <c r="E84" s="32"/>
      <c r="F84" s="32"/>
      <c r="G84" s="24"/>
      <c r="H84" s="24"/>
      <c r="I84" s="32"/>
      <c r="J84" s="25"/>
      <c r="K84" s="26"/>
      <c r="L84" s="27"/>
      <c r="M84" s="26"/>
      <c r="N84" s="28">
        <f t="shared" si="4"/>
        <v>0</v>
      </c>
      <c r="O84" s="28"/>
      <c r="P84" s="38">
        <f t="shared" si="5"/>
        <v>0</v>
      </c>
      <c r="Q84" s="38">
        <f t="shared" si="6"/>
        <v>0</v>
      </c>
      <c r="R84" s="39">
        <f t="shared" si="7"/>
        <v>0</v>
      </c>
      <c r="S84" s="39">
        <f t="shared" si="8"/>
        <v>0</v>
      </c>
    </row>
    <row r="85" spans="3:19">
      <c r="C85" s="32"/>
      <c r="D85" s="32"/>
      <c r="E85" s="32"/>
      <c r="F85" s="32"/>
      <c r="G85" s="24"/>
      <c r="H85" s="24"/>
      <c r="I85" s="32"/>
      <c r="J85" s="25"/>
      <c r="K85" s="26"/>
      <c r="L85" s="27"/>
      <c r="M85" s="26"/>
      <c r="N85" s="28">
        <f t="shared" si="4"/>
        <v>0</v>
      </c>
      <c r="O85" s="28"/>
      <c r="P85" s="38">
        <f t="shared" si="5"/>
        <v>0</v>
      </c>
      <c r="Q85" s="38">
        <f t="shared" si="6"/>
        <v>0</v>
      </c>
      <c r="R85" s="39">
        <f t="shared" si="7"/>
        <v>0</v>
      </c>
      <c r="S85" s="39">
        <f t="shared" si="8"/>
        <v>0</v>
      </c>
    </row>
    <row r="86" spans="3:19">
      <c r="C86" s="32"/>
      <c r="D86" s="32"/>
      <c r="E86" s="32"/>
      <c r="F86" s="32"/>
      <c r="G86" s="24"/>
      <c r="H86" s="24"/>
      <c r="I86" s="32"/>
      <c r="J86" s="25"/>
      <c r="K86" s="26"/>
      <c r="L86" s="27"/>
      <c r="M86" s="26"/>
      <c r="N86" s="28">
        <f t="shared" si="4"/>
        <v>0</v>
      </c>
      <c r="O86" s="28"/>
      <c r="P86" s="38">
        <f t="shared" si="5"/>
        <v>0</v>
      </c>
      <c r="Q86" s="38">
        <f t="shared" si="6"/>
        <v>0</v>
      </c>
      <c r="R86" s="39">
        <f t="shared" si="7"/>
        <v>0</v>
      </c>
      <c r="S86" s="39">
        <f t="shared" si="8"/>
        <v>0</v>
      </c>
    </row>
    <row r="87" spans="3:19">
      <c r="C87" s="32"/>
      <c r="D87" s="32"/>
      <c r="E87" s="32"/>
      <c r="F87" s="32"/>
      <c r="G87" s="24"/>
      <c r="H87" s="24"/>
      <c r="I87" s="32"/>
      <c r="J87" s="25"/>
      <c r="K87" s="26"/>
      <c r="L87" s="27"/>
      <c r="M87" s="26"/>
      <c r="N87" s="28">
        <f t="shared" si="4"/>
        <v>0</v>
      </c>
      <c r="O87" s="28"/>
      <c r="P87" s="38">
        <f t="shared" si="5"/>
        <v>0</v>
      </c>
      <c r="Q87" s="38">
        <f t="shared" si="6"/>
        <v>0</v>
      </c>
      <c r="R87" s="39">
        <f t="shared" si="7"/>
        <v>0</v>
      </c>
      <c r="S87" s="39">
        <f t="shared" si="8"/>
        <v>0</v>
      </c>
    </row>
    <row r="88" spans="3:19">
      <c r="C88" s="32"/>
      <c r="D88" s="32"/>
      <c r="E88" s="32"/>
      <c r="F88" s="32"/>
      <c r="G88" s="24"/>
      <c r="H88" s="24"/>
      <c r="I88" s="32"/>
      <c r="J88" s="25"/>
      <c r="K88" s="26"/>
      <c r="L88" s="27"/>
      <c r="M88" s="26"/>
      <c r="N88" s="28">
        <f t="shared" si="4"/>
        <v>0</v>
      </c>
      <c r="O88" s="28"/>
      <c r="P88" s="38">
        <f t="shared" si="5"/>
        <v>0</v>
      </c>
      <c r="Q88" s="38">
        <f t="shared" si="6"/>
        <v>0</v>
      </c>
      <c r="R88" s="39">
        <f t="shared" si="7"/>
        <v>0</v>
      </c>
      <c r="S88" s="39">
        <f t="shared" si="8"/>
        <v>0</v>
      </c>
    </row>
    <row r="89" spans="3:19">
      <c r="C89" s="32"/>
      <c r="D89" s="32"/>
      <c r="E89" s="32"/>
      <c r="F89" s="32"/>
      <c r="G89" s="24"/>
      <c r="H89" s="24"/>
      <c r="I89" s="32"/>
      <c r="J89" s="25"/>
      <c r="K89" s="26"/>
      <c r="L89" s="27"/>
      <c r="M89" s="26"/>
      <c r="N89" s="28">
        <f t="shared" si="4"/>
        <v>0</v>
      </c>
      <c r="O89" s="28"/>
      <c r="P89" s="38">
        <f t="shared" si="5"/>
        <v>0</v>
      </c>
      <c r="Q89" s="38">
        <f t="shared" si="6"/>
        <v>0</v>
      </c>
      <c r="R89" s="39">
        <f t="shared" si="7"/>
        <v>0</v>
      </c>
      <c r="S89" s="39">
        <f t="shared" si="8"/>
        <v>0</v>
      </c>
    </row>
    <row r="90" spans="3:19">
      <c r="C90" s="32"/>
      <c r="D90" s="32"/>
      <c r="E90" s="32"/>
      <c r="F90" s="32"/>
      <c r="G90" s="24"/>
      <c r="H90" s="24"/>
      <c r="I90" s="32"/>
      <c r="J90" s="25"/>
      <c r="K90" s="26"/>
      <c r="L90" s="27"/>
      <c r="M90" s="26"/>
      <c r="N90" s="28">
        <f t="shared" si="4"/>
        <v>0</v>
      </c>
      <c r="O90" s="28"/>
      <c r="P90" s="38">
        <f t="shared" si="5"/>
        <v>0</v>
      </c>
      <c r="Q90" s="38">
        <f t="shared" si="6"/>
        <v>0</v>
      </c>
      <c r="R90" s="39">
        <f t="shared" si="7"/>
        <v>0</v>
      </c>
      <c r="S90" s="39">
        <f t="shared" si="8"/>
        <v>0</v>
      </c>
    </row>
    <row r="91" spans="3:19">
      <c r="C91" s="32"/>
      <c r="D91" s="32"/>
      <c r="E91" s="32"/>
      <c r="F91" s="32"/>
      <c r="G91" s="24"/>
      <c r="H91" s="24"/>
      <c r="I91" s="32"/>
      <c r="J91" s="25"/>
      <c r="K91" s="26"/>
      <c r="L91" s="27"/>
      <c r="M91" s="26"/>
      <c r="N91" s="28">
        <f t="shared" si="4"/>
        <v>0</v>
      </c>
      <c r="O91" s="28"/>
      <c r="P91" s="38">
        <f t="shared" si="5"/>
        <v>0</v>
      </c>
      <c r="Q91" s="38">
        <f t="shared" si="6"/>
        <v>0</v>
      </c>
      <c r="R91" s="39">
        <f t="shared" si="7"/>
        <v>0</v>
      </c>
      <c r="S91" s="39">
        <f t="shared" si="8"/>
        <v>0</v>
      </c>
    </row>
    <row r="92" spans="3:19">
      <c r="C92" s="32"/>
      <c r="D92" s="32"/>
      <c r="E92" s="32"/>
      <c r="F92" s="32"/>
      <c r="G92" s="24"/>
      <c r="H92" s="24"/>
      <c r="I92" s="32"/>
      <c r="J92" s="25"/>
      <c r="K92" s="26"/>
      <c r="L92" s="27"/>
      <c r="M92" s="26"/>
      <c r="N92" s="28">
        <f t="shared" si="4"/>
        <v>0</v>
      </c>
      <c r="O92" s="28"/>
      <c r="P92" s="38">
        <f t="shared" si="5"/>
        <v>0</v>
      </c>
      <c r="Q92" s="38">
        <f t="shared" si="6"/>
        <v>0</v>
      </c>
      <c r="R92" s="39">
        <f t="shared" si="7"/>
        <v>0</v>
      </c>
      <c r="S92" s="39">
        <f t="shared" si="8"/>
        <v>0</v>
      </c>
    </row>
    <row r="93" spans="3:19">
      <c r="C93" s="32"/>
      <c r="D93" s="32"/>
      <c r="E93" s="32"/>
      <c r="F93" s="32"/>
      <c r="G93" s="24"/>
      <c r="H93" s="24"/>
      <c r="I93" s="32"/>
      <c r="J93" s="25"/>
      <c r="K93" s="26"/>
      <c r="L93" s="27"/>
      <c r="M93" s="26"/>
      <c r="N93" s="28">
        <f t="shared" si="4"/>
        <v>0</v>
      </c>
      <c r="O93" s="28"/>
      <c r="P93" s="38">
        <f t="shared" si="5"/>
        <v>0</v>
      </c>
      <c r="Q93" s="38">
        <f t="shared" si="6"/>
        <v>0</v>
      </c>
      <c r="R93" s="39">
        <f t="shared" si="7"/>
        <v>0</v>
      </c>
      <c r="S93" s="39">
        <f t="shared" si="8"/>
        <v>0</v>
      </c>
    </row>
    <row r="94" spans="3:19">
      <c r="C94" s="32"/>
      <c r="D94" s="32"/>
      <c r="E94" s="32"/>
      <c r="F94" s="32"/>
      <c r="G94" s="24"/>
      <c r="H94" s="24"/>
      <c r="I94" s="32"/>
      <c r="J94" s="25"/>
      <c r="K94" s="26"/>
      <c r="L94" s="27"/>
      <c r="M94" s="26"/>
      <c r="N94" s="28">
        <f t="shared" si="4"/>
        <v>0</v>
      </c>
      <c r="O94" s="28"/>
      <c r="P94" s="38">
        <f t="shared" si="5"/>
        <v>0</v>
      </c>
      <c r="Q94" s="38">
        <f t="shared" si="6"/>
        <v>0</v>
      </c>
      <c r="R94" s="39">
        <f t="shared" si="7"/>
        <v>0</v>
      </c>
      <c r="S94" s="39">
        <f t="shared" si="8"/>
        <v>0</v>
      </c>
    </row>
    <row r="95" spans="3:19">
      <c r="C95" s="32"/>
      <c r="D95" s="32"/>
      <c r="E95" s="32"/>
      <c r="F95" s="32"/>
      <c r="G95" s="24"/>
      <c r="H95" s="24"/>
      <c r="I95" s="32"/>
      <c r="J95" s="25"/>
      <c r="K95" s="26"/>
      <c r="L95" s="27"/>
      <c r="M95" s="26"/>
      <c r="N95" s="28">
        <f t="shared" si="4"/>
        <v>0</v>
      </c>
      <c r="O95" s="28"/>
      <c r="P95" s="38">
        <f t="shared" si="5"/>
        <v>0</v>
      </c>
      <c r="Q95" s="38">
        <f t="shared" si="6"/>
        <v>0</v>
      </c>
      <c r="R95" s="39">
        <f t="shared" si="7"/>
        <v>0</v>
      </c>
      <c r="S95" s="39">
        <f t="shared" si="8"/>
        <v>0</v>
      </c>
    </row>
    <row r="96" spans="3:19">
      <c r="C96" s="32"/>
      <c r="D96" s="32"/>
      <c r="E96" s="32"/>
      <c r="F96" s="32"/>
      <c r="G96" s="24"/>
      <c r="H96" s="24"/>
      <c r="I96" s="32"/>
      <c r="J96" s="25"/>
      <c r="K96" s="26"/>
      <c r="L96" s="27"/>
      <c r="M96" s="26"/>
      <c r="N96" s="28">
        <f t="shared" si="4"/>
        <v>0</v>
      </c>
      <c r="O96" s="28"/>
      <c r="P96" s="38">
        <f t="shared" si="5"/>
        <v>0</v>
      </c>
      <c r="Q96" s="38">
        <f t="shared" si="6"/>
        <v>0</v>
      </c>
      <c r="R96" s="39">
        <f t="shared" si="7"/>
        <v>0</v>
      </c>
      <c r="S96" s="39">
        <f t="shared" si="8"/>
        <v>0</v>
      </c>
    </row>
    <row r="97" spans="3:19">
      <c r="C97" s="32"/>
      <c r="D97" s="32"/>
      <c r="E97" s="32"/>
      <c r="F97" s="32"/>
      <c r="G97" s="24"/>
      <c r="H97" s="24"/>
      <c r="I97" s="32"/>
      <c r="J97" s="25"/>
      <c r="K97" s="26"/>
      <c r="L97" s="27"/>
      <c r="M97" s="26"/>
      <c r="N97" s="28">
        <f t="shared" si="4"/>
        <v>0</v>
      </c>
      <c r="O97" s="28"/>
      <c r="P97" s="38">
        <f t="shared" si="5"/>
        <v>0</v>
      </c>
      <c r="Q97" s="38">
        <f t="shared" si="6"/>
        <v>0</v>
      </c>
      <c r="R97" s="39">
        <f t="shared" si="7"/>
        <v>0</v>
      </c>
      <c r="S97" s="39">
        <f t="shared" si="8"/>
        <v>0</v>
      </c>
    </row>
    <row r="98" spans="3:19">
      <c r="C98" s="32"/>
      <c r="D98" s="32"/>
      <c r="E98" s="32"/>
      <c r="F98" s="32"/>
      <c r="G98" s="24"/>
      <c r="H98" s="24"/>
      <c r="I98" s="32"/>
      <c r="J98" s="25"/>
      <c r="K98" s="26"/>
      <c r="L98" s="27"/>
      <c r="M98" s="26"/>
      <c r="N98" s="28">
        <f t="shared" si="4"/>
        <v>0</v>
      </c>
      <c r="O98" s="28"/>
      <c r="P98" s="38">
        <f t="shared" si="5"/>
        <v>0</v>
      </c>
      <c r="Q98" s="38">
        <f t="shared" si="6"/>
        <v>0</v>
      </c>
      <c r="R98" s="39">
        <f t="shared" si="7"/>
        <v>0</v>
      </c>
      <c r="S98" s="39">
        <f t="shared" si="8"/>
        <v>0</v>
      </c>
    </row>
    <row r="99" spans="3:19">
      <c r="C99" s="32"/>
      <c r="D99" s="32"/>
      <c r="E99" s="32"/>
      <c r="F99" s="32"/>
      <c r="G99" s="24"/>
      <c r="H99" s="24"/>
      <c r="I99" s="32"/>
      <c r="J99" s="25"/>
      <c r="K99" s="26"/>
      <c r="L99" s="27"/>
      <c r="M99" s="26"/>
      <c r="N99" s="28">
        <f t="shared" si="4"/>
        <v>0</v>
      </c>
      <c r="O99" s="28"/>
      <c r="P99" s="38">
        <f t="shared" si="5"/>
        <v>0</v>
      </c>
      <c r="Q99" s="38">
        <f t="shared" si="6"/>
        <v>0</v>
      </c>
      <c r="R99" s="39">
        <f t="shared" si="7"/>
        <v>0</v>
      </c>
      <c r="S99" s="39">
        <f t="shared" si="8"/>
        <v>0</v>
      </c>
    </row>
    <row r="100" spans="3:19">
      <c r="C100" s="32"/>
      <c r="D100" s="32"/>
      <c r="E100" s="32"/>
      <c r="F100" s="32"/>
      <c r="G100" s="24"/>
      <c r="H100" s="24"/>
      <c r="I100" s="32"/>
      <c r="J100" s="25"/>
      <c r="K100" s="26"/>
      <c r="L100" s="27"/>
      <c r="M100" s="26"/>
      <c r="N100" s="28">
        <f t="shared" si="4"/>
        <v>0</v>
      </c>
      <c r="O100" s="28"/>
      <c r="P100" s="38">
        <f t="shared" si="5"/>
        <v>0</v>
      </c>
      <c r="Q100" s="38">
        <f t="shared" si="6"/>
        <v>0</v>
      </c>
      <c r="R100" s="39">
        <f t="shared" si="7"/>
        <v>0</v>
      </c>
      <c r="S100" s="39">
        <f t="shared" si="8"/>
        <v>0</v>
      </c>
    </row>
    <row r="101" spans="3:19">
      <c r="C101" s="32"/>
      <c r="D101" s="32"/>
      <c r="E101" s="32"/>
      <c r="F101" s="32"/>
      <c r="G101" s="24"/>
      <c r="H101" s="24"/>
      <c r="I101" s="32"/>
      <c r="J101" s="25"/>
      <c r="K101" s="26"/>
      <c r="L101" s="27"/>
      <c r="M101" s="26"/>
      <c r="N101" s="28">
        <f t="shared" ref="N101:N150" si="9">+K101*L101</f>
        <v>0</v>
      </c>
      <c r="O101" s="28"/>
      <c r="P101" s="38">
        <f t="shared" si="5"/>
        <v>0</v>
      </c>
      <c r="Q101" s="38">
        <f t="shared" si="6"/>
        <v>0</v>
      </c>
      <c r="R101" s="39">
        <f t="shared" si="7"/>
        <v>0</v>
      </c>
      <c r="S101" s="39">
        <f t="shared" si="8"/>
        <v>0</v>
      </c>
    </row>
    <row r="102" spans="3:19">
      <c r="C102" s="32"/>
      <c r="D102" s="32"/>
      <c r="E102" s="32"/>
      <c r="F102" s="32"/>
      <c r="G102" s="24"/>
      <c r="H102" s="24"/>
      <c r="I102" s="32"/>
      <c r="J102" s="25"/>
      <c r="K102" s="26"/>
      <c r="L102" s="27"/>
      <c r="M102" s="26"/>
      <c r="N102" s="28">
        <f t="shared" si="9"/>
        <v>0</v>
      </c>
      <c r="O102" s="28"/>
      <c r="P102" s="38">
        <f t="shared" si="5"/>
        <v>0</v>
      </c>
      <c r="Q102" s="38">
        <f t="shared" si="6"/>
        <v>0</v>
      </c>
      <c r="R102" s="39">
        <f t="shared" si="7"/>
        <v>0</v>
      </c>
      <c r="S102" s="39">
        <f t="shared" si="8"/>
        <v>0</v>
      </c>
    </row>
    <row r="103" spans="3:19">
      <c r="C103" s="32"/>
      <c r="D103" s="32"/>
      <c r="E103" s="32"/>
      <c r="F103" s="32"/>
      <c r="G103" s="24"/>
      <c r="H103" s="24"/>
      <c r="I103" s="32"/>
      <c r="J103" s="25"/>
      <c r="K103" s="26"/>
      <c r="L103" s="27"/>
      <c r="M103" s="26"/>
      <c r="N103" s="28">
        <f t="shared" si="9"/>
        <v>0</v>
      </c>
      <c r="O103" s="28"/>
      <c r="P103" s="38">
        <f t="shared" si="5"/>
        <v>0</v>
      </c>
      <c r="Q103" s="38">
        <f t="shared" si="6"/>
        <v>0</v>
      </c>
      <c r="R103" s="39">
        <f t="shared" si="7"/>
        <v>0</v>
      </c>
      <c r="S103" s="39">
        <f t="shared" si="8"/>
        <v>0</v>
      </c>
    </row>
    <row r="104" spans="3:19">
      <c r="C104" s="32"/>
      <c r="D104" s="32"/>
      <c r="E104" s="32"/>
      <c r="F104" s="32"/>
      <c r="G104" s="24"/>
      <c r="H104" s="24"/>
      <c r="I104" s="32"/>
      <c r="J104" s="25"/>
      <c r="K104" s="26"/>
      <c r="L104" s="27"/>
      <c r="M104" s="26"/>
      <c r="N104" s="28">
        <f t="shared" si="9"/>
        <v>0</v>
      </c>
      <c r="O104" s="28"/>
      <c r="P104" s="38">
        <f t="shared" si="5"/>
        <v>0</v>
      </c>
      <c r="Q104" s="38">
        <f t="shared" si="6"/>
        <v>0</v>
      </c>
      <c r="R104" s="39">
        <f t="shared" si="7"/>
        <v>0</v>
      </c>
      <c r="S104" s="39">
        <f t="shared" si="8"/>
        <v>0</v>
      </c>
    </row>
    <row r="105" spans="3:19">
      <c r="C105" s="32"/>
      <c r="D105" s="32"/>
      <c r="E105" s="32"/>
      <c r="F105" s="32"/>
      <c r="G105" s="24"/>
      <c r="H105" s="24"/>
      <c r="I105" s="32"/>
      <c r="J105" s="25"/>
      <c r="K105" s="26"/>
      <c r="L105" s="27"/>
      <c r="M105" s="26"/>
      <c r="N105" s="28">
        <f t="shared" si="9"/>
        <v>0</v>
      </c>
      <c r="O105" s="28"/>
      <c r="P105" s="38">
        <f t="shared" si="5"/>
        <v>0</v>
      </c>
      <c r="Q105" s="38">
        <f t="shared" si="6"/>
        <v>0</v>
      </c>
      <c r="R105" s="39">
        <f t="shared" si="7"/>
        <v>0</v>
      </c>
      <c r="S105" s="39">
        <f t="shared" si="8"/>
        <v>0</v>
      </c>
    </row>
    <row r="106" spans="3:19">
      <c r="C106" s="32"/>
      <c r="D106" s="32"/>
      <c r="E106" s="32"/>
      <c r="F106" s="32"/>
      <c r="G106" s="24"/>
      <c r="H106" s="24"/>
      <c r="I106" s="32"/>
      <c r="J106" s="25"/>
      <c r="K106" s="26"/>
      <c r="L106" s="27"/>
      <c r="M106" s="26"/>
      <c r="N106" s="28">
        <f t="shared" si="9"/>
        <v>0</v>
      </c>
      <c r="O106" s="28"/>
      <c r="P106" s="38">
        <f t="shared" si="5"/>
        <v>0</v>
      </c>
      <c r="Q106" s="38">
        <f t="shared" si="6"/>
        <v>0</v>
      </c>
      <c r="R106" s="39">
        <f t="shared" si="7"/>
        <v>0</v>
      </c>
      <c r="S106" s="39">
        <f t="shared" si="8"/>
        <v>0</v>
      </c>
    </row>
    <row r="107" spans="3:19">
      <c r="C107" s="32"/>
      <c r="D107" s="32"/>
      <c r="E107" s="32"/>
      <c r="F107" s="32"/>
      <c r="G107" s="24"/>
      <c r="H107" s="24"/>
      <c r="I107" s="32"/>
      <c r="J107" s="25"/>
      <c r="K107" s="26"/>
      <c r="L107" s="27"/>
      <c r="M107" s="26"/>
      <c r="N107" s="28">
        <f t="shared" si="9"/>
        <v>0</v>
      </c>
      <c r="O107" s="28"/>
      <c r="P107" s="38">
        <f t="shared" si="5"/>
        <v>0</v>
      </c>
      <c r="Q107" s="38">
        <f t="shared" si="6"/>
        <v>0</v>
      </c>
      <c r="R107" s="39">
        <f t="shared" si="7"/>
        <v>0</v>
      </c>
      <c r="S107" s="39">
        <f t="shared" si="8"/>
        <v>0</v>
      </c>
    </row>
    <row r="108" spans="3:19">
      <c r="C108" s="32"/>
      <c r="D108" s="32"/>
      <c r="E108" s="32"/>
      <c r="F108" s="32"/>
      <c r="G108" s="24"/>
      <c r="H108" s="24"/>
      <c r="I108" s="32"/>
      <c r="J108" s="25"/>
      <c r="K108" s="26"/>
      <c r="L108" s="27"/>
      <c r="M108" s="26"/>
      <c r="N108" s="28">
        <f t="shared" si="9"/>
        <v>0</v>
      </c>
      <c r="O108" s="28"/>
      <c r="P108" s="38">
        <f t="shared" si="5"/>
        <v>0</v>
      </c>
      <c r="Q108" s="38">
        <f t="shared" si="6"/>
        <v>0</v>
      </c>
      <c r="R108" s="39">
        <f t="shared" si="7"/>
        <v>0</v>
      </c>
      <c r="S108" s="39">
        <f t="shared" si="8"/>
        <v>0</v>
      </c>
    </row>
    <row r="109" spans="3:19">
      <c r="C109" s="32"/>
      <c r="D109" s="32"/>
      <c r="E109" s="32"/>
      <c r="F109" s="32"/>
      <c r="G109" s="24"/>
      <c r="H109" s="24"/>
      <c r="I109" s="32"/>
      <c r="J109" s="25"/>
      <c r="K109" s="26"/>
      <c r="L109" s="27"/>
      <c r="M109" s="26"/>
      <c r="N109" s="28">
        <f t="shared" si="9"/>
        <v>0</v>
      </c>
      <c r="O109" s="28"/>
      <c r="P109" s="38">
        <f t="shared" si="5"/>
        <v>0</v>
      </c>
      <c r="Q109" s="38">
        <f t="shared" si="6"/>
        <v>0</v>
      </c>
      <c r="R109" s="39">
        <f t="shared" si="7"/>
        <v>0</v>
      </c>
      <c r="S109" s="39">
        <f t="shared" si="8"/>
        <v>0</v>
      </c>
    </row>
    <row r="110" spans="3:19">
      <c r="C110" s="32"/>
      <c r="D110" s="32"/>
      <c r="E110" s="32"/>
      <c r="F110" s="32"/>
      <c r="G110" s="24"/>
      <c r="H110" s="24"/>
      <c r="I110" s="32"/>
      <c r="J110" s="25"/>
      <c r="K110" s="26"/>
      <c r="L110" s="27"/>
      <c r="M110" s="26"/>
      <c r="N110" s="28">
        <f t="shared" si="9"/>
        <v>0</v>
      </c>
      <c r="O110" s="28"/>
      <c r="P110" s="38">
        <f t="shared" si="5"/>
        <v>0</v>
      </c>
      <c r="Q110" s="38">
        <f t="shared" si="6"/>
        <v>0</v>
      </c>
      <c r="R110" s="39">
        <f t="shared" si="7"/>
        <v>0</v>
      </c>
      <c r="S110" s="39">
        <f t="shared" si="8"/>
        <v>0</v>
      </c>
    </row>
    <row r="111" spans="3:19">
      <c r="C111" s="32"/>
      <c r="D111" s="32"/>
      <c r="E111" s="32"/>
      <c r="F111" s="32"/>
      <c r="G111" s="24"/>
      <c r="H111" s="24"/>
      <c r="I111" s="32"/>
      <c r="J111" s="25"/>
      <c r="K111" s="26"/>
      <c r="L111" s="27"/>
      <c r="M111" s="26"/>
      <c r="N111" s="28">
        <f t="shared" si="9"/>
        <v>0</v>
      </c>
      <c r="O111" s="28"/>
      <c r="P111" s="38">
        <f t="shared" si="5"/>
        <v>0</v>
      </c>
      <c r="Q111" s="38">
        <f t="shared" si="6"/>
        <v>0</v>
      </c>
      <c r="R111" s="39">
        <f t="shared" si="7"/>
        <v>0</v>
      </c>
      <c r="S111" s="39">
        <f t="shared" si="8"/>
        <v>0</v>
      </c>
    </row>
    <row r="112" spans="3:19">
      <c r="C112" s="32"/>
      <c r="D112" s="32"/>
      <c r="E112" s="32"/>
      <c r="F112" s="32"/>
      <c r="G112" s="24"/>
      <c r="H112" s="24"/>
      <c r="I112" s="32"/>
      <c r="J112" s="25"/>
      <c r="K112" s="26"/>
      <c r="L112" s="27"/>
      <c r="M112" s="26"/>
      <c r="N112" s="28">
        <f t="shared" si="9"/>
        <v>0</v>
      </c>
      <c r="O112" s="28"/>
      <c r="P112" s="38">
        <f t="shared" si="5"/>
        <v>0</v>
      </c>
      <c r="Q112" s="38">
        <f t="shared" si="6"/>
        <v>0</v>
      </c>
      <c r="R112" s="39">
        <f t="shared" si="7"/>
        <v>0</v>
      </c>
      <c r="S112" s="39">
        <f t="shared" si="8"/>
        <v>0</v>
      </c>
    </row>
    <row r="113" spans="3:19">
      <c r="C113" s="32"/>
      <c r="D113" s="32"/>
      <c r="E113" s="32"/>
      <c r="F113" s="32"/>
      <c r="G113" s="24"/>
      <c r="H113" s="24"/>
      <c r="I113" s="32"/>
      <c r="J113" s="25"/>
      <c r="K113" s="26"/>
      <c r="L113" s="27"/>
      <c r="M113" s="26"/>
      <c r="N113" s="28">
        <f t="shared" si="9"/>
        <v>0</v>
      </c>
      <c r="O113" s="28"/>
      <c r="P113" s="38">
        <f t="shared" si="5"/>
        <v>0</v>
      </c>
      <c r="Q113" s="38">
        <f t="shared" si="6"/>
        <v>0</v>
      </c>
      <c r="R113" s="39">
        <f t="shared" si="7"/>
        <v>0</v>
      </c>
      <c r="S113" s="39">
        <f t="shared" si="8"/>
        <v>0</v>
      </c>
    </row>
    <row r="114" spans="3:19">
      <c r="C114" s="32"/>
      <c r="D114" s="32"/>
      <c r="E114" s="32"/>
      <c r="F114" s="32"/>
      <c r="G114" s="24"/>
      <c r="H114" s="24"/>
      <c r="I114" s="32"/>
      <c r="J114" s="25"/>
      <c r="K114" s="26"/>
      <c r="L114" s="27"/>
      <c r="M114" s="26"/>
      <c r="N114" s="28">
        <f t="shared" si="9"/>
        <v>0</v>
      </c>
      <c r="O114" s="28"/>
      <c r="P114" s="38">
        <f t="shared" si="5"/>
        <v>0</v>
      </c>
      <c r="Q114" s="38">
        <f t="shared" si="6"/>
        <v>0</v>
      </c>
      <c r="R114" s="39">
        <f t="shared" si="7"/>
        <v>0</v>
      </c>
      <c r="S114" s="39">
        <f t="shared" si="8"/>
        <v>0</v>
      </c>
    </row>
    <row r="115" spans="3:19">
      <c r="C115" s="32"/>
      <c r="D115" s="32"/>
      <c r="E115" s="32"/>
      <c r="F115" s="32"/>
      <c r="G115" s="24"/>
      <c r="H115" s="24"/>
      <c r="I115" s="32"/>
      <c r="J115" s="25"/>
      <c r="K115" s="26"/>
      <c r="L115" s="27"/>
      <c r="M115" s="26"/>
      <c r="N115" s="28">
        <f t="shared" si="9"/>
        <v>0</v>
      </c>
      <c r="O115" s="28"/>
      <c r="P115" s="38">
        <f t="shared" si="5"/>
        <v>0</v>
      </c>
      <c r="Q115" s="38">
        <f t="shared" si="6"/>
        <v>0</v>
      </c>
      <c r="R115" s="39">
        <f t="shared" si="7"/>
        <v>0</v>
      </c>
      <c r="S115" s="39">
        <f t="shared" si="8"/>
        <v>0</v>
      </c>
    </row>
    <row r="116" spans="3:19">
      <c r="C116" s="32"/>
      <c r="D116" s="32"/>
      <c r="E116" s="32"/>
      <c r="F116" s="32"/>
      <c r="G116" s="24"/>
      <c r="H116" s="24"/>
      <c r="I116" s="32"/>
      <c r="J116" s="25"/>
      <c r="K116" s="26"/>
      <c r="L116" s="27"/>
      <c r="M116" s="26"/>
      <c r="N116" s="28">
        <f t="shared" si="9"/>
        <v>0</v>
      </c>
      <c r="O116" s="28"/>
      <c r="P116" s="38">
        <f t="shared" si="5"/>
        <v>0</v>
      </c>
      <c r="Q116" s="38">
        <f t="shared" si="6"/>
        <v>0</v>
      </c>
      <c r="R116" s="39">
        <f t="shared" si="7"/>
        <v>0</v>
      </c>
      <c r="S116" s="39">
        <f t="shared" si="8"/>
        <v>0</v>
      </c>
    </row>
    <row r="117" spans="3:19">
      <c r="C117" s="32"/>
      <c r="D117" s="32"/>
      <c r="E117" s="32"/>
      <c r="F117" s="32"/>
      <c r="G117" s="24"/>
      <c r="H117" s="24"/>
      <c r="I117" s="32"/>
      <c r="J117" s="25"/>
      <c r="K117" s="26"/>
      <c r="L117" s="27"/>
      <c r="M117" s="26"/>
      <c r="N117" s="28">
        <f t="shared" si="9"/>
        <v>0</v>
      </c>
      <c r="O117" s="28"/>
      <c r="P117" s="38">
        <f t="shared" si="5"/>
        <v>0</v>
      </c>
      <c r="Q117" s="38">
        <f t="shared" si="6"/>
        <v>0</v>
      </c>
      <c r="R117" s="39">
        <f t="shared" si="7"/>
        <v>0</v>
      </c>
      <c r="S117" s="39">
        <f t="shared" si="8"/>
        <v>0</v>
      </c>
    </row>
    <row r="118" spans="3:19">
      <c r="C118" s="32"/>
      <c r="D118" s="32"/>
      <c r="E118" s="32"/>
      <c r="F118" s="32"/>
      <c r="G118" s="24"/>
      <c r="H118" s="24"/>
      <c r="I118" s="32"/>
      <c r="J118" s="25"/>
      <c r="K118" s="26"/>
      <c r="L118" s="27"/>
      <c r="M118" s="26"/>
      <c r="N118" s="28">
        <f t="shared" si="9"/>
        <v>0</v>
      </c>
      <c r="O118" s="28"/>
      <c r="P118" s="38">
        <f t="shared" si="5"/>
        <v>0</v>
      </c>
      <c r="Q118" s="38">
        <f t="shared" si="6"/>
        <v>0</v>
      </c>
      <c r="R118" s="39">
        <f t="shared" si="7"/>
        <v>0</v>
      </c>
      <c r="S118" s="39">
        <f t="shared" si="8"/>
        <v>0</v>
      </c>
    </row>
    <row r="119" spans="3:19">
      <c r="C119" s="32"/>
      <c r="D119" s="32"/>
      <c r="E119" s="32"/>
      <c r="F119" s="32"/>
      <c r="G119" s="24"/>
      <c r="H119" s="24"/>
      <c r="I119" s="32"/>
      <c r="J119" s="25"/>
      <c r="K119" s="26"/>
      <c r="L119" s="27"/>
      <c r="M119" s="26"/>
      <c r="N119" s="28">
        <f t="shared" si="9"/>
        <v>0</v>
      </c>
      <c r="O119" s="28"/>
      <c r="P119" s="38">
        <f t="shared" si="5"/>
        <v>0</v>
      </c>
      <c r="Q119" s="38">
        <f t="shared" si="6"/>
        <v>0</v>
      </c>
      <c r="R119" s="39">
        <f t="shared" si="7"/>
        <v>0</v>
      </c>
      <c r="S119" s="39">
        <f t="shared" si="8"/>
        <v>0</v>
      </c>
    </row>
    <row r="120" spans="3:19">
      <c r="C120" s="32"/>
      <c r="D120" s="32"/>
      <c r="E120" s="32"/>
      <c r="F120" s="32"/>
      <c r="G120" s="24"/>
      <c r="H120" s="24"/>
      <c r="I120" s="32"/>
      <c r="J120" s="25"/>
      <c r="K120" s="26"/>
      <c r="L120" s="27"/>
      <c r="M120" s="26"/>
      <c r="N120" s="28">
        <f t="shared" si="9"/>
        <v>0</v>
      </c>
      <c r="O120" s="28"/>
      <c r="P120" s="38">
        <f t="shared" si="5"/>
        <v>0</v>
      </c>
      <c r="Q120" s="38">
        <f t="shared" si="6"/>
        <v>0</v>
      </c>
      <c r="R120" s="39">
        <f t="shared" si="7"/>
        <v>0</v>
      </c>
      <c r="S120" s="39">
        <f t="shared" si="8"/>
        <v>0</v>
      </c>
    </row>
    <row r="121" spans="3:19">
      <c r="C121" s="32"/>
      <c r="D121" s="32"/>
      <c r="E121" s="32"/>
      <c r="F121" s="32"/>
      <c r="G121" s="24"/>
      <c r="H121" s="24"/>
      <c r="I121" s="32"/>
      <c r="J121" s="25"/>
      <c r="K121" s="26"/>
      <c r="L121" s="27"/>
      <c r="M121" s="26"/>
      <c r="N121" s="28">
        <f t="shared" si="9"/>
        <v>0</v>
      </c>
      <c r="O121" s="28"/>
      <c r="P121" s="38">
        <f t="shared" si="5"/>
        <v>0</v>
      </c>
      <c r="Q121" s="38">
        <f t="shared" si="6"/>
        <v>0</v>
      </c>
      <c r="R121" s="39">
        <f t="shared" si="7"/>
        <v>0</v>
      </c>
      <c r="S121" s="39">
        <f t="shared" si="8"/>
        <v>0</v>
      </c>
    </row>
    <row r="122" spans="3:19">
      <c r="C122" s="32"/>
      <c r="D122" s="32"/>
      <c r="E122" s="32"/>
      <c r="F122" s="32"/>
      <c r="G122" s="24"/>
      <c r="H122" s="24"/>
      <c r="I122" s="32"/>
      <c r="J122" s="25"/>
      <c r="K122" s="26"/>
      <c r="L122" s="27"/>
      <c r="M122" s="26"/>
      <c r="N122" s="28">
        <f t="shared" si="9"/>
        <v>0</v>
      </c>
      <c r="O122" s="28"/>
      <c r="P122" s="38">
        <f t="shared" si="5"/>
        <v>0</v>
      </c>
      <c r="Q122" s="38">
        <f t="shared" si="6"/>
        <v>0</v>
      </c>
      <c r="R122" s="39">
        <f t="shared" si="7"/>
        <v>0</v>
      </c>
      <c r="S122" s="39">
        <f t="shared" si="8"/>
        <v>0</v>
      </c>
    </row>
    <row r="123" spans="3:19">
      <c r="C123" s="32"/>
      <c r="D123" s="32"/>
      <c r="E123" s="32"/>
      <c r="F123" s="32"/>
      <c r="G123" s="24"/>
      <c r="H123" s="24"/>
      <c r="I123" s="32"/>
      <c r="J123" s="25"/>
      <c r="K123" s="26"/>
      <c r="L123" s="27"/>
      <c r="M123" s="26"/>
      <c r="N123" s="28">
        <f t="shared" si="9"/>
        <v>0</v>
      </c>
      <c r="O123" s="28"/>
      <c r="P123" s="38">
        <f t="shared" si="5"/>
        <v>0</v>
      </c>
      <c r="Q123" s="38">
        <f t="shared" si="6"/>
        <v>0</v>
      </c>
      <c r="R123" s="39">
        <f t="shared" si="7"/>
        <v>0</v>
      </c>
      <c r="S123" s="39">
        <f t="shared" si="8"/>
        <v>0</v>
      </c>
    </row>
    <row r="124" spans="3:19">
      <c r="C124" s="32"/>
      <c r="D124" s="32"/>
      <c r="E124" s="32"/>
      <c r="F124" s="32"/>
      <c r="G124" s="24"/>
      <c r="H124" s="24"/>
      <c r="I124" s="32"/>
      <c r="J124" s="25"/>
      <c r="K124" s="26"/>
      <c r="L124" s="27"/>
      <c r="M124" s="26"/>
      <c r="N124" s="28">
        <f t="shared" si="9"/>
        <v>0</v>
      </c>
      <c r="O124" s="28"/>
      <c r="P124" s="38">
        <f t="shared" si="5"/>
        <v>0</v>
      </c>
      <c r="Q124" s="38">
        <f t="shared" si="6"/>
        <v>0</v>
      </c>
      <c r="R124" s="39">
        <f t="shared" si="7"/>
        <v>0</v>
      </c>
      <c r="S124" s="39">
        <f t="shared" si="8"/>
        <v>0</v>
      </c>
    </row>
    <row r="125" spans="3:19">
      <c r="C125" s="32"/>
      <c r="D125" s="32"/>
      <c r="E125" s="32"/>
      <c r="F125" s="32"/>
      <c r="G125" s="24"/>
      <c r="H125" s="24"/>
      <c r="I125" s="32"/>
      <c r="J125" s="25"/>
      <c r="K125" s="26"/>
      <c r="L125" s="27"/>
      <c r="M125" s="26"/>
      <c r="N125" s="28">
        <f t="shared" si="9"/>
        <v>0</v>
      </c>
      <c r="O125" s="28"/>
      <c r="P125" s="38">
        <f t="shared" si="5"/>
        <v>0</v>
      </c>
      <c r="Q125" s="38">
        <f t="shared" si="6"/>
        <v>0</v>
      </c>
      <c r="R125" s="39">
        <f t="shared" si="7"/>
        <v>0</v>
      </c>
      <c r="S125" s="39">
        <f t="shared" si="8"/>
        <v>0</v>
      </c>
    </row>
    <row r="126" spans="3:19">
      <c r="C126" s="32"/>
      <c r="D126" s="32"/>
      <c r="E126" s="32"/>
      <c r="F126" s="32"/>
      <c r="G126" s="24"/>
      <c r="H126" s="24"/>
      <c r="I126" s="32"/>
      <c r="J126" s="25"/>
      <c r="K126" s="26"/>
      <c r="L126" s="27"/>
      <c r="M126" s="26"/>
      <c r="N126" s="28">
        <f t="shared" si="9"/>
        <v>0</v>
      </c>
      <c r="O126" s="28"/>
      <c r="P126" s="38">
        <f t="shared" si="5"/>
        <v>0</v>
      </c>
      <c r="Q126" s="38">
        <f t="shared" si="6"/>
        <v>0</v>
      </c>
      <c r="R126" s="39">
        <f t="shared" si="7"/>
        <v>0</v>
      </c>
      <c r="S126" s="39">
        <f t="shared" si="8"/>
        <v>0</v>
      </c>
    </row>
    <row r="127" spans="3:19">
      <c r="C127" s="32"/>
      <c r="D127" s="32"/>
      <c r="E127" s="32"/>
      <c r="F127" s="32"/>
      <c r="G127" s="24"/>
      <c r="H127" s="24"/>
      <c r="I127" s="32"/>
      <c r="J127" s="25"/>
      <c r="K127" s="26"/>
      <c r="L127" s="27"/>
      <c r="M127" s="26"/>
      <c r="N127" s="28">
        <f t="shared" si="9"/>
        <v>0</v>
      </c>
      <c r="O127" s="28"/>
      <c r="P127" s="38">
        <f t="shared" si="5"/>
        <v>0</v>
      </c>
      <c r="Q127" s="38">
        <f t="shared" si="6"/>
        <v>0</v>
      </c>
      <c r="R127" s="39">
        <f t="shared" si="7"/>
        <v>0</v>
      </c>
      <c r="S127" s="39">
        <f t="shared" si="8"/>
        <v>0</v>
      </c>
    </row>
    <row r="128" spans="3:19">
      <c r="C128" s="32"/>
      <c r="D128" s="32"/>
      <c r="E128" s="32"/>
      <c r="F128" s="32"/>
      <c r="G128" s="24"/>
      <c r="H128" s="24"/>
      <c r="I128" s="32"/>
      <c r="J128" s="25"/>
      <c r="K128" s="26"/>
      <c r="L128" s="27"/>
      <c r="M128" s="26"/>
      <c r="N128" s="28">
        <f t="shared" si="9"/>
        <v>0</v>
      </c>
      <c r="O128" s="28"/>
      <c r="P128" s="38">
        <f t="shared" si="5"/>
        <v>0</v>
      </c>
      <c r="Q128" s="38">
        <f t="shared" si="6"/>
        <v>0</v>
      </c>
      <c r="R128" s="39">
        <f t="shared" si="7"/>
        <v>0</v>
      </c>
      <c r="S128" s="39">
        <f t="shared" si="8"/>
        <v>0</v>
      </c>
    </row>
    <row r="129" spans="3:19">
      <c r="C129" s="32"/>
      <c r="D129" s="32"/>
      <c r="E129" s="32"/>
      <c r="F129" s="32"/>
      <c r="G129" s="24"/>
      <c r="H129" s="24"/>
      <c r="I129" s="32"/>
      <c r="J129" s="25"/>
      <c r="K129" s="26"/>
      <c r="L129" s="27"/>
      <c r="M129" s="26"/>
      <c r="N129" s="28">
        <f t="shared" si="9"/>
        <v>0</v>
      </c>
      <c r="O129" s="28"/>
      <c r="P129" s="38">
        <f t="shared" si="5"/>
        <v>0</v>
      </c>
      <c r="Q129" s="38">
        <f t="shared" si="6"/>
        <v>0</v>
      </c>
      <c r="R129" s="39">
        <f t="shared" si="7"/>
        <v>0</v>
      </c>
      <c r="S129" s="39">
        <f t="shared" si="8"/>
        <v>0</v>
      </c>
    </row>
    <row r="130" spans="3:19">
      <c r="C130" s="32"/>
      <c r="D130" s="32"/>
      <c r="E130" s="32"/>
      <c r="F130" s="32"/>
      <c r="G130" s="24"/>
      <c r="H130" s="24"/>
      <c r="I130" s="32"/>
      <c r="J130" s="25"/>
      <c r="K130" s="26"/>
      <c r="L130" s="27"/>
      <c r="M130" s="26"/>
      <c r="N130" s="28">
        <f t="shared" si="9"/>
        <v>0</v>
      </c>
      <c r="O130" s="28"/>
      <c r="P130" s="38">
        <f t="shared" si="5"/>
        <v>0</v>
      </c>
      <c r="Q130" s="38">
        <f t="shared" si="6"/>
        <v>0</v>
      </c>
      <c r="R130" s="39">
        <f t="shared" si="7"/>
        <v>0</v>
      </c>
      <c r="S130" s="39">
        <f t="shared" si="8"/>
        <v>0</v>
      </c>
    </row>
    <row r="131" spans="3:19">
      <c r="C131" s="32"/>
      <c r="D131" s="32"/>
      <c r="E131" s="32"/>
      <c r="F131" s="32"/>
      <c r="G131" s="24"/>
      <c r="H131" s="24"/>
      <c r="I131" s="32"/>
      <c r="J131" s="25"/>
      <c r="K131" s="26"/>
      <c r="L131" s="27"/>
      <c r="M131" s="26"/>
      <c r="N131" s="28">
        <f t="shared" si="9"/>
        <v>0</v>
      </c>
      <c r="O131" s="28"/>
      <c r="P131" s="38">
        <f t="shared" si="5"/>
        <v>0</v>
      </c>
      <c r="Q131" s="38">
        <f t="shared" si="6"/>
        <v>0</v>
      </c>
      <c r="R131" s="39">
        <f t="shared" si="7"/>
        <v>0</v>
      </c>
      <c r="S131" s="39">
        <f t="shared" si="8"/>
        <v>0</v>
      </c>
    </row>
    <row r="132" spans="3:19">
      <c r="C132" s="32"/>
      <c r="D132" s="32"/>
      <c r="E132" s="32"/>
      <c r="F132" s="32"/>
      <c r="G132" s="24"/>
      <c r="H132" s="24"/>
      <c r="I132" s="32"/>
      <c r="J132" s="25"/>
      <c r="K132" s="26"/>
      <c r="L132" s="27"/>
      <c r="M132" s="26"/>
      <c r="N132" s="28">
        <f t="shared" si="9"/>
        <v>0</v>
      </c>
      <c r="O132" s="28"/>
      <c r="P132" s="38">
        <f t="shared" si="5"/>
        <v>0</v>
      </c>
      <c r="Q132" s="38">
        <f t="shared" si="6"/>
        <v>0</v>
      </c>
      <c r="R132" s="39">
        <f t="shared" si="7"/>
        <v>0</v>
      </c>
      <c r="S132" s="39">
        <f t="shared" si="8"/>
        <v>0</v>
      </c>
    </row>
    <row r="133" spans="3:19">
      <c r="C133" s="32"/>
      <c r="D133" s="32"/>
      <c r="E133" s="32"/>
      <c r="F133" s="32"/>
      <c r="G133" s="24"/>
      <c r="H133" s="24"/>
      <c r="I133" s="32"/>
      <c r="J133" s="25"/>
      <c r="K133" s="26"/>
      <c r="L133" s="27"/>
      <c r="M133" s="26"/>
      <c r="N133" s="28">
        <f t="shared" si="9"/>
        <v>0</v>
      </c>
      <c r="O133" s="28"/>
      <c r="P133" s="38">
        <f t="shared" si="5"/>
        <v>0</v>
      </c>
      <c r="Q133" s="38">
        <f t="shared" si="6"/>
        <v>0</v>
      </c>
      <c r="R133" s="39">
        <f t="shared" si="7"/>
        <v>0</v>
      </c>
      <c r="S133" s="39">
        <f t="shared" si="8"/>
        <v>0</v>
      </c>
    </row>
    <row r="134" spans="3:19">
      <c r="C134" s="32"/>
      <c r="D134" s="32"/>
      <c r="E134" s="32"/>
      <c r="F134" s="32"/>
      <c r="G134" s="24"/>
      <c r="H134" s="24"/>
      <c r="I134" s="32"/>
      <c r="J134" s="25"/>
      <c r="K134" s="26"/>
      <c r="L134" s="27"/>
      <c r="M134" s="26"/>
      <c r="N134" s="28">
        <f t="shared" si="9"/>
        <v>0</v>
      </c>
      <c r="O134" s="28"/>
      <c r="P134" s="38">
        <f t="shared" si="5"/>
        <v>0</v>
      </c>
      <c r="Q134" s="38">
        <f t="shared" si="6"/>
        <v>0</v>
      </c>
      <c r="R134" s="39">
        <f t="shared" si="7"/>
        <v>0</v>
      </c>
      <c r="S134" s="39">
        <f t="shared" si="8"/>
        <v>0</v>
      </c>
    </row>
    <row r="135" spans="3:19">
      <c r="C135" s="32"/>
      <c r="D135" s="32"/>
      <c r="E135" s="32"/>
      <c r="F135" s="32"/>
      <c r="G135" s="24"/>
      <c r="H135" s="24"/>
      <c r="I135" s="32"/>
      <c r="J135" s="25"/>
      <c r="K135" s="26"/>
      <c r="L135" s="27"/>
      <c r="M135" s="26"/>
      <c r="N135" s="28">
        <f t="shared" si="9"/>
        <v>0</v>
      </c>
      <c r="O135" s="28"/>
      <c r="P135" s="38">
        <f t="shared" si="5"/>
        <v>0</v>
      </c>
      <c r="Q135" s="38">
        <f t="shared" si="6"/>
        <v>0</v>
      </c>
      <c r="R135" s="39">
        <f t="shared" si="7"/>
        <v>0</v>
      </c>
      <c r="S135" s="39">
        <f t="shared" si="8"/>
        <v>0</v>
      </c>
    </row>
    <row r="136" spans="3:19">
      <c r="C136" s="32"/>
      <c r="D136" s="32"/>
      <c r="E136" s="32"/>
      <c r="F136" s="32"/>
      <c r="G136" s="24"/>
      <c r="H136" s="24"/>
      <c r="I136" s="32"/>
      <c r="J136" s="25"/>
      <c r="K136" s="26"/>
      <c r="L136" s="27"/>
      <c r="M136" s="26"/>
      <c r="N136" s="28">
        <f t="shared" si="9"/>
        <v>0</v>
      </c>
      <c r="O136" s="28"/>
      <c r="P136" s="38">
        <f t="shared" si="5"/>
        <v>0</v>
      </c>
      <c r="Q136" s="38">
        <f t="shared" si="6"/>
        <v>0</v>
      </c>
      <c r="R136" s="39">
        <f t="shared" si="7"/>
        <v>0</v>
      </c>
      <c r="S136" s="39">
        <f t="shared" si="8"/>
        <v>0</v>
      </c>
    </row>
    <row r="137" spans="3:19">
      <c r="C137" s="32"/>
      <c r="D137" s="32"/>
      <c r="E137" s="32"/>
      <c r="F137" s="32"/>
      <c r="G137" s="24"/>
      <c r="H137" s="24"/>
      <c r="I137" s="32"/>
      <c r="J137" s="25"/>
      <c r="K137" s="26"/>
      <c r="L137" s="27"/>
      <c r="M137" s="26"/>
      <c r="N137" s="28">
        <f t="shared" si="9"/>
        <v>0</v>
      </c>
      <c r="O137" s="28"/>
      <c r="P137" s="38">
        <f t="shared" si="5"/>
        <v>0</v>
      </c>
      <c r="Q137" s="38">
        <f t="shared" si="6"/>
        <v>0</v>
      </c>
      <c r="R137" s="39">
        <f t="shared" si="7"/>
        <v>0</v>
      </c>
      <c r="S137" s="39">
        <f t="shared" si="8"/>
        <v>0</v>
      </c>
    </row>
    <row r="138" spans="3:19">
      <c r="C138" s="32"/>
      <c r="D138" s="32"/>
      <c r="E138" s="32"/>
      <c r="F138" s="32"/>
      <c r="G138" s="24"/>
      <c r="H138" s="24"/>
      <c r="I138" s="32"/>
      <c r="J138" s="25"/>
      <c r="K138" s="26"/>
      <c r="L138" s="27"/>
      <c r="M138" s="26"/>
      <c r="N138" s="28">
        <f t="shared" si="9"/>
        <v>0</v>
      </c>
      <c r="O138" s="28"/>
      <c r="P138" s="38">
        <f t="shared" si="5"/>
        <v>0</v>
      </c>
      <c r="Q138" s="38">
        <f t="shared" si="6"/>
        <v>0</v>
      </c>
      <c r="R138" s="39">
        <f t="shared" si="7"/>
        <v>0</v>
      </c>
      <c r="S138" s="39">
        <f t="shared" si="8"/>
        <v>0</v>
      </c>
    </row>
    <row r="139" spans="3:19">
      <c r="C139" s="32"/>
      <c r="D139" s="32"/>
      <c r="E139" s="32"/>
      <c r="F139" s="32"/>
      <c r="G139" s="24"/>
      <c r="H139" s="24"/>
      <c r="I139" s="32"/>
      <c r="J139" s="25"/>
      <c r="K139" s="26"/>
      <c r="L139" s="27"/>
      <c r="M139" s="26"/>
      <c r="N139" s="28">
        <f t="shared" si="9"/>
        <v>0</v>
      </c>
      <c r="O139" s="28"/>
      <c r="P139" s="38">
        <f t="shared" ref="P139:P150" si="10">+IF(Q139=0,N139*O139/100,0)</f>
        <v>0</v>
      </c>
      <c r="Q139" s="38">
        <f t="shared" ref="Q139:Q150" si="11">+IF(E139="UP",IF(O139=18,N139*0.09,IF(O139=12,N139*0.06,IF(O139=5,N139*0.025,IF(O139=28,N139*0.14,IF(O139=3,N139*0.015,0))))),0)</f>
        <v>0</v>
      </c>
      <c r="R139" s="39">
        <f t="shared" ref="R139:R150" si="12">+IF(E139="up",IF(O139=18,N139*0.09,IF(O139=12,N139*0.06,IF(O139=5,N139*0.025,IF(O139=28,N139*0.14,0)))),0)</f>
        <v>0</v>
      </c>
      <c r="S139" s="39">
        <f t="shared" ref="S139:S150" si="13">+N139+Q139+R139</f>
        <v>0</v>
      </c>
    </row>
    <row r="140" spans="3:19">
      <c r="C140" s="32"/>
      <c r="D140" s="32"/>
      <c r="E140" s="32"/>
      <c r="F140" s="32"/>
      <c r="G140" s="24"/>
      <c r="H140" s="24"/>
      <c r="I140" s="32"/>
      <c r="J140" s="25"/>
      <c r="K140" s="26"/>
      <c r="L140" s="27"/>
      <c r="M140" s="26"/>
      <c r="N140" s="28">
        <f t="shared" si="9"/>
        <v>0</v>
      </c>
      <c r="O140" s="28"/>
      <c r="P140" s="38">
        <f t="shared" si="10"/>
        <v>0</v>
      </c>
      <c r="Q140" s="38">
        <f t="shared" si="11"/>
        <v>0</v>
      </c>
      <c r="R140" s="39">
        <f t="shared" si="12"/>
        <v>0</v>
      </c>
      <c r="S140" s="39">
        <f t="shared" si="13"/>
        <v>0</v>
      </c>
    </row>
    <row r="141" spans="3:19">
      <c r="C141" s="32"/>
      <c r="D141" s="32"/>
      <c r="E141" s="32"/>
      <c r="F141" s="32"/>
      <c r="G141" s="24"/>
      <c r="H141" s="24"/>
      <c r="I141" s="32"/>
      <c r="J141" s="25"/>
      <c r="K141" s="26"/>
      <c r="L141" s="27"/>
      <c r="M141" s="26"/>
      <c r="N141" s="28">
        <f t="shared" si="9"/>
        <v>0</v>
      </c>
      <c r="O141" s="28"/>
      <c r="P141" s="38">
        <f t="shared" si="10"/>
        <v>0</v>
      </c>
      <c r="Q141" s="38">
        <f t="shared" si="11"/>
        <v>0</v>
      </c>
      <c r="R141" s="39">
        <f t="shared" si="12"/>
        <v>0</v>
      </c>
      <c r="S141" s="39">
        <f t="shared" si="13"/>
        <v>0</v>
      </c>
    </row>
    <row r="142" spans="3:19">
      <c r="C142" s="32"/>
      <c r="D142" s="32"/>
      <c r="E142" s="32"/>
      <c r="F142" s="32"/>
      <c r="G142" s="24"/>
      <c r="H142" s="24"/>
      <c r="I142" s="32"/>
      <c r="J142" s="25"/>
      <c r="K142" s="26"/>
      <c r="L142" s="27"/>
      <c r="M142" s="26"/>
      <c r="N142" s="28">
        <f t="shared" si="9"/>
        <v>0</v>
      </c>
      <c r="O142" s="28"/>
      <c r="P142" s="38">
        <f t="shared" si="10"/>
        <v>0</v>
      </c>
      <c r="Q142" s="38">
        <f t="shared" si="11"/>
        <v>0</v>
      </c>
      <c r="R142" s="39">
        <f t="shared" si="12"/>
        <v>0</v>
      </c>
      <c r="S142" s="39">
        <f t="shared" si="13"/>
        <v>0</v>
      </c>
    </row>
    <row r="143" spans="3:19">
      <c r="C143" s="32"/>
      <c r="D143" s="32"/>
      <c r="E143" s="32"/>
      <c r="F143" s="32"/>
      <c r="G143" s="24"/>
      <c r="H143" s="24"/>
      <c r="I143" s="32"/>
      <c r="J143" s="25"/>
      <c r="K143" s="26"/>
      <c r="L143" s="27"/>
      <c r="M143" s="26"/>
      <c r="N143" s="28">
        <f t="shared" si="9"/>
        <v>0</v>
      </c>
      <c r="O143" s="28"/>
      <c r="P143" s="38">
        <f t="shared" si="10"/>
        <v>0</v>
      </c>
      <c r="Q143" s="38">
        <f t="shared" si="11"/>
        <v>0</v>
      </c>
      <c r="R143" s="39">
        <f t="shared" si="12"/>
        <v>0</v>
      </c>
      <c r="S143" s="39">
        <f t="shared" si="13"/>
        <v>0</v>
      </c>
    </row>
    <row r="144" spans="3:19">
      <c r="C144" s="32"/>
      <c r="D144" s="32"/>
      <c r="E144" s="32"/>
      <c r="F144" s="32"/>
      <c r="G144" s="24"/>
      <c r="H144" s="24"/>
      <c r="I144" s="32"/>
      <c r="J144" s="25"/>
      <c r="K144" s="26"/>
      <c r="L144" s="27"/>
      <c r="M144" s="26"/>
      <c r="N144" s="28">
        <f t="shared" si="9"/>
        <v>0</v>
      </c>
      <c r="O144" s="28"/>
      <c r="P144" s="38">
        <f t="shared" si="10"/>
        <v>0</v>
      </c>
      <c r="Q144" s="38">
        <f t="shared" si="11"/>
        <v>0</v>
      </c>
      <c r="R144" s="39">
        <f t="shared" si="12"/>
        <v>0</v>
      </c>
      <c r="S144" s="39">
        <f t="shared" si="13"/>
        <v>0</v>
      </c>
    </row>
    <row r="145" spans="3:20">
      <c r="C145" s="32"/>
      <c r="D145" s="32"/>
      <c r="E145" s="32"/>
      <c r="F145" s="32"/>
      <c r="G145" s="24"/>
      <c r="H145" s="24"/>
      <c r="I145" s="32"/>
      <c r="J145" s="25"/>
      <c r="K145" s="26"/>
      <c r="L145" s="27"/>
      <c r="M145" s="26"/>
      <c r="N145" s="28">
        <f t="shared" si="9"/>
        <v>0</v>
      </c>
      <c r="O145" s="28"/>
      <c r="P145" s="38">
        <f t="shared" si="10"/>
        <v>0</v>
      </c>
      <c r="Q145" s="38">
        <f t="shared" si="11"/>
        <v>0</v>
      </c>
      <c r="R145" s="39">
        <f t="shared" si="12"/>
        <v>0</v>
      </c>
      <c r="S145" s="39">
        <f t="shared" si="13"/>
        <v>0</v>
      </c>
    </row>
    <row r="146" spans="3:20">
      <c r="C146" s="32"/>
      <c r="D146" s="32"/>
      <c r="E146" s="32"/>
      <c r="F146" s="32"/>
      <c r="G146" s="24"/>
      <c r="H146" s="24"/>
      <c r="I146" s="32"/>
      <c r="J146" s="25"/>
      <c r="K146" s="26"/>
      <c r="L146" s="27"/>
      <c r="M146" s="26"/>
      <c r="N146" s="28">
        <f t="shared" si="9"/>
        <v>0</v>
      </c>
      <c r="O146" s="28"/>
      <c r="P146" s="38">
        <f t="shared" si="10"/>
        <v>0</v>
      </c>
      <c r="Q146" s="38">
        <f t="shared" si="11"/>
        <v>0</v>
      </c>
      <c r="R146" s="39">
        <f t="shared" si="12"/>
        <v>0</v>
      </c>
      <c r="S146" s="39">
        <f t="shared" si="13"/>
        <v>0</v>
      </c>
    </row>
    <row r="147" spans="3:20">
      <c r="C147" s="32"/>
      <c r="D147" s="32"/>
      <c r="E147" s="32"/>
      <c r="F147" s="32"/>
      <c r="G147" s="24"/>
      <c r="H147" s="24"/>
      <c r="I147" s="32"/>
      <c r="J147" s="25"/>
      <c r="K147" s="26"/>
      <c r="L147" s="27"/>
      <c r="M147" s="26"/>
      <c r="N147" s="28">
        <f t="shared" si="9"/>
        <v>0</v>
      </c>
      <c r="O147" s="28"/>
      <c r="P147" s="38">
        <f t="shared" si="10"/>
        <v>0</v>
      </c>
      <c r="Q147" s="38">
        <f t="shared" si="11"/>
        <v>0</v>
      </c>
      <c r="R147" s="39">
        <f t="shared" si="12"/>
        <v>0</v>
      </c>
      <c r="S147" s="39">
        <f t="shared" si="13"/>
        <v>0</v>
      </c>
    </row>
    <row r="148" spans="3:20">
      <c r="C148" s="32"/>
      <c r="D148" s="32"/>
      <c r="E148" s="32"/>
      <c r="F148" s="32"/>
      <c r="G148" s="24"/>
      <c r="H148" s="24"/>
      <c r="I148" s="32"/>
      <c r="J148" s="25"/>
      <c r="K148" s="26"/>
      <c r="L148" s="27"/>
      <c r="M148" s="26"/>
      <c r="N148" s="28">
        <f t="shared" si="9"/>
        <v>0</v>
      </c>
      <c r="O148" s="28"/>
      <c r="P148" s="38">
        <f t="shared" si="10"/>
        <v>0</v>
      </c>
      <c r="Q148" s="38">
        <f t="shared" si="11"/>
        <v>0</v>
      </c>
      <c r="R148" s="39">
        <f t="shared" si="12"/>
        <v>0</v>
      </c>
      <c r="S148" s="39">
        <f t="shared" si="13"/>
        <v>0</v>
      </c>
    </row>
    <row r="149" spans="3:20">
      <c r="C149" s="32"/>
      <c r="D149" s="32"/>
      <c r="E149" s="32"/>
      <c r="F149" s="32"/>
      <c r="G149" s="24"/>
      <c r="H149" s="24"/>
      <c r="I149" s="32"/>
      <c r="J149" s="25"/>
      <c r="K149" s="26"/>
      <c r="L149" s="27"/>
      <c r="M149" s="26"/>
      <c r="N149" s="28">
        <f t="shared" si="9"/>
        <v>0</v>
      </c>
      <c r="O149" s="28"/>
      <c r="P149" s="38">
        <f t="shared" si="10"/>
        <v>0</v>
      </c>
      <c r="Q149" s="38">
        <f t="shared" si="11"/>
        <v>0</v>
      </c>
      <c r="R149" s="39">
        <f t="shared" si="12"/>
        <v>0</v>
      </c>
      <c r="S149" s="39">
        <f t="shared" si="13"/>
        <v>0</v>
      </c>
    </row>
    <row r="150" spans="3:20">
      <c r="C150" s="32"/>
      <c r="D150" s="32"/>
      <c r="E150" s="32"/>
      <c r="F150" s="32"/>
      <c r="G150" s="24"/>
      <c r="H150" s="24"/>
      <c r="I150" s="32"/>
      <c r="J150" s="25"/>
      <c r="K150" s="26"/>
      <c r="L150" s="27"/>
      <c r="M150" s="26"/>
      <c r="N150" s="28">
        <f t="shared" si="9"/>
        <v>0</v>
      </c>
      <c r="O150" s="28"/>
      <c r="P150" s="38">
        <f t="shared" si="10"/>
        <v>0</v>
      </c>
      <c r="Q150" s="38">
        <f t="shared" si="11"/>
        <v>0</v>
      </c>
      <c r="R150" s="39">
        <f t="shared" si="12"/>
        <v>0</v>
      </c>
      <c r="S150" s="39">
        <f t="shared" si="13"/>
        <v>0</v>
      </c>
      <c r="T150">
        <v>0</v>
      </c>
    </row>
    <row r="151" spans="3:20">
      <c r="C151" s="1"/>
      <c r="D151" s="1"/>
      <c r="E151" s="1"/>
      <c r="F151" s="1"/>
      <c r="G151" s="18"/>
      <c r="H151" s="18"/>
      <c r="I151" s="1"/>
      <c r="J151" s="19"/>
      <c r="K151" s="20"/>
      <c r="L151" s="2"/>
      <c r="M151" s="20"/>
      <c r="N151" s="21"/>
      <c r="O151" s="21"/>
      <c r="P151" s="40"/>
      <c r="Q151" s="40"/>
      <c r="R151" s="41"/>
      <c r="S151" s="41"/>
      <c r="T151">
        <v>3</v>
      </c>
    </row>
    <row r="152" spans="3:20">
      <c r="C152" s="14"/>
      <c r="D152" s="14"/>
      <c r="E152" s="14"/>
      <c r="F152" s="14"/>
      <c r="G152" s="14"/>
      <c r="H152" s="14"/>
      <c r="I152" s="14"/>
      <c r="J152" s="15"/>
      <c r="K152" s="15"/>
      <c r="L152" s="16">
        <f>SUM(L10:L150)</f>
        <v>0</v>
      </c>
      <c r="M152" s="15"/>
      <c r="N152" s="17">
        <f>SUM(N10:N150)</f>
        <v>579556.13</v>
      </c>
      <c r="O152" s="17"/>
      <c r="P152" s="42">
        <v>0</v>
      </c>
      <c r="Q152" s="42">
        <f>SUM(Q10:Q150)</f>
        <v>80259.253300000011</v>
      </c>
      <c r="R152" s="42">
        <f>SUM(R10:R150)</f>
        <v>80259.253300000011</v>
      </c>
      <c r="S152" s="42">
        <f>SUM(S10:S150)</f>
        <v>740074.63660000009</v>
      </c>
      <c r="T152">
        <v>5</v>
      </c>
    </row>
    <row r="153" spans="3:20" s="13" customFormat="1" hidden="1">
      <c r="C153" s="10"/>
      <c r="D153" s="10"/>
      <c r="E153" s="10" t="s">
        <v>20</v>
      </c>
      <c r="F153" s="10"/>
      <c r="G153" s="10"/>
      <c r="H153" s="10"/>
      <c r="I153" s="10"/>
      <c r="J153" s="11"/>
      <c r="K153" s="11"/>
      <c r="L153" s="11"/>
      <c r="M153" s="11"/>
      <c r="N153" s="12"/>
      <c r="O153" s="12"/>
      <c r="P153" s="43"/>
      <c r="Q153" s="43"/>
      <c r="R153" s="43"/>
      <c r="S153" s="43"/>
    </row>
    <row r="154" spans="3:20" s="13" customFormat="1" hidden="1">
      <c r="C154" s="10"/>
      <c r="D154" s="10"/>
      <c r="E154" s="10" t="s">
        <v>21</v>
      </c>
      <c r="F154" s="10"/>
      <c r="G154" s="10"/>
      <c r="H154" s="10"/>
      <c r="I154" s="10"/>
      <c r="J154" s="11"/>
      <c r="K154" s="11"/>
      <c r="L154" s="11"/>
      <c r="M154" s="11"/>
      <c r="N154" s="12"/>
      <c r="O154" s="12"/>
      <c r="P154" s="43"/>
      <c r="Q154" s="43"/>
      <c r="R154" s="43"/>
      <c r="S154" s="43"/>
    </row>
  </sheetData>
  <dataConsolidate>
    <dataRefs count="1">
      <dataRef ref="R11:R18" sheet="Sale"/>
    </dataRefs>
  </dataConsolidate>
  <mergeCells count="6">
    <mergeCell ref="P6:S6"/>
    <mergeCell ref="H2:N2"/>
    <mergeCell ref="M3:O3"/>
    <mergeCell ref="P3:S3"/>
    <mergeCell ref="P4:S4"/>
    <mergeCell ref="P5:S5"/>
  </mergeCells>
  <dataValidations count="3">
    <dataValidation type="list" allowBlank="1" showInputMessage="1" showErrorMessage="1" sqref="E10:E151">
      <formula1>StateCode</formula1>
    </dataValidation>
    <dataValidation type="list" allowBlank="1" showInputMessage="1" showErrorMessage="1" sqref="M156 O10:O151">
      <formula1>GSTRate</formula1>
    </dataValidation>
    <dataValidation type="list" allowBlank="1" showInputMessage="1" showErrorMessage="1" sqref="D10:D150">
      <formula1>$B$2:$B$3</formula1>
    </dataValidation>
  </dataValidations>
  <pageMargins left="0" right="0" top="0" bottom="0" header="0" footer="0"/>
  <pageSetup scale="3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view="pageBreakPreview" zoomScaleSheetLayoutView="100" workbookViewId="0">
      <selection activeCell="G3" sqref="G3"/>
    </sheetView>
  </sheetViews>
  <sheetFormatPr defaultRowHeight="14.25"/>
  <cols>
    <col min="1" max="6" width="9.140625" style="46"/>
    <col min="7" max="7" width="10.85546875" style="46" bestFit="1" customWidth="1"/>
    <col min="8" max="9" width="11.42578125" style="46" bestFit="1" customWidth="1"/>
    <col min="10" max="10" width="13.140625" style="46" bestFit="1" customWidth="1"/>
    <col min="11" max="12" width="9.140625" style="46"/>
    <col min="13" max="13" width="9.7109375" style="46" bestFit="1" customWidth="1"/>
    <col min="14" max="15" width="9.140625" style="46"/>
    <col min="16" max="16" width="9.42578125" style="46" customWidth="1"/>
    <col min="17" max="16384" width="9.140625" style="46"/>
  </cols>
  <sheetData>
    <row r="2" spans="1:10">
      <c r="A2" s="45" t="s">
        <v>29</v>
      </c>
      <c r="G2" s="79" t="s">
        <v>49</v>
      </c>
      <c r="H2" s="79"/>
      <c r="I2" s="79"/>
      <c r="J2" s="79"/>
    </row>
    <row r="3" spans="1:10">
      <c r="A3" s="45"/>
    </row>
    <row r="4" spans="1:10">
      <c r="G4" s="29" t="s">
        <v>17</v>
      </c>
      <c r="H4" s="29" t="s">
        <v>15</v>
      </c>
      <c r="I4" s="29" t="s">
        <v>16</v>
      </c>
      <c r="J4" s="29" t="s">
        <v>31</v>
      </c>
    </row>
    <row r="5" spans="1:10">
      <c r="A5" s="49" t="s">
        <v>22</v>
      </c>
      <c r="B5" s="50"/>
      <c r="C5" s="50"/>
      <c r="D5" s="50"/>
      <c r="E5" s="50"/>
      <c r="F5" s="50"/>
      <c r="G5" s="72">
        <f>+Sale!N152-Purchase!P152</f>
        <v>0</v>
      </c>
      <c r="H5" s="72">
        <f>+Sale!O152-Purchase!Q152</f>
        <v>10807.9467</v>
      </c>
      <c r="I5" s="72">
        <f>+Sale!P152-Purchase!R152</f>
        <v>10807.9467</v>
      </c>
      <c r="J5" s="73">
        <f>SUM(G5:I5)</f>
        <v>21615.893400000001</v>
      </c>
    </row>
    <row r="6" spans="1:10">
      <c r="G6" s="47"/>
      <c r="H6" s="47"/>
      <c r="I6" s="47"/>
      <c r="J6" s="47"/>
    </row>
    <row r="7" spans="1:10">
      <c r="A7" s="49" t="s">
        <v>23</v>
      </c>
      <c r="B7" s="50"/>
      <c r="C7" s="50"/>
      <c r="D7" s="50"/>
      <c r="E7" s="50"/>
      <c r="F7" s="50"/>
      <c r="G7" s="76"/>
      <c r="H7" s="77">
        <v>20155</v>
      </c>
      <c r="I7" s="77">
        <v>20155</v>
      </c>
      <c r="J7" s="78">
        <f>SUM(G7:I7)</f>
        <v>40310</v>
      </c>
    </row>
    <row r="8" spans="1:10">
      <c r="G8" s="47"/>
      <c r="H8" s="47"/>
      <c r="I8" s="47"/>
      <c r="J8" s="47"/>
    </row>
    <row r="9" spans="1:10">
      <c r="A9" s="49" t="s">
        <v>24</v>
      </c>
      <c r="B9" s="50"/>
      <c r="C9" s="50"/>
      <c r="D9" s="50"/>
      <c r="E9" s="50"/>
      <c r="F9" s="50"/>
      <c r="G9" s="72">
        <f>+G5-G7</f>
        <v>0</v>
      </c>
      <c r="H9" s="72">
        <f>+H5-H7</f>
        <v>-9347.0532999999996</v>
      </c>
      <c r="I9" s="72">
        <f>+I5-I7</f>
        <v>-9347.0532999999996</v>
      </c>
      <c r="J9" s="74">
        <f>SUM(G9:I9)</f>
        <v>-18694.106599999999</v>
      </c>
    </row>
    <row r="10" spans="1:10">
      <c r="G10" s="48"/>
      <c r="H10" s="48"/>
      <c r="I10" s="48"/>
      <c r="J10" s="47"/>
    </row>
    <row r="11" spans="1:10">
      <c r="A11" s="49" t="s">
        <v>25</v>
      </c>
      <c r="B11" s="50"/>
      <c r="C11" s="50"/>
      <c r="D11" s="50"/>
      <c r="E11" s="50"/>
      <c r="F11" s="50"/>
      <c r="G11" s="75">
        <f>+IF(G9&gt;0,IF(H9&lt;0,MIN(G9,(H9*-1)),0),0)</f>
        <v>0</v>
      </c>
      <c r="H11" s="75">
        <f>+IF(H9&gt;0,IF($G$9&lt;0,IF(G9&lt;H9*-2,MIN(H9,($G$9*-1)),(G9*-1)/2),0),)</f>
        <v>0</v>
      </c>
      <c r="I11" s="75">
        <f>+IF(H9&gt;0,IF($G$9&lt;0,IF(G9&lt;H9*-2,MIN(H9,($G$9*-1)),(G9*-1)/2),0),)</f>
        <v>0</v>
      </c>
      <c r="J11" s="74">
        <f>SUM(G11:I11)</f>
        <v>0</v>
      </c>
    </row>
    <row r="12" spans="1:10">
      <c r="G12" s="48"/>
      <c r="H12" s="48"/>
      <c r="I12" s="48"/>
      <c r="J12" s="47"/>
    </row>
    <row r="13" spans="1:10">
      <c r="A13" s="49" t="s">
        <v>26</v>
      </c>
      <c r="B13" s="50"/>
      <c r="C13" s="50"/>
      <c r="D13" s="50"/>
      <c r="E13" s="50"/>
      <c r="F13" s="50"/>
      <c r="G13" s="72">
        <f>+IF(G11=0,G9+H11+I11,0)</f>
        <v>0</v>
      </c>
      <c r="H13" s="72">
        <f>+H9-H11</f>
        <v>-9347.0532999999996</v>
      </c>
      <c r="I13" s="72">
        <f>+I9-I11</f>
        <v>-9347.0532999999996</v>
      </c>
      <c r="J13" s="74">
        <f>SUM(G13:I13)</f>
        <v>-18694.106599999999</v>
      </c>
    </row>
  </sheetData>
  <pageMargins left="0.7" right="0.7" top="0.75" bottom="0.75" header="0.3" footer="0.3"/>
  <pageSetup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1" sqref="C1:C2"/>
    </sheetView>
  </sheetViews>
  <sheetFormatPr defaultRowHeight="15"/>
  <sheetData>
    <row r="1" spans="1:3">
      <c r="A1">
        <v>0</v>
      </c>
      <c r="B1" t="s">
        <v>20</v>
      </c>
      <c r="C1" t="s">
        <v>32</v>
      </c>
    </row>
    <row r="2" spans="1:3">
      <c r="A2">
        <v>3</v>
      </c>
      <c r="B2" t="s">
        <v>19</v>
      </c>
      <c r="C2" t="s">
        <v>33</v>
      </c>
    </row>
    <row r="3" spans="1:3">
      <c r="A3">
        <v>5</v>
      </c>
    </row>
    <row r="4" spans="1:3">
      <c r="A4">
        <v>12</v>
      </c>
    </row>
    <row r="5" spans="1:3">
      <c r="A5">
        <v>18</v>
      </c>
    </row>
    <row r="6" spans="1:3">
      <c r="A6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Sale</vt:lpstr>
      <vt:lpstr>Purchase</vt:lpstr>
      <vt:lpstr>Tax</vt:lpstr>
      <vt:lpstr>Sheet1</vt:lpstr>
      <vt:lpstr>GSTRate</vt:lpstr>
      <vt:lpstr>Purchase!Print_Area</vt:lpstr>
      <vt:lpstr>Sale!Print_Area</vt:lpstr>
      <vt:lpstr>StateCode</vt:lpstr>
      <vt:lpstr>Type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PC</dc:creator>
  <cp:lastModifiedBy>LENOVO PC</cp:lastModifiedBy>
  <dcterms:created xsi:type="dcterms:W3CDTF">2017-08-16T08:57:31Z</dcterms:created>
  <dcterms:modified xsi:type="dcterms:W3CDTF">2017-11-18T16:51:19Z</dcterms:modified>
</cp:coreProperties>
</file>