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GST Invoice" sheetId="2" r:id="rId1"/>
    <sheet name="Sheet1" sheetId="1" r:id="rId2"/>
  </sheets>
  <definedNames>
    <definedName name="_xlnm.Print_Area" localSheetId="0">'GST Invoice'!$A$1:$Z$54</definedName>
  </definedNames>
  <calcPr calcId="124519"/>
</workbook>
</file>

<file path=xl/calcChain.xml><?xml version="1.0" encoding="utf-8"?>
<calcChain xmlns="http://schemas.openxmlformats.org/spreadsheetml/2006/main">
  <c r="H32" i="2"/>
  <c r="H31"/>
  <c r="P34"/>
  <c r="W29"/>
  <c r="G40" s="1"/>
  <c r="V29"/>
  <c r="W25"/>
  <c r="G39" s="1"/>
  <c r="V25"/>
  <c r="Q20"/>
  <c r="N20"/>
  <c r="M20"/>
  <c r="Q19"/>
  <c r="Y20" s="1"/>
  <c r="Q18"/>
  <c r="Q17"/>
  <c r="Q16"/>
  <c r="Q15"/>
  <c r="Z20" l="1"/>
  <c r="G41"/>
  <c r="L39"/>
  <c r="N39" s="1"/>
  <c r="Q39"/>
  <c r="S39" s="1"/>
  <c r="V39"/>
  <c r="X39" s="1"/>
  <c r="L40"/>
  <c r="N40" s="1"/>
  <c r="Q40"/>
  <c r="S40" s="1"/>
  <c r="V40"/>
  <c r="X40" s="1"/>
  <c r="W30"/>
  <c r="S41" l="1"/>
  <c r="X41"/>
  <c r="N41"/>
  <c r="W31" s="1"/>
  <c r="W32" l="1"/>
  <c r="W34" s="1"/>
</calcChain>
</file>

<file path=xl/comments1.xml><?xml version="1.0" encoding="utf-8"?>
<comments xmlns="http://schemas.openxmlformats.org/spreadsheetml/2006/main">
  <authors>
    <author>Admin</author>
  </authors>
  <commentList>
    <comment ref="C19" authorId="0">
      <text>
        <r>
          <rPr>
            <b/>
            <sz val="9"/>
            <color indexed="81"/>
            <rFont val="Tahoma"/>
            <family val="2"/>
          </rPr>
          <t>Type any GSTIN Number and check</t>
        </r>
      </text>
    </comment>
  </commentList>
</comments>
</file>

<file path=xl/sharedStrings.xml><?xml version="1.0" encoding="utf-8"?>
<sst xmlns="http://schemas.openxmlformats.org/spreadsheetml/2006/main" count="107" uniqueCount="86">
  <si>
    <t>I N V O I C E</t>
  </si>
  <si>
    <t>Original for Receipient</t>
  </si>
  <si>
    <t>Duplicate for Transporter</t>
  </si>
  <si>
    <t>Triplicate for Supplier</t>
  </si>
  <si>
    <t>Reverse Charge</t>
  </si>
  <si>
    <t>:</t>
  </si>
  <si>
    <t>Transportation Mode</t>
  </si>
  <si>
    <t>LORRY</t>
  </si>
  <si>
    <t>Invoice No.</t>
  </si>
  <si>
    <t>Vehicle Number</t>
  </si>
  <si>
    <t>Invoice Date</t>
  </si>
  <si>
    <t>Date of Supply</t>
  </si>
  <si>
    <t>State</t>
  </si>
  <si>
    <t xml:space="preserve">State Code   : </t>
  </si>
  <si>
    <t>Place of Supply</t>
  </si>
  <si>
    <t>Details of Receiver / Billed to :</t>
  </si>
  <si>
    <t>Details of Consignee / Shipped to :</t>
  </si>
  <si>
    <t>Name    :</t>
  </si>
  <si>
    <t>Address:</t>
  </si>
  <si>
    <t>GSTIN    :</t>
  </si>
  <si>
    <t>State     :</t>
  </si>
  <si>
    <t xml:space="preserve">State Code   :  </t>
  </si>
  <si>
    <t>Order No., if any :</t>
  </si>
  <si>
    <t>Sl
No</t>
  </si>
  <si>
    <t>Description of Goods</t>
  </si>
  <si>
    <t>HSN/SAC</t>
  </si>
  <si>
    <t>Quantity</t>
  </si>
  <si>
    <t>Rate</t>
  </si>
  <si>
    <t>per</t>
  </si>
  <si>
    <t>Amount</t>
  </si>
  <si>
    <t>sets</t>
  </si>
  <si>
    <t>PLASTIC FOOT STEPS</t>
  </si>
  <si>
    <t>nos</t>
  </si>
  <si>
    <t>Total</t>
  </si>
  <si>
    <t>Amount Chargeable (in words)</t>
  </si>
  <si>
    <t>E. &amp; O.E</t>
  </si>
  <si>
    <t>INR</t>
  </si>
  <si>
    <t>HSN / SAC</t>
  </si>
  <si>
    <t>Taxable Value</t>
  </si>
  <si>
    <t>Integrated Tax</t>
  </si>
  <si>
    <t>Central Tax</t>
  </si>
  <si>
    <t>State Tax</t>
  </si>
  <si>
    <t>Tax Amount (in words):</t>
  </si>
  <si>
    <t>:  Bank Details  :</t>
  </si>
  <si>
    <t>Bank</t>
  </si>
  <si>
    <t>Branch</t>
  </si>
  <si>
    <t>A/c. No.</t>
  </si>
  <si>
    <t>IFSC</t>
  </si>
  <si>
    <t>Terms &amp; Conditions :</t>
  </si>
  <si>
    <t xml:space="preserve">Certified that the particulars given above are true &amp; correct </t>
  </si>
  <si>
    <t>1) Interest will be charged @ 18% P.A.,if the invoice is not paid</t>
  </si>
  <si>
    <t xml:space="preserve">    within 7 days from presentation</t>
  </si>
  <si>
    <t>3) No claim whatsoever will be considered unless made in writing</t>
  </si>
  <si>
    <t xml:space="preserve">    within seven days from the date of delivery</t>
  </si>
  <si>
    <t>4) In case statutory taxes &amp; duties are applicable in higher rate than</t>
  </si>
  <si>
    <t xml:space="preserve">    charged now, the difference will be to your account</t>
  </si>
  <si>
    <t>Authorised Signatory</t>
  </si>
  <si>
    <t>ABCDE COMPANY</t>
  </si>
  <si>
    <t>Door No. 1234, FGHIJKL STREET, NEAR MNOPQR ROAD, STUVWXYZ-567890</t>
  </si>
  <si>
    <t>email: abcde@abcde.com</t>
  </si>
  <si>
    <t>Mobile: +91 9000000009 , +91 8000000008</t>
  </si>
  <si>
    <t>GSTIN: 11AAABB9999C1ZS</t>
  </si>
  <si>
    <t>TN-11/B-1111</t>
  </si>
  <si>
    <t>Delhi</t>
  </si>
  <si>
    <t>DELHI</t>
  </si>
  <si>
    <t>XYZ COMPANY</t>
  </si>
  <si>
    <t xml:space="preserve">A1 APPARTMENT, 123/4-5, </t>
  </si>
  <si>
    <t>NEAR STUV ROAD</t>
  </si>
  <si>
    <t>MNOPQR - 123456</t>
  </si>
  <si>
    <t>11ZZZYX3333F1ZX</t>
  </si>
  <si>
    <t>MANHOLE COVERS</t>
  </si>
  <si>
    <t>ONE LAKH FIFTY ONE THOUSAND SIX HUNDRED ONLY</t>
  </si>
  <si>
    <t>FIFTEEN THOUSAND EIGHT HUNDRED ONLY</t>
  </si>
  <si>
    <t>DELHI BANK</t>
  </si>
  <si>
    <t>011152415563336</t>
  </si>
  <si>
    <t>REDFORT</t>
  </si>
  <si>
    <t>DELB25154121</t>
  </si>
  <si>
    <t>For ABCDE COMPANY</t>
  </si>
  <si>
    <t>* This invoice is based with a state code of 11</t>
  </si>
  <si>
    <t>automatically it is converted to Integrated Tax</t>
  </si>
  <si>
    <t>IF the state code is different in billing address</t>
  </si>
  <si>
    <t>Do not enter state code in billing address</t>
  </si>
  <si>
    <t>just enter GSTIN no. it will take automatically</t>
  </si>
  <si>
    <t>2) All disputes are subject to Jurisdiction of Delhi High Court</t>
  </si>
  <si>
    <t>002-005/SFRC MH/BAPPY/2017-18 dt.17-07-2017</t>
  </si>
  <si>
    <t>Note: All details entered here are dummy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</si>
</sst>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Verdana"/>
      <family val="2"/>
    </font>
    <font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139">
    <xf numFmtId="0" fontId="0" fillId="0" borderId="0" xfId="0"/>
    <xf numFmtId="0" fontId="0" fillId="0" borderId="9" xfId="0" applyBorder="1"/>
    <xf numFmtId="0" fontId="6" fillId="0" borderId="10" xfId="0" applyFont="1" applyBorder="1" applyAlignment="1">
      <alignment vertical="center"/>
    </xf>
    <xf numFmtId="0" fontId="8" fillId="0" borderId="2" xfId="0" applyFont="1" applyBorder="1"/>
    <xf numFmtId="0" fontId="0" fillId="0" borderId="2" xfId="0" applyBorder="1"/>
    <xf numFmtId="0" fontId="0" fillId="0" borderId="3" xfId="0" applyBorder="1"/>
    <xf numFmtId="0" fontId="6" fillId="0" borderId="11" xfId="0" applyFont="1" applyBorder="1" applyAlignment="1">
      <alignment vertical="center"/>
    </xf>
    <xf numFmtId="0" fontId="8" fillId="0" borderId="0" xfId="0" applyFont="1" applyBorder="1"/>
    <xf numFmtId="0" fontId="0" fillId="0" borderId="0" xfId="0" applyBorder="1"/>
    <xf numFmtId="0" fontId="0" fillId="0" borderId="5" xfId="0" applyBorder="1"/>
    <xf numFmtId="0" fontId="6" fillId="0" borderId="12" xfId="0" applyFont="1" applyBorder="1" applyAlignment="1">
      <alignment vertical="center"/>
    </xf>
    <xf numFmtId="0" fontId="8" fillId="0" borderId="7" xfId="0" applyFont="1" applyBorder="1"/>
    <xf numFmtId="0" fontId="0" fillId="0" borderId="7" xfId="0" applyBorder="1"/>
    <xf numFmtId="0" fontId="0" fillId="0" borderId="8" xfId="0" applyBorder="1"/>
    <xf numFmtId="0" fontId="9" fillId="0" borderId="1" xfId="0" applyFont="1" applyBorder="1"/>
    <xf numFmtId="0" fontId="10" fillId="0" borderId="2" xfId="0" applyFont="1" applyBorder="1"/>
    <xf numFmtId="0" fontId="10" fillId="0" borderId="3" xfId="0" applyFont="1" applyBorder="1"/>
    <xf numFmtId="0" fontId="9" fillId="0" borderId="4" xfId="0" applyFont="1" applyBorder="1"/>
    <xf numFmtId="0" fontId="10" fillId="0" borderId="5" xfId="0" applyFont="1" applyBorder="1"/>
    <xf numFmtId="0" fontId="9" fillId="0" borderId="6" xfId="0" applyFont="1" applyBorder="1"/>
    <xf numFmtId="0" fontId="11" fillId="0" borderId="7" xfId="0" applyFont="1" applyBorder="1"/>
    <xf numFmtId="0" fontId="11" fillId="0" borderId="13" xfId="0" applyFont="1" applyBorder="1" applyAlignment="1">
      <alignment vertical="center"/>
    </xf>
    <xf numFmtId="0" fontId="11" fillId="0" borderId="9" xfId="0" applyFont="1" applyBorder="1" applyAlignment="1"/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0" fillId="0" borderId="8" xfId="0" applyFont="1" applyBorder="1"/>
    <xf numFmtId="0" fontId="5" fillId="0" borderId="2" xfId="0" applyFont="1" applyBorder="1"/>
    <xf numFmtId="0" fontId="5" fillId="0" borderId="0" xfId="0" applyFont="1" applyBorder="1"/>
    <xf numFmtId="0" fontId="10" fillId="0" borderId="0" xfId="0" applyFont="1" applyBorder="1"/>
    <xf numFmtId="0" fontId="0" fillId="0" borderId="4" xfId="0" applyBorder="1"/>
    <xf numFmtId="0" fontId="5" fillId="0" borderId="7" xfId="0" applyFont="1" applyBorder="1"/>
    <xf numFmtId="0" fontId="0" fillId="0" borderId="7" xfId="0" applyFont="1" applyBorder="1"/>
    <xf numFmtId="0" fontId="9" fillId="0" borderId="13" xfId="0" applyFont="1" applyFill="1" applyBorder="1"/>
    <xf numFmtId="0" fontId="0" fillId="0" borderId="14" xfId="0" applyBorder="1"/>
    <xf numFmtId="0" fontId="0" fillId="0" borderId="1" xfId="0" applyBorder="1"/>
    <xf numFmtId="0" fontId="0" fillId="0" borderId="4" xfId="0" applyBorder="1" applyAlignment="1">
      <alignment horizontal="center" vertical="center"/>
    </xf>
    <xf numFmtId="0" fontId="2" fillId="0" borderId="0" xfId="0" applyFont="1" applyBorder="1"/>
    <xf numFmtId="0" fontId="8" fillId="0" borderId="5" xfId="0" applyFont="1" applyBorder="1"/>
    <xf numFmtId="0" fontId="0" fillId="0" borderId="13" xfId="0" applyBorder="1"/>
    <xf numFmtId="0" fontId="2" fillId="0" borderId="9" xfId="0" applyFont="1" applyBorder="1"/>
    <xf numFmtId="0" fontId="13" fillId="0" borderId="9" xfId="0" applyFont="1" applyBorder="1"/>
    <xf numFmtId="0" fontId="11" fillId="0" borderId="0" xfId="0" applyFont="1"/>
    <xf numFmtId="0" fontId="5" fillId="0" borderId="0" xfId="0" applyFont="1"/>
    <xf numFmtId="0" fontId="2" fillId="0" borderId="0" xfId="0" applyFont="1"/>
    <xf numFmtId="0" fontId="9" fillId="0" borderId="0" xfId="0" applyFont="1" applyBorder="1"/>
    <xf numFmtId="0" fontId="14" fillId="0" borderId="0" xfId="0" applyFont="1" applyFill="1" applyBorder="1"/>
    <xf numFmtId="0" fontId="0" fillId="0" borderId="0" xfId="0" applyFont="1" applyBorder="1"/>
    <xf numFmtId="0" fontId="5" fillId="0" borderId="0" xfId="0" quotePrefix="1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9" fillId="0" borderId="7" xfId="0" applyFont="1" applyBorder="1"/>
    <xf numFmtId="0" fontId="6" fillId="0" borderId="0" xfId="0" applyFont="1" applyBorder="1" applyAlignment="1"/>
    <xf numFmtId="0" fontId="11" fillId="0" borderId="1" xfId="0" applyFont="1" applyBorder="1"/>
    <xf numFmtId="0" fontId="14" fillId="0" borderId="1" xfId="0" applyFont="1" applyFill="1" applyBorder="1"/>
    <xf numFmtId="0" fontId="9" fillId="0" borderId="4" xfId="0" applyFont="1" applyFill="1" applyBorder="1"/>
    <xf numFmtId="0" fontId="5" fillId="0" borderId="0" xfId="0" applyFont="1" applyBorder="1" applyAlignment="1">
      <alignment vertical="center"/>
    </xf>
    <xf numFmtId="0" fontId="10" fillId="0" borderId="0" xfId="0" applyFont="1" applyBorder="1" applyAlignment="1"/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9" fillId="0" borderId="6" xfId="0" applyFont="1" applyFill="1" applyBorder="1"/>
    <xf numFmtId="0" fontId="0" fillId="0" borderId="6" xfId="0" applyBorder="1"/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/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2" borderId="0" xfId="0" applyFill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3" fontId="0" fillId="0" borderId="13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2" fillId="0" borderId="13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43" fontId="2" fillId="0" borderId="13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43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43" fontId="0" fillId="0" borderId="4" xfId="0" applyNumberFormat="1" applyBorder="1" applyAlignment="1">
      <alignment horizontal="center"/>
    </xf>
    <xf numFmtId="43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12" fillId="0" borderId="0" xfId="0" applyFont="1" applyBorder="1" applyAlignment="1">
      <alignment horizontal="right"/>
    </xf>
    <xf numFmtId="0" fontId="12" fillId="0" borderId="5" xfId="0" applyFont="1" applyBorder="1" applyAlignment="1">
      <alignment horizontal="right"/>
    </xf>
    <xf numFmtId="43" fontId="2" fillId="0" borderId="4" xfId="1" applyFont="1" applyBorder="1" applyAlignment="1">
      <alignment horizontal="center"/>
    </xf>
    <xf numFmtId="43" fontId="2" fillId="0" borderId="0" xfId="1" applyFont="1" applyBorder="1" applyAlignment="1">
      <alignment horizontal="center"/>
    </xf>
    <xf numFmtId="43" fontId="2" fillId="0" borderId="5" xfId="1" applyFont="1" applyBorder="1" applyAlignment="1">
      <alignment horizontal="center"/>
    </xf>
    <xf numFmtId="43" fontId="0" fillId="0" borderId="4" xfId="1" applyFont="1" applyBorder="1" applyAlignment="1">
      <alignment horizontal="center"/>
    </xf>
    <xf numFmtId="43" fontId="0" fillId="0" borderId="0" xfId="1" applyFont="1" applyBorder="1" applyAlignment="1">
      <alignment horizontal="center"/>
    </xf>
    <xf numFmtId="43" fontId="0" fillId="0" borderId="5" xfId="1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0" fillId="0" borderId="9" xfId="0" quotePrefix="1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9" fillId="0" borderId="15" xfId="0" applyFont="1" applyFill="1" applyBorder="1" applyAlignment="1">
      <alignment horizontal="center" vertical="top" wrapText="1"/>
    </xf>
    <xf numFmtId="0" fontId="9" fillId="0" borderId="15" xfId="0" applyFont="1" applyFill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5" fillId="0" borderId="2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14" fontId="5" fillId="0" borderId="0" xfId="0" applyNumberFormat="1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5" fillId="0" borderId="9" xfId="0" applyFont="1" applyBorder="1" applyAlignment="1">
      <alignment horizontal="right"/>
    </xf>
    <xf numFmtId="0" fontId="6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6" fillId="0" borderId="0" xfId="0" applyFont="1"/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64"/>
  <sheetViews>
    <sheetView tabSelected="1" workbookViewId="0">
      <selection activeCell="AH18" sqref="AH18"/>
    </sheetView>
  </sheetViews>
  <sheetFormatPr defaultRowHeight="15"/>
  <cols>
    <col min="1" max="26" width="3.7109375" customWidth="1"/>
  </cols>
  <sheetData>
    <row r="1" spans="1:28">
      <c r="A1" s="120" t="s">
        <v>57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2"/>
    </row>
    <row r="2" spans="1:28">
      <c r="A2" s="123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5"/>
    </row>
    <row r="3" spans="1:28" ht="17.25">
      <c r="A3" s="126" t="s">
        <v>58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8"/>
    </row>
    <row r="4" spans="1:28" ht="15.75">
      <c r="A4" s="129" t="s">
        <v>59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"/>
      <c r="N4" s="1"/>
      <c r="O4" s="1"/>
      <c r="P4" s="130" t="s">
        <v>60</v>
      </c>
      <c r="Q4" s="130"/>
      <c r="R4" s="130"/>
      <c r="S4" s="130"/>
      <c r="T4" s="130"/>
      <c r="U4" s="130"/>
      <c r="V4" s="130"/>
      <c r="W4" s="130"/>
      <c r="X4" s="130"/>
      <c r="Y4" s="130"/>
      <c r="Z4" s="130"/>
    </row>
    <row r="5" spans="1:28" ht="18.75">
      <c r="A5" s="131" t="s">
        <v>61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</row>
    <row r="6" spans="1:28" ht="15" customHeight="1" thickBot="1">
      <c r="A6" s="132" t="s">
        <v>0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2"/>
      <c r="V6" s="3" t="s">
        <v>1</v>
      </c>
      <c r="W6" s="4"/>
      <c r="X6" s="4"/>
      <c r="Y6" s="4"/>
      <c r="Z6" s="5"/>
    </row>
    <row r="7" spans="1:28" ht="15" customHeight="1" thickBot="1">
      <c r="A7" s="134"/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6"/>
      <c r="V7" s="7" t="s">
        <v>2</v>
      </c>
      <c r="W7" s="8"/>
      <c r="X7" s="8"/>
      <c r="Y7" s="8"/>
      <c r="Z7" s="9"/>
    </row>
    <row r="8" spans="1:28" ht="15" customHeight="1">
      <c r="A8" s="136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0"/>
      <c r="V8" s="11" t="s">
        <v>3</v>
      </c>
      <c r="W8" s="12"/>
      <c r="X8" s="12"/>
      <c r="Y8" s="12"/>
      <c r="Z8" s="13"/>
    </row>
    <row r="9" spans="1:28" ht="15.75">
      <c r="A9" s="14" t="s">
        <v>4</v>
      </c>
      <c r="B9" s="4"/>
      <c r="C9" s="4"/>
      <c r="D9" s="4"/>
      <c r="E9" s="4" t="s">
        <v>5</v>
      </c>
      <c r="F9" s="15"/>
      <c r="G9" s="4"/>
      <c r="H9" s="4"/>
      <c r="I9" s="4"/>
      <c r="J9" s="4"/>
      <c r="K9" s="4"/>
      <c r="L9" s="4"/>
      <c r="M9" s="4"/>
      <c r="N9" s="4"/>
      <c r="O9" s="14" t="s">
        <v>6</v>
      </c>
      <c r="P9" s="4"/>
      <c r="Q9" s="4"/>
      <c r="R9" s="4"/>
      <c r="S9" s="4"/>
      <c r="T9" s="4" t="s">
        <v>5</v>
      </c>
      <c r="U9" s="116" t="s">
        <v>7</v>
      </c>
      <c r="V9" s="116"/>
      <c r="W9" s="116"/>
      <c r="X9" s="116"/>
      <c r="Y9" s="116"/>
      <c r="Z9" s="16"/>
      <c r="AB9" s="67" t="s">
        <v>78</v>
      </c>
    </row>
    <row r="10" spans="1:28" ht="15.75">
      <c r="A10" s="17" t="s">
        <v>8</v>
      </c>
      <c r="B10" s="8"/>
      <c r="C10" s="8"/>
      <c r="D10" s="8"/>
      <c r="E10" s="8" t="s">
        <v>5</v>
      </c>
      <c r="F10" s="117">
        <v>11</v>
      </c>
      <c r="G10" s="117"/>
      <c r="H10" s="117"/>
      <c r="I10" s="117"/>
      <c r="J10" s="117"/>
      <c r="K10" s="8"/>
      <c r="L10" s="8"/>
      <c r="M10" s="8"/>
      <c r="N10" s="8"/>
      <c r="O10" s="17" t="s">
        <v>9</v>
      </c>
      <c r="P10" s="8"/>
      <c r="Q10" s="8"/>
      <c r="R10" s="8"/>
      <c r="S10" s="8"/>
      <c r="T10" s="8" t="s">
        <v>5</v>
      </c>
      <c r="U10" s="117" t="s">
        <v>62</v>
      </c>
      <c r="V10" s="117"/>
      <c r="W10" s="117"/>
      <c r="X10" s="117"/>
      <c r="Y10" s="117"/>
      <c r="Z10" s="18"/>
    </row>
    <row r="11" spans="1:28" ht="15.75">
      <c r="A11" s="17" t="s">
        <v>10</v>
      </c>
      <c r="B11" s="8"/>
      <c r="C11" s="8"/>
      <c r="D11" s="8"/>
      <c r="E11" s="8" t="s">
        <v>5</v>
      </c>
      <c r="F11" s="118">
        <v>42947</v>
      </c>
      <c r="G11" s="118"/>
      <c r="H11" s="118"/>
      <c r="I11" s="118"/>
      <c r="J11" s="118"/>
      <c r="K11" s="8"/>
      <c r="L11" s="8"/>
      <c r="M11" s="8"/>
      <c r="N11" s="8"/>
      <c r="O11" s="17" t="s">
        <v>11</v>
      </c>
      <c r="P11" s="8"/>
      <c r="Q11" s="8"/>
      <c r="R11" s="8"/>
      <c r="S11" s="8"/>
      <c r="T11" s="8" t="s">
        <v>5</v>
      </c>
      <c r="U11" s="118">
        <v>42947</v>
      </c>
      <c r="V11" s="118"/>
      <c r="W11" s="118"/>
      <c r="X11" s="118"/>
      <c r="Y11" s="118"/>
      <c r="Z11" s="18"/>
      <c r="AB11" s="67" t="s">
        <v>80</v>
      </c>
    </row>
    <row r="12" spans="1:28" ht="15.75">
      <c r="A12" s="19" t="s">
        <v>12</v>
      </c>
      <c r="B12" s="12"/>
      <c r="C12" s="12"/>
      <c r="D12" s="12"/>
      <c r="E12" s="12" t="s">
        <v>5</v>
      </c>
      <c r="F12" s="20" t="s">
        <v>63</v>
      </c>
      <c r="G12" s="12"/>
      <c r="H12" s="12"/>
      <c r="I12" s="12"/>
      <c r="J12" s="21" t="s">
        <v>13</v>
      </c>
      <c r="K12" s="22"/>
      <c r="L12" s="22"/>
      <c r="M12" s="23">
        <v>1</v>
      </c>
      <c r="N12" s="24">
        <v>1</v>
      </c>
      <c r="O12" s="19" t="s">
        <v>14</v>
      </c>
      <c r="P12" s="12"/>
      <c r="Q12" s="12"/>
      <c r="R12" s="12"/>
      <c r="S12" s="12"/>
      <c r="T12" s="12" t="s">
        <v>5</v>
      </c>
      <c r="U12" s="119" t="s">
        <v>64</v>
      </c>
      <c r="V12" s="119"/>
      <c r="W12" s="119"/>
      <c r="X12" s="119"/>
      <c r="Y12" s="119"/>
      <c r="Z12" s="25"/>
      <c r="AB12" t="s">
        <v>79</v>
      </c>
    </row>
    <row r="13" spans="1:28" ht="7.5" customHeight="1"/>
    <row r="14" spans="1:28">
      <c r="A14" s="108" t="s">
        <v>15</v>
      </c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8" t="s">
        <v>16</v>
      </c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10"/>
      <c r="AB14" s="67" t="s">
        <v>81</v>
      </c>
    </row>
    <row r="15" spans="1:28" ht="15.75">
      <c r="A15" s="14" t="s">
        <v>17</v>
      </c>
      <c r="B15" s="4"/>
      <c r="C15" s="26" t="s">
        <v>65</v>
      </c>
      <c r="D15" s="15"/>
      <c r="E15" s="4"/>
      <c r="F15" s="4"/>
      <c r="G15" s="4"/>
      <c r="H15" s="4"/>
      <c r="I15" s="4"/>
      <c r="J15" s="4"/>
      <c r="K15" s="4"/>
      <c r="L15" s="4"/>
      <c r="M15" s="4"/>
      <c r="N15" s="4"/>
      <c r="O15" s="14" t="s">
        <v>17</v>
      </c>
      <c r="P15" s="4"/>
      <c r="Q15" s="26" t="str">
        <f t="shared" ref="Q15:Q20" si="0">C15</f>
        <v>XYZ COMPANY</v>
      </c>
      <c r="R15" s="15"/>
      <c r="S15" s="15"/>
      <c r="T15" s="15"/>
      <c r="U15" s="4"/>
      <c r="V15" s="4"/>
      <c r="W15" s="4"/>
      <c r="X15" s="4"/>
      <c r="Y15" s="4"/>
      <c r="Z15" s="5"/>
      <c r="AB15" t="s">
        <v>82</v>
      </c>
    </row>
    <row r="16" spans="1:28" ht="15.75">
      <c r="A16" s="17" t="s">
        <v>18</v>
      </c>
      <c r="B16" s="8"/>
      <c r="C16" s="27" t="s">
        <v>66</v>
      </c>
      <c r="D16" s="28"/>
      <c r="E16" s="8"/>
      <c r="F16" s="8"/>
      <c r="G16" s="8"/>
      <c r="H16" s="8"/>
      <c r="I16" s="8"/>
      <c r="J16" s="8"/>
      <c r="K16" s="8"/>
      <c r="L16" s="8"/>
      <c r="M16" s="8"/>
      <c r="N16" s="8"/>
      <c r="O16" s="17" t="s">
        <v>18</v>
      </c>
      <c r="P16" s="8"/>
      <c r="Q16" s="27" t="str">
        <f t="shared" si="0"/>
        <v xml:space="preserve">A1 APPARTMENT, 123/4-5, </v>
      </c>
      <c r="R16" s="28"/>
      <c r="S16" s="28"/>
      <c r="T16" s="28"/>
      <c r="U16" s="8"/>
      <c r="V16" s="8"/>
      <c r="W16" s="8"/>
      <c r="X16" s="8"/>
      <c r="Y16" s="8"/>
      <c r="Z16" s="9"/>
    </row>
    <row r="17" spans="1:28" ht="15.75">
      <c r="A17" s="29"/>
      <c r="B17" s="8"/>
      <c r="C17" s="27" t="s">
        <v>67</v>
      </c>
      <c r="D17" s="28"/>
      <c r="E17" s="8"/>
      <c r="F17" s="8"/>
      <c r="G17" s="8"/>
      <c r="H17" s="8"/>
      <c r="I17" s="8"/>
      <c r="J17" s="8"/>
      <c r="K17" s="8"/>
      <c r="L17" s="8"/>
      <c r="M17" s="8"/>
      <c r="N17" s="8"/>
      <c r="O17" s="29"/>
      <c r="P17" s="8"/>
      <c r="Q17" s="27" t="str">
        <f t="shared" si="0"/>
        <v>NEAR STUV ROAD</v>
      </c>
      <c r="R17" s="28"/>
      <c r="S17" s="28"/>
      <c r="T17" s="28"/>
      <c r="U17" s="8"/>
      <c r="V17" s="8"/>
      <c r="W17" s="8"/>
      <c r="X17" s="8"/>
      <c r="Y17" s="8"/>
      <c r="Z17" s="9"/>
    </row>
    <row r="18" spans="1:28" ht="15.75">
      <c r="A18" s="29"/>
      <c r="B18" s="8"/>
      <c r="C18" s="27" t="s">
        <v>68</v>
      </c>
      <c r="D18" s="28"/>
      <c r="E18" s="8"/>
      <c r="F18" s="8"/>
      <c r="G18" s="8"/>
      <c r="H18" s="8"/>
      <c r="I18" s="8"/>
      <c r="J18" s="8"/>
      <c r="K18" s="8"/>
      <c r="L18" s="8"/>
      <c r="M18" s="8"/>
      <c r="N18" s="8"/>
      <c r="O18" s="29"/>
      <c r="P18" s="8"/>
      <c r="Q18" s="27" t="str">
        <f t="shared" si="0"/>
        <v>MNOPQR - 123456</v>
      </c>
      <c r="R18" s="28"/>
      <c r="S18" s="28"/>
      <c r="T18" s="28"/>
      <c r="U18" s="8"/>
      <c r="V18" s="8"/>
      <c r="W18" s="8"/>
      <c r="X18" s="8"/>
      <c r="Y18" s="8"/>
      <c r="Z18" s="9"/>
      <c r="AB18" s="138" t="s">
        <v>85</v>
      </c>
    </row>
    <row r="19" spans="1:28" ht="15.75">
      <c r="A19" s="17" t="s">
        <v>19</v>
      </c>
      <c r="B19" s="8"/>
      <c r="C19" s="27" t="s">
        <v>69</v>
      </c>
      <c r="D19" s="28"/>
      <c r="E19" s="8"/>
      <c r="F19" s="8"/>
      <c r="G19" s="8"/>
      <c r="H19" s="8"/>
      <c r="I19" s="8"/>
      <c r="J19" s="8"/>
      <c r="K19" s="8"/>
      <c r="L19" s="8"/>
      <c r="M19" s="8"/>
      <c r="N19" s="8"/>
      <c r="O19" s="17" t="s">
        <v>19</v>
      </c>
      <c r="P19" s="8"/>
      <c r="Q19" s="27" t="str">
        <f t="shared" si="0"/>
        <v>11ZZZYX3333F1ZX</v>
      </c>
      <c r="R19" s="28"/>
      <c r="S19" s="28"/>
      <c r="T19" s="28"/>
      <c r="U19" s="8"/>
      <c r="V19" s="8"/>
      <c r="W19" s="8"/>
      <c r="X19" s="8"/>
      <c r="Y19" s="8"/>
      <c r="Z19" s="9"/>
    </row>
    <row r="20" spans="1:28" ht="15.75">
      <c r="A20" s="19" t="s">
        <v>20</v>
      </c>
      <c r="B20" s="12"/>
      <c r="C20" s="30" t="s">
        <v>64</v>
      </c>
      <c r="D20" s="31"/>
      <c r="E20" s="12"/>
      <c r="F20" s="12"/>
      <c r="G20" s="12"/>
      <c r="H20" s="12"/>
      <c r="I20" s="12"/>
      <c r="J20" s="21" t="s">
        <v>21</v>
      </c>
      <c r="K20" s="22"/>
      <c r="L20" s="22"/>
      <c r="M20" s="23" t="str">
        <f>LEFT(C19)</f>
        <v>1</v>
      </c>
      <c r="N20" s="24" t="str">
        <f>MID(C19,2,1)</f>
        <v>1</v>
      </c>
      <c r="O20" s="19" t="s">
        <v>20</v>
      </c>
      <c r="P20" s="12"/>
      <c r="Q20" s="27" t="str">
        <f t="shared" si="0"/>
        <v>DELHI</v>
      </c>
      <c r="R20" s="12"/>
      <c r="S20" s="12"/>
      <c r="T20" s="12"/>
      <c r="U20" s="12"/>
      <c r="V20" s="21" t="s">
        <v>13</v>
      </c>
      <c r="W20" s="22"/>
      <c r="X20" s="22"/>
      <c r="Y20" s="23" t="str">
        <f>LEFT(Q19)</f>
        <v>1</v>
      </c>
      <c r="Z20" s="24" t="str">
        <f>MID(Q19,2,1)</f>
        <v>1</v>
      </c>
    </row>
    <row r="21" spans="1:28" ht="15.75">
      <c r="A21" s="32" t="s">
        <v>22</v>
      </c>
      <c r="B21" s="1"/>
      <c r="C21" s="1"/>
      <c r="D21" s="1"/>
      <c r="E21" s="111" t="s">
        <v>84</v>
      </c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"/>
      <c r="Z21" s="33"/>
    </row>
    <row r="22" spans="1:28">
      <c r="A22" s="113" t="s">
        <v>23</v>
      </c>
      <c r="B22" s="115" t="s">
        <v>24</v>
      </c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 t="s">
        <v>25</v>
      </c>
      <c r="N22" s="115"/>
      <c r="O22" s="115"/>
      <c r="P22" s="115" t="s">
        <v>26</v>
      </c>
      <c r="Q22" s="115"/>
      <c r="R22" s="115"/>
      <c r="S22" s="115" t="s">
        <v>27</v>
      </c>
      <c r="T22" s="115"/>
      <c r="U22" s="115"/>
      <c r="V22" s="115" t="s">
        <v>28</v>
      </c>
      <c r="W22" s="115" t="s">
        <v>29</v>
      </c>
      <c r="X22" s="115"/>
      <c r="Y22" s="115"/>
      <c r="Z22" s="115"/>
    </row>
    <row r="23" spans="1:28">
      <c r="A23" s="114"/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</row>
    <row r="24" spans="1:28">
      <c r="A24" s="2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34"/>
      <c r="N24" s="4"/>
      <c r="O24" s="5"/>
      <c r="P24" s="34"/>
      <c r="Q24" s="4"/>
      <c r="R24" s="5"/>
      <c r="S24" s="34"/>
      <c r="T24" s="4"/>
      <c r="U24" s="5"/>
      <c r="V24" s="5"/>
      <c r="W24" s="34"/>
      <c r="X24" s="4"/>
      <c r="Y24" s="4"/>
      <c r="Z24" s="5"/>
    </row>
    <row r="25" spans="1:28">
      <c r="A25" s="35">
        <v>1</v>
      </c>
      <c r="B25" s="36" t="s">
        <v>70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9"/>
      <c r="N25" s="90"/>
      <c r="O25" s="91"/>
      <c r="P25" s="89">
        <v>100</v>
      </c>
      <c r="Q25" s="90"/>
      <c r="R25" s="91"/>
      <c r="S25" s="105">
        <v>1000</v>
      </c>
      <c r="T25" s="106"/>
      <c r="U25" s="107"/>
      <c r="V25" s="37" t="str">
        <f>P26</f>
        <v>sets</v>
      </c>
      <c r="W25" s="92">
        <f>S25*P25</f>
        <v>100000</v>
      </c>
      <c r="X25" s="90"/>
      <c r="Y25" s="90"/>
      <c r="Z25" s="91"/>
    </row>
    <row r="26" spans="1:28">
      <c r="A26" s="29"/>
      <c r="B26" s="36"/>
      <c r="C26" s="8"/>
      <c r="D26" s="8"/>
      <c r="E26" s="8"/>
      <c r="F26" s="8"/>
      <c r="G26" s="8"/>
      <c r="H26" s="8"/>
      <c r="I26" s="8"/>
      <c r="J26" s="8"/>
      <c r="K26" s="8"/>
      <c r="L26" s="8"/>
      <c r="M26" s="29"/>
      <c r="N26" s="8"/>
      <c r="O26" s="9"/>
      <c r="P26" s="89" t="s">
        <v>30</v>
      </c>
      <c r="Q26" s="90"/>
      <c r="R26" s="91"/>
      <c r="S26" s="29"/>
      <c r="T26" s="8"/>
      <c r="U26" s="9"/>
      <c r="V26" s="9"/>
      <c r="W26" s="29"/>
      <c r="X26" s="8"/>
      <c r="Y26" s="8"/>
      <c r="Z26" s="9"/>
    </row>
    <row r="27" spans="1:28">
      <c r="A27" s="29"/>
      <c r="B27" s="36"/>
      <c r="C27" s="8"/>
      <c r="D27" s="8"/>
      <c r="E27" s="8"/>
      <c r="F27" s="8"/>
      <c r="G27" s="8"/>
      <c r="H27" s="8"/>
      <c r="I27" s="8"/>
      <c r="J27" s="8"/>
      <c r="K27" s="8"/>
      <c r="L27" s="8"/>
      <c r="M27" s="29"/>
      <c r="N27" s="8"/>
      <c r="O27" s="9"/>
      <c r="P27" s="29"/>
      <c r="Q27" s="8"/>
      <c r="R27" s="9"/>
      <c r="S27" s="29"/>
      <c r="T27" s="8"/>
      <c r="U27" s="9"/>
      <c r="V27" s="9"/>
      <c r="W27" s="29"/>
      <c r="X27" s="8"/>
      <c r="Y27" s="8"/>
      <c r="Z27" s="9"/>
    </row>
    <row r="28" spans="1:28">
      <c r="A28" s="29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29"/>
      <c r="N28" s="8"/>
      <c r="O28" s="9"/>
      <c r="P28" s="29"/>
      <c r="Q28" s="8"/>
      <c r="R28" s="9"/>
      <c r="S28" s="29"/>
      <c r="T28" s="8"/>
      <c r="U28" s="9"/>
      <c r="V28" s="9"/>
      <c r="W28" s="29"/>
      <c r="X28" s="8"/>
      <c r="Y28" s="8"/>
      <c r="Z28" s="9"/>
    </row>
    <row r="29" spans="1:28">
      <c r="A29" s="35">
        <v>2</v>
      </c>
      <c r="B29" s="36" t="s">
        <v>31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9"/>
      <c r="N29" s="90"/>
      <c r="O29" s="91"/>
      <c r="P29" s="89">
        <v>200</v>
      </c>
      <c r="Q29" s="90"/>
      <c r="R29" s="91"/>
      <c r="S29" s="105">
        <v>100</v>
      </c>
      <c r="T29" s="106"/>
      <c r="U29" s="107"/>
      <c r="V29" s="37" t="str">
        <f>P30</f>
        <v>nos</v>
      </c>
      <c r="W29" s="93">
        <f>S29*P29</f>
        <v>20000</v>
      </c>
      <c r="X29" s="94"/>
      <c r="Y29" s="94"/>
      <c r="Z29" s="95"/>
    </row>
    <row r="30" spans="1:28">
      <c r="A30" s="29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29"/>
      <c r="N30" s="8"/>
      <c r="O30" s="9"/>
      <c r="P30" s="89" t="s">
        <v>32</v>
      </c>
      <c r="Q30" s="90"/>
      <c r="R30" s="91"/>
      <c r="S30" s="29"/>
      <c r="T30" s="8"/>
      <c r="U30" s="9"/>
      <c r="V30" s="9"/>
      <c r="W30" s="87">
        <f>SUM(W25:Z29)</f>
        <v>120000</v>
      </c>
      <c r="X30" s="88"/>
      <c r="Y30" s="88"/>
      <c r="Z30" s="86"/>
    </row>
    <row r="31" spans="1:28">
      <c r="A31" s="29"/>
      <c r="B31" s="8"/>
      <c r="C31" s="8"/>
      <c r="D31" s="8"/>
      <c r="E31" s="8"/>
      <c r="F31" s="8"/>
      <c r="G31" s="8"/>
      <c r="H31" s="100" t="str">
        <f>IF(MID(C19,1,2)="11","Central Tax", "Integrated Tax")</f>
        <v>Central Tax</v>
      </c>
      <c r="I31" s="100"/>
      <c r="J31" s="100"/>
      <c r="K31" s="100"/>
      <c r="L31" s="101"/>
      <c r="M31" s="29"/>
      <c r="N31" s="8"/>
      <c r="O31" s="9"/>
      <c r="P31" s="29"/>
      <c r="Q31" s="8"/>
      <c r="R31" s="9"/>
      <c r="S31" s="29"/>
      <c r="T31" s="8"/>
      <c r="U31" s="9"/>
      <c r="V31" s="9"/>
      <c r="W31" s="102">
        <f>IF(H31="Integrated Tax",N41,S41)</f>
        <v>15800.000000000002</v>
      </c>
      <c r="X31" s="103"/>
      <c r="Y31" s="103"/>
      <c r="Z31" s="104"/>
    </row>
    <row r="32" spans="1:28">
      <c r="A32" s="29"/>
      <c r="B32" s="8"/>
      <c r="C32" s="8"/>
      <c r="D32" s="8"/>
      <c r="E32" s="8"/>
      <c r="F32" s="8"/>
      <c r="G32" s="8"/>
      <c r="H32" s="100" t="str">
        <f>IF(MID(C19,1,2)="11","State Tax", " ")</f>
        <v>State Tax</v>
      </c>
      <c r="I32" s="100"/>
      <c r="J32" s="100"/>
      <c r="K32" s="100"/>
      <c r="L32" s="101"/>
      <c r="M32" s="29"/>
      <c r="N32" s="8"/>
      <c r="O32" s="9"/>
      <c r="P32" s="29"/>
      <c r="Q32" s="8"/>
      <c r="R32" s="9"/>
      <c r="S32" s="29"/>
      <c r="T32" s="8"/>
      <c r="U32" s="9"/>
      <c r="V32" s="9"/>
      <c r="W32" s="102">
        <f>IF(H32="State Tax",X41," ")</f>
        <v>15800.000000000002</v>
      </c>
      <c r="X32" s="103"/>
      <c r="Y32" s="103"/>
      <c r="Z32" s="104"/>
    </row>
    <row r="33" spans="1:40">
      <c r="A33" s="29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29"/>
      <c r="N33" s="8"/>
      <c r="O33" s="9"/>
      <c r="P33" s="29"/>
      <c r="Q33" s="8"/>
      <c r="R33" s="9"/>
      <c r="S33" s="29"/>
      <c r="T33" s="8"/>
      <c r="U33" s="9"/>
      <c r="V33" s="9"/>
      <c r="W33" s="29"/>
      <c r="X33" s="8"/>
      <c r="Y33" s="8"/>
      <c r="Z33" s="9"/>
    </row>
    <row r="34" spans="1:40">
      <c r="A34" s="38"/>
      <c r="B34" s="1"/>
      <c r="C34" s="1"/>
      <c r="D34" s="1"/>
      <c r="E34" s="1"/>
      <c r="F34" s="1"/>
      <c r="G34" s="1"/>
      <c r="H34" s="1"/>
      <c r="I34" s="1"/>
      <c r="J34" s="1"/>
      <c r="K34" s="39" t="s">
        <v>33</v>
      </c>
      <c r="L34" s="40"/>
      <c r="M34" s="38"/>
      <c r="N34" s="1"/>
      <c r="O34" s="33"/>
      <c r="P34" s="97">
        <f>P25+P29</f>
        <v>300</v>
      </c>
      <c r="Q34" s="83"/>
      <c r="R34" s="84"/>
      <c r="S34" s="38"/>
      <c r="T34" s="1"/>
      <c r="U34" s="33"/>
      <c r="V34" s="33"/>
      <c r="W34" s="82">
        <f>SUM(W30:Z32)</f>
        <v>151600</v>
      </c>
      <c r="X34" s="83"/>
      <c r="Y34" s="83"/>
      <c r="Z34" s="84"/>
    </row>
    <row r="35" spans="1:40">
      <c r="A35" s="41" t="s">
        <v>34</v>
      </c>
      <c r="X35" s="98" t="s">
        <v>35</v>
      </c>
      <c r="Y35" s="98"/>
      <c r="Z35" s="98"/>
    </row>
    <row r="36" spans="1:40" ht="15.75">
      <c r="A36" s="42" t="s">
        <v>36</v>
      </c>
      <c r="B36" s="42" t="s">
        <v>71</v>
      </c>
    </row>
    <row r="37" spans="1:40">
      <c r="A37" s="99" t="s">
        <v>37</v>
      </c>
      <c r="B37" s="99"/>
      <c r="C37" s="99"/>
      <c r="D37" s="99"/>
      <c r="E37" s="99"/>
      <c r="F37" s="99"/>
      <c r="G37" s="99" t="s">
        <v>38</v>
      </c>
      <c r="H37" s="99"/>
      <c r="I37" s="99"/>
      <c r="J37" s="99"/>
      <c r="K37" s="99"/>
      <c r="L37" s="96" t="s">
        <v>39</v>
      </c>
      <c r="M37" s="96"/>
      <c r="N37" s="96"/>
      <c r="O37" s="96"/>
      <c r="P37" s="96"/>
      <c r="Q37" s="96" t="s">
        <v>40</v>
      </c>
      <c r="R37" s="96"/>
      <c r="S37" s="96"/>
      <c r="T37" s="96"/>
      <c r="U37" s="96"/>
      <c r="V37" s="96" t="s">
        <v>41</v>
      </c>
      <c r="W37" s="96"/>
      <c r="X37" s="96"/>
      <c r="Y37" s="96"/>
      <c r="Z37" s="96"/>
    </row>
    <row r="38" spans="1:40">
      <c r="A38" s="99"/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6" t="s">
        <v>27</v>
      </c>
      <c r="M38" s="96"/>
      <c r="N38" s="96" t="s">
        <v>29</v>
      </c>
      <c r="O38" s="96"/>
      <c r="P38" s="96"/>
      <c r="Q38" s="96" t="s">
        <v>27</v>
      </c>
      <c r="R38" s="96"/>
      <c r="S38" s="96" t="s">
        <v>29</v>
      </c>
      <c r="T38" s="96"/>
      <c r="U38" s="96"/>
      <c r="V38" s="96" t="s">
        <v>27</v>
      </c>
      <c r="W38" s="96"/>
      <c r="X38" s="96" t="s">
        <v>29</v>
      </c>
      <c r="Y38" s="96"/>
      <c r="Z38" s="96"/>
    </row>
    <row r="39" spans="1:40">
      <c r="A39" s="85"/>
      <c r="B39" s="88"/>
      <c r="C39" s="88"/>
      <c r="D39" s="88"/>
      <c r="E39" s="88"/>
      <c r="F39" s="86"/>
      <c r="G39" s="87">
        <f>W25</f>
        <v>100000</v>
      </c>
      <c r="H39" s="88"/>
      <c r="I39" s="88"/>
      <c r="J39" s="88"/>
      <c r="K39" s="86"/>
      <c r="L39" s="85" t="str">
        <f>IF(H31="Integrated Tax","28%"," ")</f>
        <v xml:space="preserve"> </v>
      </c>
      <c r="M39" s="86"/>
      <c r="N39" s="87" t="str">
        <f>IFERROR(G39*L39," ")</f>
        <v xml:space="preserve"> </v>
      </c>
      <c r="O39" s="88"/>
      <c r="P39" s="86"/>
      <c r="Q39" s="85" t="str">
        <f>IF(H31="Central Tax","14%"," ")</f>
        <v>14%</v>
      </c>
      <c r="R39" s="86"/>
      <c r="S39" s="92">
        <f>IFERROR(G39*Q39," ")</f>
        <v>14000.000000000002</v>
      </c>
      <c r="T39" s="90"/>
      <c r="U39" s="90"/>
      <c r="V39" s="85" t="str">
        <f>IF(H32="State Tax","14%"," ")</f>
        <v>14%</v>
      </c>
      <c r="W39" s="86"/>
      <c r="X39" s="87">
        <f>IFERROR(G39*V39," ")</f>
        <v>14000.000000000002</v>
      </c>
      <c r="Y39" s="88"/>
      <c r="Z39" s="86"/>
    </row>
    <row r="40" spans="1:40">
      <c r="A40" s="89"/>
      <c r="B40" s="90"/>
      <c r="C40" s="90"/>
      <c r="D40" s="90"/>
      <c r="E40" s="90"/>
      <c r="F40" s="91"/>
      <c r="G40" s="92">
        <f>W29</f>
        <v>20000</v>
      </c>
      <c r="H40" s="90"/>
      <c r="I40" s="90"/>
      <c r="J40" s="90"/>
      <c r="K40" s="91"/>
      <c r="L40" s="89" t="str">
        <f>IF(H31="Integrated Tax","18%"," ")</f>
        <v xml:space="preserve"> </v>
      </c>
      <c r="M40" s="91"/>
      <c r="N40" s="92" t="str">
        <f>IFERROR(G40*L40," ")</f>
        <v xml:space="preserve"> </v>
      </c>
      <c r="O40" s="90"/>
      <c r="P40" s="91"/>
      <c r="Q40" s="89" t="str">
        <f>IF(H31="Central Tax","9%"," ")</f>
        <v>9%</v>
      </c>
      <c r="R40" s="91"/>
      <c r="S40" s="92">
        <f>IFERROR(G40*Q40," ")</f>
        <v>1800</v>
      </c>
      <c r="T40" s="90"/>
      <c r="U40" s="90"/>
      <c r="V40" s="89" t="str">
        <f>IF(H32="State Tax","9%"," ")</f>
        <v>9%</v>
      </c>
      <c r="W40" s="91"/>
      <c r="X40" s="93">
        <f>IFERROR(G40*V40," ")</f>
        <v>1800</v>
      </c>
      <c r="Y40" s="94"/>
      <c r="Z40" s="95"/>
    </row>
    <row r="41" spans="1:40">
      <c r="A41" s="79" t="s">
        <v>33</v>
      </c>
      <c r="B41" s="80"/>
      <c r="C41" s="80"/>
      <c r="D41" s="80"/>
      <c r="E41" s="80"/>
      <c r="F41" s="81"/>
      <c r="G41" s="82">
        <f>SUM(G39:K40)</f>
        <v>120000</v>
      </c>
      <c r="H41" s="83"/>
      <c r="I41" s="83"/>
      <c r="J41" s="83"/>
      <c r="K41" s="84"/>
      <c r="L41" s="68"/>
      <c r="M41" s="69"/>
      <c r="N41" s="82">
        <f>SUM(N39:P40)</f>
        <v>0</v>
      </c>
      <c r="O41" s="83"/>
      <c r="P41" s="84"/>
      <c r="Q41" s="68"/>
      <c r="R41" s="69"/>
      <c r="S41" s="70">
        <f>SUM(S39:U40)</f>
        <v>15800.000000000002</v>
      </c>
      <c r="T41" s="71"/>
      <c r="U41" s="69"/>
      <c r="V41" s="68"/>
      <c r="W41" s="69"/>
      <c r="X41" s="70">
        <f>SUM(X39:Z40)</f>
        <v>15800.000000000002</v>
      </c>
      <c r="Y41" s="71"/>
      <c r="Z41" s="69"/>
    </row>
    <row r="42" spans="1:40">
      <c r="A42" s="41" t="s">
        <v>42</v>
      </c>
      <c r="F42" s="43" t="s">
        <v>36</v>
      </c>
      <c r="G42" s="43" t="s">
        <v>72</v>
      </c>
    </row>
    <row r="44" spans="1:40">
      <c r="A44" s="72" t="s">
        <v>43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4"/>
      <c r="AB44" s="8"/>
      <c r="AC44" s="8"/>
      <c r="AD44" s="8"/>
      <c r="AE44" s="8"/>
      <c r="AF44" s="8"/>
    </row>
    <row r="45" spans="1:40" ht="15.75">
      <c r="A45" s="17" t="s">
        <v>44</v>
      </c>
      <c r="B45" s="8"/>
      <c r="C45" s="27" t="s">
        <v>73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44" t="s">
        <v>45</v>
      </c>
      <c r="R45" s="8"/>
      <c r="S45" s="27" t="s">
        <v>75</v>
      </c>
      <c r="T45" s="8"/>
      <c r="U45" s="8"/>
      <c r="V45" s="8"/>
      <c r="W45" s="8"/>
      <c r="X45" s="8"/>
      <c r="Y45" s="8"/>
      <c r="Z45" s="9"/>
      <c r="AB45" s="8"/>
      <c r="AC45" s="8"/>
      <c r="AD45" s="45"/>
      <c r="AE45" s="46"/>
      <c r="AF45" s="46"/>
      <c r="AG45" s="46"/>
      <c r="AH45" s="46"/>
      <c r="AI45" s="46"/>
      <c r="AJ45" s="46"/>
      <c r="AK45" s="8"/>
      <c r="AL45" s="8"/>
      <c r="AM45" s="8"/>
      <c r="AN45" s="8"/>
    </row>
    <row r="46" spans="1:40" ht="18.75">
      <c r="A46" s="17" t="s">
        <v>46</v>
      </c>
      <c r="B46" s="8"/>
      <c r="C46" s="47" t="s">
        <v>74</v>
      </c>
      <c r="D46" s="4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12"/>
      <c r="Q46" s="49" t="s">
        <v>47</v>
      </c>
      <c r="R46" s="30" t="s">
        <v>76</v>
      </c>
      <c r="S46" s="12"/>
      <c r="T46" s="12"/>
      <c r="U46" s="12"/>
      <c r="V46" s="12"/>
      <c r="W46" s="12"/>
      <c r="X46" s="12"/>
      <c r="Y46" s="12"/>
      <c r="Z46" s="13"/>
      <c r="AB46" s="8"/>
      <c r="AC46" s="8"/>
      <c r="AD46" s="50"/>
      <c r="AE46" s="50"/>
      <c r="AF46" s="50"/>
      <c r="AG46" s="50"/>
      <c r="AH46" s="50"/>
      <c r="AI46" s="50"/>
      <c r="AJ46" s="50"/>
      <c r="AK46" s="8"/>
      <c r="AL46" s="8"/>
      <c r="AM46" s="8"/>
      <c r="AN46" s="8"/>
    </row>
    <row r="47" spans="1:40">
      <c r="A47" s="51" t="s">
        <v>48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5"/>
      <c r="O47" s="52" t="s">
        <v>49</v>
      </c>
      <c r="P47" s="4"/>
      <c r="Q47" s="4"/>
      <c r="R47" s="4"/>
      <c r="S47" s="4"/>
      <c r="T47" s="4"/>
      <c r="U47" s="4"/>
      <c r="V47" s="4"/>
      <c r="W47" s="4"/>
      <c r="X47" s="4"/>
      <c r="Y47" s="5"/>
      <c r="Z47" s="5"/>
      <c r="AA47" s="8"/>
      <c r="AB47" s="8"/>
      <c r="AC47" s="8"/>
      <c r="AD47" s="46"/>
      <c r="AE47" s="46"/>
      <c r="AF47" s="46"/>
      <c r="AG47" s="46"/>
      <c r="AH47" s="46"/>
      <c r="AI47" s="46"/>
      <c r="AJ47" s="8"/>
      <c r="AK47" s="8"/>
      <c r="AL47" s="8"/>
      <c r="AM47" s="8"/>
    </row>
    <row r="48" spans="1:40" ht="18.75">
      <c r="A48" s="53" t="s">
        <v>50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9"/>
      <c r="O48" s="29"/>
      <c r="P48" s="75" t="s">
        <v>77</v>
      </c>
      <c r="Q48" s="75"/>
      <c r="R48" s="75"/>
      <c r="S48" s="75"/>
      <c r="T48" s="75"/>
      <c r="U48" s="75"/>
      <c r="V48" s="75"/>
      <c r="W48" s="75"/>
      <c r="X48" s="75"/>
      <c r="Y48" s="75"/>
      <c r="Z48" s="76"/>
      <c r="AB48" s="8"/>
      <c r="AC48" s="8"/>
      <c r="AD48" s="46"/>
      <c r="AE48" s="46"/>
      <c r="AF48" s="46"/>
      <c r="AG48" s="46"/>
      <c r="AH48" s="46"/>
      <c r="AI48" s="46"/>
      <c r="AJ48" s="46"/>
      <c r="AK48" s="8"/>
      <c r="AL48" s="8"/>
      <c r="AM48" s="8"/>
      <c r="AN48" s="8"/>
    </row>
    <row r="49" spans="1:40">
      <c r="A49" s="53" t="s">
        <v>51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9"/>
      <c r="O49" s="29"/>
      <c r="P49" s="8"/>
      <c r="Q49" s="8"/>
      <c r="R49" s="8"/>
      <c r="S49" s="8"/>
      <c r="T49" s="8"/>
      <c r="U49" s="8"/>
      <c r="V49" s="8"/>
      <c r="W49" s="8"/>
      <c r="X49" s="8"/>
      <c r="Y49" s="8"/>
      <c r="Z49" s="9"/>
      <c r="AB49" s="8"/>
      <c r="AC49" s="8"/>
      <c r="AD49" s="46"/>
      <c r="AE49" s="46"/>
      <c r="AF49" s="46"/>
      <c r="AG49" s="46"/>
      <c r="AH49" s="46"/>
      <c r="AI49" s="46"/>
      <c r="AJ49" s="46"/>
      <c r="AK49" s="8"/>
      <c r="AL49" s="8"/>
      <c r="AM49" s="8"/>
      <c r="AN49" s="8"/>
    </row>
    <row r="50" spans="1:40" ht="15.75">
      <c r="A50" s="53" t="s">
        <v>83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9"/>
      <c r="O50" s="29"/>
      <c r="P50" s="46"/>
      <c r="Q50" s="8"/>
      <c r="R50" s="8"/>
      <c r="S50" s="8"/>
      <c r="T50" s="8"/>
      <c r="U50" s="8"/>
      <c r="V50" s="8"/>
      <c r="W50" s="8"/>
      <c r="X50" s="8"/>
      <c r="Y50" s="8"/>
      <c r="Z50" s="9"/>
      <c r="AB50" s="54"/>
      <c r="AC50" s="54"/>
      <c r="AD50" s="46"/>
      <c r="AE50" s="46"/>
      <c r="AF50" s="46"/>
      <c r="AG50" s="46"/>
      <c r="AH50" s="46"/>
      <c r="AI50" s="46"/>
      <c r="AJ50" s="46"/>
      <c r="AK50" s="8"/>
      <c r="AL50" s="8"/>
      <c r="AM50" s="8"/>
      <c r="AN50" s="8"/>
    </row>
    <row r="51" spans="1:40" ht="15.75">
      <c r="A51" s="53" t="s">
        <v>52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9"/>
      <c r="O51" s="29"/>
      <c r="P51" s="46"/>
      <c r="Q51" s="8"/>
      <c r="R51" s="8"/>
      <c r="S51" s="8"/>
      <c r="T51" s="8"/>
      <c r="U51" s="8"/>
      <c r="V51" s="8"/>
      <c r="W51" s="8"/>
      <c r="X51" s="8"/>
      <c r="Y51" s="8"/>
      <c r="Z51" s="9"/>
      <c r="AB51" s="54"/>
      <c r="AC51" s="54"/>
      <c r="AD51" s="55"/>
      <c r="AE51" s="55"/>
      <c r="AF51" s="55"/>
      <c r="AG51" s="55"/>
      <c r="AH51" s="55"/>
      <c r="AI51" s="55"/>
      <c r="AJ51" s="55"/>
      <c r="AK51" s="8"/>
      <c r="AL51" s="8"/>
      <c r="AM51" s="8"/>
      <c r="AN51" s="8"/>
    </row>
    <row r="52" spans="1:40" ht="15.75">
      <c r="A52" s="53" t="s">
        <v>53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9"/>
      <c r="O52" s="29"/>
      <c r="P52" s="46"/>
      <c r="Q52" s="8"/>
      <c r="R52" s="8"/>
      <c r="S52" s="8"/>
      <c r="T52" s="8"/>
      <c r="U52" s="8"/>
      <c r="V52" s="8"/>
      <c r="W52" s="8"/>
      <c r="X52" s="8"/>
      <c r="Y52" s="8"/>
      <c r="Z52" s="9"/>
      <c r="AB52" s="54"/>
      <c r="AC52" s="56"/>
      <c r="AD52" s="28"/>
      <c r="AE52" s="28"/>
      <c r="AF52" s="28"/>
      <c r="AG52" s="8"/>
      <c r="AH52" s="8"/>
      <c r="AI52" s="8"/>
      <c r="AJ52" s="8"/>
      <c r="AK52" s="8"/>
      <c r="AL52" s="8"/>
      <c r="AM52" s="8"/>
      <c r="AN52" s="8"/>
    </row>
    <row r="53" spans="1:40" ht="15.75">
      <c r="A53" s="53" t="s">
        <v>54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9"/>
      <c r="O53" s="29"/>
      <c r="P53" s="46"/>
      <c r="Q53" s="8"/>
      <c r="R53" s="8"/>
      <c r="S53" s="8"/>
      <c r="T53" s="8"/>
      <c r="U53" s="8"/>
      <c r="V53" s="8"/>
      <c r="W53" s="8"/>
      <c r="X53" s="8"/>
      <c r="Y53" s="8"/>
      <c r="Z53" s="9"/>
      <c r="AB53" s="56"/>
      <c r="AC53" s="56"/>
      <c r="AD53" s="28"/>
      <c r="AE53" s="57"/>
      <c r="AF53" s="57"/>
      <c r="AG53" s="8"/>
      <c r="AH53" s="8"/>
      <c r="AI53" s="8"/>
      <c r="AJ53" s="8"/>
      <c r="AK53" s="8"/>
      <c r="AL53" s="8"/>
      <c r="AM53" s="8"/>
      <c r="AN53" s="8"/>
    </row>
    <row r="54" spans="1:40" ht="15.75">
      <c r="A54" s="58" t="s">
        <v>55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3"/>
      <c r="O54" s="59"/>
      <c r="P54" s="77" t="s">
        <v>56</v>
      </c>
      <c r="Q54" s="77"/>
      <c r="R54" s="77"/>
      <c r="S54" s="77"/>
      <c r="T54" s="77"/>
      <c r="U54" s="77"/>
      <c r="V54" s="77"/>
      <c r="W54" s="77"/>
      <c r="X54" s="77"/>
      <c r="Y54" s="77"/>
      <c r="Z54" s="78"/>
      <c r="AB54" s="57"/>
      <c r="AC54" s="57"/>
      <c r="AD54" s="57"/>
      <c r="AE54" s="60"/>
      <c r="AF54" s="60"/>
      <c r="AG54" s="8"/>
      <c r="AH54" s="8"/>
      <c r="AI54" s="8"/>
      <c r="AJ54" s="8"/>
      <c r="AK54" s="8"/>
      <c r="AL54" s="8"/>
      <c r="AM54" s="8"/>
      <c r="AN54" s="8"/>
    </row>
    <row r="55" spans="1:40">
      <c r="AB55" s="8"/>
      <c r="AC55" s="8"/>
      <c r="AD55" s="61"/>
      <c r="AE55" s="46"/>
      <c r="AF55" s="46"/>
    </row>
    <row r="56" spans="1:40">
      <c r="AB56" s="62"/>
      <c r="AC56" s="62"/>
      <c r="AD56" s="63"/>
      <c r="AE56" s="64"/>
      <c r="AF56" s="64"/>
    </row>
    <row r="57" spans="1:40">
      <c r="AB57" s="65"/>
      <c r="AC57" s="65"/>
      <c r="AD57" s="65"/>
      <c r="AE57" s="65"/>
      <c r="AF57" s="65"/>
    </row>
    <row r="58" spans="1:40">
      <c r="AB58" s="65"/>
      <c r="AC58" s="65"/>
      <c r="AD58" s="65"/>
      <c r="AE58" s="65"/>
      <c r="AF58" s="65"/>
    </row>
    <row r="59" spans="1:40">
      <c r="AB59" s="46"/>
      <c r="AC59" s="46"/>
      <c r="AD59" s="46"/>
      <c r="AE59" s="46"/>
      <c r="AF59" s="46"/>
    </row>
    <row r="60" spans="1:40">
      <c r="AB60" s="65"/>
      <c r="AC60" s="65"/>
      <c r="AD60" s="65"/>
      <c r="AE60" s="65"/>
      <c r="AF60" s="65"/>
    </row>
    <row r="61" spans="1:40">
      <c r="AB61" s="65"/>
      <c r="AC61" s="65"/>
      <c r="AD61" s="65"/>
      <c r="AE61" s="65"/>
      <c r="AF61" s="65"/>
    </row>
    <row r="62" spans="1:40">
      <c r="AB62" s="66"/>
      <c r="AC62" s="65"/>
      <c r="AD62" s="65"/>
      <c r="AE62" s="65"/>
      <c r="AF62" s="65"/>
    </row>
    <row r="63" spans="1:40">
      <c r="AB63" s="65"/>
      <c r="AC63" s="65"/>
      <c r="AD63" s="65"/>
      <c r="AE63" s="65"/>
      <c r="AF63" s="65"/>
    </row>
    <row r="64" spans="1:40">
      <c r="AB64" s="8"/>
      <c r="AC64" s="8"/>
      <c r="AD64" s="8"/>
      <c r="AE64" s="8"/>
      <c r="AF64" s="8"/>
    </row>
  </sheetData>
  <mergeCells count="78">
    <mergeCell ref="U12:Y12"/>
    <mergeCell ref="A1:Z2"/>
    <mergeCell ref="A3:Z3"/>
    <mergeCell ref="A4:L4"/>
    <mergeCell ref="P4:Z4"/>
    <mergeCell ref="A5:Z5"/>
    <mergeCell ref="A6:T8"/>
    <mergeCell ref="U9:Y9"/>
    <mergeCell ref="F10:J10"/>
    <mergeCell ref="U10:Y10"/>
    <mergeCell ref="F11:J11"/>
    <mergeCell ref="U11:Y11"/>
    <mergeCell ref="M29:O29"/>
    <mergeCell ref="P29:R29"/>
    <mergeCell ref="S29:U29"/>
    <mergeCell ref="W29:Z29"/>
    <mergeCell ref="A14:N14"/>
    <mergeCell ref="O14:Z14"/>
    <mergeCell ref="E21:X21"/>
    <mergeCell ref="A22:A23"/>
    <mergeCell ref="B22:L23"/>
    <mergeCell ref="M22:O23"/>
    <mergeCell ref="P22:R23"/>
    <mergeCell ref="S22:U23"/>
    <mergeCell ref="V22:V23"/>
    <mergeCell ref="W22:Z23"/>
    <mergeCell ref="M25:O25"/>
    <mergeCell ref="P25:R25"/>
    <mergeCell ref="S25:U25"/>
    <mergeCell ref="W25:Z25"/>
    <mergeCell ref="P26:R26"/>
    <mergeCell ref="P30:R30"/>
    <mergeCell ref="W30:Z30"/>
    <mergeCell ref="H31:L31"/>
    <mergeCell ref="W31:Z31"/>
    <mergeCell ref="H32:L32"/>
    <mergeCell ref="W32:Z32"/>
    <mergeCell ref="P34:R34"/>
    <mergeCell ref="W34:Z34"/>
    <mergeCell ref="X35:Z35"/>
    <mergeCell ref="A37:F38"/>
    <mergeCell ref="G37:K38"/>
    <mergeCell ref="L37:P37"/>
    <mergeCell ref="Q37:U37"/>
    <mergeCell ref="V37:Z37"/>
    <mergeCell ref="L38:M38"/>
    <mergeCell ref="N38:P38"/>
    <mergeCell ref="Q38:R38"/>
    <mergeCell ref="S38:U38"/>
    <mergeCell ref="V38:W38"/>
    <mergeCell ref="X38:Z38"/>
    <mergeCell ref="A39:F39"/>
    <mergeCell ref="G39:K39"/>
    <mergeCell ref="L39:M39"/>
    <mergeCell ref="N39:P39"/>
    <mergeCell ref="Q39:R39"/>
    <mergeCell ref="S39:U39"/>
    <mergeCell ref="V39:W39"/>
    <mergeCell ref="X39:Z39"/>
    <mergeCell ref="A40:F40"/>
    <mergeCell ref="G40:K40"/>
    <mergeCell ref="L40:M40"/>
    <mergeCell ref="N40:P40"/>
    <mergeCell ref="Q40:R40"/>
    <mergeCell ref="S40:U40"/>
    <mergeCell ref="V40:W40"/>
    <mergeCell ref="X40:Z40"/>
    <mergeCell ref="V41:W41"/>
    <mergeCell ref="X41:Z41"/>
    <mergeCell ref="A44:Z44"/>
    <mergeCell ref="P48:Z48"/>
    <mergeCell ref="P54:Z54"/>
    <mergeCell ref="A41:F41"/>
    <mergeCell ref="G41:K41"/>
    <mergeCell ref="L41:M41"/>
    <mergeCell ref="N41:P41"/>
    <mergeCell ref="Q41:R41"/>
    <mergeCell ref="S41:U41"/>
  </mergeCells>
  <pageMargins left="0.35" right="0.17" top="0.31" bottom="0.22" header="0.24" footer="0.13"/>
  <pageSetup paperSize="9" orientation="portrait" horizontalDpi="0" verticalDpi="0" r:id="rId1"/>
  <headerFooter>
    <oddFooter>&amp;R&amp;8kayveeaar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GST Invoice</vt:lpstr>
      <vt:lpstr>Sheet1</vt:lpstr>
      <vt:lpstr>'GST Invoice'!Print_Area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2017-08-01T12:42:43Z</cp:lastPrinted>
  <dcterms:created xsi:type="dcterms:W3CDTF">2017-08-01T12:26:55Z</dcterms:created>
  <dcterms:modified xsi:type="dcterms:W3CDTF">2017-08-01T12:45:47Z</dcterms:modified>
</cp:coreProperties>
</file>