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9440" windowHeight="1005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E10" i="1" l="1"/>
  <c r="F12" i="1"/>
  <c r="G12" i="1"/>
  <c r="E12" i="1"/>
  <c r="F10" i="1"/>
  <c r="G10" i="1"/>
  <c r="C12" i="1"/>
  <c r="C10" i="1"/>
  <c r="F9" i="1"/>
  <c r="G9" i="1"/>
  <c r="E9" i="1"/>
  <c r="F30" i="1"/>
  <c r="F34" i="1" s="1"/>
  <c r="F40" i="1" s="1"/>
  <c r="E30" i="1"/>
  <c r="E32" i="1" s="1"/>
  <c r="D30" i="1"/>
  <c r="D32" i="1" s="1"/>
  <c r="E14" i="1" l="1"/>
  <c r="F15" i="1"/>
  <c r="G16" i="1"/>
  <c r="D34" i="1"/>
  <c r="D40" i="1" s="1"/>
  <c r="D46" i="1" s="1"/>
  <c r="F32" i="1"/>
  <c r="F38" i="1" s="1"/>
  <c r="F44" i="1" s="1"/>
  <c r="E34" i="1"/>
  <c r="E36" i="1" l="1"/>
  <c r="E40" i="1" s="1"/>
  <c r="E46" i="1" s="1"/>
  <c r="E52" i="1" s="1"/>
  <c r="D36" i="1" l="1"/>
  <c r="E15" i="1" s="1"/>
  <c r="E38" i="1"/>
  <c r="E44" i="1" s="1"/>
  <c r="D48" i="1" l="1"/>
  <c r="D52" i="1" s="1"/>
  <c r="D38" i="1"/>
  <c r="F42" i="1" l="1"/>
  <c r="F46" i="1" s="1"/>
  <c r="F52" i="1" s="1"/>
  <c r="F58" i="1" s="1"/>
  <c r="E48" i="1"/>
  <c r="F14" i="1" s="1"/>
  <c r="F18" i="1" s="1"/>
  <c r="F20" i="1" s="1"/>
  <c r="F50" i="1"/>
  <c r="D42" i="1" l="1"/>
  <c r="E16" i="1"/>
  <c r="E18" i="1" s="1"/>
  <c r="E20" i="1" s="1"/>
  <c r="E58" i="1"/>
  <c r="F22" i="1" s="1"/>
  <c r="E50" i="1"/>
  <c r="E56" i="1" s="1"/>
  <c r="D54" i="1"/>
  <c r="D44" i="1" l="1"/>
  <c r="F54" i="1"/>
  <c r="D58" i="1"/>
  <c r="E22" i="1" s="1"/>
  <c r="D50" i="1" l="1"/>
  <c r="D56" i="1" s="1"/>
  <c r="F56" i="1"/>
  <c r="G14" i="1"/>
  <c r="G18" i="1" s="1"/>
  <c r="G20" i="1" s="1"/>
  <c r="G22" i="1"/>
</calcChain>
</file>

<file path=xl/sharedStrings.xml><?xml version="1.0" encoding="utf-8"?>
<sst xmlns="http://schemas.openxmlformats.org/spreadsheetml/2006/main" count="35" uniqueCount="22">
  <si>
    <t>SGST</t>
  </si>
  <si>
    <t>PAYABLE</t>
  </si>
  <si>
    <t>IGST</t>
  </si>
  <si>
    <t>CGST</t>
  </si>
  <si>
    <t>NET PAYABLE</t>
  </si>
  <si>
    <t>CREDIT AVAILABLE</t>
  </si>
  <si>
    <t>CREDIT AVAILED</t>
  </si>
  <si>
    <t>CREDIT C/F</t>
  </si>
  <si>
    <t>CREDIT AVAILED (INTRAHEAD)</t>
  </si>
  <si>
    <t>CREDIT AVAILED FOR IGST FROM CGST</t>
  </si>
  <si>
    <t>CREDIT AVAILED FOR IGST FROM SGST</t>
  </si>
  <si>
    <t>CREDIT AVAILED FOR CGST FROM IGST</t>
  </si>
  <si>
    <t>CREDIT AVAILED FOR SGST FROM IGST</t>
  </si>
  <si>
    <t>TOTAL CREDIT AVAILED</t>
  </si>
  <si>
    <t>PARTICULARS</t>
  </si>
  <si>
    <t>INPUT DETAILS</t>
  </si>
  <si>
    <t>Prepared by</t>
  </si>
  <si>
    <t>CA SAMADHAN JOHARAPURKAR</t>
  </si>
  <si>
    <t>casamadhan@gmail.com</t>
  </si>
  <si>
    <t>The present sheet is just an algorithm for the flow of GST input credit to be utilised against payable liabilities, along with preferences of set-off stated in the law. This is helpful to avoide confusion in the case of different situatinos of available credit and payable liabilities.</t>
  </si>
  <si>
    <t>GST INPUT CREDIT FLOW ILLUSTRATION</t>
  </si>
  <si>
    <t>INPUT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</si>
</sst>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theme="1"/>
      <name val="Calibri Light"/>
      <family val="2"/>
    </font>
    <font>
      <b/>
      <i/>
      <sz val="18"/>
      <color theme="8" tint="-0.249977111117893"/>
      <name val="Calibri Light"/>
      <family val="2"/>
    </font>
    <font>
      <b/>
      <i/>
      <sz val="18"/>
      <color theme="1"/>
      <name val="Calibri Light"/>
      <family val="2"/>
    </font>
    <font>
      <b/>
      <sz val="11"/>
      <color theme="1"/>
      <name val="Calibri Light"/>
      <family val="2"/>
    </font>
    <font>
      <sz val="11"/>
      <color rgb="FF3F3F76"/>
      <name val="Calibri Light"/>
      <family val="2"/>
    </font>
    <font>
      <b/>
      <sz val="12"/>
      <color theme="0"/>
      <name val="Calibri Light"/>
      <family val="2"/>
    </font>
    <font>
      <b/>
      <i/>
      <sz val="16"/>
      <color theme="1"/>
      <name val="Calibri Light"/>
      <family val="2"/>
    </font>
    <font>
      <sz val="11"/>
      <color rgb="FF9C0006"/>
      <name val="Calibri Light"/>
      <family val="2"/>
    </font>
    <font>
      <b/>
      <i/>
      <sz val="12"/>
      <color theme="1"/>
      <name val="Calibri Light"/>
      <family val="2"/>
    </font>
    <font>
      <sz val="11"/>
      <color rgb="FF006100"/>
      <name val="Calibri Light"/>
      <family val="2"/>
    </font>
    <font>
      <sz val="11"/>
      <color rgb="FFFA7D00"/>
      <name val="Calibri Light"/>
      <family val="2"/>
    </font>
    <font>
      <sz val="11"/>
      <color rgb="FF9C6500"/>
      <name val="Calibri Light"/>
      <family val="2"/>
    </font>
    <font>
      <b/>
      <sz val="11"/>
      <color rgb="FF3F3F3F"/>
      <name val="Calibri Light"/>
      <family val="2"/>
    </font>
    <font>
      <i/>
      <sz val="12"/>
      <color theme="3"/>
      <name val="Calibri Light"/>
      <family val="2"/>
    </font>
    <font>
      <sz val="11"/>
      <color theme="0"/>
      <name val="Calibri Light"/>
      <family val="2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6" fillId="6" borderId="2" applyNumberFormat="0" applyAlignment="0" applyProtection="0"/>
    <xf numFmtId="0" fontId="7" fillId="6" borderId="1" applyNumberFormat="0" applyAlignment="0" applyProtection="0"/>
  </cellStyleXfs>
  <cellXfs count="49">
    <xf numFmtId="0" fontId="0" fillId="0" borderId="0" xfId="0"/>
    <xf numFmtId="0" fontId="8" fillId="0" borderId="0" xfId="0" applyFont="1" applyProtection="1">
      <protection hidden="1"/>
    </xf>
    <xf numFmtId="0" fontId="8" fillId="0" borderId="4" xfId="0" applyFont="1" applyBorder="1" applyProtection="1">
      <protection hidden="1"/>
    </xf>
    <xf numFmtId="0" fontId="8" fillId="0" borderId="5" xfId="0" applyFont="1" applyBorder="1" applyProtection="1">
      <protection hidden="1"/>
    </xf>
    <xf numFmtId="0" fontId="8" fillId="0" borderId="6" xfId="0" applyFont="1" applyBorder="1" applyProtection="1">
      <protection hidden="1"/>
    </xf>
    <xf numFmtId="0" fontId="8" fillId="0" borderId="0" xfId="0" applyFont="1"/>
    <xf numFmtId="0" fontId="8" fillId="0" borderId="7" xfId="0" applyFont="1" applyBorder="1"/>
    <xf numFmtId="0" fontId="9" fillId="9" borderId="0" xfId="0" applyFont="1" applyFill="1" applyBorder="1" applyAlignment="1">
      <alignment horizontal="center"/>
    </xf>
    <xf numFmtId="0" fontId="8" fillId="0" borderId="8" xfId="0" applyFont="1" applyBorder="1" applyProtection="1">
      <protection hidden="1"/>
    </xf>
    <xf numFmtId="0" fontId="10" fillId="0" borderId="0" xfId="0" applyFont="1" applyBorder="1" applyAlignment="1">
      <alignment horizontal="center"/>
    </xf>
    <xf numFmtId="0" fontId="11" fillId="0" borderId="0" xfId="0" applyFont="1" applyBorder="1"/>
    <xf numFmtId="0" fontId="8" fillId="0" borderId="0" xfId="0" applyFont="1" applyBorder="1"/>
    <xf numFmtId="164" fontId="8" fillId="0" borderId="0" xfId="1" applyNumberFormat="1" applyFont="1" applyBorder="1"/>
    <xf numFmtId="0" fontId="13" fillId="7" borderId="0" xfId="0" applyFont="1" applyFill="1" applyProtection="1">
      <protection hidden="1"/>
    </xf>
    <xf numFmtId="0" fontId="8" fillId="0" borderId="7" xfId="0" applyFont="1" applyBorder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8" fillId="0" borderId="0" xfId="0" applyFont="1" applyBorder="1" applyProtection="1">
      <protection hidden="1"/>
    </xf>
    <xf numFmtId="0" fontId="11" fillId="0" borderId="0" xfId="0" applyFont="1" applyBorder="1" applyAlignment="1" applyProtection="1">
      <alignment horizontal="right"/>
      <protection hidden="1"/>
    </xf>
    <xf numFmtId="0" fontId="14" fillId="8" borderId="0" xfId="0" applyFont="1" applyFill="1" applyProtection="1">
      <protection hidden="1"/>
    </xf>
    <xf numFmtId="0" fontId="15" fillId="3" borderId="0" xfId="3" applyFont="1" applyBorder="1" applyProtection="1">
      <protection hidden="1"/>
    </xf>
    <xf numFmtId="164" fontId="15" fillId="3" borderId="0" xfId="3" applyNumberFormat="1" applyFont="1" applyBorder="1" applyProtection="1">
      <protection hidden="1"/>
    </xf>
    <xf numFmtId="0" fontId="16" fillId="8" borderId="0" xfId="0" applyFont="1" applyFill="1"/>
    <xf numFmtId="0" fontId="11" fillId="0" borderId="0" xfId="0" applyFont="1" applyBorder="1" applyProtection="1">
      <protection hidden="1"/>
    </xf>
    <xf numFmtId="164" fontId="8" fillId="0" borderId="0" xfId="1" applyNumberFormat="1" applyFont="1" applyBorder="1" applyProtection="1">
      <protection hidden="1"/>
    </xf>
    <xf numFmtId="0" fontId="16" fillId="8" borderId="0" xfId="0" applyFont="1" applyFill="1" applyAlignment="1" applyProtection="1">
      <alignment horizontal="left"/>
      <protection hidden="1"/>
    </xf>
    <xf numFmtId="0" fontId="17" fillId="2" borderId="0" xfId="2" applyFont="1" applyBorder="1" applyProtection="1">
      <protection hidden="1"/>
    </xf>
    <xf numFmtId="164" fontId="17" fillId="2" borderId="0" xfId="2" applyNumberFormat="1" applyFont="1" applyBorder="1" applyProtection="1">
      <protection hidden="1"/>
    </xf>
    <xf numFmtId="0" fontId="18" fillId="6" borderId="12" xfId="7" applyFont="1" applyBorder="1" applyAlignment="1" applyProtection="1">
      <alignment horizontal="left" vertical="center"/>
      <protection hidden="1"/>
    </xf>
    <xf numFmtId="0" fontId="18" fillId="6" borderId="3" xfId="7" applyFont="1" applyBorder="1" applyProtection="1">
      <protection hidden="1"/>
    </xf>
    <xf numFmtId="164" fontId="18" fillId="6" borderId="1" xfId="7" applyNumberFormat="1" applyFont="1" applyBorder="1" applyProtection="1">
      <protection hidden="1"/>
    </xf>
    <xf numFmtId="0" fontId="18" fillId="6" borderId="13" xfId="7" applyFont="1" applyBorder="1" applyAlignment="1" applyProtection="1">
      <alignment horizontal="left" vertical="center"/>
      <protection hidden="1"/>
    </xf>
    <xf numFmtId="164" fontId="8" fillId="7" borderId="0" xfId="1" applyNumberFormat="1" applyFont="1" applyFill="1" applyBorder="1" applyProtection="1">
      <protection hidden="1"/>
    </xf>
    <xf numFmtId="0" fontId="18" fillId="6" borderId="14" xfId="7" applyFont="1" applyBorder="1" applyAlignment="1" applyProtection="1">
      <alignment horizontal="left" vertical="center"/>
      <protection hidden="1"/>
    </xf>
    <xf numFmtId="0" fontId="19" fillId="4" borderId="0" xfId="4" applyFont="1" applyBorder="1" applyProtection="1">
      <protection hidden="1"/>
    </xf>
    <xf numFmtId="164" fontId="19" fillId="4" borderId="0" xfId="4" applyNumberFormat="1" applyFont="1" applyBorder="1" applyProtection="1">
      <protection hidden="1"/>
    </xf>
    <xf numFmtId="164" fontId="20" fillId="6" borderId="2" xfId="6" applyNumberFormat="1" applyFont="1" applyBorder="1" applyProtection="1">
      <protection hidden="1"/>
    </xf>
    <xf numFmtId="0" fontId="21" fillId="10" borderId="0" xfId="0" applyFont="1" applyFill="1" applyBorder="1" applyAlignment="1" applyProtection="1">
      <alignment horizontal="justify" vertical="center" wrapText="1"/>
      <protection hidden="1"/>
    </xf>
    <xf numFmtId="0" fontId="8" fillId="0" borderId="9" xfId="0" applyFont="1" applyBorder="1" applyProtection="1">
      <protection hidden="1"/>
    </xf>
    <xf numFmtId="0" fontId="8" fillId="0" borderId="10" xfId="0" applyFont="1" applyBorder="1" applyProtection="1">
      <protection hidden="1"/>
    </xf>
    <xf numFmtId="0" fontId="8" fillId="0" borderId="11" xfId="0" applyFont="1" applyBorder="1" applyProtection="1">
      <protection hidden="1"/>
    </xf>
    <xf numFmtId="164" fontId="8" fillId="0" borderId="0" xfId="1" applyNumberFormat="1" applyFont="1" applyProtection="1">
      <protection hidden="1"/>
    </xf>
    <xf numFmtId="164" fontId="8" fillId="7" borderId="0" xfId="1" applyNumberFormat="1" applyFont="1" applyFill="1" applyProtection="1">
      <protection hidden="1"/>
    </xf>
    <xf numFmtId="0" fontId="12" fillId="5" borderId="15" xfId="5" applyFont="1" applyBorder="1" applyAlignment="1">
      <alignment horizontal="left"/>
    </xf>
    <xf numFmtId="0" fontId="12" fillId="5" borderId="3" xfId="5" applyFont="1" applyBorder="1" applyAlignment="1">
      <alignment horizontal="left"/>
    </xf>
    <xf numFmtId="0" fontId="0" fillId="0" borderId="3" xfId="0" applyBorder="1" applyAlignment="1">
      <alignment horizontal="left"/>
    </xf>
    <xf numFmtId="0" fontId="20" fillId="6" borderId="16" xfId="6" applyFont="1" applyBorder="1" applyAlignment="1" applyProtection="1">
      <alignment horizontal="left"/>
      <protection hidden="1"/>
    </xf>
    <xf numFmtId="0" fontId="0" fillId="0" borderId="17" xfId="0" applyBorder="1" applyAlignment="1">
      <alignment horizontal="left"/>
    </xf>
    <xf numFmtId="0" fontId="11" fillId="0" borderId="0" xfId="0" applyFont="1" applyBorder="1" applyAlignment="1">
      <alignment horizontal="right"/>
    </xf>
    <xf numFmtId="164" fontId="22" fillId="11" borderId="1" xfId="5" applyNumberFormat="1" applyFont="1" applyFill="1" applyBorder="1" applyProtection="1">
      <protection locked="0"/>
    </xf>
  </cellXfs>
  <cellStyles count="8">
    <cellStyle name="Bad" xfId="3" builtinId="27"/>
    <cellStyle name="Calculation" xfId="7" builtinId="22"/>
    <cellStyle name="Comma" xfId="1" builtinId="3"/>
    <cellStyle name="Good" xfId="2" builtinId="26"/>
    <cellStyle name="Input" xfId="5" builtinId="20"/>
    <cellStyle name="Neutral" xfId="4" builtinId="28"/>
    <cellStyle name="Normal" xfId="0" builtinId="0"/>
    <cellStyle name="Output" xfId="6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8"/>
  <sheetViews>
    <sheetView showGridLines="0" tabSelected="1" workbookViewId="0">
      <selection activeCell="E6" sqref="E6"/>
    </sheetView>
  </sheetViews>
  <sheetFormatPr defaultRowHeight="15" x14ac:dyDescent="0.25"/>
  <cols>
    <col min="1" max="1" width="1" style="1" customWidth="1"/>
    <col min="2" max="2" width="0.7109375" style="1" customWidth="1"/>
    <col min="3" max="3" width="34.85546875" style="1" bestFit="1" customWidth="1"/>
    <col min="4" max="4" width="10.28515625" style="1" bestFit="1" customWidth="1"/>
    <col min="5" max="7" width="16.85546875" style="1" bestFit="1" customWidth="1"/>
    <col min="8" max="8" width="0.7109375" style="1" customWidth="1"/>
    <col min="9" max="9" width="3.140625" style="1" customWidth="1"/>
    <col min="10" max="10" width="52.28515625" style="1" bestFit="1" customWidth="1"/>
    <col min="11" max="12" width="10" style="1" bestFit="1" customWidth="1"/>
    <col min="13" max="16384" width="9.140625" style="1"/>
  </cols>
  <sheetData>
    <row r="1" spans="2:10" ht="6.75" customHeight="1" x14ac:dyDescent="0.25"/>
    <row r="2" spans="2:10" ht="4.5" customHeight="1" x14ac:dyDescent="0.25">
      <c r="B2" s="2"/>
      <c r="C2" s="3"/>
      <c r="D2" s="3"/>
      <c r="E2" s="3"/>
      <c r="F2" s="3"/>
      <c r="G2" s="3"/>
      <c r="H2" s="4"/>
    </row>
    <row r="3" spans="2:10" s="5" customFormat="1" ht="23.25" x14ac:dyDescent="0.35">
      <c r="B3" s="6"/>
      <c r="C3" s="7" t="s">
        <v>20</v>
      </c>
      <c r="D3" s="7"/>
      <c r="E3" s="7"/>
      <c r="F3" s="7"/>
      <c r="G3" s="7"/>
      <c r="H3" s="8"/>
    </row>
    <row r="4" spans="2:10" s="5" customFormat="1" ht="10.5" customHeight="1" x14ac:dyDescent="0.35">
      <c r="B4" s="6"/>
      <c r="C4" s="9"/>
      <c r="D4" s="9"/>
      <c r="E4" s="9"/>
      <c r="F4" s="9"/>
      <c r="G4" s="9"/>
      <c r="H4" s="8"/>
    </row>
    <row r="5" spans="2:10" s="5" customFormat="1" x14ac:dyDescent="0.25">
      <c r="B5" s="6"/>
      <c r="C5" s="10" t="s">
        <v>15</v>
      </c>
      <c r="D5" s="11"/>
      <c r="E5" s="47" t="s">
        <v>2</v>
      </c>
      <c r="F5" s="47" t="s">
        <v>3</v>
      </c>
      <c r="G5" s="47" t="s">
        <v>0</v>
      </c>
      <c r="H5" s="8"/>
    </row>
    <row r="6" spans="2:10" s="5" customFormat="1" x14ac:dyDescent="0.25">
      <c r="B6" s="6"/>
      <c r="C6" s="42" t="s">
        <v>1</v>
      </c>
      <c r="D6" s="43"/>
      <c r="E6" s="48">
        <v>150000</v>
      </c>
      <c r="F6" s="48">
        <v>50000</v>
      </c>
      <c r="G6" s="48">
        <v>50000</v>
      </c>
      <c r="H6" s="8"/>
      <c r="J6" s="48" t="s">
        <v>21</v>
      </c>
    </row>
    <row r="7" spans="2:10" s="5" customFormat="1" x14ac:dyDescent="0.25">
      <c r="B7" s="6"/>
      <c r="C7" s="42" t="s">
        <v>5</v>
      </c>
      <c r="D7" s="44"/>
      <c r="E7" s="48">
        <v>300000</v>
      </c>
      <c r="F7" s="48">
        <v>0</v>
      </c>
      <c r="G7" s="48">
        <v>0</v>
      </c>
      <c r="H7" s="8"/>
    </row>
    <row r="8" spans="2:10" s="5" customFormat="1" ht="15.75" x14ac:dyDescent="0.25">
      <c r="B8" s="6"/>
      <c r="C8" s="11"/>
      <c r="D8" s="12"/>
      <c r="E8" s="12"/>
      <c r="F8" s="12"/>
      <c r="G8" s="11"/>
      <c r="H8" s="8"/>
      <c r="J8" s="13" t="s">
        <v>16</v>
      </c>
    </row>
    <row r="9" spans="2:10" ht="21" x14ac:dyDescent="0.35">
      <c r="B9" s="14"/>
      <c r="C9" s="15" t="s">
        <v>14</v>
      </c>
      <c r="D9" s="16"/>
      <c r="E9" s="17" t="str">
        <f t="shared" ref="E9:G10" si="0">+E5</f>
        <v>IGST</v>
      </c>
      <c r="F9" s="17" t="str">
        <f t="shared" si="0"/>
        <v>CGST</v>
      </c>
      <c r="G9" s="17" t="str">
        <f t="shared" si="0"/>
        <v>SGST</v>
      </c>
      <c r="H9" s="8"/>
      <c r="J9" s="18" t="s">
        <v>17</v>
      </c>
    </row>
    <row r="10" spans="2:10" ht="15.75" x14ac:dyDescent="0.25">
      <c r="B10" s="14"/>
      <c r="C10" s="19" t="str">
        <f>+C6</f>
        <v>PAYABLE</v>
      </c>
      <c r="D10" s="19"/>
      <c r="E10" s="20">
        <f t="shared" si="0"/>
        <v>150000</v>
      </c>
      <c r="F10" s="20">
        <f t="shared" si="0"/>
        <v>50000</v>
      </c>
      <c r="G10" s="20">
        <f t="shared" si="0"/>
        <v>50000</v>
      </c>
      <c r="H10" s="8"/>
      <c r="J10" s="21" t="s">
        <v>18</v>
      </c>
    </row>
    <row r="11" spans="2:10" ht="15.75" x14ac:dyDescent="0.25">
      <c r="B11" s="14"/>
      <c r="C11" s="22"/>
      <c r="D11" s="16"/>
      <c r="E11" s="23"/>
      <c r="F11" s="23"/>
      <c r="G11" s="23"/>
      <c r="H11" s="8"/>
      <c r="J11" s="24">
        <v>9326754168</v>
      </c>
    </row>
    <row r="12" spans="2:10" x14ac:dyDescent="0.25">
      <c r="B12" s="14"/>
      <c r="C12" s="25" t="str">
        <f>+C7</f>
        <v>CREDIT AVAILABLE</v>
      </c>
      <c r="D12" s="25"/>
      <c r="E12" s="26">
        <f>+E7</f>
        <v>300000</v>
      </c>
      <c r="F12" s="26">
        <f>+F7</f>
        <v>0</v>
      </c>
      <c r="G12" s="26">
        <f>+G7</f>
        <v>0</v>
      </c>
      <c r="H12" s="8"/>
    </row>
    <row r="13" spans="2:10" ht="10.5" customHeight="1" x14ac:dyDescent="0.25">
      <c r="B13" s="14"/>
      <c r="C13" s="22"/>
      <c r="D13" s="16"/>
      <c r="E13" s="23"/>
      <c r="F13" s="23"/>
      <c r="G13" s="23"/>
      <c r="H13" s="8"/>
    </row>
    <row r="14" spans="2:10" x14ac:dyDescent="0.25">
      <c r="B14" s="14"/>
      <c r="C14" s="27" t="s">
        <v>6</v>
      </c>
      <c r="D14" s="28" t="s">
        <v>2</v>
      </c>
      <c r="E14" s="29">
        <f>+D30</f>
        <v>150000</v>
      </c>
      <c r="F14" s="29">
        <f>+E48</f>
        <v>50000</v>
      </c>
      <c r="G14" s="29">
        <f>+F54</f>
        <v>50000</v>
      </c>
      <c r="H14" s="8"/>
    </row>
    <row r="15" spans="2:10" x14ac:dyDescent="0.25">
      <c r="B15" s="14"/>
      <c r="C15" s="30"/>
      <c r="D15" s="28" t="s">
        <v>3</v>
      </c>
      <c r="E15" s="29">
        <f>+D36</f>
        <v>0</v>
      </c>
      <c r="F15" s="29">
        <f>+E30</f>
        <v>0</v>
      </c>
      <c r="G15" s="31"/>
      <c r="H15" s="8"/>
    </row>
    <row r="16" spans="2:10" x14ac:dyDescent="0.25">
      <c r="B16" s="14"/>
      <c r="C16" s="32"/>
      <c r="D16" s="28" t="s">
        <v>0</v>
      </c>
      <c r="E16" s="29">
        <f>+F42</f>
        <v>0</v>
      </c>
      <c r="F16" s="31"/>
      <c r="G16" s="29">
        <f>+F30</f>
        <v>0</v>
      </c>
      <c r="H16" s="8"/>
    </row>
    <row r="17" spans="2:8" ht="11.25" customHeight="1" x14ac:dyDescent="0.25">
      <c r="B17" s="14"/>
      <c r="C17" s="22"/>
      <c r="D17" s="16"/>
      <c r="E17" s="23"/>
      <c r="F17" s="23"/>
      <c r="G17" s="23"/>
      <c r="H17" s="8"/>
    </row>
    <row r="18" spans="2:8" x14ac:dyDescent="0.25">
      <c r="B18" s="14"/>
      <c r="C18" s="33" t="s">
        <v>13</v>
      </c>
      <c r="D18" s="33"/>
      <c r="E18" s="34">
        <f t="shared" ref="E18:G18" si="1">+SUM(E14:E16)</f>
        <v>150000</v>
      </c>
      <c r="F18" s="34">
        <f t="shared" si="1"/>
        <v>50000</v>
      </c>
      <c r="G18" s="34">
        <f t="shared" si="1"/>
        <v>50000</v>
      </c>
      <c r="H18" s="8"/>
    </row>
    <row r="19" spans="2:8" x14ac:dyDescent="0.25">
      <c r="B19" s="14"/>
      <c r="C19" s="22"/>
      <c r="D19" s="16"/>
      <c r="E19" s="23"/>
      <c r="F19" s="23"/>
      <c r="G19" s="23"/>
      <c r="H19" s="8"/>
    </row>
    <row r="20" spans="2:8" x14ac:dyDescent="0.25">
      <c r="B20" s="14"/>
      <c r="C20" s="45" t="s">
        <v>4</v>
      </c>
      <c r="D20" s="46"/>
      <c r="E20" s="35">
        <f>+E10-E18</f>
        <v>0</v>
      </c>
      <c r="F20" s="35">
        <f>+F10-F18</f>
        <v>0</v>
      </c>
      <c r="G20" s="35">
        <f>+G10-G18</f>
        <v>0</v>
      </c>
      <c r="H20" s="8"/>
    </row>
    <row r="21" spans="2:8" x14ac:dyDescent="0.25">
      <c r="B21" s="14"/>
      <c r="C21" s="22"/>
      <c r="D21" s="16"/>
      <c r="E21" s="23"/>
      <c r="F21" s="23"/>
      <c r="G21" s="23"/>
      <c r="H21" s="8"/>
    </row>
    <row r="22" spans="2:8" x14ac:dyDescent="0.25">
      <c r="B22" s="14"/>
      <c r="C22" s="45" t="s">
        <v>7</v>
      </c>
      <c r="D22" s="46"/>
      <c r="E22" s="35">
        <f>+D58</f>
        <v>50000</v>
      </c>
      <c r="F22" s="35">
        <f>+E58</f>
        <v>0</v>
      </c>
      <c r="G22" s="35">
        <f>+F58</f>
        <v>0</v>
      </c>
      <c r="H22" s="8"/>
    </row>
    <row r="23" spans="2:8" x14ac:dyDescent="0.25">
      <c r="B23" s="14"/>
      <c r="C23" s="16"/>
      <c r="D23" s="23"/>
      <c r="E23" s="23"/>
      <c r="F23" s="23"/>
      <c r="G23" s="16"/>
      <c r="H23" s="8"/>
    </row>
    <row r="24" spans="2:8" ht="15.75" customHeight="1" x14ac:dyDescent="0.25">
      <c r="B24" s="14"/>
      <c r="C24" s="36" t="s">
        <v>19</v>
      </c>
      <c r="D24" s="36"/>
      <c r="E24" s="36"/>
      <c r="F24" s="36"/>
      <c r="G24" s="36"/>
      <c r="H24" s="8"/>
    </row>
    <row r="25" spans="2:8" ht="15.75" customHeight="1" x14ac:dyDescent="0.25">
      <c r="B25" s="14"/>
      <c r="C25" s="36"/>
      <c r="D25" s="36"/>
      <c r="E25" s="36"/>
      <c r="F25" s="36"/>
      <c r="G25" s="36"/>
      <c r="H25" s="8"/>
    </row>
    <row r="26" spans="2:8" ht="15.75" customHeight="1" x14ac:dyDescent="0.25">
      <c r="B26" s="14"/>
      <c r="C26" s="36"/>
      <c r="D26" s="36"/>
      <c r="E26" s="36"/>
      <c r="F26" s="36"/>
      <c r="G26" s="36"/>
      <c r="H26" s="8"/>
    </row>
    <row r="27" spans="2:8" ht="15.75" customHeight="1" x14ac:dyDescent="0.25">
      <c r="B27" s="14"/>
      <c r="C27" s="36"/>
      <c r="D27" s="36"/>
      <c r="E27" s="36"/>
      <c r="F27" s="36"/>
      <c r="G27" s="36"/>
      <c r="H27" s="8"/>
    </row>
    <row r="28" spans="2:8" ht="4.5" customHeight="1" x14ac:dyDescent="0.25">
      <c r="B28" s="37"/>
      <c r="C28" s="38"/>
      <c r="D28" s="38"/>
      <c r="E28" s="38"/>
      <c r="F28" s="38"/>
      <c r="G28" s="38"/>
      <c r="H28" s="39"/>
    </row>
    <row r="29" spans="2:8" ht="15.75" customHeight="1" x14ac:dyDescent="0.25"/>
    <row r="30" spans="2:8" hidden="1" x14ac:dyDescent="0.25">
      <c r="C30" s="1" t="s">
        <v>8</v>
      </c>
      <c r="D30" s="40">
        <f>+IF(E7&lt;E6,E7,E6)</f>
        <v>150000</v>
      </c>
      <c r="E30" s="40">
        <f>+IF(F7&lt;F6,F7,F6)</f>
        <v>0</v>
      </c>
      <c r="F30" s="40">
        <f>+IF(G7&lt;G6,G7,G6)</f>
        <v>0</v>
      </c>
    </row>
    <row r="31" spans="2:8" hidden="1" x14ac:dyDescent="0.25">
      <c r="D31" s="40"/>
      <c r="E31" s="40"/>
      <c r="F31" s="40"/>
    </row>
    <row r="32" spans="2:8" hidden="1" x14ac:dyDescent="0.25">
      <c r="C32" s="1" t="s">
        <v>4</v>
      </c>
      <c r="D32" s="40">
        <f>+E6-D30</f>
        <v>0</v>
      </c>
      <c r="E32" s="40">
        <f>+F6-E30</f>
        <v>50000</v>
      </c>
      <c r="F32" s="40">
        <f>+G6-F30</f>
        <v>50000</v>
      </c>
    </row>
    <row r="33" spans="3:6" hidden="1" x14ac:dyDescent="0.25">
      <c r="D33" s="40"/>
      <c r="E33" s="40"/>
      <c r="F33" s="40"/>
    </row>
    <row r="34" spans="3:6" hidden="1" x14ac:dyDescent="0.25">
      <c r="C34" s="1" t="s">
        <v>7</v>
      </c>
      <c r="D34" s="40">
        <f>+E7-D30</f>
        <v>150000</v>
      </c>
      <c r="E34" s="40">
        <f>+F7-E30</f>
        <v>0</v>
      </c>
      <c r="F34" s="40">
        <f>+G7-F30</f>
        <v>0</v>
      </c>
    </row>
    <row r="35" spans="3:6" hidden="1" x14ac:dyDescent="0.25">
      <c r="D35" s="40"/>
      <c r="E35" s="40"/>
      <c r="F35" s="40"/>
    </row>
    <row r="36" spans="3:6" hidden="1" x14ac:dyDescent="0.25">
      <c r="C36" s="1" t="s">
        <v>9</v>
      </c>
      <c r="D36" s="40">
        <f>-E36</f>
        <v>0</v>
      </c>
      <c r="E36" s="40">
        <f>-IF(E34&gt;D32,D32,E34)</f>
        <v>0</v>
      </c>
      <c r="F36" s="41"/>
    </row>
    <row r="37" spans="3:6" hidden="1" x14ac:dyDescent="0.25">
      <c r="D37" s="40"/>
      <c r="E37" s="40"/>
      <c r="F37" s="40"/>
    </row>
    <row r="38" spans="3:6" hidden="1" x14ac:dyDescent="0.25">
      <c r="C38" s="1" t="s">
        <v>4</v>
      </c>
      <c r="D38" s="40">
        <f>+D32-D36</f>
        <v>0</v>
      </c>
      <c r="E38" s="40">
        <f>+E32-E36</f>
        <v>50000</v>
      </c>
      <c r="F38" s="40">
        <f>+F32-F36</f>
        <v>50000</v>
      </c>
    </row>
    <row r="39" spans="3:6" hidden="1" x14ac:dyDescent="0.25">
      <c r="D39" s="40"/>
      <c r="E39" s="40"/>
      <c r="F39" s="40"/>
    </row>
    <row r="40" spans="3:6" hidden="1" x14ac:dyDescent="0.25">
      <c r="C40" s="1" t="s">
        <v>7</v>
      </c>
      <c r="D40" s="40">
        <f>+D34</f>
        <v>150000</v>
      </c>
      <c r="E40" s="40">
        <f>+E34+E36</f>
        <v>0</v>
      </c>
      <c r="F40" s="40">
        <f>+F34-F36</f>
        <v>0</v>
      </c>
    </row>
    <row r="41" spans="3:6" hidden="1" x14ac:dyDescent="0.25">
      <c r="D41" s="40"/>
      <c r="E41" s="40"/>
      <c r="F41" s="40"/>
    </row>
    <row r="42" spans="3:6" hidden="1" x14ac:dyDescent="0.25">
      <c r="C42" s="1" t="s">
        <v>10</v>
      </c>
      <c r="D42" s="40">
        <f>-F42</f>
        <v>0</v>
      </c>
      <c r="E42" s="41"/>
      <c r="F42" s="40">
        <f>IF(F40&gt;D38,D38,F40)</f>
        <v>0</v>
      </c>
    </row>
    <row r="43" spans="3:6" hidden="1" x14ac:dyDescent="0.25">
      <c r="D43" s="40"/>
      <c r="E43" s="40"/>
      <c r="F43" s="40"/>
    </row>
    <row r="44" spans="3:6" hidden="1" x14ac:dyDescent="0.25">
      <c r="C44" s="1" t="s">
        <v>4</v>
      </c>
      <c r="D44" s="40">
        <f>+D38+D42</f>
        <v>0</v>
      </c>
      <c r="E44" s="40">
        <f>+E38-E42</f>
        <v>50000</v>
      </c>
      <c r="F44" s="40">
        <f>+F38</f>
        <v>50000</v>
      </c>
    </row>
    <row r="45" spans="3:6" hidden="1" x14ac:dyDescent="0.25">
      <c r="D45" s="40"/>
      <c r="E45" s="40"/>
      <c r="F45" s="40"/>
    </row>
    <row r="46" spans="3:6" hidden="1" x14ac:dyDescent="0.25">
      <c r="C46" s="1" t="s">
        <v>7</v>
      </c>
      <c r="D46" s="40">
        <f>+D40</f>
        <v>150000</v>
      </c>
      <c r="E46" s="40">
        <f>+E40+E42</f>
        <v>0</v>
      </c>
      <c r="F46" s="40">
        <f>+F40-F42</f>
        <v>0</v>
      </c>
    </row>
    <row r="47" spans="3:6" hidden="1" x14ac:dyDescent="0.25">
      <c r="D47" s="40"/>
      <c r="E47" s="40"/>
      <c r="F47" s="40"/>
    </row>
    <row r="48" spans="3:6" hidden="1" x14ac:dyDescent="0.25">
      <c r="C48" s="1" t="s">
        <v>11</v>
      </c>
      <c r="D48" s="40">
        <f>-IF(D46&gt;E44,E44,D46)</f>
        <v>-50000</v>
      </c>
      <c r="E48" s="40">
        <f>-D48</f>
        <v>50000</v>
      </c>
      <c r="F48" s="41"/>
    </row>
    <row r="49" spans="3:6" hidden="1" x14ac:dyDescent="0.25">
      <c r="D49" s="40"/>
      <c r="E49" s="40"/>
      <c r="F49" s="40"/>
    </row>
    <row r="50" spans="3:6" hidden="1" x14ac:dyDescent="0.25">
      <c r="C50" s="1" t="s">
        <v>4</v>
      </c>
      <c r="D50" s="40">
        <f>+D44</f>
        <v>0</v>
      </c>
      <c r="E50" s="40">
        <f>+E44-E48</f>
        <v>0</v>
      </c>
      <c r="F50" s="40">
        <f>+F44-F48</f>
        <v>50000</v>
      </c>
    </row>
    <row r="51" spans="3:6" hidden="1" x14ac:dyDescent="0.25">
      <c r="D51" s="40"/>
      <c r="E51" s="40"/>
      <c r="F51" s="40"/>
    </row>
    <row r="52" spans="3:6" hidden="1" x14ac:dyDescent="0.25">
      <c r="C52" s="1" t="s">
        <v>7</v>
      </c>
      <c r="D52" s="40">
        <f>+D46+D48</f>
        <v>100000</v>
      </c>
      <c r="E52" s="40">
        <f>+E46</f>
        <v>0</v>
      </c>
      <c r="F52" s="40">
        <f>+F46-F48</f>
        <v>0</v>
      </c>
    </row>
    <row r="53" spans="3:6" hidden="1" x14ac:dyDescent="0.25">
      <c r="D53" s="40"/>
      <c r="E53" s="40"/>
      <c r="F53" s="40"/>
    </row>
    <row r="54" spans="3:6" hidden="1" x14ac:dyDescent="0.25">
      <c r="C54" s="1" t="s">
        <v>12</v>
      </c>
      <c r="D54" s="40">
        <f>-IF(D52&gt;F50,F50,D52)</f>
        <v>-50000</v>
      </c>
      <c r="E54" s="41"/>
      <c r="F54" s="40">
        <f>-D54</f>
        <v>50000</v>
      </c>
    </row>
    <row r="55" spans="3:6" hidden="1" x14ac:dyDescent="0.25">
      <c r="D55" s="40"/>
      <c r="E55" s="40"/>
      <c r="F55" s="40"/>
    </row>
    <row r="56" spans="3:6" hidden="1" x14ac:dyDescent="0.25">
      <c r="C56" s="1" t="s">
        <v>4</v>
      </c>
      <c r="D56" s="40">
        <f>+D50</f>
        <v>0</v>
      </c>
      <c r="E56" s="40">
        <f>+E50-E54</f>
        <v>0</v>
      </c>
      <c r="F56" s="40">
        <f>+F50-F54</f>
        <v>0</v>
      </c>
    </row>
    <row r="57" spans="3:6" hidden="1" x14ac:dyDescent="0.25">
      <c r="D57" s="40"/>
      <c r="E57" s="40"/>
      <c r="F57" s="40"/>
    </row>
    <row r="58" spans="3:6" hidden="1" x14ac:dyDescent="0.25">
      <c r="C58" s="1" t="s">
        <v>7</v>
      </c>
      <c r="D58" s="40">
        <f>+D52+D54</f>
        <v>50000</v>
      </c>
      <c r="E58" s="40">
        <f>+E52+E54</f>
        <v>0</v>
      </c>
      <c r="F58" s="40">
        <f>+F52</f>
        <v>0</v>
      </c>
    </row>
  </sheetData>
  <sheetProtection password="C9AD" sheet="1" objects="1" scenarios="1" selectLockedCells="1"/>
  <mergeCells count="7">
    <mergeCell ref="C14:C16"/>
    <mergeCell ref="C24:G27"/>
    <mergeCell ref="C3:G3"/>
    <mergeCell ref="C6:D6"/>
    <mergeCell ref="C7:D7"/>
    <mergeCell ref="C20:D20"/>
    <mergeCell ref="C22:D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SAMADHAN</cp:lastModifiedBy>
  <dcterms:created xsi:type="dcterms:W3CDTF">2017-06-23T13:29:50Z</dcterms:created>
  <dcterms:modified xsi:type="dcterms:W3CDTF">2017-06-23T18:41:20Z</dcterms:modified>
</cp:coreProperties>
</file>