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5480" windowHeight="8475" activeTab="1"/>
  </bookViews>
  <sheets>
    <sheet name="Greeting" sheetId="16" r:id="rId1"/>
    <sheet name="PT" sheetId="15" r:id="rId2"/>
    <sheet name="APRIL" sheetId="1" r:id="rId3"/>
    <sheet name="MAY" sheetId="2" r:id="rId4"/>
    <sheet name="JUNE" sheetId="4" r:id="rId5"/>
    <sheet name="JULY" sheetId="5" r:id="rId6"/>
    <sheet name="AUGUST" sheetId="6" r:id="rId7"/>
    <sheet name="SEPETEMBER" sheetId="7" r:id="rId8"/>
    <sheet name="OCTOBER" sheetId="8" r:id="rId9"/>
    <sheet name="NOVEMBER" sheetId="9" r:id="rId10"/>
    <sheet name="DECEMBER" sheetId="10" r:id="rId11"/>
    <sheet name="JANUARY" sheetId="12" r:id="rId12"/>
    <sheet name="FEBRUARY" sheetId="13" r:id="rId13"/>
    <sheet name="MARCH" sheetId="14" r:id="rId14"/>
  </sheets>
  <calcPr calcId="125725"/>
</workbook>
</file>

<file path=xl/calcChain.xml><?xml version="1.0" encoding="utf-8"?>
<calcChain xmlns="http://schemas.openxmlformats.org/spreadsheetml/2006/main">
  <c r="P8" i="1"/>
  <c r="V107" i="14" l="1"/>
  <c r="V106"/>
  <c r="V105"/>
  <c r="V104"/>
  <c r="V103"/>
  <c r="V102"/>
  <c r="V101"/>
  <c r="V100"/>
  <c r="V99"/>
  <c r="V98"/>
  <c r="V97"/>
  <c r="V96"/>
  <c r="V95"/>
  <c r="V94"/>
  <c r="V93"/>
  <c r="V92"/>
  <c r="V91"/>
  <c r="V90"/>
  <c r="V89"/>
  <c r="V88"/>
  <c r="V87"/>
  <c r="V86"/>
  <c r="V85"/>
  <c r="V84"/>
  <c r="V83"/>
  <c r="V82"/>
  <c r="V81"/>
  <c r="V80"/>
  <c r="V79"/>
  <c r="V78"/>
  <c r="V77"/>
  <c r="V76"/>
  <c r="V75"/>
  <c r="V74"/>
  <c r="V73"/>
  <c r="V72"/>
  <c r="V71"/>
  <c r="V70"/>
  <c r="V69"/>
  <c r="V68"/>
  <c r="V67"/>
  <c r="V66"/>
  <c r="V65"/>
  <c r="V64"/>
  <c r="V63"/>
  <c r="V62"/>
  <c r="V61"/>
  <c r="V60"/>
  <c r="V59"/>
  <c r="V58"/>
  <c r="V57"/>
  <c r="V56"/>
  <c r="V55"/>
  <c r="V54"/>
  <c r="V53"/>
  <c r="V52"/>
  <c r="V51"/>
  <c r="V50"/>
  <c r="V49"/>
  <c r="V48"/>
  <c r="V47"/>
  <c r="V46"/>
  <c r="V45"/>
  <c r="V44"/>
  <c r="V43"/>
  <c r="V42"/>
  <c r="V41"/>
  <c r="V40"/>
  <c r="V39"/>
  <c r="V38"/>
  <c r="V37"/>
  <c r="V36"/>
  <c r="V35"/>
  <c r="V34"/>
  <c r="V33"/>
  <c r="V32"/>
  <c r="V31"/>
  <c r="V30"/>
  <c r="V29"/>
  <c r="V28"/>
  <c r="V27"/>
  <c r="V26"/>
  <c r="V25"/>
  <c r="V24"/>
  <c r="V23"/>
  <c r="V22"/>
  <c r="V21"/>
  <c r="V20"/>
  <c r="V19"/>
  <c r="V18"/>
  <c r="V17"/>
  <c r="V16"/>
  <c r="V15"/>
  <c r="V14"/>
  <c r="V13"/>
  <c r="V12"/>
  <c r="V11"/>
  <c r="V10"/>
  <c r="V9"/>
  <c r="V8"/>
  <c r="V106" i="7"/>
  <c r="V105"/>
  <c r="V104"/>
  <c r="V103"/>
  <c r="V102"/>
  <c r="V101"/>
  <c r="V100"/>
  <c r="V99"/>
  <c r="V98"/>
  <c r="V97"/>
  <c r="V96"/>
  <c r="V95"/>
  <c r="V94"/>
  <c r="V93"/>
  <c r="V92"/>
  <c r="V91"/>
  <c r="V90"/>
  <c r="V89"/>
  <c r="V88"/>
  <c r="V87"/>
  <c r="V86"/>
  <c r="V85"/>
  <c r="V84"/>
  <c r="V83"/>
  <c r="V82"/>
  <c r="V81"/>
  <c r="V80"/>
  <c r="V79"/>
  <c r="V78"/>
  <c r="V77"/>
  <c r="V76"/>
  <c r="V75"/>
  <c r="V74"/>
  <c r="V73"/>
  <c r="V72"/>
  <c r="V71"/>
  <c r="V70"/>
  <c r="V69"/>
  <c r="V68"/>
  <c r="V67"/>
  <c r="V66"/>
  <c r="V65"/>
  <c r="V64"/>
  <c r="V63"/>
  <c r="V62"/>
  <c r="V61"/>
  <c r="V60"/>
  <c r="V59"/>
  <c r="V58"/>
  <c r="V57"/>
  <c r="V56"/>
  <c r="V55"/>
  <c r="V54"/>
  <c r="V53"/>
  <c r="V52"/>
  <c r="V51"/>
  <c r="V50"/>
  <c r="V49"/>
  <c r="V48"/>
  <c r="V47"/>
  <c r="V46"/>
  <c r="V45"/>
  <c r="V44"/>
  <c r="V43"/>
  <c r="V42"/>
  <c r="V41"/>
  <c r="V40"/>
  <c r="V39"/>
  <c r="V38"/>
  <c r="V37"/>
  <c r="V36"/>
  <c r="V35"/>
  <c r="V34"/>
  <c r="V33"/>
  <c r="V32"/>
  <c r="V31"/>
  <c r="V30"/>
  <c r="V29"/>
  <c r="V28"/>
  <c r="V27"/>
  <c r="V26"/>
  <c r="V25"/>
  <c r="V24"/>
  <c r="V23"/>
  <c r="V22"/>
  <c r="V21"/>
  <c r="V20"/>
  <c r="V19"/>
  <c r="V18"/>
  <c r="V17"/>
  <c r="V16"/>
  <c r="V15"/>
  <c r="V14"/>
  <c r="V13"/>
  <c r="V12"/>
  <c r="V11"/>
  <c r="V10"/>
  <c r="V9"/>
  <c r="V8"/>
  <c r="V107"/>
  <c r="H15"/>
  <c r="V10" i="6"/>
  <c r="T108" i="1"/>
  <c r="R108"/>
  <c r="Q108"/>
  <c r="O108"/>
  <c r="N108"/>
  <c r="L108"/>
  <c r="A6" i="15"/>
  <c r="A7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P107" i="13"/>
  <c r="N104" i="15" s="1"/>
  <c r="P106" i="13"/>
  <c r="N103" i="15" s="1"/>
  <c r="P105" i="13"/>
  <c r="N102" i="15" s="1"/>
  <c r="P104" i="13"/>
  <c r="N101" i="15" s="1"/>
  <c r="P103" i="13"/>
  <c r="N100" i="15" s="1"/>
  <c r="P102" i="13"/>
  <c r="N99" i="15" s="1"/>
  <c r="P101" i="13"/>
  <c r="N98" i="15" s="1"/>
  <c r="P100" i="13"/>
  <c r="N97" i="15" s="1"/>
  <c r="P99" i="13"/>
  <c r="N96" i="15" s="1"/>
  <c r="P98" i="13"/>
  <c r="N95" i="15" s="1"/>
  <c r="P97" i="13"/>
  <c r="N94" i="15" s="1"/>
  <c r="P96" i="13"/>
  <c r="N93" i="15" s="1"/>
  <c r="P95" i="13"/>
  <c r="N92" i="15" s="1"/>
  <c r="P94" i="13"/>
  <c r="N91" i="15" s="1"/>
  <c r="P93" i="13"/>
  <c r="N90" i="15" s="1"/>
  <c r="P92" i="13"/>
  <c r="N89" i="15" s="1"/>
  <c r="P91" i="13"/>
  <c r="N88" i="15" s="1"/>
  <c r="P90" i="13"/>
  <c r="N87" i="15" s="1"/>
  <c r="P89" i="13"/>
  <c r="N86" i="15" s="1"/>
  <c r="P88" i="13"/>
  <c r="N85" i="15" s="1"/>
  <c r="P87" i="13"/>
  <c r="N84" i="15" s="1"/>
  <c r="P86" i="13"/>
  <c r="N83" i="15" s="1"/>
  <c r="P85" i="13"/>
  <c r="N82" i="15" s="1"/>
  <c r="P84" i="13"/>
  <c r="N81" i="15" s="1"/>
  <c r="P83" i="13"/>
  <c r="N80" i="15" s="1"/>
  <c r="P82" i="13"/>
  <c r="N79" i="15" s="1"/>
  <c r="P81" i="13"/>
  <c r="N78" i="15" s="1"/>
  <c r="P80" i="13"/>
  <c r="N77" i="15" s="1"/>
  <c r="P79" i="13"/>
  <c r="N76" i="15" s="1"/>
  <c r="P78" i="13"/>
  <c r="N75" i="15" s="1"/>
  <c r="P77" i="13"/>
  <c r="N74" i="15" s="1"/>
  <c r="P76" i="13"/>
  <c r="N73" i="15" s="1"/>
  <c r="P75" i="13"/>
  <c r="N72" i="15" s="1"/>
  <c r="P74" i="13"/>
  <c r="N71" i="15" s="1"/>
  <c r="P73" i="13"/>
  <c r="N70" i="15" s="1"/>
  <c r="P72" i="13"/>
  <c r="N69" i="15" s="1"/>
  <c r="P71" i="13"/>
  <c r="N68" i="15" s="1"/>
  <c r="P70" i="13"/>
  <c r="N67" i="15" s="1"/>
  <c r="P69" i="13"/>
  <c r="N66" i="15" s="1"/>
  <c r="P68" i="13"/>
  <c r="N65" i="15" s="1"/>
  <c r="P67" i="13"/>
  <c r="N64" i="15" s="1"/>
  <c r="P66" i="13"/>
  <c r="N63" i="15" s="1"/>
  <c r="P65" i="13"/>
  <c r="N62" i="15" s="1"/>
  <c r="P64" i="13"/>
  <c r="N61" i="15" s="1"/>
  <c r="P63" i="13"/>
  <c r="N60" i="15" s="1"/>
  <c r="P62" i="13"/>
  <c r="N59" i="15" s="1"/>
  <c r="P61" i="13"/>
  <c r="N58" i="15" s="1"/>
  <c r="P60" i="13"/>
  <c r="N57" i="15" s="1"/>
  <c r="P59" i="13"/>
  <c r="N56" i="15" s="1"/>
  <c r="P58" i="13"/>
  <c r="N55" i="15" s="1"/>
  <c r="P57" i="13"/>
  <c r="N54" i="15" s="1"/>
  <c r="P56" i="13"/>
  <c r="N53" i="15" s="1"/>
  <c r="P55" i="13"/>
  <c r="N52" i="15" s="1"/>
  <c r="P54" i="13"/>
  <c r="N51" i="15" s="1"/>
  <c r="P53" i="13"/>
  <c r="N50" i="15" s="1"/>
  <c r="P52" i="13"/>
  <c r="N49" i="15" s="1"/>
  <c r="P51" i="13"/>
  <c r="N48" i="15" s="1"/>
  <c r="P50" i="13"/>
  <c r="N47" i="15" s="1"/>
  <c r="P49" i="13"/>
  <c r="N46" i="15" s="1"/>
  <c r="P48" i="13"/>
  <c r="N45" i="15" s="1"/>
  <c r="P47" i="13"/>
  <c r="N44" i="15" s="1"/>
  <c r="P46" i="13"/>
  <c r="N43" i="15" s="1"/>
  <c r="P45" i="13"/>
  <c r="N42" i="15" s="1"/>
  <c r="P44" i="13"/>
  <c r="N41" i="15" s="1"/>
  <c r="P43" i="13"/>
  <c r="N40" i="15" s="1"/>
  <c r="P42" i="13"/>
  <c r="N39" i="15" s="1"/>
  <c r="P41" i="13"/>
  <c r="N38" i="15" s="1"/>
  <c r="P40" i="13"/>
  <c r="N37" i="15" s="1"/>
  <c r="P39" i="13"/>
  <c r="N36" i="15" s="1"/>
  <c r="P38" i="13"/>
  <c r="N35" i="15" s="1"/>
  <c r="P37" i="13"/>
  <c r="N34" i="15" s="1"/>
  <c r="P36" i="13"/>
  <c r="N33" i="15" s="1"/>
  <c r="P35" i="13"/>
  <c r="N32" i="15" s="1"/>
  <c r="P34" i="13"/>
  <c r="N31" i="15" s="1"/>
  <c r="P33" i="13"/>
  <c r="N30" i="15" s="1"/>
  <c r="P32" i="13"/>
  <c r="N29" i="15" s="1"/>
  <c r="P31" i="13"/>
  <c r="N28" i="15" s="1"/>
  <c r="P30" i="13"/>
  <c r="N27" i="15" s="1"/>
  <c r="P29" i="13"/>
  <c r="N26" i="15" s="1"/>
  <c r="P28" i="13"/>
  <c r="N25" i="15" s="1"/>
  <c r="P27" i="13"/>
  <c r="N24" i="15" s="1"/>
  <c r="P26" i="13"/>
  <c r="N23" i="15" s="1"/>
  <c r="P25" i="13"/>
  <c r="N22" i="15" s="1"/>
  <c r="P24" i="13"/>
  <c r="N21" i="15" s="1"/>
  <c r="P23" i="13"/>
  <c r="N20" i="15" s="1"/>
  <c r="P22" i="13"/>
  <c r="N19" i="15" s="1"/>
  <c r="P21" i="13"/>
  <c r="N18" i="15" s="1"/>
  <c r="P20" i="13"/>
  <c r="N17" i="15" s="1"/>
  <c r="P19" i="13"/>
  <c r="N16" i="15" s="1"/>
  <c r="P18" i="13"/>
  <c r="N15" i="15" s="1"/>
  <c r="P17" i="13"/>
  <c r="N14" i="15" s="1"/>
  <c r="P16" i="13"/>
  <c r="N13" i="15" s="1"/>
  <c r="P15" i="13"/>
  <c r="N12" i="15" s="1"/>
  <c r="P14" i="13"/>
  <c r="N11" i="15" s="1"/>
  <c r="P13" i="13"/>
  <c r="N10" i="15" s="1"/>
  <c r="P12" i="13"/>
  <c r="N9" i="15" s="1"/>
  <c r="P11" i="13"/>
  <c r="N8" i="15" s="1"/>
  <c r="P10" i="13"/>
  <c r="N7" i="15" s="1"/>
  <c r="P9" i="13"/>
  <c r="N6" i="15" s="1"/>
  <c r="P8" i="13"/>
  <c r="N5" i="15" s="1"/>
  <c r="P107" i="14"/>
  <c r="O104" i="15" s="1"/>
  <c r="K107" i="14"/>
  <c r="M107" s="1"/>
  <c r="H107"/>
  <c r="P106"/>
  <c r="O103" i="15" s="1"/>
  <c r="K106" i="14"/>
  <c r="M106" s="1"/>
  <c r="H106"/>
  <c r="P105"/>
  <c r="O102" i="15" s="1"/>
  <c r="K105" i="14"/>
  <c r="M105" s="1"/>
  <c r="S105" s="1"/>
  <c r="U105" s="1"/>
  <c r="H105"/>
  <c r="P104"/>
  <c r="O101" i="15" s="1"/>
  <c r="K104" i="14"/>
  <c r="M104" s="1"/>
  <c r="H104"/>
  <c r="P103"/>
  <c r="O100" i="15" s="1"/>
  <c r="K103" i="14"/>
  <c r="M103" s="1"/>
  <c r="H103"/>
  <c r="P102"/>
  <c r="O99" i="15" s="1"/>
  <c r="K102" i="14"/>
  <c r="M102" s="1"/>
  <c r="H102"/>
  <c r="P101"/>
  <c r="O98" i="15" s="1"/>
  <c r="K101" i="14"/>
  <c r="M101" s="1"/>
  <c r="S101" s="1"/>
  <c r="U101" s="1"/>
  <c r="H101"/>
  <c r="P100"/>
  <c r="O97" i="15" s="1"/>
  <c r="K100" i="14"/>
  <c r="M100" s="1"/>
  <c r="H100"/>
  <c r="P99"/>
  <c r="O96" i="15" s="1"/>
  <c r="K99" i="14"/>
  <c r="M99" s="1"/>
  <c r="H99"/>
  <c r="P98"/>
  <c r="O95" i="15" s="1"/>
  <c r="K98" i="14"/>
  <c r="M98" s="1"/>
  <c r="H98"/>
  <c r="P97"/>
  <c r="O94" i="15" s="1"/>
  <c r="K97" i="14"/>
  <c r="M97" s="1"/>
  <c r="H97"/>
  <c r="P96"/>
  <c r="O93" i="15" s="1"/>
  <c r="M96" i="14"/>
  <c r="K96"/>
  <c r="H96"/>
  <c r="P95"/>
  <c r="O92" i="15" s="1"/>
  <c r="K95" i="14"/>
  <c r="M95" s="1"/>
  <c r="H95"/>
  <c r="P94"/>
  <c r="O91" i="15" s="1"/>
  <c r="K94" i="14"/>
  <c r="M94" s="1"/>
  <c r="H94"/>
  <c r="P93"/>
  <c r="O90" i="15" s="1"/>
  <c r="K93" i="14"/>
  <c r="M93" s="1"/>
  <c r="H93"/>
  <c r="P92"/>
  <c r="O89" i="15" s="1"/>
  <c r="M92" i="14"/>
  <c r="K92"/>
  <c r="H92"/>
  <c r="P91"/>
  <c r="O88" i="15" s="1"/>
  <c r="K91" i="14"/>
  <c r="M91" s="1"/>
  <c r="H91"/>
  <c r="P90"/>
  <c r="O87" i="15" s="1"/>
  <c r="K90" i="14"/>
  <c r="M90" s="1"/>
  <c r="H90"/>
  <c r="P89"/>
  <c r="O86" i="15" s="1"/>
  <c r="K89" i="14"/>
  <c r="M89" s="1"/>
  <c r="H89"/>
  <c r="P88"/>
  <c r="O85" i="15" s="1"/>
  <c r="K88" i="14"/>
  <c r="M88" s="1"/>
  <c r="H88"/>
  <c r="P87"/>
  <c r="O84" i="15" s="1"/>
  <c r="K87" i="14"/>
  <c r="M87" s="1"/>
  <c r="S87" s="1"/>
  <c r="U87" s="1"/>
  <c r="H87"/>
  <c r="P86"/>
  <c r="O83" i="15" s="1"/>
  <c r="K86" i="14"/>
  <c r="M86" s="1"/>
  <c r="H86"/>
  <c r="P85"/>
  <c r="O82" i="15" s="1"/>
  <c r="K85" i="14"/>
  <c r="M85" s="1"/>
  <c r="H85"/>
  <c r="P84"/>
  <c r="O81" i="15" s="1"/>
  <c r="K84" i="14"/>
  <c r="M84" s="1"/>
  <c r="H84"/>
  <c r="P83"/>
  <c r="O80" i="15" s="1"/>
  <c r="K83" i="14"/>
  <c r="M83" s="1"/>
  <c r="H83"/>
  <c r="P82"/>
  <c r="O79" i="15" s="1"/>
  <c r="K82" i="14"/>
  <c r="M82" s="1"/>
  <c r="H82"/>
  <c r="P81"/>
  <c r="O78" i="15" s="1"/>
  <c r="K81" i="14"/>
  <c r="M81" s="1"/>
  <c r="H81"/>
  <c r="P80"/>
  <c r="O77" i="15" s="1"/>
  <c r="K80" i="14"/>
  <c r="M80" s="1"/>
  <c r="H80"/>
  <c r="P79"/>
  <c r="O76" i="15" s="1"/>
  <c r="K79" i="14"/>
  <c r="M79" s="1"/>
  <c r="H79"/>
  <c r="P78"/>
  <c r="O75" i="15" s="1"/>
  <c r="K78" i="14"/>
  <c r="M78" s="1"/>
  <c r="H78"/>
  <c r="P77"/>
  <c r="O74" i="15" s="1"/>
  <c r="K77" i="14"/>
  <c r="M77" s="1"/>
  <c r="H77"/>
  <c r="P76"/>
  <c r="O73" i="15" s="1"/>
  <c r="K76" i="14"/>
  <c r="M76" s="1"/>
  <c r="H76"/>
  <c r="P75"/>
  <c r="O72" i="15" s="1"/>
  <c r="K75" i="14"/>
  <c r="M75" s="1"/>
  <c r="H75"/>
  <c r="P74"/>
  <c r="O71" i="15" s="1"/>
  <c r="K74" i="14"/>
  <c r="M74" s="1"/>
  <c r="H74"/>
  <c r="P73"/>
  <c r="O70" i="15" s="1"/>
  <c r="K73" i="14"/>
  <c r="M73" s="1"/>
  <c r="H73"/>
  <c r="P72"/>
  <c r="O69" i="15" s="1"/>
  <c r="K72" i="14"/>
  <c r="M72" s="1"/>
  <c r="H72"/>
  <c r="P71"/>
  <c r="O68" i="15" s="1"/>
  <c r="K71" i="14"/>
  <c r="M71" s="1"/>
  <c r="S71" s="1"/>
  <c r="U71" s="1"/>
  <c r="H71"/>
  <c r="P70"/>
  <c r="O67" i="15" s="1"/>
  <c r="K70" i="14"/>
  <c r="M70" s="1"/>
  <c r="H70"/>
  <c r="P69"/>
  <c r="O66" i="15" s="1"/>
  <c r="K69" i="14"/>
  <c r="M69" s="1"/>
  <c r="H69"/>
  <c r="P68"/>
  <c r="O65" i="15" s="1"/>
  <c r="K68" i="14"/>
  <c r="M68" s="1"/>
  <c r="H68"/>
  <c r="P67"/>
  <c r="O64" i="15" s="1"/>
  <c r="K67" i="14"/>
  <c r="M67" s="1"/>
  <c r="H67"/>
  <c r="P66"/>
  <c r="O63" i="15" s="1"/>
  <c r="K66" i="14"/>
  <c r="M66" s="1"/>
  <c r="H66"/>
  <c r="P65"/>
  <c r="O62" i="15" s="1"/>
  <c r="K65" i="14"/>
  <c r="M65" s="1"/>
  <c r="H65"/>
  <c r="P64"/>
  <c r="O61" i="15" s="1"/>
  <c r="K64" i="14"/>
  <c r="M64" s="1"/>
  <c r="H64"/>
  <c r="P63"/>
  <c r="O60" i="15" s="1"/>
  <c r="K63" i="14"/>
  <c r="M63" s="1"/>
  <c r="S63" s="1"/>
  <c r="U63" s="1"/>
  <c r="H63"/>
  <c r="P62"/>
  <c r="O59" i="15" s="1"/>
  <c r="K62" i="14"/>
  <c r="M62" s="1"/>
  <c r="H62"/>
  <c r="P61"/>
  <c r="O58" i="15" s="1"/>
  <c r="K61" i="14"/>
  <c r="M61" s="1"/>
  <c r="H61"/>
  <c r="P60"/>
  <c r="O57" i="15" s="1"/>
  <c r="K60" i="14"/>
  <c r="M60" s="1"/>
  <c r="H60"/>
  <c r="P59"/>
  <c r="O56" i="15" s="1"/>
  <c r="K59" i="14"/>
  <c r="M59"/>
  <c r="S59" s="1"/>
  <c r="U59" s="1"/>
  <c r="H59"/>
  <c r="P58"/>
  <c r="O55" i="15" s="1"/>
  <c r="K58" i="14"/>
  <c r="M58" s="1"/>
  <c r="S58" s="1"/>
  <c r="U58" s="1"/>
  <c r="H58"/>
  <c r="P57"/>
  <c r="O54" i="15" s="1"/>
  <c r="K57" i="14"/>
  <c r="M57" s="1"/>
  <c r="H57"/>
  <c r="P56"/>
  <c r="O53" i="15" s="1"/>
  <c r="K56" i="14"/>
  <c r="M56" s="1"/>
  <c r="H56"/>
  <c r="P55"/>
  <c r="O52" i="15" s="1"/>
  <c r="K55" i="14"/>
  <c r="M55" s="1"/>
  <c r="H55"/>
  <c r="P54"/>
  <c r="O51" i="15" s="1"/>
  <c r="K54" i="14"/>
  <c r="M54" s="1"/>
  <c r="S54" s="1"/>
  <c r="U54" s="1"/>
  <c r="H54"/>
  <c r="P53"/>
  <c r="O50" i="15" s="1"/>
  <c r="K53" i="14"/>
  <c r="M53" s="1"/>
  <c r="H53"/>
  <c r="P52"/>
  <c r="O49" i="15" s="1"/>
  <c r="K52" i="14"/>
  <c r="M52" s="1"/>
  <c r="H52"/>
  <c r="P51"/>
  <c r="O48" i="15" s="1"/>
  <c r="K51" i="14"/>
  <c r="M51" s="1"/>
  <c r="H51"/>
  <c r="P50"/>
  <c r="O47" i="15" s="1"/>
  <c r="K50" i="14"/>
  <c r="M50" s="1"/>
  <c r="S50" s="1"/>
  <c r="U50" s="1"/>
  <c r="H50"/>
  <c r="P49"/>
  <c r="O46" i="15" s="1"/>
  <c r="K49" i="14"/>
  <c r="M49" s="1"/>
  <c r="H49"/>
  <c r="P48"/>
  <c r="O45" i="15" s="1"/>
  <c r="M48" i="14"/>
  <c r="K48"/>
  <c r="H48"/>
  <c r="P47"/>
  <c r="O44" i="15" s="1"/>
  <c r="K47" i="14"/>
  <c r="M47" s="1"/>
  <c r="H47"/>
  <c r="P46"/>
  <c r="O43" i="15" s="1"/>
  <c r="K46" i="14"/>
  <c r="M46" s="1"/>
  <c r="H46"/>
  <c r="P45"/>
  <c r="O42" i="15" s="1"/>
  <c r="K45" i="14"/>
  <c r="M45" s="1"/>
  <c r="S45" s="1"/>
  <c r="U45" s="1"/>
  <c r="H45"/>
  <c r="P44"/>
  <c r="O41" i="15" s="1"/>
  <c r="K44" i="14"/>
  <c r="M44" s="1"/>
  <c r="H44"/>
  <c r="P43"/>
  <c r="O40" i="15" s="1"/>
  <c r="K43" i="14"/>
  <c r="M43" s="1"/>
  <c r="H43"/>
  <c r="P42"/>
  <c r="O39" i="15" s="1"/>
  <c r="K42" i="14"/>
  <c r="M42" s="1"/>
  <c r="H42"/>
  <c r="P41"/>
  <c r="O38" i="15" s="1"/>
  <c r="K41" i="14"/>
  <c r="M41" s="1"/>
  <c r="S41" s="1"/>
  <c r="U41" s="1"/>
  <c r="H41"/>
  <c r="P40"/>
  <c r="O37" i="15" s="1"/>
  <c r="K40" i="14"/>
  <c r="M40" s="1"/>
  <c r="H40"/>
  <c r="P39"/>
  <c r="O36" i="15" s="1"/>
  <c r="K39" i="14"/>
  <c r="M39" s="1"/>
  <c r="H39"/>
  <c r="P38"/>
  <c r="O35" i="15" s="1"/>
  <c r="K38" i="14"/>
  <c r="M38" s="1"/>
  <c r="H38"/>
  <c r="P37"/>
  <c r="O34" i="15" s="1"/>
  <c r="K37" i="14"/>
  <c r="M37" s="1"/>
  <c r="S37" s="1"/>
  <c r="U37" s="1"/>
  <c r="H37"/>
  <c r="P36"/>
  <c r="O33" i="15" s="1"/>
  <c r="K36" i="14"/>
  <c r="M36" s="1"/>
  <c r="H36"/>
  <c r="P35"/>
  <c r="O32" i="15" s="1"/>
  <c r="K35" i="14"/>
  <c r="M35" s="1"/>
  <c r="H35"/>
  <c r="P34"/>
  <c r="O31" i="15" s="1"/>
  <c r="K34" i="14"/>
  <c r="M34" s="1"/>
  <c r="H34"/>
  <c r="P33"/>
  <c r="O30" i="15" s="1"/>
  <c r="K33" i="14"/>
  <c r="M33" s="1"/>
  <c r="S33" s="1"/>
  <c r="U33" s="1"/>
  <c r="H33"/>
  <c r="P32"/>
  <c r="O29" i="15" s="1"/>
  <c r="K32" i="14"/>
  <c r="M32" s="1"/>
  <c r="H32"/>
  <c r="P31"/>
  <c r="O28" i="15" s="1"/>
  <c r="K31" i="14"/>
  <c r="M31" s="1"/>
  <c r="H31"/>
  <c r="P30"/>
  <c r="O27" i="15" s="1"/>
  <c r="K30" i="14"/>
  <c r="M30" s="1"/>
  <c r="H30"/>
  <c r="P29"/>
  <c r="O26" i="15" s="1"/>
  <c r="K29" i="14"/>
  <c r="M29" s="1"/>
  <c r="S29" s="1"/>
  <c r="U29" s="1"/>
  <c r="H29"/>
  <c r="P28"/>
  <c r="O25" i="15" s="1"/>
  <c r="K28" i="14"/>
  <c r="M28" s="1"/>
  <c r="H28"/>
  <c r="P27"/>
  <c r="O24" i="15" s="1"/>
  <c r="K27" i="14"/>
  <c r="M27" s="1"/>
  <c r="H27"/>
  <c r="P26"/>
  <c r="O23" i="15" s="1"/>
  <c r="K26" i="14"/>
  <c r="M26" s="1"/>
  <c r="H26"/>
  <c r="P25"/>
  <c r="O22" i="15" s="1"/>
  <c r="K25" i="14"/>
  <c r="M25" s="1"/>
  <c r="H25"/>
  <c r="P24"/>
  <c r="O21" i="15" s="1"/>
  <c r="K24" i="14"/>
  <c r="M24" s="1"/>
  <c r="H24"/>
  <c r="P23"/>
  <c r="O20" i="15" s="1"/>
  <c r="K23" i="14"/>
  <c r="M23" s="1"/>
  <c r="H23"/>
  <c r="P22"/>
  <c r="O19" i="15" s="1"/>
  <c r="K22" i="14"/>
  <c r="M22" s="1"/>
  <c r="H22"/>
  <c r="P21"/>
  <c r="O18" i="15" s="1"/>
  <c r="K21" i="14"/>
  <c r="M21" s="1"/>
  <c r="H21"/>
  <c r="P20"/>
  <c r="O17" i="15" s="1"/>
  <c r="K20" i="14"/>
  <c r="M20" s="1"/>
  <c r="H20"/>
  <c r="P19"/>
  <c r="O16" i="15" s="1"/>
  <c r="K19" i="14"/>
  <c r="M19" s="1"/>
  <c r="H19"/>
  <c r="P18"/>
  <c r="O15" i="15" s="1"/>
  <c r="K18" i="14"/>
  <c r="M18" s="1"/>
  <c r="H18"/>
  <c r="P17"/>
  <c r="O14" i="15" s="1"/>
  <c r="K17" i="14"/>
  <c r="M17" s="1"/>
  <c r="H17"/>
  <c r="P16"/>
  <c r="O13" i="15" s="1"/>
  <c r="K16" i="14"/>
  <c r="M16" s="1"/>
  <c r="H16"/>
  <c r="P15"/>
  <c r="O12" i="15" s="1"/>
  <c r="K15" i="14"/>
  <c r="M15" s="1"/>
  <c r="H15"/>
  <c r="P14"/>
  <c r="O11" i="15" s="1"/>
  <c r="K14" i="14"/>
  <c r="M14" s="1"/>
  <c r="H14"/>
  <c r="P13"/>
  <c r="O10" i="15" s="1"/>
  <c r="K13" i="14"/>
  <c r="M13" s="1"/>
  <c r="H13"/>
  <c r="P12"/>
  <c r="O9" i="15" s="1"/>
  <c r="K12" i="14"/>
  <c r="M12" s="1"/>
  <c r="H12"/>
  <c r="P11"/>
  <c r="O8" i="15" s="1"/>
  <c r="K11" i="14"/>
  <c r="M11" s="1"/>
  <c r="H11"/>
  <c r="P10"/>
  <c r="O7" i="15" s="1"/>
  <c r="K10" i="14"/>
  <c r="M10" s="1"/>
  <c r="H10"/>
  <c r="P9"/>
  <c r="O6" i="15" s="1"/>
  <c r="K9" i="14"/>
  <c r="M9" s="1"/>
  <c r="H9"/>
  <c r="A9"/>
  <c r="A10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P8"/>
  <c r="O5" i="15" s="1"/>
  <c r="K8" i="14"/>
  <c r="M8" s="1"/>
  <c r="H8"/>
  <c r="K107" i="13"/>
  <c r="M107" s="1"/>
  <c r="H107"/>
  <c r="K106"/>
  <c r="M106" s="1"/>
  <c r="S106" s="1"/>
  <c r="U106" s="1"/>
  <c r="V106" s="1"/>
  <c r="H106"/>
  <c r="K105"/>
  <c r="M105" s="1"/>
  <c r="S105" s="1"/>
  <c r="U105" s="1"/>
  <c r="V105" s="1"/>
  <c r="H105"/>
  <c r="K104"/>
  <c r="M104" s="1"/>
  <c r="S104" s="1"/>
  <c r="U104" s="1"/>
  <c r="V104" s="1"/>
  <c r="H104"/>
  <c r="K103"/>
  <c r="M103" s="1"/>
  <c r="H103"/>
  <c r="K102"/>
  <c r="M102" s="1"/>
  <c r="S102" s="1"/>
  <c r="U102" s="1"/>
  <c r="V102" s="1"/>
  <c r="H102"/>
  <c r="K101"/>
  <c r="M101" s="1"/>
  <c r="S101" s="1"/>
  <c r="U101" s="1"/>
  <c r="V101" s="1"/>
  <c r="H101"/>
  <c r="K100"/>
  <c r="M100" s="1"/>
  <c r="H100"/>
  <c r="K99"/>
  <c r="M99" s="1"/>
  <c r="H99"/>
  <c r="K98"/>
  <c r="M98" s="1"/>
  <c r="S98" s="1"/>
  <c r="U98" s="1"/>
  <c r="V98" s="1"/>
  <c r="H98"/>
  <c r="K97"/>
  <c r="M97" s="1"/>
  <c r="S97" s="1"/>
  <c r="U97" s="1"/>
  <c r="V97" s="1"/>
  <c r="H97"/>
  <c r="K96"/>
  <c r="M96" s="1"/>
  <c r="H96"/>
  <c r="K95"/>
  <c r="M95" s="1"/>
  <c r="H95"/>
  <c r="K94"/>
  <c r="M94" s="1"/>
  <c r="S94" s="1"/>
  <c r="U94" s="1"/>
  <c r="V94" s="1"/>
  <c r="H94"/>
  <c r="K93"/>
  <c r="M93" s="1"/>
  <c r="S93" s="1"/>
  <c r="U93" s="1"/>
  <c r="V93" s="1"/>
  <c r="H93"/>
  <c r="K92"/>
  <c r="M92" s="1"/>
  <c r="H92"/>
  <c r="K91"/>
  <c r="M91" s="1"/>
  <c r="H91"/>
  <c r="K90"/>
  <c r="M90" s="1"/>
  <c r="S90" s="1"/>
  <c r="U90" s="1"/>
  <c r="V90" s="1"/>
  <c r="H90"/>
  <c r="K89"/>
  <c r="M89" s="1"/>
  <c r="S89" s="1"/>
  <c r="U89" s="1"/>
  <c r="V89" s="1"/>
  <c r="H89"/>
  <c r="K88"/>
  <c r="M88" s="1"/>
  <c r="H88"/>
  <c r="K87"/>
  <c r="M87" s="1"/>
  <c r="H87"/>
  <c r="K86"/>
  <c r="M86" s="1"/>
  <c r="S86" s="1"/>
  <c r="U86" s="1"/>
  <c r="V86" s="1"/>
  <c r="H86"/>
  <c r="K85"/>
  <c r="M85" s="1"/>
  <c r="S85" s="1"/>
  <c r="U85" s="1"/>
  <c r="V85" s="1"/>
  <c r="H85"/>
  <c r="K84"/>
  <c r="M84" s="1"/>
  <c r="H84"/>
  <c r="K83"/>
  <c r="M83" s="1"/>
  <c r="H83"/>
  <c r="K82"/>
  <c r="M82" s="1"/>
  <c r="S82" s="1"/>
  <c r="U82" s="1"/>
  <c r="V82" s="1"/>
  <c r="H82"/>
  <c r="K81"/>
  <c r="M81" s="1"/>
  <c r="S81" s="1"/>
  <c r="U81" s="1"/>
  <c r="V81" s="1"/>
  <c r="H81"/>
  <c r="K80"/>
  <c r="M80" s="1"/>
  <c r="H80"/>
  <c r="K79"/>
  <c r="M79" s="1"/>
  <c r="H79"/>
  <c r="K78"/>
  <c r="M78" s="1"/>
  <c r="S78" s="1"/>
  <c r="U78" s="1"/>
  <c r="V78" s="1"/>
  <c r="H78"/>
  <c r="K77"/>
  <c r="M77" s="1"/>
  <c r="S77" s="1"/>
  <c r="U77" s="1"/>
  <c r="V77" s="1"/>
  <c r="H77"/>
  <c r="K76"/>
  <c r="M76" s="1"/>
  <c r="H76"/>
  <c r="K75"/>
  <c r="M75" s="1"/>
  <c r="H75"/>
  <c r="K74"/>
  <c r="M74" s="1"/>
  <c r="S74" s="1"/>
  <c r="U74" s="1"/>
  <c r="V74" s="1"/>
  <c r="H74"/>
  <c r="K73"/>
  <c r="M73" s="1"/>
  <c r="S73" s="1"/>
  <c r="U73" s="1"/>
  <c r="V73" s="1"/>
  <c r="H73"/>
  <c r="K72"/>
  <c r="M72" s="1"/>
  <c r="H72"/>
  <c r="K71"/>
  <c r="M71" s="1"/>
  <c r="H71"/>
  <c r="K70"/>
  <c r="M70" s="1"/>
  <c r="S70" s="1"/>
  <c r="U70" s="1"/>
  <c r="V70" s="1"/>
  <c r="H70"/>
  <c r="K69"/>
  <c r="M69" s="1"/>
  <c r="S69" s="1"/>
  <c r="U69" s="1"/>
  <c r="V69" s="1"/>
  <c r="H69"/>
  <c r="K68"/>
  <c r="M68" s="1"/>
  <c r="H68"/>
  <c r="K67"/>
  <c r="M67" s="1"/>
  <c r="H67"/>
  <c r="K66"/>
  <c r="M66" s="1"/>
  <c r="S66" s="1"/>
  <c r="U66" s="1"/>
  <c r="V66" s="1"/>
  <c r="H66"/>
  <c r="K65"/>
  <c r="M65" s="1"/>
  <c r="S65" s="1"/>
  <c r="U65" s="1"/>
  <c r="V65" s="1"/>
  <c r="H65"/>
  <c r="K64"/>
  <c r="M64" s="1"/>
  <c r="H64"/>
  <c r="K63"/>
  <c r="M63" s="1"/>
  <c r="H63"/>
  <c r="K62"/>
  <c r="M62" s="1"/>
  <c r="S62" s="1"/>
  <c r="U62" s="1"/>
  <c r="V62" s="1"/>
  <c r="H62"/>
  <c r="K61"/>
  <c r="M61" s="1"/>
  <c r="S61" s="1"/>
  <c r="U61" s="1"/>
  <c r="V61" s="1"/>
  <c r="H61"/>
  <c r="K60"/>
  <c r="M60" s="1"/>
  <c r="H60"/>
  <c r="K59"/>
  <c r="M59" s="1"/>
  <c r="H59"/>
  <c r="K58"/>
  <c r="M58" s="1"/>
  <c r="S58" s="1"/>
  <c r="U58" s="1"/>
  <c r="V58" s="1"/>
  <c r="H58"/>
  <c r="K57"/>
  <c r="M57" s="1"/>
  <c r="S57" s="1"/>
  <c r="U57" s="1"/>
  <c r="V57" s="1"/>
  <c r="H57"/>
  <c r="K56"/>
  <c r="M56" s="1"/>
  <c r="H56"/>
  <c r="K55"/>
  <c r="M55" s="1"/>
  <c r="H55"/>
  <c r="K54"/>
  <c r="M54" s="1"/>
  <c r="S54" s="1"/>
  <c r="U54" s="1"/>
  <c r="V54" s="1"/>
  <c r="H54"/>
  <c r="K53"/>
  <c r="M53" s="1"/>
  <c r="S53" s="1"/>
  <c r="U53" s="1"/>
  <c r="V53" s="1"/>
  <c r="H53"/>
  <c r="K52"/>
  <c r="M52" s="1"/>
  <c r="H52"/>
  <c r="K51"/>
  <c r="M51" s="1"/>
  <c r="H51"/>
  <c r="K50"/>
  <c r="M50" s="1"/>
  <c r="S50" s="1"/>
  <c r="U50" s="1"/>
  <c r="V50" s="1"/>
  <c r="H50"/>
  <c r="K49"/>
  <c r="M49" s="1"/>
  <c r="S49" s="1"/>
  <c r="U49" s="1"/>
  <c r="V49" s="1"/>
  <c r="H49"/>
  <c r="K48"/>
  <c r="M48" s="1"/>
  <c r="H48"/>
  <c r="K47"/>
  <c r="M47" s="1"/>
  <c r="H47"/>
  <c r="K46"/>
  <c r="M46" s="1"/>
  <c r="S46" s="1"/>
  <c r="U46" s="1"/>
  <c r="V46" s="1"/>
  <c r="H46"/>
  <c r="K45"/>
  <c r="M45" s="1"/>
  <c r="S45" s="1"/>
  <c r="U45" s="1"/>
  <c r="V45" s="1"/>
  <c r="H45"/>
  <c r="K44"/>
  <c r="M44" s="1"/>
  <c r="H44"/>
  <c r="K43"/>
  <c r="M43" s="1"/>
  <c r="H43"/>
  <c r="K42"/>
  <c r="M42" s="1"/>
  <c r="S42" s="1"/>
  <c r="U42" s="1"/>
  <c r="V42" s="1"/>
  <c r="H42"/>
  <c r="K41"/>
  <c r="M41" s="1"/>
  <c r="S41" s="1"/>
  <c r="U41" s="1"/>
  <c r="V41" s="1"/>
  <c r="H41"/>
  <c r="K40"/>
  <c r="M40" s="1"/>
  <c r="H40"/>
  <c r="K39"/>
  <c r="M39" s="1"/>
  <c r="H39"/>
  <c r="K38"/>
  <c r="M38" s="1"/>
  <c r="S38" s="1"/>
  <c r="U38" s="1"/>
  <c r="V38" s="1"/>
  <c r="H38"/>
  <c r="K37"/>
  <c r="M37" s="1"/>
  <c r="S37" s="1"/>
  <c r="U37" s="1"/>
  <c r="V37" s="1"/>
  <c r="H37"/>
  <c r="K36"/>
  <c r="M36" s="1"/>
  <c r="H36"/>
  <c r="K35"/>
  <c r="M35" s="1"/>
  <c r="H35"/>
  <c r="K34"/>
  <c r="M34" s="1"/>
  <c r="S34" s="1"/>
  <c r="U34" s="1"/>
  <c r="V34" s="1"/>
  <c r="H34"/>
  <c r="K33"/>
  <c r="M33" s="1"/>
  <c r="S33" s="1"/>
  <c r="U33" s="1"/>
  <c r="V33" s="1"/>
  <c r="H33"/>
  <c r="K32"/>
  <c r="M32" s="1"/>
  <c r="H32"/>
  <c r="K31"/>
  <c r="M31" s="1"/>
  <c r="H31"/>
  <c r="K30"/>
  <c r="M30" s="1"/>
  <c r="S30" s="1"/>
  <c r="U30" s="1"/>
  <c r="V30" s="1"/>
  <c r="H30"/>
  <c r="K29"/>
  <c r="M29" s="1"/>
  <c r="S29" s="1"/>
  <c r="U29" s="1"/>
  <c r="V29" s="1"/>
  <c r="H29"/>
  <c r="K28"/>
  <c r="M28" s="1"/>
  <c r="H28"/>
  <c r="K27"/>
  <c r="M27" s="1"/>
  <c r="H27"/>
  <c r="K26"/>
  <c r="M26" s="1"/>
  <c r="S26" s="1"/>
  <c r="U26" s="1"/>
  <c r="V26" s="1"/>
  <c r="H26"/>
  <c r="K25"/>
  <c r="M25" s="1"/>
  <c r="S25" s="1"/>
  <c r="U25" s="1"/>
  <c r="V25" s="1"/>
  <c r="H25"/>
  <c r="K24"/>
  <c r="M24" s="1"/>
  <c r="H24"/>
  <c r="K23"/>
  <c r="M23" s="1"/>
  <c r="H23"/>
  <c r="K22"/>
  <c r="M22" s="1"/>
  <c r="S22" s="1"/>
  <c r="U22" s="1"/>
  <c r="V22" s="1"/>
  <c r="H22"/>
  <c r="K21"/>
  <c r="M21" s="1"/>
  <c r="S21" s="1"/>
  <c r="U21" s="1"/>
  <c r="V21" s="1"/>
  <c r="H21"/>
  <c r="K20"/>
  <c r="M20" s="1"/>
  <c r="H20"/>
  <c r="K19"/>
  <c r="M19" s="1"/>
  <c r="H19"/>
  <c r="K18"/>
  <c r="M18" s="1"/>
  <c r="S18" s="1"/>
  <c r="U18" s="1"/>
  <c r="V18" s="1"/>
  <c r="H18"/>
  <c r="K17"/>
  <c r="M17" s="1"/>
  <c r="S17" s="1"/>
  <c r="U17" s="1"/>
  <c r="V17" s="1"/>
  <c r="H17"/>
  <c r="K16"/>
  <c r="M16" s="1"/>
  <c r="H16"/>
  <c r="K15"/>
  <c r="M15" s="1"/>
  <c r="H15"/>
  <c r="K14"/>
  <c r="M14" s="1"/>
  <c r="S14" s="1"/>
  <c r="U14" s="1"/>
  <c r="V14" s="1"/>
  <c r="H14"/>
  <c r="K13"/>
  <c r="M13" s="1"/>
  <c r="S13" s="1"/>
  <c r="U13" s="1"/>
  <c r="V13" s="1"/>
  <c r="H13"/>
  <c r="K12"/>
  <c r="M12" s="1"/>
  <c r="H12"/>
  <c r="K11"/>
  <c r="M11" s="1"/>
  <c r="H11"/>
  <c r="K10"/>
  <c r="M10" s="1"/>
  <c r="S10" s="1"/>
  <c r="U10" s="1"/>
  <c r="V10" s="1"/>
  <c r="H10"/>
  <c r="K9"/>
  <c r="M9" s="1"/>
  <c r="H9"/>
  <c r="A9"/>
  <c r="A10"/>
  <c r="A11" s="1"/>
  <c r="A12" s="1"/>
  <c r="A13" s="1"/>
  <c r="A14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K8"/>
  <c r="M8" s="1"/>
  <c r="H8"/>
  <c r="P107" i="12"/>
  <c r="M104" i="15" s="1"/>
  <c r="K107" i="12"/>
  <c r="M107" s="1"/>
  <c r="H107"/>
  <c r="P106"/>
  <c r="M103" i="15" s="1"/>
  <c r="K106" i="12"/>
  <c r="M106" s="1"/>
  <c r="H106"/>
  <c r="P105"/>
  <c r="M102" i="15" s="1"/>
  <c r="M105" i="12"/>
  <c r="K105"/>
  <c r="H105"/>
  <c r="P104"/>
  <c r="M101" i="15" s="1"/>
  <c r="K104" i="12"/>
  <c r="M104" s="1"/>
  <c r="H104"/>
  <c r="P103"/>
  <c r="M100" i="15" s="1"/>
  <c r="K103" i="12"/>
  <c r="M103" s="1"/>
  <c r="H103"/>
  <c r="P102"/>
  <c r="M99" i="15" s="1"/>
  <c r="K102" i="12"/>
  <c r="M102" s="1"/>
  <c r="H102"/>
  <c r="P101"/>
  <c r="M98" i="15" s="1"/>
  <c r="K101" i="12"/>
  <c r="M101" s="1"/>
  <c r="H101"/>
  <c r="P100"/>
  <c r="M97" i="15" s="1"/>
  <c r="K100" i="12"/>
  <c r="M100" s="1"/>
  <c r="H100"/>
  <c r="P99"/>
  <c r="M96" i="15" s="1"/>
  <c r="K99" i="12"/>
  <c r="M99" s="1"/>
  <c r="H99"/>
  <c r="P98"/>
  <c r="M95" i="15" s="1"/>
  <c r="K98" i="12"/>
  <c r="M98" s="1"/>
  <c r="H98"/>
  <c r="P97"/>
  <c r="M94" i="15" s="1"/>
  <c r="K97" i="12"/>
  <c r="M97" s="1"/>
  <c r="H97"/>
  <c r="P96"/>
  <c r="M93" i="15" s="1"/>
  <c r="K96" i="12"/>
  <c r="M96" s="1"/>
  <c r="H96"/>
  <c r="P95"/>
  <c r="M92" i="15" s="1"/>
  <c r="K95" i="12"/>
  <c r="M95" s="1"/>
  <c r="H95"/>
  <c r="P94"/>
  <c r="M91" i="15" s="1"/>
  <c r="K94" i="12"/>
  <c r="M94" s="1"/>
  <c r="H94"/>
  <c r="P93"/>
  <c r="M90" i="15" s="1"/>
  <c r="K93" i="12"/>
  <c r="M93" s="1"/>
  <c r="H93"/>
  <c r="P92"/>
  <c r="M89" i="15" s="1"/>
  <c r="K92" i="12"/>
  <c r="M92" s="1"/>
  <c r="H92"/>
  <c r="P91"/>
  <c r="M88" i="15" s="1"/>
  <c r="K91" i="12"/>
  <c r="M91" s="1"/>
  <c r="H91"/>
  <c r="P90"/>
  <c r="M87" i="15" s="1"/>
  <c r="K90" i="12"/>
  <c r="M90" s="1"/>
  <c r="H90"/>
  <c r="P89"/>
  <c r="M86" i="15" s="1"/>
  <c r="K89" i="12"/>
  <c r="M89" s="1"/>
  <c r="H89"/>
  <c r="P88"/>
  <c r="M85" i="15" s="1"/>
  <c r="K88" i="12"/>
  <c r="M88" s="1"/>
  <c r="H88"/>
  <c r="P87"/>
  <c r="M84" i="15" s="1"/>
  <c r="K87" i="12"/>
  <c r="M87" s="1"/>
  <c r="H87"/>
  <c r="P86"/>
  <c r="M83" i="15" s="1"/>
  <c r="M86" i="12"/>
  <c r="K86"/>
  <c r="H86"/>
  <c r="P85"/>
  <c r="M82" i="15" s="1"/>
  <c r="M85" i="12"/>
  <c r="K85"/>
  <c r="H85"/>
  <c r="P84"/>
  <c r="M81" i="15" s="1"/>
  <c r="K84" i="12"/>
  <c r="M84" s="1"/>
  <c r="H84"/>
  <c r="P83"/>
  <c r="M80" i="15" s="1"/>
  <c r="K83" i="12"/>
  <c r="M83" s="1"/>
  <c r="H83"/>
  <c r="P82"/>
  <c r="M79" i="15" s="1"/>
  <c r="K82" i="12"/>
  <c r="M82" s="1"/>
  <c r="H82"/>
  <c r="P81"/>
  <c r="M78" i="15" s="1"/>
  <c r="K81" i="12"/>
  <c r="M81" s="1"/>
  <c r="H81"/>
  <c r="P80"/>
  <c r="M77" i="15" s="1"/>
  <c r="K80" i="12"/>
  <c r="M80" s="1"/>
  <c r="H80"/>
  <c r="P79"/>
  <c r="M76" i="15" s="1"/>
  <c r="K79" i="12"/>
  <c r="M79" s="1"/>
  <c r="H79"/>
  <c r="P78"/>
  <c r="M75" i="15" s="1"/>
  <c r="K78" i="12"/>
  <c r="M78" s="1"/>
  <c r="H78"/>
  <c r="P77"/>
  <c r="M74" i="15" s="1"/>
  <c r="K77" i="12"/>
  <c r="M77" s="1"/>
  <c r="S77" s="1"/>
  <c r="U77" s="1"/>
  <c r="V77" s="1"/>
  <c r="H77"/>
  <c r="P76"/>
  <c r="M73" i="15" s="1"/>
  <c r="K76" i="12"/>
  <c r="M76" s="1"/>
  <c r="H76"/>
  <c r="P75"/>
  <c r="M72" i="15" s="1"/>
  <c r="K75" i="12"/>
  <c r="M75" s="1"/>
  <c r="H75"/>
  <c r="P74"/>
  <c r="M71" i="15" s="1"/>
  <c r="K74" i="12"/>
  <c r="M74" s="1"/>
  <c r="H74"/>
  <c r="P73"/>
  <c r="M70" i="15" s="1"/>
  <c r="K73" i="12"/>
  <c r="M73" s="1"/>
  <c r="S73" s="1"/>
  <c r="U73" s="1"/>
  <c r="V73" s="1"/>
  <c r="H73"/>
  <c r="P72"/>
  <c r="M69" i="15" s="1"/>
  <c r="K72" i="12"/>
  <c r="M72" s="1"/>
  <c r="H72"/>
  <c r="P71"/>
  <c r="M68" i="15" s="1"/>
  <c r="K71" i="12"/>
  <c r="M71" s="1"/>
  <c r="H71"/>
  <c r="P70"/>
  <c r="M67" i="15" s="1"/>
  <c r="K70" i="12"/>
  <c r="M70" s="1"/>
  <c r="H70"/>
  <c r="P69"/>
  <c r="M66" i="15" s="1"/>
  <c r="K69" i="12"/>
  <c r="M69" s="1"/>
  <c r="S69" s="1"/>
  <c r="U69" s="1"/>
  <c r="V69" s="1"/>
  <c r="H69"/>
  <c r="P68"/>
  <c r="M65" i="15" s="1"/>
  <c r="K68" i="12"/>
  <c r="M68" s="1"/>
  <c r="H68"/>
  <c r="P67"/>
  <c r="M64" i="15" s="1"/>
  <c r="K67" i="12"/>
  <c r="M67" s="1"/>
  <c r="H67"/>
  <c r="P66"/>
  <c r="M63" i="15" s="1"/>
  <c r="K66" i="12"/>
  <c r="M66" s="1"/>
  <c r="H66"/>
  <c r="P65"/>
  <c r="M62" i="15" s="1"/>
  <c r="K65" i="12"/>
  <c r="M65" s="1"/>
  <c r="S65" s="1"/>
  <c r="U65" s="1"/>
  <c r="V65" s="1"/>
  <c r="H65"/>
  <c r="P64"/>
  <c r="M61" i="15" s="1"/>
  <c r="K64" i="12"/>
  <c r="M64" s="1"/>
  <c r="H64"/>
  <c r="P63"/>
  <c r="M60" i="15" s="1"/>
  <c r="K63" i="12"/>
  <c r="M63" s="1"/>
  <c r="H63"/>
  <c r="P62"/>
  <c r="M59" i="15" s="1"/>
  <c r="K62" i="12"/>
  <c r="M62" s="1"/>
  <c r="H62"/>
  <c r="P61"/>
  <c r="M58" i="15" s="1"/>
  <c r="K61" i="12"/>
  <c r="M61" s="1"/>
  <c r="S61" s="1"/>
  <c r="U61" s="1"/>
  <c r="V61" s="1"/>
  <c r="H61"/>
  <c r="P60"/>
  <c r="M57" i="15" s="1"/>
  <c r="K60" i="12"/>
  <c r="M60" s="1"/>
  <c r="H60"/>
  <c r="P59"/>
  <c r="M56" i="15" s="1"/>
  <c r="K59" i="12"/>
  <c r="M59" s="1"/>
  <c r="H59"/>
  <c r="P58"/>
  <c r="M55" i="15" s="1"/>
  <c r="K58" i="12"/>
  <c r="M58" s="1"/>
  <c r="H58"/>
  <c r="P57"/>
  <c r="M54" i="15" s="1"/>
  <c r="K57" i="12"/>
  <c r="M57" s="1"/>
  <c r="S57" s="1"/>
  <c r="U57" s="1"/>
  <c r="V57" s="1"/>
  <c r="H57"/>
  <c r="P56"/>
  <c r="M53" i="15" s="1"/>
  <c r="K56" i="12"/>
  <c r="M56" s="1"/>
  <c r="H56"/>
  <c r="P55"/>
  <c r="M52" i="15" s="1"/>
  <c r="K55" i="12"/>
  <c r="M55" s="1"/>
  <c r="H55"/>
  <c r="P54"/>
  <c r="M51" i="15" s="1"/>
  <c r="K54" i="12"/>
  <c r="M54" s="1"/>
  <c r="H54"/>
  <c r="P53"/>
  <c r="M50" i="15" s="1"/>
  <c r="K53" i="12"/>
  <c r="M53" s="1"/>
  <c r="S53" s="1"/>
  <c r="U53" s="1"/>
  <c r="V53" s="1"/>
  <c r="H53"/>
  <c r="P52"/>
  <c r="M49" i="15" s="1"/>
  <c r="K52" i="12"/>
  <c r="M52" s="1"/>
  <c r="H52"/>
  <c r="P51"/>
  <c r="M48" i="15" s="1"/>
  <c r="K51" i="12"/>
  <c r="M51" s="1"/>
  <c r="H51"/>
  <c r="P50"/>
  <c r="M47" i="15" s="1"/>
  <c r="K50" i="12"/>
  <c r="M50" s="1"/>
  <c r="H50"/>
  <c r="P49"/>
  <c r="M46" i="15" s="1"/>
  <c r="K49" i="12"/>
  <c r="M49" s="1"/>
  <c r="S49" s="1"/>
  <c r="U49" s="1"/>
  <c r="V49" s="1"/>
  <c r="H49"/>
  <c r="P48"/>
  <c r="M45" i="15" s="1"/>
  <c r="K48" i="12"/>
  <c r="M48" s="1"/>
  <c r="H48"/>
  <c r="P47"/>
  <c r="M44" i="15" s="1"/>
  <c r="K47" i="12"/>
  <c r="M47" s="1"/>
  <c r="H47"/>
  <c r="P46"/>
  <c r="M43" i="15" s="1"/>
  <c r="K46" i="12"/>
  <c r="M46" s="1"/>
  <c r="H46"/>
  <c r="P45"/>
  <c r="M42" i="15" s="1"/>
  <c r="K45" i="12"/>
  <c r="M45" s="1"/>
  <c r="S45" s="1"/>
  <c r="U45" s="1"/>
  <c r="V45" s="1"/>
  <c r="H45"/>
  <c r="P44"/>
  <c r="M41" i="15" s="1"/>
  <c r="K44" i="12"/>
  <c r="M44" s="1"/>
  <c r="H44"/>
  <c r="P43"/>
  <c r="M40" i="15" s="1"/>
  <c r="K43" i="12"/>
  <c r="M43" s="1"/>
  <c r="H43"/>
  <c r="P42"/>
  <c r="M39" i="15" s="1"/>
  <c r="K42" i="12"/>
  <c r="M42" s="1"/>
  <c r="H42"/>
  <c r="P41"/>
  <c r="M38" i="15" s="1"/>
  <c r="K41" i="12"/>
  <c r="M41" s="1"/>
  <c r="S41" s="1"/>
  <c r="U41" s="1"/>
  <c r="V41" s="1"/>
  <c r="H41"/>
  <c r="P40"/>
  <c r="M37" i="15" s="1"/>
  <c r="K40" i="12"/>
  <c r="M40" s="1"/>
  <c r="H40"/>
  <c r="P39"/>
  <c r="M36" i="15" s="1"/>
  <c r="K39" i="12"/>
  <c r="M39" s="1"/>
  <c r="H39"/>
  <c r="P38"/>
  <c r="M35" i="15" s="1"/>
  <c r="K38" i="12"/>
  <c r="M38" s="1"/>
  <c r="H38"/>
  <c r="P37"/>
  <c r="M34" i="15" s="1"/>
  <c r="K37" i="12"/>
  <c r="M37" s="1"/>
  <c r="S37" s="1"/>
  <c r="U37" s="1"/>
  <c r="V37" s="1"/>
  <c r="H37"/>
  <c r="P36"/>
  <c r="M33" i="15" s="1"/>
  <c r="K36" i="12"/>
  <c r="M36" s="1"/>
  <c r="H36"/>
  <c r="P35"/>
  <c r="M32" i="15" s="1"/>
  <c r="K35" i="12"/>
  <c r="M35" s="1"/>
  <c r="H35"/>
  <c r="P34"/>
  <c r="M31" i="15" s="1"/>
  <c r="K34" i="12"/>
  <c r="M34" s="1"/>
  <c r="H34"/>
  <c r="P33"/>
  <c r="M30" i="15" s="1"/>
  <c r="K33" i="12"/>
  <c r="M33" s="1"/>
  <c r="S33" s="1"/>
  <c r="U33" s="1"/>
  <c r="V33" s="1"/>
  <c r="H33"/>
  <c r="P32"/>
  <c r="M29" i="15" s="1"/>
  <c r="K32" i="12"/>
  <c r="M32" s="1"/>
  <c r="H32"/>
  <c r="P31"/>
  <c r="M28" i="15" s="1"/>
  <c r="K31" i="12"/>
  <c r="M31" s="1"/>
  <c r="H31"/>
  <c r="P30"/>
  <c r="M27" i="15" s="1"/>
  <c r="K30" i="12"/>
  <c r="M30" s="1"/>
  <c r="H30"/>
  <c r="P29"/>
  <c r="M26" i="15" s="1"/>
  <c r="K29" i="12"/>
  <c r="M29" s="1"/>
  <c r="S29" s="1"/>
  <c r="U29" s="1"/>
  <c r="V29" s="1"/>
  <c r="H29"/>
  <c r="P28"/>
  <c r="M25" i="15" s="1"/>
  <c r="K28" i="12"/>
  <c r="M28" s="1"/>
  <c r="H28"/>
  <c r="P27"/>
  <c r="M24" i="15" s="1"/>
  <c r="K27" i="12"/>
  <c r="M27" s="1"/>
  <c r="H27"/>
  <c r="P26"/>
  <c r="M23" i="15" s="1"/>
  <c r="K26" i="12"/>
  <c r="M26" s="1"/>
  <c r="H26"/>
  <c r="P25"/>
  <c r="M22" i="15" s="1"/>
  <c r="K25" i="12"/>
  <c r="M25" s="1"/>
  <c r="S25" s="1"/>
  <c r="U25" s="1"/>
  <c r="V25" s="1"/>
  <c r="H25"/>
  <c r="P24"/>
  <c r="M21" i="15" s="1"/>
  <c r="K24" i="12"/>
  <c r="M24" s="1"/>
  <c r="H24"/>
  <c r="P23"/>
  <c r="M20" i="15" s="1"/>
  <c r="K23" i="12"/>
  <c r="M23" s="1"/>
  <c r="H23"/>
  <c r="P22"/>
  <c r="M19" i="15" s="1"/>
  <c r="K22" i="12"/>
  <c r="M22" s="1"/>
  <c r="H22"/>
  <c r="P21"/>
  <c r="M18" i="15" s="1"/>
  <c r="K21" i="12"/>
  <c r="M21" s="1"/>
  <c r="S21" s="1"/>
  <c r="U21" s="1"/>
  <c r="V21" s="1"/>
  <c r="H21"/>
  <c r="P20"/>
  <c r="M17" i="15" s="1"/>
  <c r="K20" i="12"/>
  <c r="M20" s="1"/>
  <c r="H20"/>
  <c r="P19"/>
  <c r="M16" i="15" s="1"/>
  <c r="K19" i="12"/>
  <c r="M19" s="1"/>
  <c r="H19"/>
  <c r="P18"/>
  <c r="M15" i="15" s="1"/>
  <c r="K18" i="12"/>
  <c r="M18" s="1"/>
  <c r="H18"/>
  <c r="P17"/>
  <c r="M14" i="15" s="1"/>
  <c r="K17" i="12"/>
  <c r="M17" s="1"/>
  <c r="S17" s="1"/>
  <c r="U17" s="1"/>
  <c r="V17" s="1"/>
  <c r="H17"/>
  <c r="P16"/>
  <c r="M13" i="15" s="1"/>
  <c r="K16" i="12"/>
  <c r="M16" s="1"/>
  <c r="H16"/>
  <c r="P15"/>
  <c r="M12" i="15" s="1"/>
  <c r="K15" i="12"/>
  <c r="M15" s="1"/>
  <c r="H15"/>
  <c r="P14"/>
  <c r="M11" i="15" s="1"/>
  <c r="K14" i="12"/>
  <c r="M14" s="1"/>
  <c r="H14"/>
  <c r="P13"/>
  <c r="M10" i="15" s="1"/>
  <c r="K13" i="12"/>
  <c r="M13" s="1"/>
  <c r="S13" s="1"/>
  <c r="U13" s="1"/>
  <c r="V13" s="1"/>
  <c r="H13"/>
  <c r="P12"/>
  <c r="M9" i="15" s="1"/>
  <c r="K12" i="12"/>
  <c r="M12" s="1"/>
  <c r="H12"/>
  <c r="P11"/>
  <c r="M8" i="15" s="1"/>
  <c r="K11" i="12"/>
  <c r="M11" s="1"/>
  <c r="H11"/>
  <c r="P10"/>
  <c r="M7" i="15" s="1"/>
  <c r="K10" i="12"/>
  <c r="M10" s="1"/>
  <c r="H10"/>
  <c r="P9"/>
  <c r="M6" i="15" s="1"/>
  <c r="K9" i="12"/>
  <c r="M9" s="1"/>
  <c r="H9"/>
  <c r="A9"/>
  <c r="A10"/>
  <c r="A11" s="1"/>
  <c r="A12" s="1"/>
  <c r="A13"/>
  <c r="A14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P8"/>
  <c r="M5" i="15"/>
  <c r="K8" i="12"/>
  <c r="M8" s="1"/>
  <c r="S8" s="1"/>
  <c r="U8" s="1"/>
  <c r="V8" s="1"/>
  <c r="H8"/>
  <c r="P107" i="10"/>
  <c r="L104" i="15" s="1"/>
  <c r="K107" i="10"/>
  <c r="M107" s="1"/>
  <c r="S107" s="1"/>
  <c r="U107" s="1"/>
  <c r="V107" s="1"/>
  <c r="H107"/>
  <c r="P106"/>
  <c r="L103" i="15" s="1"/>
  <c r="K106" i="10"/>
  <c r="M106" s="1"/>
  <c r="H106"/>
  <c r="P105"/>
  <c r="L102" i="15" s="1"/>
  <c r="K105" i="10"/>
  <c r="M105" s="1"/>
  <c r="H105"/>
  <c r="P104"/>
  <c r="L101" i="15" s="1"/>
  <c r="K104" i="10"/>
  <c r="M104" s="1"/>
  <c r="H104"/>
  <c r="P103"/>
  <c r="L100" i="15" s="1"/>
  <c r="K103" i="10"/>
  <c r="M103" s="1"/>
  <c r="S103" s="1"/>
  <c r="U103" s="1"/>
  <c r="V103" s="1"/>
  <c r="H103"/>
  <c r="P102"/>
  <c r="L99" i="15" s="1"/>
  <c r="K102" i="10"/>
  <c r="M102" s="1"/>
  <c r="H102"/>
  <c r="P101"/>
  <c r="L98" i="15" s="1"/>
  <c r="K101" i="10"/>
  <c r="M101" s="1"/>
  <c r="H101"/>
  <c r="P100"/>
  <c r="L97" i="15" s="1"/>
  <c r="K100" i="10"/>
  <c r="M100" s="1"/>
  <c r="S100" s="1"/>
  <c r="U100" s="1"/>
  <c r="V100" s="1"/>
  <c r="H100"/>
  <c r="P99"/>
  <c r="L96" i="15" s="1"/>
  <c r="K99" i="10"/>
  <c r="M99" s="1"/>
  <c r="H99"/>
  <c r="P98"/>
  <c r="L95" i="15" s="1"/>
  <c r="M98" i="10"/>
  <c r="K98"/>
  <c r="H98"/>
  <c r="P97"/>
  <c r="L94" i="15" s="1"/>
  <c r="K97" i="10"/>
  <c r="M97" s="1"/>
  <c r="H97"/>
  <c r="P96"/>
  <c r="L93" i="15" s="1"/>
  <c r="K96" i="10"/>
  <c r="M96" s="1"/>
  <c r="H96"/>
  <c r="P95"/>
  <c r="L92" i="15" s="1"/>
  <c r="K95" i="10"/>
  <c r="M95" s="1"/>
  <c r="S95" s="1"/>
  <c r="U95" s="1"/>
  <c r="V95" s="1"/>
  <c r="H95"/>
  <c r="P94"/>
  <c r="L91" i="15" s="1"/>
  <c r="K94" i="10"/>
  <c r="M94" s="1"/>
  <c r="H94"/>
  <c r="P93"/>
  <c r="L90" i="15" s="1"/>
  <c r="K93" i="10"/>
  <c r="M93" s="1"/>
  <c r="H93"/>
  <c r="P92"/>
  <c r="L89" i="15" s="1"/>
  <c r="K92" i="10"/>
  <c r="M92"/>
  <c r="H92"/>
  <c r="P91"/>
  <c r="L88" i="15" s="1"/>
  <c r="K91" i="10"/>
  <c r="M91" s="1"/>
  <c r="H91"/>
  <c r="P90"/>
  <c r="L87" i="15" s="1"/>
  <c r="K90" i="10"/>
  <c r="M90" s="1"/>
  <c r="S90" s="1"/>
  <c r="U90" s="1"/>
  <c r="V90" s="1"/>
  <c r="H90"/>
  <c r="P89"/>
  <c r="L86" i="15" s="1"/>
  <c r="K89" i="10"/>
  <c r="M89" s="1"/>
  <c r="H89"/>
  <c r="P88"/>
  <c r="L85" i="15" s="1"/>
  <c r="K88" i="10"/>
  <c r="M88" s="1"/>
  <c r="H88"/>
  <c r="P87"/>
  <c r="L84" i="15" s="1"/>
  <c r="K87" i="10"/>
  <c r="M87" s="1"/>
  <c r="H87"/>
  <c r="P86"/>
  <c r="L83" i="15" s="1"/>
  <c r="K86" i="10"/>
  <c r="M86" s="1"/>
  <c r="S86" s="1"/>
  <c r="U86" s="1"/>
  <c r="V86" s="1"/>
  <c r="H86"/>
  <c r="P85"/>
  <c r="L82" i="15" s="1"/>
  <c r="K85" i="10"/>
  <c r="M85" s="1"/>
  <c r="S85" s="1"/>
  <c r="U85" s="1"/>
  <c r="V85" s="1"/>
  <c r="H85"/>
  <c r="P84"/>
  <c r="L81" i="15" s="1"/>
  <c r="K84" i="10"/>
  <c r="M84" s="1"/>
  <c r="H84"/>
  <c r="P83"/>
  <c r="L80" i="15" s="1"/>
  <c r="K83" i="10"/>
  <c r="M83" s="1"/>
  <c r="H83"/>
  <c r="P82"/>
  <c r="L79" i="15" s="1"/>
  <c r="M82" i="10"/>
  <c r="S82" s="1"/>
  <c r="U82" s="1"/>
  <c r="V82" s="1"/>
  <c r="K82"/>
  <c r="H82"/>
  <c r="P81"/>
  <c r="L78" i="15" s="1"/>
  <c r="K81" i="10"/>
  <c r="M81" s="1"/>
  <c r="S81" s="1"/>
  <c r="U81" s="1"/>
  <c r="V81" s="1"/>
  <c r="H81"/>
  <c r="P80"/>
  <c r="L77" i="15" s="1"/>
  <c r="K80" i="10"/>
  <c r="M80" s="1"/>
  <c r="S80" s="1"/>
  <c r="U80" s="1"/>
  <c r="V80" s="1"/>
  <c r="H80"/>
  <c r="P79"/>
  <c r="L76" i="15" s="1"/>
  <c r="K79" i="10"/>
  <c r="M79" s="1"/>
  <c r="H79"/>
  <c r="P78"/>
  <c r="L75" i="15" s="1"/>
  <c r="K78" i="10"/>
  <c r="M78" s="1"/>
  <c r="H78"/>
  <c r="P77"/>
  <c r="L74" i="15" s="1"/>
  <c r="K77" i="10"/>
  <c r="M77" s="1"/>
  <c r="S77" s="1"/>
  <c r="U77" s="1"/>
  <c r="V77" s="1"/>
  <c r="H77"/>
  <c r="P76"/>
  <c r="L73" i="15" s="1"/>
  <c r="K76" i="10"/>
  <c r="M76" s="1"/>
  <c r="S76" s="1"/>
  <c r="U76" s="1"/>
  <c r="V76" s="1"/>
  <c r="H76"/>
  <c r="P75"/>
  <c r="L72" i="15" s="1"/>
  <c r="K75" i="10"/>
  <c r="M75" s="1"/>
  <c r="S75" s="1"/>
  <c r="U75" s="1"/>
  <c r="V75" s="1"/>
  <c r="H75"/>
  <c r="P74"/>
  <c r="L71" i="15" s="1"/>
  <c r="K74" i="10"/>
  <c r="M74" s="1"/>
  <c r="H74"/>
  <c r="P73"/>
  <c r="L70" i="15" s="1"/>
  <c r="K73" i="10"/>
  <c r="M73" s="1"/>
  <c r="H73"/>
  <c r="P72"/>
  <c r="L69" i="15" s="1"/>
  <c r="K72" i="10"/>
  <c r="M72" s="1"/>
  <c r="S72" s="1"/>
  <c r="U72" s="1"/>
  <c r="V72" s="1"/>
  <c r="H72"/>
  <c r="P71"/>
  <c r="L68" i="15" s="1"/>
  <c r="K71" i="10"/>
  <c r="M71" s="1"/>
  <c r="S71" s="1"/>
  <c r="U71" s="1"/>
  <c r="V71" s="1"/>
  <c r="H71"/>
  <c r="P70"/>
  <c r="L67" i="15" s="1"/>
  <c r="K70" i="10"/>
  <c r="M70" s="1"/>
  <c r="H70"/>
  <c r="P69"/>
  <c r="L66" i="15" s="1"/>
  <c r="K69" i="10"/>
  <c r="M69" s="1"/>
  <c r="H69"/>
  <c r="P68"/>
  <c r="L65" i="15" s="1"/>
  <c r="K68" i="10"/>
  <c r="M68" s="1"/>
  <c r="S68" s="1"/>
  <c r="U68" s="1"/>
  <c r="V68" s="1"/>
  <c r="H68"/>
  <c r="P67"/>
  <c r="L64" i="15" s="1"/>
  <c r="K67" i="10"/>
  <c r="M67" s="1"/>
  <c r="H67"/>
  <c r="P66"/>
  <c r="L63" i="15" s="1"/>
  <c r="M66" i="10"/>
  <c r="K66"/>
  <c r="H66"/>
  <c r="P65"/>
  <c r="L62" i="15" s="1"/>
  <c r="K65" i="10"/>
  <c r="M65" s="1"/>
  <c r="H65"/>
  <c r="P64"/>
  <c r="L61" i="15" s="1"/>
  <c r="K64" i="10"/>
  <c r="M64" s="1"/>
  <c r="H64"/>
  <c r="P63"/>
  <c r="L60" i="15" s="1"/>
  <c r="K63" i="10"/>
  <c r="M63" s="1"/>
  <c r="S63" s="1"/>
  <c r="U63" s="1"/>
  <c r="V63" s="1"/>
  <c r="H63"/>
  <c r="P62"/>
  <c r="L59" i="15" s="1"/>
  <c r="K62" i="10"/>
  <c r="M62" s="1"/>
  <c r="H62"/>
  <c r="P61"/>
  <c r="L58" i="15" s="1"/>
  <c r="K61" i="10"/>
  <c r="M61" s="1"/>
  <c r="H61"/>
  <c r="P60"/>
  <c r="L57" i="15" s="1"/>
  <c r="K60" i="10"/>
  <c r="M60"/>
  <c r="H60"/>
  <c r="P59"/>
  <c r="L56" i="15" s="1"/>
  <c r="K59" i="10"/>
  <c r="M59" s="1"/>
  <c r="H59"/>
  <c r="P58"/>
  <c r="L55" i="15" s="1"/>
  <c r="K58" i="10"/>
  <c r="M58" s="1"/>
  <c r="S58" s="1"/>
  <c r="U58" s="1"/>
  <c r="V58" s="1"/>
  <c r="H58"/>
  <c r="P57"/>
  <c r="L54" i="15" s="1"/>
  <c r="K57" i="10"/>
  <c r="M57" s="1"/>
  <c r="H57"/>
  <c r="P56"/>
  <c r="L53" i="15" s="1"/>
  <c r="K56" i="10"/>
  <c r="M56" s="1"/>
  <c r="H56"/>
  <c r="P55"/>
  <c r="L52" i="15" s="1"/>
  <c r="K55" i="10"/>
  <c r="M55" s="1"/>
  <c r="H55"/>
  <c r="P54"/>
  <c r="L51" i="15" s="1"/>
  <c r="M54" i="10"/>
  <c r="S54" s="1"/>
  <c r="U54" s="1"/>
  <c r="V54" s="1"/>
  <c r="K54"/>
  <c r="H54"/>
  <c r="P53"/>
  <c r="L50" i="15" s="1"/>
  <c r="K53" i="10"/>
  <c r="M53" s="1"/>
  <c r="S53" s="1"/>
  <c r="U53" s="1"/>
  <c r="V53" s="1"/>
  <c r="H53"/>
  <c r="P52"/>
  <c r="L49" i="15" s="1"/>
  <c r="K52" i="10"/>
  <c r="M52" s="1"/>
  <c r="S52" s="1"/>
  <c r="U52" s="1"/>
  <c r="V52" s="1"/>
  <c r="H52"/>
  <c r="P51"/>
  <c r="L48" i="15" s="1"/>
  <c r="K51" i="10"/>
  <c r="M51" s="1"/>
  <c r="H51"/>
  <c r="P50"/>
  <c r="L47" i="15" s="1"/>
  <c r="K50" i="10"/>
  <c r="M50" s="1"/>
  <c r="H50"/>
  <c r="P49"/>
  <c r="L46" i="15" s="1"/>
  <c r="K49" i="10"/>
  <c r="M49" s="1"/>
  <c r="H49"/>
  <c r="P48"/>
  <c r="L45" i="15" s="1"/>
  <c r="K48" i="10"/>
  <c r="M48" s="1"/>
  <c r="S48" s="1"/>
  <c r="U48" s="1"/>
  <c r="V48" s="1"/>
  <c r="H48"/>
  <c r="P47"/>
  <c r="L44" i="15" s="1"/>
  <c r="K47" i="10"/>
  <c r="M47" s="1"/>
  <c r="S47" s="1"/>
  <c r="U47" s="1"/>
  <c r="V47" s="1"/>
  <c r="H47"/>
  <c r="P46"/>
  <c r="L43" i="15" s="1"/>
  <c r="K46" i="10"/>
  <c r="M46" s="1"/>
  <c r="H46"/>
  <c r="P45"/>
  <c r="L42" i="15" s="1"/>
  <c r="K45" i="10"/>
  <c r="M45" s="1"/>
  <c r="H45"/>
  <c r="P44"/>
  <c r="L41" i="15" s="1"/>
  <c r="K44" i="10"/>
  <c r="M44" s="1"/>
  <c r="S44" s="1"/>
  <c r="U44" s="1"/>
  <c r="V44" s="1"/>
  <c r="H44"/>
  <c r="P43"/>
  <c r="L40" i="15" s="1"/>
  <c r="K43" i="10"/>
  <c r="M43" s="1"/>
  <c r="S43" s="1"/>
  <c r="U43" s="1"/>
  <c r="V43" s="1"/>
  <c r="H43"/>
  <c r="P42"/>
  <c r="L39" i="15" s="1"/>
  <c r="K42" i="10"/>
  <c r="M42" s="1"/>
  <c r="H42"/>
  <c r="P41"/>
  <c r="L38" i="15" s="1"/>
  <c r="K41" i="10"/>
  <c r="M41" s="1"/>
  <c r="H41"/>
  <c r="P40"/>
  <c r="L37" i="15" s="1"/>
  <c r="K40" i="10"/>
  <c r="M40" s="1"/>
  <c r="H40"/>
  <c r="P39"/>
  <c r="L36" i="15" s="1"/>
  <c r="K39" i="10"/>
  <c r="M39" s="1"/>
  <c r="S39" s="1"/>
  <c r="U39" s="1"/>
  <c r="V39" s="1"/>
  <c r="H39"/>
  <c r="P38"/>
  <c r="L35" i="15" s="1"/>
  <c r="K38" i="10"/>
  <c r="M38" s="1"/>
  <c r="H38"/>
  <c r="P37"/>
  <c r="L34" i="15" s="1"/>
  <c r="K37" i="10"/>
  <c r="M37" s="1"/>
  <c r="H37"/>
  <c r="P36"/>
  <c r="L33" i="15" s="1"/>
  <c r="K36" i="10"/>
  <c r="M36" s="1"/>
  <c r="S36" s="1"/>
  <c r="U36" s="1"/>
  <c r="V36" s="1"/>
  <c r="H36"/>
  <c r="P35"/>
  <c r="L32" i="15" s="1"/>
  <c r="K35" i="10"/>
  <c r="M35" s="1"/>
  <c r="H35"/>
  <c r="P34"/>
  <c r="L31" i="15" s="1"/>
  <c r="M34" i="10"/>
  <c r="K34"/>
  <c r="H34"/>
  <c r="P33"/>
  <c r="L30" i="15" s="1"/>
  <c r="K33" i="10"/>
  <c r="M33" s="1"/>
  <c r="H33"/>
  <c r="P32"/>
  <c r="L29" i="15" s="1"/>
  <c r="K32" i="10"/>
  <c r="M32" s="1"/>
  <c r="H32"/>
  <c r="P31"/>
  <c r="L28" i="15" s="1"/>
  <c r="K31" i="10"/>
  <c r="M31" s="1"/>
  <c r="S31" s="1"/>
  <c r="U31" s="1"/>
  <c r="V31" s="1"/>
  <c r="H31"/>
  <c r="P30"/>
  <c r="L27" i="15" s="1"/>
  <c r="K30" i="10"/>
  <c r="M30" s="1"/>
  <c r="H30"/>
  <c r="P29"/>
  <c r="L26" i="15" s="1"/>
  <c r="K29" i="10"/>
  <c r="M29" s="1"/>
  <c r="H29"/>
  <c r="P28"/>
  <c r="L25" i="15" s="1"/>
  <c r="K28" i="10"/>
  <c r="M28"/>
  <c r="H28"/>
  <c r="P27"/>
  <c r="L24" i="15" s="1"/>
  <c r="K27" i="10"/>
  <c r="M27" s="1"/>
  <c r="H27"/>
  <c r="P26"/>
  <c r="L23" i="15" s="1"/>
  <c r="K26" i="10"/>
  <c r="M26" s="1"/>
  <c r="S26" s="1"/>
  <c r="U26" s="1"/>
  <c r="V26" s="1"/>
  <c r="H26"/>
  <c r="P25"/>
  <c r="L22" i="15" s="1"/>
  <c r="K25" i="10"/>
  <c r="M25" s="1"/>
  <c r="H25"/>
  <c r="P24"/>
  <c r="L21" i="15" s="1"/>
  <c r="K24" i="10"/>
  <c r="M24" s="1"/>
  <c r="H24"/>
  <c r="P23"/>
  <c r="L20" i="15" s="1"/>
  <c r="K23" i="10"/>
  <c r="M23" s="1"/>
  <c r="H23"/>
  <c r="P22"/>
  <c r="L19" i="15" s="1"/>
  <c r="K22" i="10"/>
  <c r="M22" s="1"/>
  <c r="S22" s="1"/>
  <c r="U22" s="1"/>
  <c r="V22" s="1"/>
  <c r="H22"/>
  <c r="P21"/>
  <c r="L18" i="15" s="1"/>
  <c r="K21" i="10"/>
  <c r="M21" s="1"/>
  <c r="S21" s="1"/>
  <c r="U21" s="1"/>
  <c r="V21" s="1"/>
  <c r="H21"/>
  <c r="P20"/>
  <c r="L17" i="15" s="1"/>
  <c r="K20" i="10"/>
  <c r="M20" s="1"/>
  <c r="H20"/>
  <c r="P19"/>
  <c r="L16" i="15" s="1"/>
  <c r="K19" i="10"/>
  <c r="M19" s="1"/>
  <c r="H19"/>
  <c r="P18"/>
  <c r="L15" i="15" s="1"/>
  <c r="M18" i="10"/>
  <c r="S18" s="1"/>
  <c r="U18" s="1"/>
  <c r="V18" s="1"/>
  <c r="K18"/>
  <c r="H18"/>
  <c r="P17"/>
  <c r="L14" i="15" s="1"/>
  <c r="K17" i="10"/>
  <c r="M17" s="1"/>
  <c r="H17"/>
  <c r="P16"/>
  <c r="L13" i="15" s="1"/>
  <c r="K16" i="10"/>
  <c r="M16" s="1"/>
  <c r="S16" s="1"/>
  <c r="U16" s="1"/>
  <c r="V16" s="1"/>
  <c r="H16"/>
  <c r="P15"/>
  <c r="L12" i="15" s="1"/>
  <c r="K15" i="10"/>
  <c r="M15" s="1"/>
  <c r="H15"/>
  <c r="P14"/>
  <c r="L11" i="15" s="1"/>
  <c r="K14" i="10"/>
  <c r="M14" s="1"/>
  <c r="H14"/>
  <c r="P13"/>
  <c r="L10" i="15" s="1"/>
  <c r="K13" i="10"/>
  <c r="M13" s="1"/>
  <c r="H13"/>
  <c r="P12"/>
  <c r="L9" i="15" s="1"/>
  <c r="K12" i="10"/>
  <c r="M12" s="1"/>
  <c r="S12" s="1"/>
  <c r="U12" s="1"/>
  <c r="V12" s="1"/>
  <c r="H12"/>
  <c r="P11"/>
  <c r="L8" i="15" s="1"/>
  <c r="K11" i="10"/>
  <c r="M11" s="1"/>
  <c r="S11" s="1"/>
  <c r="U11" s="1"/>
  <c r="V11" s="1"/>
  <c r="H11"/>
  <c r="P10"/>
  <c r="L7" i="15" s="1"/>
  <c r="K10" i="10"/>
  <c r="M10" s="1"/>
  <c r="H10"/>
  <c r="A10"/>
  <c r="A11" s="1"/>
  <c r="A12" s="1"/>
  <c r="A13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P9"/>
  <c r="L6" i="15" s="1"/>
  <c r="K9" i="10"/>
  <c r="M9" s="1"/>
  <c r="H9"/>
  <c r="A9"/>
  <c r="P8"/>
  <c r="L5" i="15" s="1"/>
  <c r="K8" i="10"/>
  <c r="M8" s="1"/>
  <c r="H8"/>
  <c r="P107" i="9"/>
  <c r="K104" i="15" s="1"/>
  <c r="K107" i="9"/>
  <c r="M107" s="1"/>
  <c r="H107"/>
  <c r="P106"/>
  <c r="K103" i="15" s="1"/>
  <c r="K106" i="9"/>
  <c r="M106" s="1"/>
  <c r="S106" s="1"/>
  <c r="U106" s="1"/>
  <c r="V106" s="1"/>
  <c r="H106"/>
  <c r="P105"/>
  <c r="K102" i="15" s="1"/>
  <c r="K105" i="9"/>
  <c r="M105" s="1"/>
  <c r="H105"/>
  <c r="P104"/>
  <c r="K101" i="15" s="1"/>
  <c r="K104" i="9"/>
  <c r="M104" s="1"/>
  <c r="H104"/>
  <c r="P103"/>
  <c r="K100" i="15" s="1"/>
  <c r="K103" i="9"/>
  <c r="M103" s="1"/>
  <c r="H103"/>
  <c r="P102"/>
  <c r="K99" i="15" s="1"/>
  <c r="K102" i="9"/>
  <c r="M102" s="1"/>
  <c r="S102" s="1"/>
  <c r="U102" s="1"/>
  <c r="V102" s="1"/>
  <c r="H102"/>
  <c r="P101"/>
  <c r="K98" i="15" s="1"/>
  <c r="K101" i="9"/>
  <c r="M101" s="1"/>
  <c r="H101"/>
  <c r="P100"/>
  <c r="K97" i="15" s="1"/>
  <c r="K100" i="9"/>
  <c r="M100" s="1"/>
  <c r="H100"/>
  <c r="P99"/>
  <c r="K96" i="15" s="1"/>
  <c r="K99" i="9"/>
  <c r="M99" s="1"/>
  <c r="H99"/>
  <c r="P98"/>
  <c r="K95" i="15" s="1"/>
  <c r="M98" i="9"/>
  <c r="K98"/>
  <c r="H98"/>
  <c r="P97"/>
  <c r="K94" i="15" s="1"/>
  <c r="K97" i="9"/>
  <c r="M97" s="1"/>
  <c r="H97"/>
  <c r="P96"/>
  <c r="K93" i="15" s="1"/>
  <c r="K96" i="9"/>
  <c r="M96" s="1"/>
  <c r="S96" s="1"/>
  <c r="U96" s="1"/>
  <c r="V96" s="1"/>
  <c r="H96"/>
  <c r="P95"/>
  <c r="K92" i="15" s="1"/>
  <c r="K95" i="9"/>
  <c r="M95" s="1"/>
  <c r="H95"/>
  <c r="P94"/>
  <c r="K91" i="15" s="1"/>
  <c r="K94" i="9"/>
  <c r="M94" s="1"/>
  <c r="H94"/>
  <c r="P93"/>
  <c r="K90" i="15" s="1"/>
  <c r="K93" i="9"/>
  <c r="M93" s="1"/>
  <c r="H93"/>
  <c r="P92"/>
  <c r="K89" i="15" s="1"/>
  <c r="K92" i="9"/>
  <c r="M92" s="1"/>
  <c r="S92" s="1"/>
  <c r="U92" s="1"/>
  <c r="V92" s="1"/>
  <c r="H92"/>
  <c r="P91"/>
  <c r="K88" i="15" s="1"/>
  <c r="K91" i="9"/>
  <c r="M91" s="1"/>
  <c r="H91"/>
  <c r="P90"/>
  <c r="K87" i="15" s="1"/>
  <c r="K90" i="9"/>
  <c r="M90" s="1"/>
  <c r="H90"/>
  <c r="P89"/>
  <c r="K86" i="15" s="1"/>
  <c r="K89" i="9"/>
  <c r="M89" s="1"/>
  <c r="H89"/>
  <c r="P88"/>
  <c r="K85" i="15" s="1"/>
  <c r="K88" i="9"/>
  <c r="M88" s="1"/>
  <c r="H88"/>
  <c r="P87"/>
  <c r="K84" i="15" s="1"/>
  <c r="K87" i="9"/>
  <c r="M87" s="1"/>
  <c r="H87"/>
  <c r="P86"/>
  <c r="K83" i="15" s="1"/>
  <c r="K86" i="9"/>
  <c r="M86" s="1"/>
  <c r="H86"/>
  <c r="P85"/>
  <c r="K82" i="15" s="1"/>
  <c r="K85" i="9"/>
  <c r="M85" s="1"/>
  <c r="H85"/>
  <c r="P84"/>
  <c r="K81" i="15" s="1"/>
  <c r="K84" i="9"/>
  <c r="M84" s="1"/>
  <c r="H84"/>
  <c r="P83"/>
  <c r="K80" i="15" s="1"/>
  <c r="K83" i="9"/>
  <c r="M83" s="1"/>
  <c r="H83"/>
  <c r="P82"/>
  <c r="K79" i="15" s="1"/>
  <c r="K82" i="9"/>
  <c r="M82" s="1"/>
  <c r="H82"/>
  <c r="P81"/>
  <c r="K78" i="15" s="1"/>
  <c r="K81" i="9"/>
  <c r="M81" s="1"/>
  <c r="H81"/>
  <c r="P80"/>
  <c r="K77" i="15" s="1"/>
  <c r="K80" i="9"/>
  <c r="M80" s="1"/>
  <c r="H80"/>
  <c r="P79"/>
  <c r="K76" i="15" s="1"/>
  <c r="K79" i="9"/>
  <c r="M79" s="1"/>
  <c r="H79"/>
  <c r="P78"/>
  <c r="K75" i="15" s="1"/>
  <c r="K78" i="9"/>
  <c r="M78" s="1"/>
  <c r="H78"/>
  <c r="P77"/>
  <c r="K74" i="15" s="1"/>
  <c r="K77" i="9"/>
  <c r="M77" s="1"/>
  <c r="H77"/>
  <c r="P76"/>
  <c r="K73" i="15" s="1"/>
  <c r="K76" i="9"/>
  <c r="M76" s="1"/>
  <c r="H76"/>
  <c r="P75"/>
  <c r="K72" i="15" s="1"/>
  <c r="K75" i="9"/>
  <c r="M75" s="1"/>
  <c r="H75"/>
  <c r="P74"/>
  <c r="K71" i="15" s="1"/>
  <c r="K74" i="9"/>
  <c r="M74" s="1"/>
  <c r="S74" s="1"/>
  <c r="U74" s="1"/>
  <c r="V74" s="1"/>
  <c r="H74"/>
  <c r="P73"/>
  <c r="K70" i="15" s="1"/>
  <c r="K73" i="9"/>
  <c r="M73" s="1"/>
  <c r="H73"/>
  <c r="P72"/>
  <c r="K69" i="15" s="1"/>
  <c r="K72" i="9"/>
  <c r="M72" s="1"/>
  <c r="H72"/>
  <c r="P71"/>
  <c r="K68" i="15" s="1"/>
  <c r="K71" i="9"/>
  <c r="M71" s="1"/>
  <c r="H71"/>
  <c r="P70"/>
  <c r="K67" i="15" s="1"/>
  <c r="K70" i="9"/>
  <c r="M70" s="1"/>
  <c r="S70" s="1"/>
  <c r="U70" s="1"/>
  <c r="V70" s="1"/>
  <c r="H70"/>
  <c r="P69"/>
  <c r="K66" i="15" s="1"/>
  <c r="K69" i="9"/>
  <c r="M69" s="1"/>
  <c r="H69"/>
  <c r="P68"/>
  <c r="K65" i="15" s="1"/>
  <c r="K68" i="9"/>
  <c r="M68" s="1"/>
  <c r="H68"/>
  <c r="P67"/>
  <c r="K64" i="15" s="1"/>
  <c r="K67" i="9"/>
  <c r="M67" s="1"/>
  <c r="H67"/>
  <c r="P66"/>
  <c r="K63" i="15" s="1"/>
  <c r="K66" i="9"/>
  <c r="M66" s="1"/>
  <c r="H66"/>
  <c r="P65"/>
  <c r="K62" i="15" s="1"/>
  <c r="K65" i="9"/>
  <c r="M65" s="1"/>
  <c r="H65"/>
  <c r="P64"/>
  <c r="K61" i="15" s="1"/>
  <c r="K64" i="9"/>
  <c r="M64" s="1"/>
  <c r="S64" s="1"/>
  <c r="U64" s="1"/>
  <c r="V64" s="1"/>
  <c r="H64"/>
  <c r="P63"/>
  <c r="K60" i="15" s="1"/>
  <c r="K63" i="9"/>
  <c r="M63" s="1"/>
  <c r="H63"/>
  <c r="P62"/>
  <c r="K59" i="15" s="1"/>
  <c r="K62" i="9"/>
  <c r="M62" s="1"/>
  <c r="H62"/>
  <c r="P61"/>
  <c r="K58" i="15" s="1"/>
  <c r="K61" i="9"/>
  <c r="M61" s="1"/>
  <c r="H61"/>
  <c r="P60"/>
  <c r="K57" i="15" s="1"/>
  <c r="K60" i="9"/>
  <c r="M60" s="1"/>
  <c r="S60" s="1"/>
  <c r="U60" s="1"/>
  <c r="V60" s="1"/>
  <c r="H60"/>
  <c r="P59"/>
  <c r="K56" i="15" s="1"/>
  <c r="K59" i="9"/>
  <c r="M59" s="1"/>
  <c r="H59"/>
  <c r="P58"/>
  <c r="K55" i="15" s="1"/>
  <c r="K58" i="9"/>
  <c r="M58" s="1"/>
  <c r="H58"/>
  <c r="P57"/>
  <c r="K54" i="15" s="1"/>
  <c r="K57" i="9"/>
  <c r="M57" s="1"/>
  <c r="H57"/>
  <c r="P56"/>
  <c r="K53" i="15" s="1"/>
  <c r="K56" i="9"/>
  <c r="M56" s="1"/>
  <c r="S56" s="1"/>
  <c r="U56" s="1"/>
  <c r="V56" s="1"/>
  <c r="H56"/>
  <c r="P55"/>
  <c r="K52" i="15" s="1"/>
  <c r="K55" i="9"/>
  <c r="M55" s="1"/>
  <c r="H55"/>
  <c r="P54"/>
  <c r="K51" i="15" s="1"/>
  <c r="K54" i="9"/>
  <c r="M54" s="1"/>
  <c r="H54"/>
  <c r="P53"/>
  <c r="K50" i="15" s="1"/>
  <c r="K53" i="9"/>
  <c r="M53" s="1"/>
  <c r="H53"/>
  <c r="P52"/>
  <c r="K49" i="15" s="1"/>
  <c r="K52" i="9"/>
  <c r="M52" s="1"/>
  <c r="S52" s="1"/>
  <c r="U52" s="1"/>
  <c r="V52" s="1"/>
  <c r="H52"/>
  <c r="P51"/>
  <c r="K48" i="15" s="1"/>
  <c r="K51" i="9"/>
  <c r="M51" s="1"/>
  <c r="H51"/>
  <c r="P50"/>
  <c r="K47" i="15" s="1"/>
  <c r="K50" i="9"/>
  <c r="M50" s="1"/>
  <c r="H50"/>
  <c r="P49"/>
  <c r="K46" i="15" s="1"/>
  <c r="K49" i="9"/>
  <c r="M49" s="1"/>
  <c r="H49"/>
  <c r="P48"/>
  <c r="K45" i="15" s="1"/>
  <c r="K48" i="9"/>
  <c r="M48" s="1"/>
  <c r="H48"/>
  <c r="P47"/>
  <c r="K44" i="15" s="1"/>
  <c r="K47" i="9"/>
  <c r="M47" s="1"/>
  <c r="H47"/>
  <c r="P46"/>
  <c r="K43" i="15" s="1"/>
  <c r="K46" i="9"/>
  <c r="M46" s="1"/>
  <c r="H46"/>
  <c r="P45"/>
  <c r="K42" i="15" s="1"/>
  <c r="K45" i="9"/>
  <c r="M45" s="1"/>
  <c r="H45"/>
  <c r="P44"/>
  <c r="K41" i="15" s="1"/>
  <c r="K44" i="9"/>
  <c r="M44" s="1"/>
  <c r="H44"/>
  <c r="P43"/>
  <c r="K40" i="15" s="1"/>
  <c r="K43" i="9"/>
  <c r="M43" s="1"/>
  <c r="H43"/>
  <c r="P42"/>
  <c r="K39" i="15" s="1"/>
  <c r="K42" i="9"/>
  <c r="M42" s="1"/>
  <c r="H42"/>
  <c r="P41"/>
  <c r="K38" i="15" s="1"/>
  <c r="K41" i="9"/>
  <c r="M41" s="1"/>
  <c r="H41"/>
  <c r="P40"/>
  <c r="K37" i="15" s="1"/>
  <c r="K40" i="9"/>
  <c r="M40" s="1"/>
  <c r="H40"/>
  <c r="P39"/>
  <c r="K36" i="15" s="1"/>
  <c r="K39" i="9"/>
  <c r="M39" s="1"/>
  <c r="H39"/>
  <c r="P38"/>
  <c r="K35" i="15" s="1"/>
  <c r="K38" i="9"/>
  <c r="M38" s="1"/>
  <c r="H38"/>
  <c r="P37"/>
  <c r="K34" i="15" s="1"/>
  <c r="K37" i="9"/>
  <c r="M37" s="1"/>
  <c r="H37"/>
  <c r="P36"/>
  <c r="K33" i="15" s="1"/>
  <c r="K36" i="9"/>
  <c r="M36" s="1"/>
  <c r="H36"/>
  <c r="P35"/>
  <c r="K32" i="15" s="1"/>
  <c r="K35" i="9"/>
  <c r="M35" s="1"/>
  <c r="H35"/>
  <c r="P34"/>
  <c r="K31" i="15" s="1"/>
  <c r="K34" i="9"/>
  <c r="M34" s="1"/>
  <c r="S34" s="1"/>
  <c r="U34" s="1"/>
  <c r="V34" s="1"/>
  <c r="H34"/>
  <c r="P33"/>
  <c r="K30" i="15" s="1"/>
  <c r="K33" i="9"/>
  <c r="M33" s="1"/>
  <c r="H33"/>
  <c r="P32"/>
  <c r="K29" i="15" s="1"/>
  <c r="K32" i="9"/>
  <c r="M32" s="1"/>
  <c r="H32"/>
  <c r="P31"/>
  <c r="K28" i="15" s="1"/>
  <c r="K31" i="9"/>
  <c r="M31" s="1"/>
  <c r="H31"/>
  <c r="P30"/>
  <c r="K27" i="15" s="1"/>
  <c r="K30" i="9"/>
  <c r="M30" s="1"/>
  <c r="S30" s="1"/>
  <c r="U30" s="1"/>
  <c r="V30" s="1"/>
  <c r="H30"/>
  <c r="P29"/>
  <c r="K26" i="15" s="1"/>
  <c r="K29" i="9"/>
  <c r="M29" s="1"/>
  <c r="H29"/>
  <c r="P28"/>
  <c r="K25" i="15" s="1"/>
  <c r="K28" i="9"/>
  <c r="M28" s="1"/>
  <c r="H28"/>
  <c r="P27"/>
  <c r="K24" i="15" s="1"/>
  <c r="K27" i="9"/>
  <c r="M27" s="1"/>
  <c r="H27"/>
  <c r="P26"/>
  <c r="K23" i="15" s="1"/>
  <c r="K26" i="9"/>
  <c r="M26" s="1"/>
  <c r="H26"/>
  <c r="P25"/>
  <c r="K22" i="15" s="1"/>
  <c r="K25" i="9"/>
  <c r="M25" s="1"/>
  <c r="H25"/>
  <c r="P24"/>
  <c r="K21" i="15" s="1"/>
  <c r="K24" i="9"/>
  <c r="M24" s="1"/>
  <c r="S24" s="1"/>
  <c r="U24" s="1"/>
  <c r="V24" s="1"/>
  <c r="H24"/>
  <c r="P23"/>
  <c r="K20" i="15" s="1"/>
  <c r="K23" i="9"/>
  <c r="M23" s="1"/>
  <c r="H23"/>
  <c r="P22"/>
  <c r="K19" i="15" s="1"/>
  <c r="K22" i="9"/>
  <c r="M22" s="1"/>
  <c r="H22"/>
  <c r="P21"/>
  <c r="K18" i="15" s="1"/>
  <c r="K21" i="9"/>
  <c r="M21" s="1"/>
  <c r="H21"/>
  <c r="P20"/>
  <c r="K17" i="15" s="1"/>
  <c r="K20" i="9"/>
  <c r="M20" s="1"/>
  <c r="S20" s="1"/>
  <c r="U20" s="1"/>
  <c r="V20" s="1"/>
  <c r="H20"/>
  <c r="P19"/>
  <c r="K16" i="15" s="1"/>
  <c r="K19" i="9"/>
  <c r="M19" s="1"/>
  <c r="H19"/>
  <c r="P18"/>
  <c r="K15" i="15" s="1"/>
  <c r="K18" i="9"/>
  <c r="M18" s="1"/>
  <c r="H18"/>
  <c r="P17"/>
  <c r="K14" i="15" s="1"/>
  <c r="K17" i="9"/>
  <c r="M17" s="1"/>
  <c r="H17"/>
  <c r="P16"/>
  <c r="K13" i="15" s="1"/>
  <c r="K16" i="9"/>
  <c r="M16" s="1"/>
  <c r="S16" s="1"/>
  <c r="U16" s="1"/>
  <c r="V16" s="1"/>
  <c r="H16"/>
  <c r="P15"/>
  <c r="K12" i="15" s="1"/>
  <c r="K15" i="9"/>
  <c r="M15" s="1"/>
  <c r="H15"/>
  <c r="P14"/>
  <c r="K11" i="15" s="1"/>
  <c r="K14" i="9"/>
  <c r="M14" s="1"/>
  <c r="H14"/>
  <c r="P13"/>
  <c r="K10" i="15" s="1"/>
  <c r="K13" i="9"/>
  <c r="M13" s="1"/>
  <c r="H13"/>
  <c r="P12"/>
  <c r="K9" i="15"/>
  <c r="K12" i="9"/>
  <c r="M12" s="1"/>
  <c r="S12" s="1"/>
  <c r="U12" s="1"/>
  <c r="V12" s="1"/>
  <c r="H12"/>
  <c r="P11"/>
  <c r="K8" i="15"/>
  <c r="M11" i="9"/>
  <c r="S11" s="1"/>
  <c r="U11" s="1"/>
  <c r="V11" s="1"/>
  <c r="K11"/>
  <c r="H11"/>
  <c r="P10"/>
  <c r="K7" i="15" s="1"/>
  <c r="K10" i="9"/>
  <c r="M10" s="1"/>
  <c r="H10"/>
  <c r="A10"/>
  <c r="A1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P9"/>
  <c r="K6" i="15" s="1"/>
  <c r="K9" i="9"/>
  <c r="M9" s="1"/>
  <c r="S9" s="1"/>
  <c r="U9" s="1"/>
  <c r="V9" s="1"/>
  <c r="H9"/>
  <c r="A9"/>
  <c r="P8"/>
  <c r="K5" i="15"/>
  <c r="K8" i="9"/>
  <c r="M8" s="1"/>
  <c r="S8" s="1"/>
  <c r="U8" s="1"/>
  <c r="V8" s="1"/>
  <c r="H8"/>
  <c r="P107" i="8"/>
  <c r="J104" i="15" s="1"/>
  <c r="K107" i="8"/>
  <c r="M107" s="1"/>
  <c r="H107"/>
  <c r="P106"/>
  <c r="J103" i="15" s="1"/>
  <c r="K106" i="8"/>
  <c r="M106" s="1"/>
  <c r="H106"/>
  <c r="P105"/>
  <c r="J102" i="15" s="1"/>
  <c r="K105" i="8"/>
  <c r="M105" s="1"/>
  <c r="H105"/>
  <c r="P104"/>
  <c r="J101" i="15" s="1"/>
  <c r="K104" i="8"/>
  <c r="M104" s="1"/>
  <c r="H104"/>
  <c r="P103"/>
  <c r="J100" i="15" s="1"/>
  <c r="K103" i="8"/>
  <c r="M103" s="1"/>
  <c r="H103"/>
  <c r="P102"/>
  <c r="J99" i="15" s="1"/>
  <c r="K102" i="8"/>
  <c r="M102"/>
  <c r="H102"/>
  <c r="P101"/>
  <c r="J98" i="15" s="1"/>
  <c r="K101" i="8"/>
  <c r="M101" s="1"/>
  <c r="H101"/>
  <c r="P100"/>
  <c r="J97" i="15" s="1"/>
  <c r="K100" i="8"/>
  <c r="M100" s="1"/>
  <c r="H100"/>
  <c r="P99"/>
  <c r="J96" i="15" s="1"/>
  <c r="K99" i="8"/>
  <c r="M99" s="1"/>
  <c r="H99"/>
  <c r="P98"/>
  <c r="J95" i="15" s="1"/>
  <c r="K98" i="8"/>
  <c r="M98" s="1"/>
  <c r="H98"/>
  <c r="P97"/>
  <c r="J94" i="15" s="1"/>
  <c r="K97" i="8"/>
  <c r="M97" s="1"/>
  <c r="H97"/>
  <c r="P96"/>
  <c r="J93" i="15" s="1"/>
  <c r="K96" i="8"/>
  <c r="M96" s="1"/>
  <c r="H96"/>
  <c r="P95"/>
  <c r="J92" i="15" s="1"/>
  <c r="K95" i="8"/>
  <c r="M95" s="1"/>
  <c r="S95" s="1"/>
  <c r="U95" s="1"/>
  <c r="V95" s="1"/>
  <c r="H95"/>
  <c r="P94"/>
  <c r="J91" i="15" s="1"/>
  <c r="K94" i="8"/>
  <c r="M94" s="1"/>
  <c r="H94"/>
  <c r="P93"/>
  <c r="J90" i="15" s="1"/>
  <c r="K93" i="8"/>
  <c r="M93" s="1"/>
  <c r="H93"/>
  <c r="P92"/>
  <c r="J89" i="15" s="1"/>
  <c r="K92" i="8"/>
  <c r="M92" s="1"/>
  <c r="H92"/>
  <c r="P91"/>
  <c r="J88" i="15" s="1"/>
  <c r="K91" i="8"/>
  <c r="M91" s="1"/>
  <c r="S91" s="1"/>
  <c r="U91" s="1"/>
  <c r="V91" s="1"/>
  <c r="H91"/>
  <c r="P90"/>
  <c r="J87" i="15" s="1"/>
  <c r="K90" i="8"/>
  <c r="M90" s="1"/>
  <c r="H90"/>
  <c r="P89"/>
  <c r="J86" i="15" s="1"/>
  <c r="K89" i="8"/>
  <c r="M89" s="1"/>
  <c r="H89"/>
  <c r="P88"/>
  <c r="J85" i="15" s="1"/>
  <c r="K88" i="8"/>
  <c r="M88" s="1"/>
  <c r="H88"/>
  <c r="P87"/>
  <c r="J84" i="15" s="1"/>
  <c r="K87" i="8"/>
  <c r="M87" s="1"/>
  <c r="S87" s="1"/>
  <c r="U87" s="1"/>
  <c r="V87" s="1"/>
  <c r="H87"/>
  <c r="P86"/>
  <c r="J83" i="15" s="1"/>
  <c r="K86" i="8"/>
  <c r="M86"/>
  <c r="S86" s="1"/>
  <c r="U86" s="1"/>
  <c r="V86" s="1"/>
  <c r="H86"/>
  <c r="P85"/>
  <c r="J82" i="15" s="1"/>
  <c r="K85" i="8"/>
  <c r="M85" s="1"/>
  <c r="H85"/>
  <c r="P84"/>
  <c r="J81" i="15" s="1"/>
  <c r="K84" i="8"/>
  <c r="M84" s="1"/>
  <c r="H84"/>
  <c r="P83"/>
  <c r="J80" i="15" s="1"/>
  <c r="K83" i="8"/>
  <c r="M83" s="1"/>
  <c r="H83"/>
  <c r="P82"/>
  <c r="J79" i="15" s="1"/>
  <c r="K82" i="8"/>
  <c r="M82" s="1"/>
  <c r="S82" s="1"/>
  <c r="U82" s="1"/>
  <c r="V82" s="1"/>
  <c r="H82"/>
  <c r="P81"/>
  <c r="J78" i="15" s="1"/>
  <c r="K81" i="8"/>
  <c r="M81" s="1"/>
  <c r="S81" s="1"/>
  <c r="U81" s="1"/>
  <c r="V81" s="1"/>
  <c r="H81"/>
  <c r="P80"/>
  <c r="J77" i="15" s="1"/>
  <c r="K80" i="8"/>
  <c r="M80" s="1"/>
  <c r="H80"/>
  <c r="P79"/>
  <c r="J76" i="15" s="1"/>
  <c r="K79" i="8"/>
  <c r="M79" s="1"/>
  <c r="H79"/>
  <c r="P78"/>
  <c r="J75" i="15" s="1"/>
  <c r="K78" i="8"/>
  <c r="M78" s="1"/>
  <c r="H78"/>
  <c r="P77"/>
  <c r="J74" i="15" s="1"/>
  <c r="K77" i="8"/>
  <c r="M77" s="1"/>
  <c r="S77" s="1"/>
  <c r="U77" s="1"/>
  <c r="V77" s="1"/>
  <c r="H77"/>
  <c r="P76"/>
  <c r="J73" i="15" s="1"/>
  <c r="K76" i="8"/>
  <c r="M76" s="1"/>
  <c r="H76"/>
  <c r="P75"/>
  <c r="J72" i="15" s="1"/>
  <c r="K75" i="8"/>
  <c r="M75" s="1"/>
  <c r="H75"/>
  <c r="P74"/>
  <c r="J71" i="15" s="1"/>
  <c r="K74" i="8"/>
  <c r="M74" s="1"/>
  <c r="H74"/>
  <c r="P73"/>
  <c r="J70" i="15" s="1"/>
  <c r="K73" i="8"/>
  <c r="M73" s="1"/>
  <c r="H73"/>
  <c r="P72"/>
  <c r="J69" i="15" s="1"/>
  <c r="K72" i="8"/>
  <c r="M72" s="1"/>
  <c r="H72"/>
  <c r="P71"/>
  <c r="J68" i="15" s="1"/>
  <c r="K71" i="8"/>
  <c r="M71" s="1"/>
  <c r="H71"/>
  <c r="P70"/>
  <c r="J67" i="15" s="1"/>
  <c r="K70" i="8"/>
  <c r="M70"/>
  <c r="H70"/>
  <c r="P69"/>
  <c r="J66" i="15" s="1"/>
  <c r="K69" i="8"/>
  <c r="M69" s="1"/>
  <c r="H69"/>
  <c r="P68"/>
  <c r="J65" i="15" s="1"/>
  <c r="K68" i="8"/>
  <c r="M68" s="1"/>
  <c r="H68"/>
  <c r="P67"/>
  <c r="J64" i="15" s="1"/>
  <c r="K67" i="8"/>
  <c r="M67" s="1"/>
  <c r="H67"/>
  <c r="P66"/>
  <c r="J63" i="15" s="1"/>
  <c r="K66" i="8"/>
  <c r="M66" s="1"/>
  <c r="H66"/>
  <c r="P65"/>
  <c r="J62" i="15" s="1"/>
  <c r="K65" i="8"/>
  <c r="M65" s="1"/>
  <c r="H65"/>
  <c r="P64"/>
  <c r="J61" i="15" s="1"/>
  <c r="K64" i="8"/>
  <c r="M64" s="1"/>
  <c r="H64"/>
  <c r="P63"/>
  <c r="J60" i="15" s="1"/>
  <c r="K63" i="8"/>
  <c r="M63" s="1"/>
  <c r="S63" s="1"/>
  <c r="U63" s="1"/>
  <c r="V63" s="1"/>
  <c r="H63"/>
  <c r="P62"/>
  <c r="J59" i="15" s="1"/>
  <c r="K62" i="8"/>
  <c r="M62" s="1"/>
  <c r="H62"/>
  <c r="P61"/>
  <c r="J58" i="15" s="1"/>
  <c r="K61" i="8"/>
  <c r="M61" s="1"/>
  <c r="H61"/>
  <c r="P60"/>
  <c r="J57" i="15" s="1"/>
  <c r="K60" i="8"/>
  <c r="M60" s="1"/>
  <c r="H60"/>
  <c r="P59"/>
  <c r="J56" i="15" s="1"/>
  <c r="K59" i="8"/>
  <c r="M59" s="1"/>
  <c r="H59"/>
  <c r="P58"/>
  <c r="J55" i="15" s="1"/>
  <c r="K58" i="8"/>
  <c r="M58" s="1"/>
  <c r="S58" s="1"/>
  <c r="U58" s="1"/>
  <c r="V58" s="1"/>
  <c r="H58"/>
  <c r="P57"/>
  <c r="J54" i="15" s="1"/>
  <c r="K57" i="8"/>
  <c r="M57" s="1"/>
  <c r="H57"/>
  <c r="P56"/>
  <c r="J53" i="15" s="1"/>
  <c r="K56" i="8"/>
  <c r="M56" s="1"/>
  <c r="H56"/>
  <c r="P55"/>
  <c r="J52" i="15" s="1"/>
  <c r="K55" i="8"/>
  <c r="M55" s="1"/>
  <c r="H55"/>
  <c r="P54"/>
  <c r="J51" i="15" s="1"/>
  <c r="K54" i="8"/>
  <c r="M54" s="1"/>
  <c r="S54" s="1"/>
  <c r="U54" s="1"/>
  <c r="V54" s="1"/>
  <c r="H54"/>
  <c r="P53"/>
  <c r="J50" i="15" s="1"/>
  <c r="K53" i="8"/>
  <c r="M53" s="1"/>
  <c r="S53" s="1"/>
  <c r="U53" s="1"/>
  <c r="V53" s="1"/>
  <c r="H53"/>
  <c r="P52"/>
  <c r="J49" i="15" s="1"/>
  <c r="K52" i="8"/>
  <c r="M52" s="1"/>
  <c r="H52"/>
  <c r="P51"/>
  <c r="J48" i="15" s="1"/>
  <c r="K51" i="8"/>
  <c r="M51" s="1"/>
  <c r="H51"/>
  <c r="P50"/>
  <c r="J47" i="15" s="1"/>
  <c r="K50" i="8"/>
  <c r="M50" s="1"/>
  <c r="H50"/>
  <c r="P49"/>
  <c r="J46" i="15" s="1"/>
  <c r="K49" i="8"/>
  <c r="M49" s="1"/>
  <c r="S49" s="1"/>
  <c r="U49" s="1"/>
  <c r="V49" s="1"/>
  <c r="H49"/>
  <c r="P48"/>
  <c r="J45" i="15" s="1"/>
  <c r="K48" i="8"/>
  <c r="M48" s="1"/>
  <c r="H48"/>
  <c r="P47"/>
  <c r="J44" i="15" s="1"/>
  <c r="K47" i="8"/>
  <c r="M47" s="1"/>
  <c r="H47"/>
  <c r="P46"/>
  <c r="J43" i="15" s="1"/>
  <c r="K46" i="8"/>
  <c r="M46" s="1"/>
  <c r="H46"/>
  <c r="P45"/>
  <c r="J42" i="15" s="1"/>
  <c r="K45" i="8"/>
  <c r="M45" s="1"/>
  <c r="S45" s="1"/>
  <c r="U45" s="1"/>
  <c r="V45" s="1"/>
  <c r="H45"/>
  <c r="P44"/>
  <c r="J41" i="15" s="1"/>
  <c r="K44" i="8"/>
  <c r="M44" s="1"/>
  <c r="H44"/>
  <c r="P43"/>
  <c r="J40" i="15" s="1"/>
  <c r="K43" i="8"/>
  <c r="M43" s="1"/>
  <c r="H43"/>
  <c r="P42"/>
  <c r="J39" i="15" s="1"/>
  <c r="K42" i="8"/>
  <c r="M42" s="1"/>
  <c r="H42"/>
  <c r="P41"/>
  <c r="J38" i="15" s="1"/>
  <c r="K41" i="8"/>
  <c r="M41" s="1"/>
  <c r="H41"/>
  <c r="P40"/>
  <c r="J37" i="15" s="1"/>
  <c r="K40" i="8"/>
  <c r="M40" s="1"/>
  <c r="H40"/>
  <c r="P39"/>
  <c r="J36" i="15" s="1"/>
  <c r="K39" i="8"/>
  <c r="M39" s="1"/>
  <c r="H39"/>
  <c r="P38"/>
  <c r="J35" i="15" s="1"/>
  <c r="K38" i="8"/>
  <c r="M38"/>
  <c r="H38"/>
  <c r="P37"/>
  <c r="J34" i="15" s="1"/>
  <c r="K37" i="8"/>
  <c r="M37" s="1"/>
  <c r="H37"/>
  <c r="P36"/>
  <c r="J33" i="15" s="1"/>
  <c r="K36" i="8"/>
  <c r="M36" s="1"/>
  <c r="H36"/>
  <c r="P35"/>
  <c r="J32" i="15" s="1"/>
  <c r="K35" i="8"/>
  <c r="M35" s="1"/>
  <c r="H35"/>
  <c r="P34"/>
  <c r="J31" i="15" s="1"/>
  <c r="K34" i="8"/>
  <c r="M34" s="1"/>
  <c r="H34"/>
  <c r="P33"/>
  <c r="J30" i="15" s="1"/>
  <c r="K33" i="8"/>
  <c r="M33" s="1"/>
  <c r="H33"/>
  <c r="P32"/>
  <c r="J29" i="15" s="1"/>
  <c r="K32" i="8"/>
  <c r="M32" s="1"/>
  <c r="H32"/>
  <c r="P31"/>
  <c r="J28" i="15" s="1"/>
  <c r="K31" i="8"/>
  <c r="M31" s="1"/>
  <c r="S31" s="1"/>
  <c r="U31" s="1"/>
  <c r="V31" s="1"/>
  <c r="H31"/>
  <c r="P30"/>
  <c r="J27" i="15" s="1"/>
  <c r="K30" i="8"/>
  <c r="M30" s="1"/>
  <c r="H30"/>
  <c r="P29"/>
  <c r="J26" i="15" s="1"/>
  <c r="K29" i="8"/>
  <c r="M29" s="1"/>
  <c r="H29"/>
  <c r="P28"/>
  <c r="J25" i="15" s="1"/>
  <c r="K28" i="8"/>
  <c r="M28" s="1"/>
  <c r="H28"/>
  <c r="P27"/>
  <c r="J24" i="15" s="1"/>
  <c r="K27" i="8"/>
  <c r="M27" s="1"/>
  <c r="S27" s="1"/>
  <c r="U27" s="1"/>
  <c r="V27" s="1"/>
  <c r="H27"/>
  <c r="P26"/>
  <c r="J23" i="15" s="1"/>
  <c r="K26" i="8"/>
  <c r="M26" s="1"/>
  <c r="H26"/>
  <c r="P25"/>
  <c r="J22" i="15" s="1"/>
  <c r="K25" i="8"/>
  <c r="M25" s="1"/>
  <c r="H25"/>
  <c r="P24"/>
  <c r="J21" i="15" s="1"/>
  <c r="K24" i="8"/>
  <c r="M24" s="1"/>
  <c r="H24"/>
  <c r="P23"/>
  <c r="J20" i="15" s="1"/>
  <c r="K23" i="8"/>
  <c r="M23" s="1"/>
  <c r="S23" s="1"/>
  <c r="U23" s="1"/>
  <c r="V23" s="1"/>
  <c r="H23"/>
  <c r="P22"/>
  <c r="J19" i="15" s="1"/>
  <c r="K22" i="8"/>
  <c r="M22"/>
  <c r="S22" s="1"/>
  <c r="U22" s="1"/>
  <c r="V22" s="1"/>
  <c r="H22"/>
  <c r="P21"/>
  <c r="J18" i="15" s="1"/>
  <c r="K21" i="8"/>
  <c r="M21" s="1"/>
  <c r="H21"/>
  <c r="P20"/>
  <c r="J17" i="15" s="1"/>
  <c r="K20" i="8"/>
  <c r="M20" s="1"/>
  <c r="H20"/>
  <c r="P19"/>
  <c r="J16" i="15" s="1"/>
  <c r="K19" i="8"/>
  <c r="M19" s="1"/>
  <c r="H19"/>
  <c r="P18"/>
  <c r="J15" i="15" s="1"/>
  <c r="K18" i="8"/>
  <c r="M18" s="1"/>
  <c r="S18" s="1"/>
  <c r="U18" s="1"/>
  <c r="V18" s="1"/>
  <c r="H18"/>
  <c r="P17"/>
  <c r="J14" i="15" s="1"/>
  <c r="K17" i="8"/>
  <c r="M17" s="1"/>
  <c r="S17" s="1"/>
  <c r="U17" s="1"/>
  <c r="V17" s="1"/>
  <c r="H17"/>
  <c r="P16"/>
  <c r="J13" i="15" s="1"/>
  <c r="K16" i="8"/>
  <c r="M16" s="1"/>
  <c r="H16"/>
  <c r="P15"/>
  <c r="J12" i="15" s="1"/>
  <c r="K15" i="8"/>
  <c r="M15" s="1"/>
  <c r="H15"/>
  <c r="P14"/>
  <c r="J11" i="15" s="1"/>
  <c r="K14" i="8"/>
  <c r="M14" s="1"/>
  <c r="H14"/>
  <c r="P13"/>
  <c r="J10" i="15"/>
  <c r="K13" i="8"/>
  <c r="M13" s="1"/>
  <c r="S13" s="1"/>
  <c r="U13" s="1"/>
  <c r="V13" s="1"/>
  <c r="H13"/>
  <c r="P12"/>
  <c r="J9" i="15"/>
  <c r="K12" i="8"/>
  <c r="M12" s="1"/>
  <c r="S12" s="1"/>
  <c r="U12" s="1"/>
  <c r="V12" s="1"/>
  <c r="H12"/>
  <c r="P11"/>
  <c r="J8" i="15" s="1"/>
  <c r="K11" i="8"/>
  <c r="M11" s="1"/>
  <c r="H11"/>
  <c r="P10"/>
  <c r="J7" i="15" s="1"/>
  <c r="K10" i="8"/>
  <c r="M10" s="1"/>
  <c r="S10" s="1"/>
  <c r="U10" s="1"/>
  <c r="V10" s="1"/>
  <c r="H10"/>
  <c r="P9"/>
  <c r="J6" i="15" s="1"/>
  <c r="K9" i="8"/>
  <c r="M9" s="1"/>
  <c r="H9"/>
  <c r="A9"/>
  <c r="A10" s="1"/>
  <c r="A11" s="1"/>
  <c r="A12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P8"/>
  <c r="J5" i="15" s="1"/>
  <c r="K8" i="8"/>
  <c r="M8" s="1"/>
  <c r="H8"/>
  <c r="P107" i="7"/>
  <c r="I104" i="15" s="1"/>
  <c r="K107" i="7"/>
  <c r="M107" s="1"/>
  <c r="H107"/>
  <c r="P106"/>
  <c r="I103" i="15" s="1"/>
  <c r="K106" i="7"/>
  <c r="M106" s="1"/>
  <c r="S106" s="1"/>
  <c r="U106" s="1"/>
  <c r="H106"/>
  <c r="P105"/>
  <c r="I102" i="15" s="1"/>
  <c r="K105" i="7"/>
  <c r="M105" s="1"/>
  <c r="H105"/>
  <c r="P104"/>
  <c r="I101" i="15" s="1"/>
  <c r="K104" i="7"/>
  <c r="M104" s="1"/>
  <c r="H104"/>
  <c r="P103"/>
  <c r="I100" i="15" s="1"/>
  <c r="K103" i="7"/>
  <c r="M103" s="1"/>
  <c r="H103"/>
  <c r="P102"/>
  <c r="I99" i="15" s="1"/>
  <c r="K102" i="7"/>
  <c r="M102" s="1"/>
  <c r="H102"/>
  <c r="P101"/>
  <c r="I98" i="15" s="1"/>
  <c r="K101" i="7"/>
  <c r="M101" s="1"/>
  <c r="H101"/>
  <c r="P100"/>
  <c r="I97" i="15" s="1"/>
  <c r="K100" i="7"/>
  <c r="M100" s="1"/>
  <c r="H100"/>
  <c r="P99"/>
  <c r="I96" i="15" s="1"/>
  <c r="K99" i="7"/>
  <c r="M99" s="1"/>
  <c r="S99" s="1"/>
  <c r="U99" s="1"/>
  <c r="H99"/>
  <c r="P98"/>
  <c r="I95" i="15" s="1"/>
  <c r="K98" i="7"/>
  <c r="M98" s="1"/>
  <c r="H98"/>
  <c r="P97"/>
  <c r="I94" i="15" s="1"/>
  <c r="M97" i="7"/>
  <c r="K97"/>
  <c r="H97"/>
  <c r="P96"/>
  <c r="I93" i="15" s="1"/>
  <c r="K96" i="7"/>
  <c r="M96" s="1"/>
  <c r="H96"/>
  <c r="P95"/>
  <c r="I92" i="15" s="1"/>
  <c r="K95" i="7"/>
  <c r="M95" s="1"/>
  <c r="H95"/>
  <c r="P94"/>
  <c r="I91" i="15" s="1"/>
  <c r="K94" i="7"/>
  <c r="M94" s="1"/>
  <c r="S94" s="1"/>
  <c r="U94" s="1"/>
  <c r="H94"/>
  <c r="P93"/>
  <c r="I90" i="15" s="1"/>
  <c r="K93" i="7"/>
  <c r="M93" s="1"/>
  <c r="H93"/>
  <c r="P92"/>
  <c r="I89" i="15" s="1"/>
  <c r="K92" i="7"/>
  <c r="M92" s="1"/>
  <c r="H92"/>
  <c r="P91"/>
  <c r="I88" i="15" s="1"/>
  <c r="K91" i="7"/>
  <c r="M91" s="1"/>
  <c r="H91"/>
  <c r="P90"/>
  <c r="I87" i="15" s="1"/>
  <c r="K90" i="7"/>
  <c r="M90" s="1"/>
  <c r="S90" s="1"/>
  <c r="U90" s="1"/>
  <c r="H90"/>
  <c r="P89"/>
  <c r="I86" i="15" s="1"/>
  <c r="K89" i="7"/>
  <c r="M89" s="1"/>
  <c r="S89" s="1"/>
  <c r="U89" s="1"/>
  <c r="H89"/>
  <c r="P88"/>
  <c r="I85" i="15" s="1"/>
  <c r="K88" i="7"/>
  <c r="M88" s="1"/>
  <c r="H88"/>
  <c r="P87"/>
  <c r="I84" i="15" s="1"/>
  <c r="K87" i="7"/>
  <c r="M87" s="1"/>
  <c r="H87"/>
  <c r="P86"/>
  <c r="I83" i="15" s="1"/>
  <c r="K86" i="7"/>
  <c r="M86" s="1"/>
  <c r="S86" s="1"/>
  <c r="U86" s="1"/>
  <c r="H86"/>
  <c r="P85"/>
  <c r="I82" i="15" s="1"/>
  <c r="K85" i="7"/>
  <c r="M85" s="1"/>
  <c r="S85" s="1"/>
  <c r="U85" s="1"/>
  <c r="H85"/>
  <c r="P84"/>
  <c r="I81" i="15" s="1"/>
  <c r="K84" i="7"/>
  <c r="M84" s="1"/>
  <c r="H84"/>
  <c r="P83"/>
  <c r="I80" i="15" s="1"/>
  <c r="K83" i="7"/>
  <c r="M83" s="1"/>
  <c r="H83"/>
  <c r="P82"/>
  <c r="I79" i="15" s="1"/>
  <c r="K82" i="7"/>
  <c r="M82" s="1"/>
  <c r="H82"/>
  <c r="P81"/>
  <c r="I78" i="15" s="1"/>
  <c r="M81" i="7"/>
  <c r="S81" s="1"/>
  <c r="U81" s="1"/>
  <c r="K81"/>
  <c r="H81"/>
  <c r="P80"/>
  <c r="I77" i="15" s="1"/>
  <c r="K80" i="7"/>
  <c r="M80" s="1"/>
  <c r="S80" s="1"/>
  <c r="U80" s="1"/>
  <c r="H80"/>
  <c r="P79"/>
  <c r="I76" i="15" s="1"/>
  <c r="K79" i="7"/>
  <c r="M79" s="1"/>
  <c r="H79"/>
  <c r="P78"/>
  <c r="I75" i="15" s="1"/>
  <c r="K78" i="7"/>
  <c r="M78" s="1"/>
  <c r="H78"/>
  <c r="P77"/>
  <c r="I74" i="15" s="1"/>
  <c r="K77" i="7"/>
  <c r="M77" s="1"/>
  <c r="H77"/>
  <c r="P76"/>
  <c r="I73" i="15" s="1"/>
  <c r="K76" i="7"/>
  <c r="M76" s="1"/>
  <c r="H76"/>
  <c r="P75"/>
  <c r="I72" i="15" s="1"/>
  <c r="K75" i="7"/>
  <c r="M75" s="1"/>
  <c r="H75"/>
  <c r="P74"/>
  <c r="I71" i="15" s="1"/>
  <c r="K74" i="7"/>
  <c r="M74" s="1"/>
  <c r="H74"/>
  <c r="P73"/>
  <c r="I70" i="15" s="1"/>
  <c r="K73" i="7"/>
  <c r="M73" s="1"/>
  <c r="S73" s="1"/>
  <c r="U73" s="1"/>
  <c r="H73"/>
  <c r="P72"/>
  <c r="I69" i="15" s="1"/>
  <c r="K72" i="7"/>
  <c r="M72" s="1"/>
  <c r="S72" s="1"/>
  <c r="U72" s="1"/>
  <c r="H72"/>
  <c r="P71"/>
  <c r="I68" i="15" s="1"/>
  <c r="K71" i="7"/>
  <c r="M71" s="1"/>
  <c r="H71"/>
  <c r="P70"/>
  <c r="I67" i="15" s="1"/>
  <c r="K70" i="7"/>
  <c r="M70" s="1"/>
  <c r="H70"/>
  <c r="P69"/>
  <c r="I66" i="15" s="1"/>
  <c r="K69" i="7"/>
  <c r="M69" s="1"/>
  <c r="S69" s="1"/>
  <c r="U69" s="1"/>
  <c r="H69"/>
  <c r="P68"/>
  <c r="I65" i="15" s="1"/>
  <c r="K68" i="7"/>
  <c r="M68" s="1"/>
  <c r="S68" s="1"/>
  <c r="U68" s="1"/>
  <c r="H68"/>
  <c r="P67"/>
  <c r="I64" i="15" s="1"/>
  <c r="K67" i="7"/>
  <c r="M67" s="1"/>
  <c r="H67"/>
  <c r="P66"/>
  <c r="I63" i="15" s="1"/>
  <c r="K66" i="7"/>
  <c r="M66" s="1"/>
  <c r="H66"/>
  <c r="P65"/>
  <c r="I62" i="15" s="1"/>
  <c r="K65" i="7"/>
  <c r="M65" s="1"/>
  <c r="S65" s="1"/>
  <c r="U65" s="1"/>
  <c r="H65"/>
  <c r="P64"/>
  <c r="I61" i="15" s="1"/>
  <c r="K64" i="7"/>
  <c r="M64" s="1"/>
  <c r="S64" s="1"/>
  <c r="U64" s="1"/>
  <c r="H64"/>
  <c r="P63"/>
  <c r="I60" i="15" s="1"/>
  <c r="K63" i="7"/>
  <c r="M63" s="1"/>
  <c r="H63"/>
  <c r="P62"/>
  <c r="I59" i="15" s="1"/>
  <c r="K62" i="7"/>
  <c r="M62" s="1"/>
  <c r="H62"/>
  <c r="P61"/>
  <c r="I58" i="15" s="1"/>
  <c r="M61" i="7"/>
  <c r="S61" s="1"/>
  <c r="U61" s="1"/>
  <c r="K61"/>
  <c r="H61"/>
  <c r="P60"/>
  <c r="I57" i="15" s="1"/>
  <c r="K60" i="7"/>
  <c r="M60" s="1"/>
  <c r="S60" s="1"/>
  <c r="U60" s="1"/>
  <c r="H60"/>
  <c r="P59"/>
  <c r="I56" i="15" s="1"/>
  <c r="K59" i="7"/>
  <c r="M59" s="1"/>
  <c r="S59" s="1"/>
  <c r="U59" s="1"/>
  <c r="H59"/>
  <c r="P58"/>
  <c r="I55" i="15" s="1"/>
  <c r="K58" i="7"/>
  <c r="M58" s="1"/>
  <c r="H58"/>
  <c r="P57"/>
  <c r="I54" i="15" s="1"/>
  <c r="K57" i="7"/>
  <c r="M57" s="1"/>
  <c r="H57"/>
  <c r="P56"/>
  <c r="I53" i="15" s="1"/>
  <c r="K56" i="7"/>
  <c r="M56" s="1"/>
  <c r="H56"/>
  <c r="P55"/>
  <c r="I52" i="15" s="1"/>
  <c r="K55" i="7"/>
  <c r="M55" s="1"/>
  <c r="S55" s="1"/>
  <c r="U55" s="1"/>
  <c r="H55"/>
  <c r="P54"/>
  <c r="I51" i="15" s="1"/>
  <c r="K54" i="7"/>
  <c r="M54" s="1"/>
  <c r="H54"/>
  <c r="P53"/>
  <c r="I50" i="15" s="1"/>
  <c r="K53" i="7"/>
  <c r="M53" s="1"/>
  <c r="H53"/>
  <c r="P52"/>
  <c r="I49" i="15" s="1"/>
  <c r="K52" i="7"/>
  <c r="M52" s="1"/>
  <c r="S52" s="1"/>
  <c r="U52" s="1"/>
  <c r="H52"/>
  <c r="P51"/>
  <c r="I48" i="15" s="1"/>
  <c r="K51" i="7"/>
  <c r="M51" s="1"/>
  <c r="H51"/>
  <c r="P50"/>
  <c r="I47" i="15" s="1"/>
  <c r="K50" i="7"/>
  <c r="M50" s="1"/>
  <c r="H50"/>
  <c r="P49"/>
  <c r="I46" i="15" s="1"/>
  <c r="K49" i="7"/>
  <c r="M49" s="1"/>
  <c r="H49"/>
  <c r="P48"/>
  <c r="I45" i="15" s="1"/>
  <c r="K48" i="7"/>
  <c r="M48" s="1"/>
  <c r="S48" s="1"/>
  <c r="U48" s="1"/>
  <c r="H48"/>
  <c r="P47"/>
  <c r="I44" i="15" s="1"/>
  <c r="K47" i="7"/>
  <c r="M47" s="1"/>
  <c r="S47" s="1"/>
  <c r="U47" s="1"/>
  <c r="H47"/>
  <c r="P46"/>
  <c r="I43" i="15" s="1"/>
  <c r="K46" i="7"/>
  <c r="M46" s="1"/>
  <c r="H46"/>
  <c r="P45"/>
  <c r="I42" i="15" s="1"/>
  <c r="K45" i="7"/>
  <c r="M45" s="1"/>
  <c r="H45"/>
  <c r="P44"/>
  <c r="I41" i="15" s="1"/>
  <c r="K44" i="7"/>
  <c r="M44" s="1"/>
  <c r="S44" s="1"/>
  <c r="U44" s="1"/>
  <c r="H44"/>
  <c r="P43"/>
  <c r="I40" i="15" s="1"/>
  <c r="K43" i="7"/>
  <c r="M43" s="1"/>
  <c r="S43" s="1"/>
  <c r="U43" s="1"/>
  <c r="H43"/>
  <c r="P42"/>
  <c r="I39" i="15" s="1"/>
  <c r="K42" i="7"/>
  <c r="M42" s="1"/>
  <c r="H42"/>
  <c r="P41"/>
  <c r="I38" i="15" s="1"/>
  <c r="K41" i="7"/>
  <c r="M41" s="1"/>
  <c r="H41"/>
  <c r="P40"/>
  <c r="I37" i="15" s="1"/>
  <c r="K40" i="7"/>
  <c r="M40" s="1"/>
  <c r="H40"/>
  <c r="P39"/>
  <c r="I36" i="15" s="1"/>
  <c r="K39" i="7"/>
  <c r="M39" s="1"/>
  <c r="S39" s="1"/>
  <c r="U39" s="1"/>
  <c r="H39"/>
  <c r="P38"/>
  <c r="I35" i="15" s="1"/>
  <c r="K38" i="7"/>
  <c r="M38" s="1"/>
  <c r="H38"/>
  <c r="P37"/>
  <c r="I34" i="15" s="1"/>
  <c r="K37" i="7"/>
  <c r="M37" s="1"/>
  <c r="H37"/>
  <c r="P36"/>
  <c r="I33" i="15" s="1"/>
  <c r="K36" i="7"/>
  <c r="M36" s="1"/>
  <c r="S36" s="1"/>
  <c r="U36" s="1"/>
  <c r="H36"/>
  <c r="P35"/>
  <c r="I32" i="15" s="1"/>
  <c r="K35" i="7"/>
  <c r="M35" s="1"/>
  <c r="H35"/>
  <c r="P34"/>
  <c r="I31" i="15" s="1"/>
  <c r="K34" i="7"/>
  <c r="M34" s="1"/>
  <c r="H34"/>
  <c r="P33"/>
  <c r="I30" i="15" s="1"/>
  <c r="K33" i="7"/>
  <c r="M33" s="1"/>
  <c r="H33"/>
  <c r="P32"/>
  <c r="I29" i="15" s="1"/>
  <c r="K32" i="7"/>
  <c r="M32" s="1"/>
  <c r="S32" s="1"/>
  <c r="U32" s="1"/>
  <c r="H32"/>
  <c r="P31"/>
  <c r="I28" i="15" s="1"/>
  <c r="K31" i="7"/>
  <c r="M31" s="1"/>
  <c r="S31" s="1"/>
  <c r="U31" s="1"/>
  <c r="H31"/>
  <c r="P30"/>
  <c r="I27" i="15" s="1"/>
  <c r="K30" i="7"/>
  <c r="M30" s="1"/>
  <c r="H30"/>
  <c r="P29"/>
  <c r="I26" i="15" s="1"/>
  <c r="K29" i="7"/>
  <c r="M29" s="1"/>
  <c r="H29"/>
  <c r="P28"/>
  <c r="I25" i="15" s="1"/>
  <c r="K28" i="7"/>
  <c r="M28" s="1"/>
  <c r="H28"/>
  <c r="P27"/>
  <c r="I24" i="15" s="1"/>
  <c r="K27" i="7"/>
  <c r="M27" s="1"/>
  <c r="S27" s="1"/>
  <c r="U27" s="1"/>
  <c r="H27"/>
  <c r="P26"/>
  <c r="I23" i="15" s="1"/>
  <c r="K26" i="7"/>
  <c r="M26" s="1"/>
  <c r="H26"/>
  <c r="P25"/>
  <c r="I22" i="15" s="1"/>
  <c r="K25" i="7"/>
  <c r="M25" s="1"/>
  <c r="H25"/>
  <c r="P24"/>
  <c r="I21" i="15" s="1"/>
  <c r="K24" i="7"/>
  <c r="M24" s="1"/>
  <c r="H24"/>
  <c r="P23"/>
  <c r="I20" i="15" s="1"/>
  <c r="K23" i="7"/>
  <c r="M23" s="1"/>
  <c r="S23" s="1"/>
  <c r="U23" s="1"/>
  <c r="H23"/>
  <c r="P22"/>
  <c r="I19" i="15" s="1"/>
  <c r="K22" i="7"/>
  <c r="M22" s="1"/>
  <c r="H22"/>
  <c r="P21"/>
  <c r="I18" i="15" s="1"/>
  <c r="K21" i="7"/>
  <c r="M21" s="1"/>
  <c r="H21"/>
  <c r="P20"/>
  <c r="I17" i="15" s="1"/>
  <c r="K20" i="7"/>
  <c r="M20" s="1"/>
  <c r="H20"/>
  <c r="P19"/>
  <c r="I16" i="15" s="1"/>
  <c r="K19" i="7"/>
  <c r="M19" s="1"/>
  <c r="S19" s="1"/>
  <c r="U19" s="1"/>
  <c r="H19"/>
  <c r="P18"/>
  <c r="I15" i="15" s="1"/>
  <c r="K18" i="7"/>
  <c r="M18" s="1"/>
  <c r="H18"/>
  <c r="P17"/>
  <c r="I14" i="15" s="1"/>
  <c r="K17" i="7"/>
  <c r="M17" s="1"/>
  <c r="H17"/>
  <c r="P16"/>
  <c r="I13" i="15" s="1"/>
  <c r="K16" i="7"/>
  <c r="M16" s="1"/>
  <c r="H16"/>
  <c r="P15"/>
  <c r="I12" i="15" s="1"/>
  <c r="K15" i="7"/>
  <c r="M15" s="1"/>
  <c r="S15" s="1"/>
  <c r="U15" s="1"/>
  <c r="P14"/>
  <c r="I11" i="15" s="1"/>
  <c r="K14" i="7"/>
  <c r="M14" s="1"/>
  <c r="H14"/>
  <c r="P13"/>
  <c r="I10" i="15" s="1"/>
  <c r="K13" i="7"/>
  <c r="M13" s="1"/>
  <c r="S13" s="1"/>
  <c r="U13" s="1"/>
  <c r="H13"/>
  <c r="P12"/>
  <c r="I9" i="15" s="1"/>
  <c r="K12" i="7"/>
  <c r="M12" s="1"/>
  <c r="S12" s="1"/>
  <c r="U12" s="1"/>
  <c r="H12"/>
  <c r="P11"/>
  <c r="I8" i="15" s="1"/>
  <c r="K11" i="7"/>
  <c r="M11" s="1"/>
  <c r="H11"/>
  <c r="P10"/>
  <c r="I7" i="15" s="1"/>
  <c r="K10" i="7"/>
  <c r="M10" s="1"/>
  <c r="H10"/>
  <c r="P9"/>
  <c r="I6" i="15" s="1"/>
  <c r="K9" i="7"/>
  <c r="M9" s="1"/>
  <c r="H9"/>
  <c r="A9"/>
  <c r="A10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P8"/>
  <c r="I5" i="15" s="1"/>
  <c r="K8" i="7"/>
  <c r="M8" s="1"/>
  <c r="H8"/>
  <c r="P107" i="6"/>
  <c r="H104" i="15" s="1"/>
  <c r="K107" i="6"/>
  <c r="M107" s="1"/>
  <c r="H107"/>
  <c r="P106"/>
  <c r="H103" i="15" s="1"/>
  <c r="K106" i="6"/>
  <c r="M106" s="1"/>
  <c r="S106" s="1"/>
  <c r="U106" s="1"/>
  <c r="V106" s="1"/>
  <c r="H106"/>
  <c r="P105"/>
  <c r="H102" i="15" s="1"/>
  <c r="K105" i="6"/>
  <c r="M105" s="1"/>
  <c r="H105"/>
  <c r="P104"/>
  <c r="H101" i="15" s="1"/>
  <c r="K104" i="6"/>
  <c r="M104" s="1"/>
  <c r="H104"/>
  <c r="P103"/>
  <c r="H100" i="15" s="1"/>
  <c r="M103" i="6"/>
  <c r="K103"/>
  <c r="H103"/>
  <c r="P102"/>
  <c r="H99" i="15" s="1"/>
  <c r="K102" i="6"/>
  <c r="M102" s="1"/>
  <c r="H102"/>
  <c r="P101"/>
  <c r="H98" i="15" s="1"/>
  <c r="K101" i="6"/>
  <c r="M101" s="1"/>
  <c r="S101" s="1"/>
  <c r="U101" s="1"/>
  <c r="V101" s="1"/>
  <c r="H101"/>
  <c r="P100"/>
  <c r="H97" i="15" s="1"/>
  <c r="K100" i="6"/>
  <c r="M100" s="1"/>
  <c r="H100"/>
  <c r="P99"/>
  <c r="H96" i="15" s="1"/>
  <c r="K99" i="6"/>
  <c r="M99" s="1"/>
  <c r="H99"/>
  <c r="P98"/>
  <c r="H95" i="15" s="1"/>
  <c r="K98" i="6"/>
  <c r="M98" s="1"/>
  <c r="H98"/>
  <c r="P97"/>
  <c r="H94" i="15" s="1"/>
  <c r="K97" i="6"/>
  <c r="M97" s="1"/>
  <c r="S97" s="1"/>
  <c r="U97" s="1"/>
  <c r="V97" s="1"/>
  <c r="H97"/>
  <c r="P96"/>
  <c r="H93" i="15" s="1"/>
  <c r="K96" i="6"/>
  <c r="M96" s="1"/>
  <c r="H96"/>
  <c r="P95"/>
  <c r="H92" i="15" s="1"/>
  <c r="K95" i="6"/>
  <c r="M95" s="1"/>
  <c r="H95"/>
  <c r="P94"/>
  <c r="H91" i="15" s="1"/>
  <c r="K94" i="6"/>
  <c r="M94" s="1"/>
  <c r="H94"/>
  <c r="P93"/>
  <c r="H90" i="15" s="1"/>
  <c r="K93" i="6"/>
  <c r="M93" s="1"/>
  <c r="H93"/>
  <c r="P92"/>
  <c r="H89" i="15" s="1"/>
  <c r="K92" i="6"/>
  <c r="M92" s="1"/>
  <c r="H92"/>
  <c r="P91"/>
  <c r="H88" i="15" s="1"/>
  <c r="K91" i="6"/>
  <c r="M91" s="1"/>
  <c r="H91"/>
  <c r="P90"/>
  <c r="H87" i="15" s="1"/>
  <c r="K90" i="6"/>
  <c r="M90" s="1"/>
  <c r="H90"/>
  <c r="P89"/>
  <c r="H86" i="15" s="1"/>
  <c r="K89" i="6"/>
  <c r="M89" s="1"/>
  <c r="S89" s="1"/>
  <c r="U89" s="1"/>
  <c r="V89" s="1"/>
  <c r="H89"/>
  <c r="P88"/>
  <c r="H85" i="15" s="1"/>
  <c r="K88" i="6"/>
  <c r="M88" s="1"/>
  <c r="H88"/>
  <c r="P87"/>
  <c r="H84" i="15" s="1"/>
  <c r="K87" i="6"/>
  <c r="M87" s="1"/>
  <c r="H87"/>
  <c r="P86"/>
  <c r="H83" i="15" s="1"/>
  <c r="K86" i="6"/>
  <c r="M86" s="1"/>
  <c r="H86"/>
  <c r="P85"/>
  <c r="H82" i="15" s="1"/>
  <c r="K85" i="6"/>
  <c r="M85" s="1"/>
  <c r="S85" s="1"/>
  <c r="U85" s="1"/>
  <c r="V85" s="1"/>
  <c r="H85"/>
  <c r="P84"/>
  <c r="H81" i="15" s="1"/>
  <c r="K84" i="6"/>
  <c r="M84" s="1"/>
  <c r="H84"/>
  <c r="P83"/>
  <c r="H80" i="15" s="1"/>
  <c r="K83" i="6"/>
  <c r="M83" s="1"/>
  <c r="H83"/>
  <c r="P82"/>
  <c r="H79" i="15" s="1"/>
  <c r="K82" i="6"/>
  <c r="M82" s="1"/>
  <c r="H82"/>
  <c r="P81"/>
  <c r="H78" i="15" s="1"/>
  <c r="K81" i="6"/>
  <c r="M81" s="1"/>
  <c r="S81" s="1"/>
  <c r="U81" s="1"/>
  <c r="V81" s="1"/>
  <c r="H81"/>
  <c r="P80"/>
  <c r="H77" i="15" s="1"/>
  <c r="K80" i="6"/>
  <c r="M80" s="1"/>
  <c r="H80"/>
  <c r="P79"/>
  <c r="H76" i="15" s="1"/>
  <c r="K79" i="6"/>
  <c r="M79" s="1"/>
  <c r="H79"/>
  <c r="P78"/>
  <c r="H75" i="15" s="1"/>
  <c r="K78" i="6"/>
  <c r="M78" s="1"/>
  <c r="H78"/>
  <c r="P77"/>
  <c r="H74" i="15" s="1"/>
  <c r="K77" i="6"/>
  <c r="M77" s="1"/>
  <c r="H77"/>
  <c r="P76"/>
  <c r="H73" i="15" s="1"/>
  <c r="K76" i="6"/>
  <c r="M76" s="1"/>
  <c r="H76"/>
  <c r="P75"/>
  <c r="H72" i="15" s="1"/>
  <c r="K75" i="6"/>
  <c r="M75" s="1"/>
  <c r="H75"/>
  <c r="P74"/>
  <c r="H71" i="15" s="1"/>
  <c r="K74" i="6"/>
  <c r="M74" s="1"/>
  <c r="H74"/>
  <c r="P73"/>
  <c r="H70" i="15" s="1"/>
  <c r="K73" i="6"/>
  <c r="M73" s="1"/>
  <c r="S73" s="1"/>
  <c r="U73" s="1"/>
  <c r="V73" s="1"/>
  <c r="H73"/>
  <c r="P72"/>
  <c r="H69" i="15" s="1"/>
  <c r="K72" i="6"/>
  <c r="M72" s="1"/>
  <c r="H72"/>
  <c r="P71"/>
  <c r="H68" i="15" s="1"/>
  <c r="K71" i="6"/>
  <c r="M71" s="1"/>
  <c r="H71"/>
  <c r="P70"/>
  <c r="H67" i="15" s="1"/>
  <c r="K70" i="6"/>
  <c r="M70" s="1"/>
  <c r="H70"/>
  <c r="P69"/>
  <c r="H66" i="15" s="1"/>
  <c r="K69" i="6"/>
  <c r="M69" s="1"/>
  <c r="H69"/>
  <c r="P68"/>
  <c r="H65" i="15" s="1"/>
  <c r="K68" i="6"/>
  <c r="M68" s="1"/>
  <c r="S68" s="1"/>
  <c r="U68" s="1"/>
  <c r="V68" s="1"/>
  <c r="H68"/>
  <c r="P67"/>
  <c r="H64" i="15" s="1"/>
  <c r="K67" i="6"/>
  <c r="M67" s="1"/>
  <c r="H67"/>
  <c r="P66"/>
  <c r="H63" i="15" s="1"/>
  <c r="K66" i="6"/>
  <c r="M66" s="1"/>
  <c r="H66"/>
  <c r="P65"/>
  <c r="H62" i="15" s="1"/>
  <c r="K65" i="6"/>
  <c r="M65" s="1"/>
  <c r="H65"/>
  <c r="P64"/>
  <c r="H61" i="15" s="1"/>
  <c r="K64" i="6"/>
  <c r="M64" s="1"/>
  <c r="S64" s="1"/>
  <c r="U64" s="1"/>
  <c r="V64" s="1"/>
  <c r="H64"/>
  <c r="P63"/>
  <c r="H60" i="15" s="1"/>
  <c r="K63" i="6"/>
  <c r="M63" s="1"/>
  <c r="H63"/>
  <c r="P62"/>
  <c r="H59" i="15" s="1"/>
  <c r="K62" i="6"/>
  <c r="M62" s="1"/>
  <c r="H62"/>
  <c r="P61"/>
  <c r="H58" i="15" s="1"/>
  <c r="K61" i="6"/>
  <c r="M61" s="1"/>
  <c r="H61"/>
  <c r="P60"/>
  <c r="H57" i="15" s="1"/>
  <c r="K60" i="6"/>
  <c r="M60" s="1"/>
  <c r="S60" s="1"/>
  <c r="U60" s="1"/>
  <c r="V60" s="1"/>
  <c r="H60"/>
  <c r="P59"/>
  <c r="H56" i="15" s="1"/>
  <c r="K59" i="6"/>
  <c r="M59" s="1"/>
  <c r="H59"/>
  <c r="P58"/>
  <c r="H55" i="15" s="1"/>
  <c r="K58" i="6"/>
  <c r="M58" s="1"/>
  <c r="H58"/>
  <c r="P57"/>
  <c r="H54" i="15" s="1"/>
  <c r="K57" i="6"/>
  <c r="M57" s="1"/>
  <c r="H57"/>
  <c r="P56"/>
  <c r="H53" i="15" s="1"/>
  <c r="K56" i="6"/>
  <c r="M56" s="1"/>
  <c r="H56"/>
  <c r="P55"/>
  <c r="H52" i="15" s="1"/>
  <c r="K55" i="6"/>
  <c r="M55" s="1"/>
  <c r="H55"/>
  <c r="P54"/>
  <c r="H51" i="15" s="1"/>
  <c r="K54" i="6"/>
  <c r="M54" s="1"/>
  <c r="H54"/>
  <c r="P53"/>
  <c r="H50" i="15" s="1"/>
  <c r="K53" i="6"/>
  <c r="M53" s="1"/>
  <c r="H53"/>
  <c r="P52"/>
  <c r="H49" i="15" s="1"/>
  <c r="K52" i="6"/>
  <c r="M52" s="1"/>
  <c r="H52"/>
  <c r="P51"/>
  <c r="H48" i="15" s="1"/>
  <c r="K51" i="6"/>
  <c r="M51" s="1"/>
  <c r="S51" s="1"/>
  <c r="U51" s="1"/>
  <c r="V51" s="1"/>
  <c r="H51"/>
  <c r="P50"/>
  <c r="H47" i="15" s="1"/>
  <c r="K50" i="6"/>
  <c r="M50" s="1"/>
  <c r="H50"/>
  <c r="P49"/>
  <c r="H46" i="15" s="1"/>
  <c r="K49" i="6"/>
  <c r="M49" s="1"/>
  <c r="H49"/>
  <c r="P48"/>
  <c r="H45" i="15" s="1"/>
  <c r="K48" i="6"/>
  <c r="M48" s="1"/>
  <c r="H48"/>
  <c r="P47"/>
  <c r="H44" i="15" s="1"/>
  <c r="K47" i="6"/>
  <c r="M47" s="1"/>
  <c r="S47" s="1"/>
  <c r="U47" s="1"/>
  <c r="V47" s="1"/>
  <c r="H47"/>
  <c r="P46"/>
  <c r="H43" i="15" s="1"/>
  <c r="K46" i="6"/>
  <c r="M46" s="1"/>
  <c r="H46"/>
  <c r="P45"/>
  <c r="H42" i="15" s="1"/>
  <c r="K45" i="6"/>
  <c r="M45" s="1"/>
  <c r="H45"/>
  <c r="P44"/>
  <c r="H41" i="15" s="1"/>
  <c r="K44" i="6"/>
  <c r="M44" s="1"/>
  <c r="H44"/>
  <c r="P43"/>
  <c r="H40" i="15" s="1"/>
  <c r="K43" i="6"/>
  <c r="M43" s="1"/>
  <c r="S43" s="1"/>
  <c r="U43" s="1"/>
  <c r="V43" s="1"/>
  <c r="H43"/>
  <c r="P42"/>
  <c r="H39" i="15" s="1"/>
  <c r="K42" i="6"/>
  <c r="M42" s="1"/>
  <c r="H42"/>
  <c r="P41"/>
  <c r="H38" i="15" s="1"/>
  <c r="K41" i="6"/>
  <c r="M41" s="1"/>
  <c r="H41"/>
  <c r="P40"/>
  <c r="H37" i="15" s="1"/>
  <c r="K40" i="6"/>
  <c r="M40" s="1"/>
  <c r="H40"/>
  <c r="P39"/>
  <c r="H36" i="15" s="1"/>
  <c r="M39" i="6"/>
  <c r="S39" s="1"/>
  <c r="U39" s="1"/>
  <c r="V39" s="1"/>
  <c r="K39"/>
  <c r="H39"/>
  <c r="P38"/>
  <c r="H35" i="15" s="1"/>
  <c r="K38" i="6"/>
  <c r="M38" s="1"/>
  <c r="S38" s="1"/>
  <c r="U38" s="1"/>
  <c r="V38" s="1"/>
  <c r="H38"/>
  <c r="P37"/>
  <c r="H34" i="15" s="1"/>
  <c r="K37" i="6"/>
  <c r="M37" s="1"/>
  <c r="H37"/>
  <c r="P36"/>
  <c r="H33" i="15" s="1"/>
  <c r="K36" i="6"/>
  <c r="M36" s="1"/>
  <c r="H36"/>
  <c r="P35"/>
  <c r="H32" i="15" s="1"/>
  <c r="K35" i="6"/>
  <c r="M35" s="1"/>
  <c r="H35"/>
  <c r="P34"/>
  <c r="H31" i="15" s="1"/>
  <c r="K34" i="6"/>
  <c r="M34" s="1"/>
  <c r="H34"/>
  <c r="P33"/>
  <c r="H30" i="15" s="1"/>
  <c r="K33" i="6"/>
  <c r="M33" s="1"/>
  <c r="H33"/>
  <c r="P32"/>
  <c r="H29" i="15" s="1"/>
  <c r="K32" i="6"/>
  <c r="M32" s="1"/>
  <c r="H32"/>
  <c r="P31"/>
  <c r="H28" i="15" s="1"/>
  <c r="K31" i="6"/>
  <c r="M31" s="1"/>
  <c r="H31"/>
  <c r="P30"/>
  <c r="H27" i="15" s="1"/>
  <c r="K30" i="6"/>
  <c r="M30" s="1"/>
  <c r="S30" s="1"/>
  <c r="U30" s="1"/>
  <c r="V30" s="1"/>
  <c r="H30"/>
  <c r="P29"/>
  <c r="H26" i="15" s="1"/>
  <c r="K29" i="6"/>
  <c r="M29" s="1"/>
  <c r="H29"/>
  <c r="P28"/>
  <c r="H25" i="15" s="1"/>
  <c r="K28" i="6"/>
  <c r="M28" s="1"/>
  <c r="H28"/>
  <c r="P27"/>
  <c r="H24" i="15" s="1"/>
  <c r="K27" i="6"/>
  <c r="M27" s="1"/>
  <c r="H27"/>
  <c r="P26"/>
  <c r="H23" i="15" s="1"/>
  <c r="K26" i="6"/>
  <c r="M26" s="1"/>
  <c r="S26" s="1"/>
  <c r="U26" s="1"/>
  <c r="V26" s="1"/>
  <c r="H26"/>
  <c r="P25"/>
  <c r="H22" i="15" s="1"/>
  <c r="K25" i="6"/>
  <c r="M25" s="1"/>
  <c r="H25"/>
  <c r="P24"/>
  <c r="H21" i="15" s="1"/>
  <c r="K24" i="6"/>
  <c r="M24" s="1"/>
  <c r="H24"/>
  <c r="P23"/>
  <c r="H20" i="15" s="1"/>
  <c r="K23" i="6"/>
  <c r="M23" s="1"/>
  <c r="H23"/>
  <c r="P22"/>
  <c r="H19" i="15" s="1"/>
  <c r="K22" i="6"/>
  <c r="M22" s="1"/>
  <c r="S22" s="1"/>
  <c r="U22" s="1"/>
  <c r="V22" s="1"/>
  <c r="H22"/>
  <c r="P21"/>
  <c r="H18" i="15" s="1"/>
  <c r="K21" i="6"/>
  <c r="M21" s="1"/>
  <c r="H21"/>
  <c r="P20"/>
  <c r="H17" i="15" s="1"/>
  <c r="K20" i="6"/>
  <c r="M20" s="1"/>
  <c r="H20"/>
  <c r="P19"/>
  <c r="H16" i="15" s="1"/>
  <c r="K19" i="6"/>
  <c r="M19" s="1"/>
  <c r="H19"/>
  <c r="P18"/>
  <c r="H15" i="15" s="1"/>
  <c r="K18" i="6"/>
  <c r="M18" s="1"/>
  <c r="H18"/>
  <c r="P17"/>
  <c r="H14" i="15" s="1"/>
  <c r="K17" i="6"/>
  <c r="M17" s="1"/>
  <c r="H17"/>
  <c r="P16"/>
  <c r="H13" i="15" s="1"/>
  <c r="K16" i="6"/>
  <c r="M16" s="1"/>
  <c r="H16"/>
  <c r="P15"/>
  <c r="H12" i="15" s="1"/>
  <c r="K15" i="6"/>
  <c r="M15" s="1"/>
  <c r="H15"/>
  <c r="P14"/>
  <c r="H11" i="15" s="1"/>
  <c r="K14" i="6"/>
  <c r="M14" s="1"/>
  <c r="S14" s="1"/>
  <c r="U14" s="1"/>
  <c r="V14" s="1"/>
  <c r="H14"/>
  <c r="P13"/>
  <c r="H10" i="15" s="1"/>
  <c r="K13" i="6"/>
  <c r="M13" s="1"/>
  <c r="H13"/>
  <c r="P12"/>
  <c r="H9" i="15" s="1"/>
  <c r="K12" i="6"/>
  <c r="M12" s="1"/>
  <c r="H12"/>
  <c r="P11"/>
  <c r="H8" i="15" s="1"/>
  <c r="K11" i="6"/>
  <c r="M11" s="1"/>
  <c r="H11"/>
  <c r="P10"/>
  <c r="H7" i="15"/>
  <c r="K10" i="6"/>
  <c r="M10" s="1"/>
  <c r="S10" s="1"/>
  <c r="U10" s="1"/>
  <c r="H10"/>
  <c r="P9"/>
  <c r="H6" i="15" s="1"/>
  <c r="K9" i="6"/>
  <c r="M9" s="1"/>
  <c r="H9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P8"/>
  <c r="H5" i="15" s="1"/>
  <c r="K8" i="6"/>
  <c r="M8" s="1"/>
  <c r="H8"/>
  <c r="P107" i="5"/>
  <c r="G104" i="15" s="1"/>
  <c r="K107" i="5"/>
  <c r="M107" s="1"/>
  <c r="S107" s="1"/>
  <c r="U107" s="1"/>
  <c r="V107" s="1"/>
  <c r="H107"/>
  <c r="P106"/>
  <c r="G103" i="15" s="1"/>
  <c r="K106" i="5"/>
  <c r="M106" s="1"/>
  <c r="S106" s="1"/>
  <c r="U106" s="1"/>
  <c r="V106" s="1"/>
  <c r="H106"/>
  <c r="P105"/>
  <c r="G102" i="15" s="1"/>
  <c r="K105" i="5"/>
  <c r="M105" s="1"/>
  <c r="H105"/>
  <c r="P104"/>
  <c r="G101" i="15" s="1"/>
  <c r="M104" i="5"/>
  <c r="K104"/>
  <c r="H104"/>
  <c r="P103"/>
  <c r="G100" i="15" s="1"/>
  <c r="K103" i="5"/>
  <c r="M103" s="1"/>
  <c r="H103"/>
  <c r="P102"/>
  <c r="G99" i="15" s="1"/>
  <c r="K102" i="5"/>
  <c r="M102" s="1"/>
  <c r="S102" s="1"/>
  <c r="U102" s="1"/>
  <c r="V102" s="1"/>
  <c r="H102"/>
  <c r="P101"/>
  <c r="G98" i="15" s="1"/>
  <c r="K101" i="5"/>
  <c r="M101" s="1"/>
  <c r="S101" s="1"/>
  <c r="U101" s="1"/>
  <c r="V101" s="1"/>
  <c r="H101"/>
  <c r="P100"/>
  <c r="G97" i="15" s="1"/>
  <c r="K100" i="5"/>
  <c r="M100" s="1"/>
  <c r="H100"/>
  <c r="P99"/>
  <c r="G96" i="15" s="1"/>
  <c r="K99" i="5"/>
  <c r="M99" s="1"/>
  <c r="H99"/>
  <c r="P98"/>
  <c r="G95" i="15" s="1"/>
  <c r="K98" i="5"/>
  <c r="M98" s="1"/>
  <c r="S98" s="1"/>
  <c r="U98" s="1"/>
  <c r="V98" s="1"/>
  <c r="H98"/>
  <c r="P97"/>
  <c r="G94" i="15" s="1"/>
  <c r="K97" i="5"/>
  <c r="M97" s="1"/>
  <c r="S97" s="1"/>
  <c r="U97" s="1"/>
  <c r="V97" s="1"/>
  <c r="H97"/>
  <c r="P96"/>
  <c r="G93" i="15" s="1"/>
  <c r="K96" i="5"/>
  <c r="M96" s="1"/>
  <c r="S96" s="1"/>
  <c r="U96" s="1"/>
  <c r="V96" s="1"/>
  <c r="H96"/>
  <c r="P95"/>
  <c r="G92" i="15" s="1"/>
  <c r="K95" i="5"/>
  <c r="M95" s="1"/>
  <c r="H95"/>
  <c r="P94"/>
  <c r="G91" i="15" s="1"/>
  <c r="K94" i="5"/>
  <c r="M94" s="1"/>
  <c r="H94"/>
  <c r="P93"/>
  <c r="G90" i="15" s="1"/>
  <c r="K93" i="5"/>
  <c r="M93" s="1"/>
  <c r="H93"/>
  <c r="P92"/>
  <c r="G89" i="15" s="1"/>
  <c r="K92" i="5"/>
  <c r="M92" s="1"/>
  <c r="H92"/>
  <c r="P91"/>
  <c r="G88" i="15" s="1"/>
  <c r="K91" i="5"/>
  <c r="M91" s="1"/>
  <c r="S91" s="1"/>
  <c r="U91" s="1"/>
  <c r="V91" s="1"/>
  <c r="H91"/>
  <c r="P90"/>
  <c r="G87" i="15" s="1"/>
  <c r="K90" i="5"/>
  <c r="M90" s="1"/>
  <c r="H90"/>
  <c r="P89"/>
  <c r="G86" i="15" s="1"/>
  <c r="K89" i="5"/>
  <c r="M89" s="1"/>
  <c r="H89"/>
  <c r="P88"/>
  <c r="G85" i="15" s="1"/>
  <c r="M88" i="5"/>
  <c r="K88"/>
  <c r="H88"/>
  <c r="P87"/>
  <c r="G84" i="15" s="1"/>
  <c r="K87" i="5"/>
  <c r="M87" s="1"/>
  <c r="H87"/>
  <c r="P86"/>
  <c r="G83" i="15" s="1"/>
  <c r="K86" i="5"/>
  <c r="M86" s="1"/>
  <c r="S86" s="1"/>
  <c r="U86" s="1"/>
  <c r="V86" s="1"/>
  <c r="H86"/>
  <c r="P85"/>
  <c r="G82" i="15" s="1"/>
  <c r="K85" i="5"/>
  <c r="M85" s="1"/>
  <c r="H85"/>
  <c r="P84"/>
  <c r="G81" i="15" s="1"/>
  <c r="K84" i="5"/>
  <c r="M84" s="1"/>
  <c r="H84"/>
  <c r="P83"/>
  <c r="G80" i="15" s="1"/>
  <c r="K83" i="5"/>
  <c r="M83" s="1"/>
  <c r="H83"/>
  <c r="P82"/>
  <c r="G79" i="15" s="1"/>
  <c r="K82" i="5"/>
  <c r="M82" s="1"/>
  <c r="S82" s="1"/>
  <c r="U82" s="1"/>
  <c r="V82" s="1"/>
  <c r="H82"/>
  <c r="P81"/>
  <c r="G78" i="15" s="1"/>
  <c r="K81" i="5"/>
  <c r="M81" s="1"/>
  <c r="H81"/>
  <c r="P80"/>
  <c r="G77" i="15" s="1"/>
  <c r="M80" i="5"/>
  <c r="K80"/>
  <c r="H80"/>
  <c r="P79"/>
  <c r="G76" i="15" s="1"/>
  <c r="K79" i="5"/>
  <c r="M79" s="1"/>
  <c r="H79"/>
  <c r="P78"/>
  <c r="G75" i="15" s="1"/>
  <c r="K78" i="5"/>
  <c r="M78" s="1"/>
  <c r="H78"/>
  <c r="P77"/>
  <c r="G74" i="15" s="1"/>
  <c r="K77" i="5"/>
  <c r="M77" s="1"/>
  <c r="S77" s="1"/>
  <c r="U77" s="1"/>
  <c r="V77" s="1"/>
  <c r="H77"/>
  <c r="P76"/>
  <c r="G73" i="15" s="1"/>
  <c r="K76" i="5"/>
  <c r="M76" s="1"/>
  <c r="H76"/>
  <c r="P75"/>
  <c r="G72" i="15" s="1"/>
  <c r="K75" i="5"/>
  <c r="M75" s="1"/>
  <c r="H75"/>
  <c r="P74"/>
  <c r="G71" i="15" s="1"/>
  <c r="K74" i="5"/>
  <c r="M74" s="1"/>
  <c r="H74"/>
  <c r="P73"/>
  <c r="G70" i="15" s="1"/>
  <c r="K73" i="5"/>
  <c r="M73" s="1"/>
  <c r="H73"/>
  <c r="P72"/>
  <c r="G69" i="15" s="1"/>
  <c r="K72" i="5"/>
  <c r="M72" s="1"/>
  <c r="H72"/>
  <c r="P71"/>
  <c r="G68" i="15" s="1"/>
  <c r="K71" i="5"/>
  <c r="M71" s="1"/>
  <c r="H71"/>
  <c r="P70"/>
  <c r="G67" i="15" s="1"/>
  <c r="K70" i="5"/>
  <c r="M70" s="1"/>
  <c r="H70"/>
  <c r="P69"/>
  <c r="G66" i="15" s="1"/>
  <c r="K69" i="5"/>
  <c r="M69" s="1"/>
  <c r="H69"/>
  <c r="P68"/>
  <c r="G65" i="15" s="1"/>
  <c r="K68" i="5"/>
  <c r="M68" s="1"/>
  <c r="H68"/>
  <c r="P67"/>
  <c r="G64" i="15" s="1"/>
  <c r="K67" i="5"/>
  <c r="M67" s="1"/>
  <c r="H67"/>
  <c r="P66"/>
  <c r="G63" i="15" s="1"/>
  <c r="K66" i="5"/>
  <c r="M66" s="1"/>
  <c r="H66"/>
  <c r="P65"/>
  <c r="G62" i="15" s="1"/>
  <c r="K65" i="5"/>
  <c r="M65" s="1"/>
  <c r="H65"/>
  <c r="P64"/>
  <c r="G61" i="15" s="1"/>
  <c r="K64" i="5"/>
  <c r="M64" s="1"/>
  <c r="H64"/>
  <c r="P63"/>
  <c r="G60" i="15" s="1"/>
  <c r="K63" i="5"/>
  <c r="M63" s="1"/>
  <c r="H63"/>
  <c r="P62"/>
  <c r="G59" i="15" s="1"/>
  <c r="K62" i="5"/>
  <c r="M62" s="1"/>
  <c r="H62"/>
  <c r="P61"/>
  <c r="G58" i="15" s="1"/>
  <c r="K61" i="5"/>
  <c r="M61" s="1"/>
  <c r="H61"/>
  <c r="P60"/>
  <c r="G57" i="15" s="1"/>
  <c r="K60" i="5"/>
  <c r="M60" s="1"/>
  <c r="H60"/>
  <c r="P59"/>
  <c r="G56" i="15" s="1"/>
  <c r="K59" i="5"/>
  <c r="M59" s="1"/>
  <c r="H59"/>
  <c r="P58"/>
  <c r="G55" i="15" s="1"/>
  <c r="K58" i="5"/>
  <c r="M58" s="1"/>
  <c r="H58"/>
  <c r="P57"/>
  <c r="G54" i="15" s="1"/>
  <c r="K57" i="5"/>
  <c r="M57" s="1"/>
  <c r="S57" s="1"/>
  <c r="U57" s="1"/>
  <c r="V57" s="1"/>
  <c r="H57"/>
  <c r="P56"/>
  <c r="G53" i="15" s="1"/>
  <c r="K56" i="5"/>
  <c r="M56" s="1"/>
  <c r="H56"/>
  <c r="P55"/>
  <c r="G52" i="15" s="1"/>
  <c r="K55" i="5"/>
  <c r="M55" s="1"/>
  <c r="H55"/>
  <c r="P54"/>
  <c r="G51" i="15" s="1"/>
  <c r="K54" i="5"/>
  <c r="M54" s="1"/>
  <c r="H54"/>
  <c r="P53"/>
  <c r="G50" i="15" s="1"/>
  <c r="K53" i="5"/>
  <c r="M53" s="1"/>
  <c r="S53" s="1"/>
  <c r="U53" s="1"/>
  <c r="V53" s="1"/>
  <c r="H53"/>
  <c r="P52"/>
  <c r="G49" i="15" s="1"/>
  <c r="K52" i="5"/>
  <c r="M52" s="1"/>
  <c r="H52"/>
  <c r="P51"/>
  <c r="G48" i="15" s="1"/>
  <c r="K51" i="5"/>
  <c r="M51" s="1"/>
  <c r="H51"/>
  <c r="P50"/>
  <c r="G47" i="15" s="1"/>
  <c r="K50" i="5"/>
  <c r="M50" s="1"/>
  <c r="H50"/>
  <c r="P49"/>
  <c r="G46" i="15" s="1"/>
  <c r="K49" i="5"/>
  <c r="M49" s="1"/>
  <c r="S49" s="1"/>
  <c r="U49" s="1"/>
  <c r="V49" s="1"/>
  <c r="H49"/>
  <c r="P48"/>
  <c r="G45" i="15" s="1"/>
  <c r="K48" i="5"/>
  <c r="M48" s="1"/>
  <c r="H48"/>
  <c r="P47"/>
  <c r="G44" i="15" s="1"/>
  <c r="K47" i="5"/>
  <c r="M47" s="1"/>
  <c r="H47"/>
  <c r="P46"/>
  <c r="G43" i="15" s="1"/>
  <c r="K46" i="5"/>
  <c r="M46" s="1"/>
  <c r="H46"/>
  <c r="P45"/>
  <c r="G42" i="15" s="1"/>
  <c r="K45" i="5"/>
  <c r="M45" s="1"/>
  <c r="H45"/>
  <c r="P44"/>
  <c r="G41" i="15" s="1"/>
  <c r="K44" i="5"/>
  <c r="M44" s="1"/>
  <c r="H44"/>
  <c r="P43"/>
  <c r="G40" i="15" s="1"/>
  <c r="K43" i="5"/>
  <c r="M43" s="1"/>
  <c r="H43"/>
  <c r="P42"/>
  <c r="G39" i="15" s="1"/>
  <c r="K42" i="5"/>
  <c r="M42" s="1"/>
  <c r="H42"/>
  <c r="P41"/>
  <c r="G38" i="15" s="1"/>
  <c r="K41" i="5"/>
  <c r="M41" s="1"/>
  <c r="H41"/>
  <c r="P40"/>
  <c r="G37" i="15" s="1"/>
  <c r="M40" i="5"/>
  <c r="K40"/>
  <c r="H40"/>
  <c r="P39"/>
  <c r="G36" i="15" s="1"/>
  <c r="K39" i="5"/>
  <c r="M39" s="1"/>
  <c r="H39"/>
  <c r="P38"/>
  <c r="G35" i="15" s="1"/>
  <c r="K38" i="5"/>
  <c r="M38" s="1"/>
  <c r="H38"/>
  <c r="P37"/>
  <c r="G34" i="15" s="1"/>
  <c r="K37" i="5"/>
  <c r="M37" s="1"/>
  <c r="H37"/>
  <c r="P36"/>
  <c r="G33" i="15" s="1"/>
  <c r="K36" i="5"/>
  <c r="M36" s="1"/>
  <c r="H36"/>
  <c r="P35"/>
  <c r="G32" i="15" s="1"/>
  <c r="K35" i="5"/>
  <c r="M35" s="1"/>
  <c r="H35"/>
  <c r="P34"/>
  <c r="G31" i="15" s="1"/>
  <c r="K34" i="5"/>
  <c r="M34" s="1"/>
  <c r="H34"/>
  <c r="P33"/>
  <c r="G30" i="15" s="1"/>
  <c r="K33" i="5"/>
  <c r="M33" s="1"/>
  <c r="H33"/>
  <c r="P32"/>
  <c r="G29" i="15" s="1"/>
  <c r="K32" i="5"/>
  <c r="M32" s="1"/>
  <c r="S32" s="1"/>
  <c r="U32" s="1"/>
  <c r="V32" s="1"/>
  <c r="H32"/>
  <c r="P31"/>
  <c r="G28" i="15" s="1"/>
  <c r="K31" i="5"/>
  <c r="M31" s="1"/>
  <c r="H31"/>
  <c r="P30"/>
  <c r="G27" i="15" s="1"/>
  <c r="K30" i="5"/>
  <c r="M30" s="1"/>
  <c r="H30"/>
  <c r="P29"/>
  <c r="G26" i="15" s="1"/>
  <c r="K29" i="5"/>
  <c r="M29" s="1"/>
  <c r="H29"/>
  <c r="P28"/>
  <c r="G25" i="15" s="1"/>
  <c r="K28" i="5"/>
  <c r="M28" s="1"/>
  <c r="S28" s="1"/>
  <c r="U28" s="1"/>
  <c r="V28" s="1"/>
  <c r="H28"/>
  <c r="P27"/>
  <c r="G24" i="15" s="1"/>
  <c r="K27" i="5"/>
  <c r="M27" s="1"/>
  <c r="H27"/>
  <c r="P26"/>
  <c r="G23" i="15" s="1"/>
  <c r="K26" i="5"/>
  <c r="M26" s="1"/>
  <c r="H26"/>
  <c r="P25"/>
  <c r="G22" i="15" s="1"/>
  <c r="K25" i="5"/>
  <c r="M25" s="1"/>
  <c r="H25"/>
  <c r="P24"/>
  <c r="G21" i="15" s="1"/>
  <c r="K24" i="5"/>
  <c r="M24" s="1"/>
  <c r="H24"/>
  <c r="P23"/>
  <c r="G20" i="15" s="1"/>
  <c r="K23" i="5"/>
  <c r="M23" s="1"/>
  <c r="H23"/>
  <c r="P22"/>
  <c r="G19" i="15" s="1"/>
  <c r="K22" i="5"/>
  <c r="M22" s="1"/>
  <c r="H22"/>
  <c r="P21"/>
  <c r="G18" i="15" s="1"/>
  <c r="K21" i="5"/>
  <c r="M21" s="1"/>
  <c r="H21"/>
  <c r="P20"/>
  <c r="G17" i="15" s="1"/>
  <c r="K20" i="5"/>
  <c r="M20" s="1"/>
  <c r="H20"/>
  <c r="P19"/>
  <c r="G16" i="15" s="1"/>
  <c r="K19" i="5"/>
  <c r="M19" s="1"/>
  <c r="H19"/>
  <c r="P18"/>
  <c r="G15" i="15" s="1"/>
  <c r="K18" i="5"/>
  <c r="M18" s="1"/>
  <c r="H18"/>
  <c r="P17"/>
  <c r="G14" i="15" s="1"/>
  <c r="K17" i="5"/>
  <c r="M17" s="1"/>
  <c r="H17"/>
  <c r="P16"/>
  <c r="G13" i="15" s="1"/>
  <c r="K16" i="5"/>
  <c r="M16" s="1"/>
  <c r="H16"/>
  <c r="P15"/>
  <c r="G12" i="15" s="1"/>
  <c r="K15" i="5"/>
  <c r="M15" s="1"/>
  <c r="H15"/>
  <c r="P14"/>
  <c r="G11" i="15" s="1"/>
  <c r="K14" i="5"/>
  <c r="M14" s="1"/>
  <c r="H14"/>
  <c r="P13"/>
  <c r="G10" i="15" s="1"/>
  <c r="K13" i="5"/>
  <c r="M13" s="1"/>
  <c r="H13"/>
  <c r="P12"/>
  <c r="G9" i="15" s="1"/>
  <c r="K12" i="5"/>
  <c r="M12" s="1"/>
  <c r="H12"/>
  <c r="P11"/>
  <c r="G8" i="15" s="1"/>
  <c r="K11" i="5"/>
  <c r="M11" s="1"/>
  <c r="H11"/>
  <c r="P10"/>
  <c r="G7" i="15" s="1"/>
  <c r="K10" i="5"/>
  <c r="M10" s="1"/>
  <c r="H10"/>
  <c r="P9"/>
  <c r="G6" i="15" s="1"/>
  <c r="K9" i="5"/>
  <c r="M9" s="1"/>
  <c r="H9"/>
  <c r="A9"/>
  <c r="A10"/>
  <c r="A11" s="1"/>
  <c r="A12" s="1"/>
  <c r="A13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P8"/>
  <c r="G5" i="15" s="1"/>
  <c r="K8" i="5"/>
  <c r="M8" s="1"/>
  <c r="H8"/>
  <c r="P107" i="4"/>
  <c r="F104" i="15" s="1"/>
  <c r="K107" i="4"/>
  <c r="M107" s="1"/>
  <c r="H107"/>
  <c r="P106"/>
  <c r="F103" i="15" s="1"/>
  <c r="K106" i="4"/>
  <c r="M106" s="1"/>
  <c r="S106" s="1"/>
  <c r="U106" s="1"/>
  <c r="V106" s="1"/>
  <c r="H106"/>
  <c r="P105"/>
  <c r="F102" i="15" s="1"/>
  <c r="K105" i="4"/>
  <c r="M105" s="1"/>
  <c r="S105" s="1"/>
  <c r="U105" s="1"/>
  <c r="V105" s="1"/>
  <c r="H105"/>
  <c r="P104"/>
  <c r="F101" i="15" s="1"/>
  <c r="K104" i="4"/>
  <c r="M104" s="1"/>
  <c r="H104"/>
  <c r="P103"/>
  <c r="F100" i="15" s="1"/>
  <c r="K103" i="4"/>
  <c r="M103" s="1"/>
  <c r="H103"/>
  <c r="P102"/>
  <c r="F99" i="15" s="1"/>
  <c r="K102" i="4"/>
  <c r="M102" s="1"/>
  <c r="H102"/>
  <c r="P101"/>
  <c r="F98" i="15" s="1"/>
  <c r="K101" i="4"/>
  <c r="M101" s="1"/>
  <c r="S101" s="1"/>
  <c r="U101" s="1"/>
  <c r="V101" s="1"/>
  <c r="H101"/>
  <c r="P100"/>
  <c r="F97" i="15" s="1"/>
  <c r="K100" i="4"/>
  <c r="M100" s="1"/>
  <c r="S100" s="1"/>
  <c r="U100" s="1"/>
  <c r="V100" s="1"/>
  <c r="H100"/>
  <c r="P99"/>
  <c r="F96" i="15" s="1"/>
  <c r="K99" i="4"/>
  <c r="M99" s="1"/>
  <c r="H99"/>
  <c r="P98"/>
  <c r="F95" i="15" s="1"/>
  <c r="K98" i="4"/>
  <c r="M98" s="1"/>
  <c r="H98"/>
  <c r="P97"/>
  <c r="F94" i="15" s="1"/>
  <c r="K97" i="4"/>
  <c r="M97" s="1"/>
  <c r="H97"/>
  <c r="P96"/>
  <c r="F93" i="15" s="1"/>
  <c r="K96" i="4"/>
  <c r="M96" s="1"/>
  <c r="H96"/>
  <c r="P95"/>
  <c r="F92" i="15" s="1"/>
  <c r="K95" i="4"/>
  <c r="M95" s="1"/>
  <c r="H95"/>
  <c r="P94"/>
  <c r="F91" i="15" s="1"/>
  <c r="K94" i="4"/>
  <c r="M94" s="1"/>
  <c r="H94"/>
  <c r="P93"/>
  <c r="F90" i="15" s="1"/>
  <c r="M93" i="4"/>
  <c r="S93" s="1"/>
  <c r="U93" s="1"/>
  <c r="V93" s="1"/>
  <c r="K93"/>
  <c r="H93"/>
  <c r="P92"/>
  <c r="F89" i="15" s="1"/>
  <c r="K92" i="4"/>
  <c r="M92" s="1"/>
  <c r="S92" s="1"/>
  <c r="U92" s="1"/>
  <c r="V92" s="1"/>
  <c r="H92"/>
  <c r="P91"/>
  <c r="F88" i="15" s="1"/>
  <c r="K91" i="4"/>
  <c r="M91" s="1"/>
  <c r="H91"/>
  <c r="P90"/>
  <c r="F87" i="15" s="1"/>
  <c r="K90" i="4"/>
  <c r="M90" s="1"/>
  <c r="H90"/>
  <c r="P89"/>
  <c r="F86" i="15" s="1"/>
  <c r="K89" i="4"/>
  <c r="M89" s="1"/>
  <c r="H89"/>
  <c r="P88"/>
  <c r="F85" i="15" s="1"/>
  <c r="K88" i="4"/>
  <c r="M88" s="1"/>
  <c r="H88"/>
  <c r="P87"/>
  <c r="F84" i="15" s="1"/>
  <c r="K87" i="4"/>
  <c r="M87" s="1"/>
  <c r="S87" s="1"/>
  <c r="U87" s="1"/>
  <c r="V87" s="1"/>
  <c r="H87"/>
  <c r="P86"/>
  <c r="F83" i="15" s="1"/>
  <c r="K86" i="4"/>
  <c r="M86" s="1"/>
  <c r="H86"/>
  <c r="P85"/>
  <c r="F82" i="15" s="1"/>
  <c r="M85" i="4"/>
  <c r="K85"/>
  <c r="H85"/>
  <c r="P84"/>
  <c r="F81" i="15" s="1"/>
  <c r="K84" i="4"/>
  <c r="M84" s="1"/>
  <c r="H84"/>
  <c r="P83"/>
  <c r="F80" i="15" s="1"/>
  <c r="K83" i="4"/>
  <c r="M83" s="1"/>
  <c r="H83"/>
  <c r="P82"/>
  <c r="F79" i="15" s="1"/>
  <c r="K82" i="4"/>
  <c r="M82" s="1"/>
  <c r="S82" s="1"/>
  <c r="U82" s="1"/>
  <c r="V82" s="1"/>
  <c r="H82"/>
  <c r="P81"/>
  <c r="F78" i="15" s="1"/>
  <c r="K81" i="4"/>
  <c r="M81" s="1"/>
  <c r="H81"/>
  <c r="P80"/>
  <c r="F77" i="15" s="1"/>
  <c r="K80" i="4"/>
  <c r="M80" s="1"/>
  <c r="H80"/>
  <c r="P79"/>
  <c r="F76" i="15" s="1"/>
  <c r="K79" i="4"/>
  <c r="M79" s="1"/>
  <c r="H79"/>
  <c r="P78"/>
  <c r="F75" i="15" s="1"/>
  <c r="K78" i="4"/>
  <c r="M78" s="1"/>
  <c r="H78"/>
  <c r="P77"/>
  <c r="F74" i="15" s="1"/>
  <c r="K77" i="4"/>
  <c r="M77" s="1"/>
  <c r="H77"/>
  <c r="P76"/>
  <c r="F73" i="15" s="1"/>
  <c r="K76" i="4"/>
  <c r="M76" s="1"/>
  <c r="H76"/>
  <c r="P75"/>
  <c r="F72" i="15" s="1"/>
  <c r="K75" i="4"/>
  <c r="M75" s="1"/>
  <c r="H75"/>
  <c r="P74"/>
  <c r="F71" i="15" s="1"/>
  <c r="K74" i="4"/>
  <c r="M74" s="1"/>
  <c r="H74"/>
  <c r="P73"/>
  <c r="F70" i="15" s="1"/>
  <c r="K73" i="4"/>
  <c r="M73" s="1"/>
  <c r="H73"/>
  <c r="P72"/>
  <c r="F69" i="15" s="1"/>
  <c r="K72" i="4"/>
  <c r="M72" s="1"/>
  <c r="H72"/>
  <c r="P71"/>
  <c r="F68" i="15" s="1"/>
  <c r="K71" i="4"/>
  <c r="M71" s="1"/>
  <c r="H71"/>
  <c r="P70"/>
  <c r="F67" i="15" s="1"/>
  <c r="K70" i="4"/>
  <c r="M70" s="1"/>
  <c r="H70"/>
  <c r="P69"/>
  <c r="F66" i="15" s="1"/>
  <c r="M69" i="4"/>
  <c r="K69"/>
  <c r="H69"/>
  <c r="P68"/>
  <c r="F65" i="15" s="1"/>
  <c r="K68" i="4"/>
  <c r="M68" s="1"/>
  <c r="H68"/>
  <c r="P67"/>
  <c r="F64" i="15" s="1"/>
  <c r="K67" i="4"/>
  <c r="M67" s="1"/>
  <c r="H67"/>
  <c r="P66"/>
  <c r="F63" i="15" s="1"/>
  <c r="K66" i="4"/>
  <c r="M66" s="1"/>
  <c r="H66"/>
  <c r="P65"/>
  <c r="F62" i="15" s="1"/>
  <c r="K65" i="4"/>
  <c r="M65" s="1"/>
  <c r="H65"/>
  <c r="P64"/>
  <c r="F61" i="15" s="1"/>
  <c r="K64" i="4"/>
  <c r="M64" s="1"/>
  <c r="H64"/>
  <c r="P63"/>
  <c r="F60" i="15" s="1"/>
  <c r="K63" i="4"/>
  <c r="M63" s="1"/>
  <c r="H63"/>
  <c r="P62"/>
  <c r="F59" i="15" s="1"/>
  <c r="K62" i="4"/>
  <c r="M62" s="1"/>
  <c r="H62"/>
  <c r="P61"/>
  <c r="F58" i="15" s="1"/>
  <c r="K61" i="4"/>
  <c r="M61" s="1"/>
  <c r="H61"/>
  <c r="P60"/>
  <c r="F57" i="15" s="1"/>
  <c r="K60" i="4"/>
  <c r="M60" s="1"/>
  <c r="S60" s="1"/>
  <c r="U60" s="1"/>
  <c r="V60" s="1"/>
  <c r="H60"/>
  <c r="P59"/>
  <c r="F56" i="15" s="1"/>
  <c r="K59" i="4"/>
  <c r="M59" s="1"/>
  <c r="H59"/>
  <c r="P58"/>
  <c r="F55" i="15" s="1"/>
  <c r="K58" i="4"/>
  <c r="M58" s="1"/>
  <c r="H58"/>
  <c r="P57"/>
  <c r="F54" i="15" s="1"/>
  <c r="M57" i="4"/>
  <c r="K57"/>
  <c r="H57"/>
  <c r="P56"/>
  <c r="F53" i="15" s="1"/>
  <c r="K56" i="4"/>
  <c r="M56" s="1"/>
  <c r="H56"/>
  <c r="P55"/>
  <c r="F52" i="15" s="1"/>
  <c r="K55" i="4"/>
  <c r="M55" s="1"/>
  <c r="S55" s="1"/>
  <c r="U55" s="1"/>
  <c r="V55" s="1"/>
  <c r="H55"/>
  <c r="P54"/>
  <c r="F51" i="15" s="1"/>
  <c r="K54" i="4"/>
  <c r="M54" s="1"/>
  <c r="H54"/>
  <c r="P53"/>
  <c r="F50" i="15" s="1"/>
  <c r="K53" i="4"/>
  <c r="M53" s="1"/>
  <c r="H53"/>
  <c r="P52"/>
  <c r="F49" i="15" s="1"/>
  <c r="K52" i="4"/>
  <c r="M52" s="1"/>
  <c r="H52"/>
  <c r="P51"/>
  <c r="F48" i="15" s="1"/>
  <c r="K51" i="4"/>
  <c r="M51" s="1"/>
  <c r="H51"/>
  <c r="P50"/>
  <c r="F47" i="15" s="1"/>
  <c r="K50" i="4"/>
  <c r="M50" s="1"/>
  <c r="S50" s="1"/>
  <c r="U50" s="1"/>
  <c r="V50" s="1"/>
  <c r="H50"/>
  <c r="P49"/>
  <c r="F46" i="15" s="1"/>
  <c r="K49" i="4"/>
  <c r="M49" s="1"/>
  <c r="H49"/>
  <c r="P48"/>
  <c r="F45" i="15" s="1"/>
  <c r="K48" i="4"/>
  <c r="M48" s="1"/>
  <c r="H48"/>
  <c r="P47"/>
  <c r="F44" i="15" s="1"/>
  <c r="K47" i="4"/>
  <c r="M47" s="1"/>
  <c r="H47"/>
  <c r="P46"/>
  <c r="F43" i="15" s="1"/>
  <c r="K46" i="4"/>
  <c r="M46" s="1"/>
  <c r="S46" s="1"/>
  <c r="U46" s="1"/>
  <c r="V46" s="1"/>
  <c r="H46"/>
  <c r="P45"/>
  <c r="F42" i="15" s="1"/>
  <c r="K45" i="4"/>
  <c r="M45" s="1"/>
  <c r="S45" s="1"/>
  <c r="U45" s="1"/>
  <c r="V45" s="1"/>
  <c r="H45"/>
  <c r="P44"/>
  <c r="F41" i="15" s="1"/>
  <c r="K44" i="4"/>
  <c r="M44" s="1"/>
  <c r="H44"/>
  <c r="P43"/>
  <c r="F40" i="15" s="1"/>
  <c r="K43" i="4"/>
  <c r="M43" s="1"/>
  <c r="H43"/>
  <c r="P42"/>
  <c r="F39" i="15" s="1"/>
  <c r="K42" i="4"/>
  <c r="M42" s="1"/>
  <c r="S42" s="1"/>
  <c r="U42" s="1"/>
  <c r="V42" s="1"/>
  <c r="H42"/>
  <c r="P41"/>
  <c r="F38" i="15" s="1"/>
  <c r="K41" i="4"/>
  <c r="M41" s="1"/>
  <c r="S41" s="1"/>
  <c r="U41" s="1"/>
  <c r="V41" s="1"/>
  <c r="H41"/>
  <c r="P40"/>
  <c r="F37" i="15" s="1"/>
  <c r="K40" i="4"/>
  <c r="M40" s="1"/>
  <c r="H40"/>
  <c r="P39"/>
  <c r="F36" i="15" s="1"/>
  <c r="K39" i="4"/>
  <c r="M39" s="1"/>
  <c r="H39"/>
  <c r="P38"/>
  <c r="F35" i="15" s="1"/>
  <c r="K38" i="4"/>
  <c r="M38" s="1"/>
  <c r="H38"/>
  <c r="P37"/>
  <c r="F34" i="15" s="1"/>
  <c r="K37" i="4"/>
  <c r="M37" s="1"/>
  <c r="S37" s="1"/>
  <c r="U37" s="1"/>
  <c r="V37" s="1"/>
  <c r="H37"/>
  <c r="P36"/>
  <c r="F33" i="15" s="1"/>
  <c r="K36" i="4"/>
  <c r="M36" s="1"/>
  <c r="S36" s="1"/>
  <c r="U36" s="1"/>
  <c r="V36" s="1"/>
  <c r="H36"/>
  <c r="P35"/>
  <c r="F32" i="15" s="1"/>
  <c r="K35" i="4"/>
  <c r="M35" s="1"/>
  <c r="H35"/>
  <c r="P34"/>
  <c r="F31" i="15" s="1"/>
  <c r="K34" i="4"/>
  <c r="M34" s="1"/>
  <c r="H34"/>
  <c r="P33"/>
  <c r="F30" i="15" s="1"/>
  <c r="K33" i="4"/>
  <c r="M33" s="1"/>
  <c r="H33"/>
  <c r="P32"/>
  <c r="F29" i="15" s="1"/>
  <c r="K32" i="4"/>
  <c r="M32" s="1"/>
  <c r="H32"/>
  <c r="P31"/>
  <c r="F28" i="15" s="1"/>
  <c r="K31" i="4"/>
  <c r="M31" s="1"/>
  <c r="H31"/>
  <c r="P30"/>
  <c r="F27" i="15" s="1"/>
  <c r="K30" i="4"/>
  <c r="M30" s="1"/>
  <c r="H30"/>
  <c r="P29"/>
  <c r="F26" i="15" s="1"/>
  <c r="M29" i="4"/>
  <c r="S29" s="1"/>
  <c r="U29" s="1"/>
  <c r="V29" s="1"/>
  <c r="K29"/>
  <c r="H29"/>
  <c r="P28"/>
  <c r="F25" i="15" s="1"/>
  <c r="K28" i="4"/>
  <c r="M28" s="1"/>
  <c r="S28" s="1"/>
  <c r="U28" s="1"/>
  <c r="V28" s="1"/>
  <c r="H28"/>
  <c r="P27"/>
  <c r="F24" i="15" s="1"/>
  <c r="K27" i="4"/>
  <c r="M27" s="1"/>
  <c r="H27"/>
  <c r="P26"/>
  <c r="F23" i="15" s="1"/>
  <c r="K26" i="4"/>
  <c r="M26" s="1"/>
  <c r="H26"/>
  <c r="P25"/>
  <c r="F22" i="15" s="1"/>
  <c r="K25" i="4"/>
  <c r="M25" s="1"/>
  <c r="H25"/>
  <c r="P24"/>
  <c r="F21" i="15" s="1"/>
  <c r="K24" i="4"/>
  <c r="M24" s="1"/>
  <c r="H24"/>
  <c r="P23"/>
  <c r="F20" i="15" s="1"/>
  <c r="K23" i="4"/>
  <c r="M23" s="1"/>
  <c r="S23" s="1"/>
  <c r="U23" s="1"/>
  <c r="V23" s="1"/>
  <c r="H23"/>
  <c r="P22"/>
  <c r="F19" i="15" s="1"/>
  <c r="K22" i="4"/>
  <c r="M22" s="1"/>
  <c r="H22"/>
  <c r="P21"/>
  <c r="F18" i="15" s="1"/>
  <c r="K21" i="4"/>
  <c r="M21" s="1"/>
  <c r="H21"/>
  <c r="P20"/>
  <c r="F17" i="15" s="1"/>
  <c r="K20" i="4"/>
  <c r="M20" s="1"/>
  <c r="H20"/>
  <c r="P19"/>
  <c r="F16" i="15" s="1"/>
  <c r="K19" i="4"/>
  <c r="M19" s="1"/>
  <c r="H19"/>
  <c r="P18"/>
  <c r="F15" i="15" s="1"/>
  <c r="K18" i="4"/>
  <c r="M18" s="1"/>
  <c r="H18"/>
  <c r="P17"/>
  <c r="F14" i="15" s="1"/>
  <c r="K17" i="4"/>
  <c r="M17" s="1"/>
  <c r="H17"/>
  <c r="P16"/>
  <c r="F13" i="15" s="1"/>
  <c r="K16" i="4"/>
  <c r="M16" s="1"/>
  <c r="H16"/>
  <c r="P15"/>
  <c r="F12" i="15" s="1"/>
  <c r="K15" i="4"/>
  <c r="M15" s="1"/>
  <c r="S15" s="1"/>
  <c r="U15" s="1"/>
  <c r="V15" s="1"/>
  <c r="H15"/>
  <c r="P14"/>
  <c r="F11" i="15" s="1"/>
  <c r="K14" i="4"/>
  <c r="M14" s="1"/>
  <c r="H14"/>
  <c r="P13"/>
  <c r="F10" i="15" s="1"/>
  <c r="K13" i="4"/>
  <c r="M13" s="1"/>
  <c r="H13"/>
  <c r="P12"/>
  <c r="F9" i="15" s="1"/>
  <c r="K12" i="4"/>
  <c r="M12" s="1"/>
  <c r="H12"/>
  <c r="P11"/>
  <c r="F8" i="15" s="1"/>
  <c r="K11" i="4"/>
  <c r="M11" s="1"/>
  <c r="S11" s="1"/>
  <c r="U11" s="1"/>
  <c r="V11" s="1"/>
  <c r="H11"/>
  <c r="P10"/>
  <c r="F7" i="15" s="1"/>
  <c r="K10" i="4"/>
  <c r="M10" s="1"/>
  <c r="H10"/>
  <c r="P9"/>
  <c r="F6" i="15" s="1"/>
  <c r="K9" i="4"/>
  <c r="M9" s="1"/>
  <c r="H9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P8"/>
  <c r="F5" i="15" s="1"/>
  <c r="K8" i="4"/>
  <c r="M8" s="1"/>
  <c r="H8"/>
  <c r="P107" i="2"/>
  <c r="E104" i="15" s="1"/>
  <c r="K107" i="2"/>
  <c r="M107" s="1"/>
  <c r="H107"/>
  <c r="P106"/>
  <c r="E103" i="15" s="1"/>
  <c r="K106" i="2"/>
  <c r="M106" s="1"/>
  <c r="H106"/>
  <c r="P105"/>
  <c r="E102" i="15" s="1"/>
  <c r="K105" i="2"/>
  <c r="M105" s="1"/>
  <c r="H105"/>
  <c r="P104"/>
  <c r="E101" i="15" s="1"/>
  <c r="K104" i="2"/>
  <c r="M104" s="1"/>
  <c r="H104"/>
  <c r="P103"/>
  <c r="E100" i="15" s="1"/>
  <c r="K103" i="2"/>
  <c r="M103" s="1"/>
  <c r="H103"/>
  <c r="P102"/>
  <c r="E99" i="15" s="1"/>
  <c r="K102" i="2"/>
  <c r="M102" s="1"/>
  <c r="H102"/>
  <c r="P101"/>
  <c r="E98" i="15" s="1"/>
  <c r="K101" i="2"/>
  <c r="M101" s="1"/>
  <c r="H101"/>
  <c r="P100"/>
  <c r="E97" i="15" s="1"/>
  <c r="K100" i="2"/>
  <c r="M100" s="1"/>
  <c r="H100"/>
  <c r="P99"/>
  <c r="E96" i="15" s="1"/>
  <c r="K99" i="2"/>
  <c r="M99" s="1"/>
  <c r="S99" s="1"/>
  <c r="U99" s="1"/>
  <c r="V99" s="1"/>
  <c r="H99"/>
  <c r="P98"/>
  <c r="E95" i="15" s="1"/>
  <c r="K98" i="2"/>
  <c r="M98" s="1"/>
  <c r="H98"/>
  <c r="P97"/>
  <c r="E94" i="15" s="1"/>
  <c r="K97" i="2"/>
  <c r="M97" s="1"/>
  <c r="H97"/>
  <c r="P96"/>
  <c r="E93" i="15" s="1"/>
  <c r="K96" i="2"/>
  <c r="M96" s="1"/>
  <c r="H96"/>
  <c r="P95"/>
  <c r="E92" i="15" s="1"/>
  <c r="M95" i="2"/>
  <c r="S95" s="1"/>
  <c r="U95" s="1"/>
  <c r="V95" s="1"/>
  <c r="K95"/>
  <c r="H95"/>
  <c r="P94"/>
  <c r="E91" i="15" s="1"/>
  <c r="K94" i="2"/>
  <c r="M94" s="1"/>
  <c r="S94" s="1"/>
  <c r="U94" s="1"/>
  <c r="V94" s="1"/>
  <c r="H94"/>
  <c r="P93"/>
  <c r="E90" i="15" s="1"/>
  <c r="K93" i="2"/>
  <c r="M93" s="1"/>
  <c r="H93"/>
  <c r="P92"/>
  <c r="E89" i="15" s="1"/>
  <c r="K92" i="2"/>
  <c r="M92" s="1"/>
  <c r="H92"/>
  <c r="P91"/>
  <c r="E88" i="15" s="1"/>
  <c r="M91" i="2"/>
  <c r="K91"/>
  <c r="H91"/>
  <c r="P90"/>
  <c r="E87" i="15" s="1"/>
  <c r="K90" i="2"/>
  <c r="M90" s="1"/>
  <c r="H90"/>
  <c r="P89"/>
  <c r="E86" i="15" s="1"/>
  <c r="K89" i="2"/>
  <c r="M89" s="1"/>
  <c r="S89" s="1"/>
  <c r="U89" s="1"/>
  <c r="V89" s="1"/>
  <c r="H89"/>
  <c r="P88"/>
  <c r="E85" i="15" s="1"/>
  <c r="K88" i="2"/>
  <c r="M88" s="1"/>
  <c r="H88"/>
  <c r="P87"/>
  <c r="E84" i="15" s="1"/>
  <c r="K87" i="2"/>
  <c r="M87" s="1"/>
  <c r="H87"/>
  <c r="P86"/>
  <c r="E83" i="15" s="1"/>
  <c r="K86" i="2"/>
  <c r="M86" s="1"/>
  <c r="H86"/>
  <c r="P85"/>
  <c r="E82" i="15" s="1"/>
  <c r="K85" i="2"/>
  <c r="M85" s="1"/>
  <c r="S85" s="1"/>
  <c r="U85" s="1"/>
  <c r="V85" s="1"/>
  <c r="H85"/>
  <c r="P84"/>
  <c r="E81" i="15" s="1"/>
  <c r="K84" i="2"/>
  <c r="M84" s="1"/>
  <c r="H84"/>
  <c r="P83"/>
  <c r="E80" i="15" s="1"/>
  <c r="M83" i="2"/>
  <c r="K83"/>
  <c r="H83"/>
  <c r="P82"/>
  <c r="E79" i="15" s="1"/>
  <c r="K82" i="2"/>
  <c r="M82" s="1"/>
  <c r="H82"/>
  <c r="P81"/>
  <c r="E78" i="15" s="1"/>
  <c r="K81" i="2"/>
  <c r="M81" s="1"/>
  <c r="H81"/>
  <c r="P80"/>
  <c r="E77" i="15" s="1"/>
  <c r="K80" i="2"/>
  <c r="M80" s="1"/>
  <c r="S80" s="1"/>
  <c r="U80" s="1"/>
  <c r="V80" s="1"/>
  <c r="H80"/>
  <c r="P79"/>
  <c r="E76" i="15" s="1"/>
  <c r="K79" i="2"/>
  <c r="M79" s="1"/>
  <c r="H79"/>
  <c r="P78"/>
  <c r="E75" i="15" s="1"/>
  <c r="K78" i="2"/>
  <c r="M78" s="1"/>
  <c r="H78"/>
  <c r="P77"/>
  <c r="E74" i="15" s="1"/>
  <c r="K77" i="2"/>
  <c r="M77" s="1"/>
  <c r="H77"/>
  <c r="P76"/>
  <c r="E73" i="15" s="1"/>
  <c r="K76" i="2"/>
  <c r="M76" s="1"/>
  <c r="S76" s="1"/>
  <c r="U76" s="1"/>
  <c r="V76" s="1"/>
  <c r="H76"/>
  <c r="P75"/>
  <c r="E72" i="15" s="1"/>
  <c r="K75" i="2"/>
  <c r="M75" s="1"/>
  <c r="H75"/>
  <c r="P74"/>
  <c r="E71" i="15" s="1"/>
  <c r="K74" i="2"/>
  <c r="M74" s="1"/>
  <c r="H74"/>
  <c r="P73"/>
  <c r="E70" i="15" s="1"/>
  <c r="K73" i="2"/>
  <c r="M73" s="1"/>
  <c r="H73"/>
  <c r="P72"/>
  <c r="E69" i="15" s="1"/>
  <c r="K72" i="2"/>
  <c r="M72" s="1"/>
  <c r="S72" s="1"/>
  <c r="U72" s="1"/>
  <c r="V72" s="1"/>
  <c r="H72"/>
  <c r="P71"/>
  <c r="E68" i="15" s="1"/>
  <c r="K71" i="2"/>
  <c r="M71"/>
  <c r="S71" s="1"/>
  <c r="U71" s="1"/>
  <c r="V71" s="1"/>
  <c r="H71"/>
  <c r="P70"/>
  <c r="E67" i="15" s="1"/>
  <c r="K70" i="2"/>
  <c r="M70" s="1"/>
  <c r="H70"/>
  <c r="P69"/>
  <c r="E66" i="15" s="1"/>
  <c r="K69" i="2"/>
  <c r="M69" s="1"/>
  <c r="H69"/>
  <c r="P68"/>
  <c r="E65" i="15" s="1"/>
  <c r="K68" i="2"/>
  <c r="M68" s="1"/>
  <c r="H68"/>
  <c r="P67"/>
  <c r="E64" i="15" s="1"/>
  <c r="K67" i="2"/>
  <c r="M67" s="1"/>
  <c r="S67" s="1"/>
  <c r="U67" s="1"/>
  <c r="V67" s="1"/>
  <c r="H67"/>
  <c r="P66"/>
  <c r="E63" i="15" s="1"/>
  <c r="K66" i="2"/>
  <c r="M66" s="1"/>
  <c r="H66"/>
  <c r="P65"/>
  <c r="E62" i="15" s="1"/>
  <c r="K65" i="2"/>
  <c r="M65" s="1"/>
  <c r="H65"/>
  <c r="P64"/>
  <c r="E61" i="15" s="1"/>
  <c r="K64" i="2"/>
  <c r="M64" s="1"/>
  <c r="H64"/>
  <c r="P63"/>
  <c r="E60" i="15" s="1"/>
  <c r="K63" i="2"/>
  <c r="M63" s="1"/>
  <c r="S63" s="1"/>
  <c r="U63" s="1"/>
  <c r="V63" s="1"/>
  <c r="H63"/>
  <c r="P62"/>
  <c r="E59" i="15" s="1"/>
  <c r="K62" i="2"/>
  <c r="M62" s="1"/>
  <c r="H62"/>
  <c r="P61"/>
  <c r="E58" i="15" s="1"/>
  <c r="K61" i="2"/>
  <c r="M61" s="1"/>
  <c r="H61"/>
  <c r="P60"/>
  <c r="E57" i="15" s="1"/>
  <c r="K60" i="2"/>
  <c r="M60" s="1"/>
  <c r="H60"/>
  <c r="P59"/>
  <c r="E56" i="15" s="1"/>
  <c r="M59" i="2"/>
  <c r="S59" s="1"/>
  <c r="U59" s="1"/>
  <c r="V59" s="1"/>
  <c r="K59"/>
  <c r="H59"/>
  <c r="P58"/>
  <c r="E55" i="15" s="1"/>
  <c r="K58" i="2"/>
  <c r="M58" s="1"/>
  <c r="S58" s="1"/>
  <c r="U58" s="1"/>
  <c r="V58" s="1"/>
  <c r="H58"/>
  <c r="P57"/>
  <c r="E54" i="15" s="1"/>
  <c r="K57" i="2"/>
  <c r="M57" s="1"/>
  <c r="H57"/>
  <c r="P56"/>
  <c r="E53" i="15" s="1"/>
  <c r="K56" i="2"/>
  <c r="M56" s="1"/>
  <c r="H56"/>
  <c r="P55"/>
  <c r="E52" i="15" s="1"/>
  <c r="K55" i="2"/>
  <c r="M55" s="1"/>
  <c r="H55"/>
  <c r="P54"/>
  <c r="E51" i="15" s="1"/>
  <c r="K54" i="2"/>
  <c r="M54" s="1"/>
  <c r="S54" s="1"/>
  <c r="U54" s="1"/>
  <c r="V54" s="1"/>
  <c r="H54"/>
  <c r="P53"/>
  <c r="E50" i="15" s="1"/>
  <c r="K53" i="2"/>
  <c r="M53" s="1"/>
  <c r="H53"/>
  <c r="P52"/>
  <c r="E49" i="15" s="1"/>
  <c r="K52" i="2"/>
  <c r="M52" s="1"/>
  <c r="H52"/>
  <c r="P51"/>
  <c r="E48" i="15" s="1"/>
  <c r="M51" i="2"/>
  <c r="K51"/>
  <c r="H51"/>
  <c r="P50"/>
  <c r="E47" i="15" s="1"/>
  <c r="K50" i="2"/>
  <c r="M50" s="1"/>
  <c r="H50"/>
  <c r="P49"/>
  <c r="E46" i="15" s="1"/>
  <c r="K49" i="2"/>
  <c r="M49" s="1"/>
  <c r="S49" s="1"/>
  <c r="U49" s="1"/>
  <c r="V49" s="1"/>
  <c r="H49"/>
  <c r="P48"/>
  <c r="E45" i="15" s="1"/>
  <c r="K48" i="2"/>
  <c r="M48" s="1"/>
  <c r="H48"/>
  <c r="P47"/>
  <c r="E44" i="15" s="1"/>
  <c r="K47" i="2"/>
  <c r="M47" s="1"/>
  <c r="H47"/>
  <c r="P46"/>
  <c r="E43" i="15" s="1"/>
  <c r="K46" i="2"/>
  <c r="M46" s="1"/>
  <c r="H46"/>
  <c r="P45"/>
  <c r="E42" i="15" s="1"/>
  <c r="K45" i="2"/>
  <c r="M45" s="1"/>
  <c r="S45" s="1"/>
  <c r="U45" s="1"/>
  <c r="V45" s="1"/>
  <c r="H45"/>
  <c r="P44"/>
  <c r="E41" i="15" s="1"/>
  <c r="K44" i="2"/>
  <c r="M44" s="1"/>
  <c r="H44"/>
  <c r="P43"/>
  <c r="E40" i="15" s="1"/>
  <c r="K43" i="2"/>
  <c r="M43" s="1"/>
  <c r="H43"/>
  <c r="P42"/>
  <c r="E39" i="15" s="1"/>
  <c r="K42" i="2"/>
  <c r="M42" s="1"/>
  <c r="H42"/>
  <c r="P41"/>
  <c r="E38" i="15" s="1"/>
  <c r="K41" i="2"/>
  <c r="M41" s="1"/>
  <c r="S41" s="1"/>
  <c r="U41" s="1"/>
  <c r="V41" s="1"/>
  <c r="H41"/>
  <c r="P40"/>
  <c r="E37" i="15" s="1"/>
  <c r="K40" i="2"/>
  <c r="M40" s="1"/>
  <c r="H40"/>
  <c r="P39"/>
  <c r="E36" i="15" s="1"/>
  <c r="K39" i="2"/>
  <c r="M39" s="1"/>
  <c r="H39"/>
  <c r="P38"/>
  <c r="E35" i="15" s="1"/>
  <c r="K38" i="2"/>
  <c r="M38" s="1"/>
  <c r="H38"/>
  <c r="P37"/>
  <c r="E34" i="15" s="1"/>
  <c r="K37" i="2"/>
  <c r="M37" s="1"/>
  <c r="S37" s="1"/>
  <c r="U37" s="1"/>
  <c r="V37" s="1"/>
  <c r="H37"/>
  <c r="P36"/>
  <c r="E33" i="15" s="1"/>
  <c r="K36" i="2"/>
  <c r="M36" s="1"/>
  <c r="H36"/>
  <c r="P35"/>
  <c r="E32" i="15" s="1"/>
  <c r="K35" i="2"/>
  <c r="M35" s="1"/>
  <c r="H35"/>
  <c r="P34"/>
  <c r="E31" i="15" s="1"/>
  <c r="K34" i="2"/>
  <c r="M34" s="1"/>
  <c r="H34"/>
  <c r="P33"/>
  <c r="E30" i="15" s="1"/>
  <c r="K33" i="2"/>
  <c r="M33" s="1"/>
  <c r="H33"/>
  <c r="P32"/>
  <c r="E29" i="15" s="1"/>
  <c r="K32" i="2"/>
  <c r="M32" s="1"/>
  <c r="H32"/>
  <c r="P31"/>
  <c r="E28" i="15" s="1"/>
  <c r="K31" i="2"/>
  <c r="M31" s="1"/>
  <c r="H31"/>
  <c r="P30"/>
  <c r="E27" i="15" s="1"/>
  <c r="K30" i="2"/>
  <c r="M30" s="1"/>
  <c r="H30"/>
  <c r="P29"/>
  <c r="E26" i="15" s="1"/>
  <c r="S29" i="2"/>
  <c r="U29" s="1"/>
  <c r="V29" s="1"/>
  <c r="K29"/>
  <c r="M29" s="1"/>
  <c r="H29"/>
  <c r="P28"/>
  <c r="E25" i="15" s="1"/>
  <c r="K28" i="2"/>
  <c r="M28" s="1"/>
  <c r="S28" s="1"/>
  <c r="U28" s="1"/>
  <c r="V28" s="1"/>
  <c r="H28"/>
  <c r="P27"/>
  <c r="E24" i="15" s="1"/>
  <c r="K27" i="2"/>
  <c r="M27" s="1"/>
  <c r="H27"/>
  <c r="P26"/>
  <c r="E23" i="15" s="1"/>
  <c r="K26" i="2"/>
  <c r="M26" s="1"/>
  <c r="H26"/>
  <c r="P25"/>
  <c r="E22" i="15" s="1"/>
  <c r="K25" i="2"/>
  <c r="M25" s="1"/>
  <c r="H25"/>
  <c r="P24"/>
  <c r="E21" i="15" s="1"/>
  <c r="K24" i="2"/>
  <c r="M24" s="1"/>
  <c r="H24"/>
  <c r="P23"/>
  <c r="E20" i="15" s="1"/>
  <c r="K23" i="2"/>
  <c r="M23" s="1"/>
  <c r="H23"/>
  <c r="P22"/>
  <c r="E19" i="15" s="1"/>
  <c r="K22" i="2"/>
  <c r="M22" s="1"/>
  <c r="H22"/>
  <c r="P21"/>
  <c r="E18" i="15" s="1"/>
  <c r="K21" i="2"/>
  <c r="M21" s="1"/>
  <c r="H21"/>
  <c r="P20"/>
  <c r="E17" i="15" s="1"/>
  <c r="K20" i="2"/>
  <c r="M20" s="1"/>
  <c r="H20"/>
  <c r="P19"/>
  <c r="E16" i="15" s="1"/>
  <c r="K19" i="2"/>
  <c r="M19" s="1"/>
  <c r="H19"/>
  <c r="P18"/>
  <c r="E15" i="15" s="1"/>
  <c r="K18" i="2"/>
  <c r="M18" s="1"/>
  <c r="H18"/>
  <c r="P17"/>
  <c r="E14" i="15" s="1"/>
  <c r="K17" i="2"/>
  <c r="M17" s="1"/>
  <c r="H17"/>
  <c r="P16"/>
  <c r="E13" i="15" s="1"/>
  <c r="K16" i="2"/>
  <c r="M16" s="1"/>
  <c r="H16"/>
  <c r="P15"/>
  <c r="E12" i="15" s="1"/>
  <c r="K15" i="2"/>
  <c r="M15" s="1"/>
  <c r="H15"/>
  <c r="P14"/>
  <c r="E11" i="15" s="1"/>
  <c r="K14" i="2"/>
  <c r="M14" s="1"/>
  <c r="H14"/>
  <c r="P13"/>
  <c r="K13"/>
  <c r="M13" s="1"/>
  <c r="H13"/>
  <c r="P12"/>
  <c r="E9" i="15" s="1"/>
  <c r="K12" i="2"/>
  <c r="M12" s="1"/>
  <c r="H12"/>
  <c r="P11"/>
  <c r="E8" i="15" s="1"/>
  <c r="K11" i="2"/>
  <c r="M11" s="1"/>
  <c r="H11"/>
  <c r="P10"/>
  <c r="E7" i="15" s="1"/>
  <c r="K10" i="2"/>
  <c r="M10" s="1"/>
  <c r="H10"/>
  <c r="P9"/>
  <c r="E6" i="15" s="1"/>
  <c r="K9" i="2"/>
  <c r="M9" s="1"/>
  <c r="H9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P8"/>
  <c r="E5" i="15" s="1"/>
  <c r="K8" i="2"/>
  <c r="M8" s="1"/>
  <c r="H8"/>
  <c r="H11" i="1"/>
  <c r="P107"/>
  <c r="D104" i="15" s="1"/>
  <c r="K107" i="1"/>
  <c r="M107" s="1"/>
  <c r="H107"/>
  <c r="P106"/>
  <c r="D103" i="15" s="1"/>
  <c r="K106" i="1"/>
  <c r="M106" s="1"/>
  <c r="S106" s="1"/>
  <c r="U106" s="1"/>
  <c r="V106" s="1"/>
  <c r="H106"/>
  <c r="P105"/>
  <c r="D102" i="15" s="1"/>
  <c r="K105" i="1"/>
  <c r="M105"/>
  <c r="S105" s="1"/>
  <c r="U105" s="1"/>
  <c r="V105" s="1"/>
  <c r="H105"/>
  <c r="P104"/>
  <c r="D101" i="15" s="1"/>
  <c r="K104" i="1"/>
  <c r="M104"/>
  <c r="H104"/>
  <c r="P103"/>
  <c r="D100" i="15" s="1"/>
  <c r="K103" i="1"/>
  <c r="M103" s="1"/>
  <c r="H103"/>
  <c r="P102"/>
  <c r="D99" i="15" s="1"/>
  <c r="M102" i="1"/>
  <c r="K102"/>
  <c r="H102"/>
  <c r="P101"/>
  <c r="D98" i="15" s="1"/>
  <c r="K101" i="1"/>
  <c r="M101" s="1"/>
  <c r="H101"/>
  <c r="P100"/>
  <c r="D97" i="15" s="1"/>
  <c r="K100" i="1"/>
  <c r="M100" s="1"/>
  <c r="H100"/>
  <c r="P99"/>
  <c r="D96" i="15" s="1"/>
  <c r="S99" i="1"/>
  <c r="U99" s="1"/>
  <c r="V99" s="1"/>
  <c r="K99"/>
  <c r="M99" s="1"/>
  <c r="H99"/>
  <c r="P98"/>
  <c r="D95" i="15" s="1"/>
  <c r="M98" i="1"/>
  <c r="S98" s="1"/>
  <c r="U98" s="1"/>
  <c r="V98" s="1"/>
  <c r="K98"/>
  <c r="H98"/>
  <c r="P97"/>
  <c r="D94" i="15" s="1"/>
  <c r="K97" i="1"/>
  <c r="M97" s="1"/>
  <c r="S97" s="1"/>
  <c r="U97" s="1"/>
  <c r="V97" s="1"/>
  <c r="H97"/>
  <c r="P96"/>
  <c r="D93" i="15" s="1"/>
  <c r="K96" i="1"/>
  <c r="M96" s="1"/>
  <c r="H96"/>
  <c r="P95"/>
  <c r="D92" i="15" s="1"/>
  <c r="K95" i="1"/>
  <c r="M95" s="1"/>
  <c r="H95"/>
  <c r="P94"/>
  <c r="D91" i="15" s="1"/>
  <c r="K94" i="1"/>
  <c r="M94" s="1"/>
  <c r="H94"/>
  <c r="P93"/>
  <c r="D90" i="15" s="1"/>
  <c r="K93" i="1"/>
  <c r="M93" s="1"/>
  <c r="S93" s="1"/>
  <c r="U93" s="1"/>
  <c r="V93" s="1"/>
  <c r="H93"/>
  <c r="P92"/>
  <c r="D89" i="15" s="1"/>
  <c r="K92" i="1"/>
  <c r="M92" s="1"/>
  <c r="H92"/>
  <c r="P91"/>
  <c r="D88" i="15" s="1"/>
  <c r="K91" i="1"/>
  <c r="M91" s="1"/>
  <c r="H91"/>
  <c r="P90"/>
  <c r="D87" i="15" s="1"/>
  <c r="K90" i="1"/>
  <c r="M90" s="1"/>
  <c r="H90"/>
  <c r="P89"/>
  <c r="D86" i="15" s="1"/>
  <c r="K89" i="1"/>
  <c r="M89" s="1"/>
  <c r="S89" s="1"/>
  <c r="U89" s="1"/>
  <c r="V89" s="1"/>
  <c r="H89"/>
  <c r="P88"/>
  <c r="D85" i="15" s="1"/>
  <c r="K88" i="1"/>
  <c r="M88" s="1"/>
  <c r="H88"/>
  <c r="P87"/>
  <c r="D84" i="15" s="1"/>
  <c r="K87" i="1"/>
  <c r="M87" s="1"/>
  <c r="H87"/>
  <c r="P86"/>
  <c r="D83" i="15" s="1"/>
  <c r="M86" i="1"/>
  <c r="K86"/>
  <c r="H86"/>
  <c r="P85"/>
  <c r="D82" i="15" s="1"/>
  <c r="K85" i="1"/>
  <c r="M85" s="1"/>
  <c r="H85"/>
  <c r="P84"/>
  <c r="D81" i="15" s="1"/>
  <c r="K84" i="1"/>
  <c r="M84" s="1"/>
  <c r="S84" s="1"/>
  <c r="U84" s="1"/>
  <c r="V84" s="1"/>
  <c r="H84"/>
  <c r="P83"/>
  <c r="D80" i="15" s="1"/>
  <c r="K83" i="1"/>
  <c r="M83" s="1"/>
  <c r="S83" s="1"/>
  <c r="U83" s="1"/>
  <c r="V83" s="1"/>
  <c r="H83"/>
  <c r="P82"/>
  <c r="D79" i="15" s="1"/>
  <c r="M82" i="1"/>
  <c r="K82"/>
  <c r="H82"/>
  <c r="P81"/>
  <c r="D78" i="15" s="1"/>
  <c r="K81" i="1"/>
  <c r="M81" s="1"/>
  <c r="H81"/>
  <c r="P80"/>
  <c r="D77" i="15" s="1"/>
  <c r="K80" i="1"/>
  <c r="M80" s="1"/>
  <c r="H80"/>
  <c r="P79"/>
  <c r="D76" i="15" s="1"/>
  <c r="K79" i="1"/>
  <c r="M79" s="1"/>
  <c r="H79"/>
  <c r="P78"/>
  <c r="D75" i="15" s="1"/>
  <c r="K78" i="1"/>
  <c r="M78" s="1"/>
  <c r="S78" s="1"/>
  <c r="U78" s="1"/>
  <c r="V78" s="1"/>
  <c r="H78"/>
  <c r="P77"/>
  <c r="D74" i="15" s="1"/>
  <c r="K77" i="1"/>
  <c r="M77" s="1"/>
  <c r="H77"/>
  <c r="P76"/>
  <c r="D73" i="15" s="1"/>
  <c r="K76" i="1"/>
  <c r="M76" s="1"/>
  <c r="H76"/>
  <c r="P75"/>
  <c r="D72" i="15" s="1"/>
  <c r="K75" i="1"/>
  <c r="M75" s="1"/>
  <c r="H75"/>
  <c r="P74"/>
  <c r="D71" i="15" s="1"/>
  <c r="K74" i="1"/>
  <c r="M74" s="1"/>
  <c r="S74" s="1"/>
  <c r="U74" s="1"/>
  <c r="V74" s="1"/>
  <c r="H74"/>
  <c r="P73"/>
  <c r="D70" i="15" s="1"/>
  <c r="K73" i="1"/>
  <c r="M73"/>
  <c r="S73" s="1"/>
  <c r="U73" s="1"/>
  <c r="V73" s="1"/>
  <c r="H73"/>
  <c r="P72"/>
  <c r="D69" i="15" s="1"/>
  <c r="K72" i="1"/>
  <c r="M72" s="1"/>
  <c r="H72"/>
  <c r="P71"/>
  <c r="D68" i="15" s="1"/>
  <c r="K71" i="1"/>
  <c r="M71" s="1"/>
  <c r="H71"/>
  <c r="P70"/>
  <c r="D67" i="15" s="1"/>
  <c r="M70" i="1"/>
  <c r="K70"/>
  <c r="H70"/>
  <c r="P69"/>
  <c r="D66" i="15" s="1"/>
  <c r="K69" i="1"/>
  <c r="M69" s="1"/>
  <c r="H69"/>
  <c r="P68"/>
  <c r="D65" i="15" s="1"/>
  <c r="K68" i="1"/>
  <c r="M68" s="1"/>
  <c r="S68" s="1"/>
  <c r="U68" s="1"/>
  <c r="V68" s="1"/>
  <c r="H68"/>
  <c r="P67"/>
  <c r="D64" i="15" s="1"/>
  <c r="K67" i="1"/>
  <c r="M67" s="1"/>
  <c r="S67" s="1"/>
  <c r="U67" s="1"/>
  <c r="V67" s="1"/>
  <c r="H67"/>
  <c r="P66"/>
  <c r="D63" i="15" s="1"/>
  <c r="M66" i="1"/>
  <c r="K66"/>
  <c r="H66"/>
  <c r="P65"/>
  <c r="D62" i="15" s="1"/>
  <c r="K65" i="1"/>
  <c r="M65" s="1"/>
  <c r="H65"/>
  <c r="P64"/>
  <c r="D61" i="15" s="1"/>
  <c r="K64" i="1"/>
  <c r="M64" s="1"/>
  <c r="H64"/>
  <c r="P63"/>
  <c r="D60" i="15" s="1"/>
  <c r="K63" i="1"/>
  <c r="M63" s="1"/>
  <c r="H63"/>
  <c r="P62"/>
  <c r="D59" i="15" s="1"/>
  <c r="K62" i="1"/>
  <c r="M62" s="1"/>
  <c r="S62" s="1"/>
  <c r="U62" s="1"/>
  <c r="V62" s="1"/>
  <c r="H62"/>
  <c r="P61"/>
  <c r="D58" i="15" s="1"/>
  <c r="K61" i="1"/>
  <c r="M61"/>
  <c r="S61" s="1"/>
  <c r="U61" s="1"/>
  <c r="V61" s="1"/>
  <c r="H61"/>
  <c r="P60"/>
  <c r="D57" i="15" s="1"/>
  <c r="K60" i="1"/>
  <c r="M60" s="1"/>
  <c r="H60"/>
  <c r="P59"/>
  <c r="D56" i="15" s="1"/>
  <c r="K59" i="1"/>
  <c r="M59" s="1"/>
  <c r="H59"/>
  <c r="P58"/>
  <c r="D55" i="15" s="1"/>
  <c r="K58" i="1"/>
  <c r="M58" s="1"/>
  <c r="H58"/>
  <c r="P57"/>
  <c r="D54" i="15" s="1"/>
  <c r="K57" i="1"/>
  <c r="M57" s="1"/>
  <c r="S57" s="1"/>
  <c r="U57" s="1"/>
  <c r="V57" s="1"/>
  <c r="H57"/>
  <c r="P56"/>
  <c r="D53" i="15" s="1"/>
  <c r="K56" i="1"/>
  <c r="M56" s="1"/>
  <c r="H56"/>
  <c r="P55"/>
  <c r="D52" i="15" s="1"/>
  <c r="K55" i="1"/>
  <c r="M55" s="1"/>
  <c r="H55"/>
  <c r="P54"/>
  <c r="D51" i="15" s="1"/>
  <c r="K54" i="1"/>
  <c r="M54" s="1"/>
  <c r="H54"/>
  <c r="P53"/>
  <c r="D50" i="15" s="1"/>
  <c r="K53" i="1"/>
  <c r="M53"/>
  <c r="H53"/>
  <c r="P52"/>
  <c r="D49" i="15" s="1"/>
  <c r="K52" i="1"/>
  <c r="M52" s="1"/>
  <c r="S52" s="1"/>
  <c r="U52" s="1"/>
  <c r="V52" s="1"/>
  <c r="H52"/>
  <c r="P51"/>
  <c r="D48" i="15" s="1"/>
  <c r="K51" i="1"/>
  <c r="M51" s="1"/>
  <c r="S51" s="1"/>
  <c r="U51" s="1"/>
  <c r="V51" s="1"/>
  <c r="H51"/>
  <c r="P50"/>
  <c r="D47" i="15" s="1"/>
  <c r="M50" i="1"/>
  <c r="K50"/>
  <c r="H50"/>
  <c r="P49"/>
  <c r="D46" i="15" s="1"/>
  <c r="K49" i="1"/>
  <c r="M49" s="1"/>
  <c r="H49"/>
  <c r="P48"/>
  <c r="D45" i="15" s="1"/>
  <c r="K48" i="1"/>
  <c r="M48" s="1"/>
  <c r="H48"/>
  <c r="P47"/>
  <c r="D44" i="15" s="1"/>
  <c r="K47" i="1"/>
  <c r="M47" s="1"/>
  <c r="H47"/>
  <c r="P46"/>
  <c r="D43" i="15" s="1"/>
  <c r="K46" i="1"/>
  <c r="M46" s="1"/>
  <c r="S46" s="1"/>
  <c r="U46" s="1"/>
  <c r="V46" s="1"/>
  <c r="H46"/>
  <c r="P45"/>
  <c r="D42" i="15" s="1"/>
  <c r="K45" i="1"/>
  <c r="M45" s="1"/>
  <c r="H45"/>
  <c r="P44"/>
  <c r="D41" i="15" s="1"/>
  <c r="K44" i="1"/>
  <c r="M44" s="1"/>
  <c r="H44"/>
  <c r="P43"/>
  <c r="D40" i="15" s="1"/>
  <c r="K43" i="1"/>
  <c r="M43" s="1"/>
  <c r="H43"/>
  <c r="P42"/>
  <c r="D39" i="15" s="1"/>
  <c r="K42" i="1"/>
  <c r="M42" s="1"/>
  <c r="S42" s="1"/>
  <c r="U42" s="1"/>
  <c r="V42" s="1"/>
  <c r="H42"/>
  <c r="P41"/>
  <c r="D38" i="15" s="1"/>
  <c r="K41" i="1"/>
  <c r="M41" s="1"/>
  <c r="H41"/>
  <c r="P40"/>
  <c r="D37" i="15" s="1"/>
  <c r="K40" i="1"/>
  <c r="M40" s="1"/>
  <c r="H40"/>
  <c r="P39"/>
  <c r="D36" i="15" s="1"/>
  <c r="K39" i="1"/>
  <c r="M39" s="1"/>
  <c r="H39"/>
  <c r="P38"/>
  <c r="D35" i="15" s="1"/>
  <c r="K38" i="1"/>
  <c r="M38" s="1"/>
  <c r="S38" s="1"/>
  <c r="U38" s="1"/>
  <c r="V38" s="1"/>
  <c r="H38"/>
  <c r="P37"/>
  <c r="D34" i="15" s="1"/>
  <c r="K37" i="1"/>
  <c r="M37"/>
  <c r="H37"/>
  <c r="P36"/>
  <c r="D33" i="15" s="1"/>
  <c r="K36" i="1"/>
  <c r="M36" s="1"/>
  <c r="H36"/>
  <c r="P35"/>
  <c r="D32" i="15" s="1"/>
  <c r="K35" i="1"/>
  <c r="M35" s="1"/>
  <c r="H35"/>
  <c r="P34"/>
  <c r="D31" i="15" s="1"/>
  <c r="M34" i="1"/>
  <c r="K34"/>
  <c r="H34"/>
  <c r="P33"/>
  <c r="D30" i="15" s="1"/>
  <c r="K33" i="1"/>
  <c r="M33" s="1"/>
  <c r="H33"/>
  <c r="P32"/>
  <c r="D29" i="15" s="1"/>
  <c r="K32" i="1"/>
  <c r="M32" s="1"/>
  <c r="H32"/>
  <c r="P31"/>
  <c r="D28" i="15" s="1"/>
  <c r="K31" i="1"/>
  <c r="M31" s="1"/>
  <c r="H31"/>
  <c r="P30"/>
  <c r="D27" i="15" s="1"/>
  <c r="K30" i="1"/>
  <c r="M30" s="1"/>
  <c r="H30"/>
  <c r="P29"/>
  <c r="D26" i="15" s="1"/>
  <c r="K29" i="1"/>
  <c r="M29" s="1"/>
  <c r="H29"/>
  <c r="P28"/>
  <c r="D25" i="15" s="1"/>
  <c r="K28" i="1"/>
  <c r="M28" s="1"/>
  <c r="H28"/>
  <c r="P27"/>
  <c r="D24" i="15" s="1"/>
  <c r="K27" i="1"/>
  <c r="M27" s="1"/>
  <c r="S27" s="1"/>
  <c r="U27" s="1"/>
  <c r="V27" s="1"/>
  <c r="H27"/>
  <c r="P26"/>
  <c r="D23" i="15" s="1"/>
  <c r="K26" i="1"/>
  <c r="M26" s="1"/>
  <c r="H26"/>
  <c r="P25"/>
  <c r="D22" i="15" s="1"/>
  <c r="K25" i="1"/>
  <c r="M25" s="1"/>
  <c r="H25"/>
  <c r="P24"/>
  <c r="D21" i="15" s="1"/>
  <c r="K24" i="1"/>
  <c r="M24" s="1"/>
  <c r="H24"/>
  <c r="P23"/>
  <c r="D20" i="15" s="1"/>
  <c r="K23" i="1"/>
  <c r="M23" s="1"/>
  <c r="S23" s="1"/>
  <c r="U23" s="1"/>
  <c r="V23" s="1"/>
  <c r="H23"/>
  <c r="P22"/>
  <c r="D19" i="15" s="1"/>
  <c r="K22" i="1"/>
  <c r="M22" s="1"/>
  <c r="H22"/>
  <c r="P21"/>
  <c r="D18" i="15" s="1"/>
  <c r="K21" i="1"/>
  <c r="M21"/>
  <c r="H21"/>
  <c r="P20"/>
  <c r="D17" i="15" s="1"/>
  <c r="K20" i="1"/>
  <c r="M20"/>
  <c r="H20"/>
  <c r="P19"/>
  <c r="D16" i="15" s="1"/>
  <c r="K19" i="1"/>
  <c r="M19" s="1"/>
  <c r="H19"/>
  <c r="P18"/>
  <c r="D15" i="15" s="1"/>
  <c r="K18" i="1"/>
  <c r="M18" s="1"/>
  <c r="H18"/>
  <c r="P17"/>
  <c r="D14" i="15" s="1"/>
  <c r="K17" i="1"/>
  <c r="M17" s="1"/>
  <c r="H17"/>
  <c r="P16"/>
  <c r="D13" i="15" s="1"/>
  <c r="K16" i="1"/>
  <c r="M16" s="1"/>
  <c r="H16"/>
  <c r="P15"/>
  <c r="D12" i="15" s="1"/>
  <c r="K15" i="1"/>
  <c r="M15" s="1"/>
  <c r="H15"/>
  <c r="P14"/>
  <c r="D11" i="15" s="1"/>
  <c r="K14" i="1"/>
  <c r="M14" s="1"/>
  <c r="H14"/>
  <c r="P13"/>
  <c r="D10" i="15" s="1"/>
  <c r="K13" i="1"/>
  <c r="M13" s="1"/>
  <c r="H13"/>
  <c r="P12"/>
  <c r="D9" i="15" s="1"/>
  <c r="K12" i="1"/>
  <c r="M12" s="1"/>
  <c r="H12"/>
  <c r="P11"/>
  <c r="D8" i="15" s="1"/>
  <c r="K11" i="1"/>
  <c r="M11" s="1"/>
  <c r="P10"/>
  <c r="D7" i="15" s="1"/>
  <c r="K10" i="1"/>
  <c r="M10" s="1"/>
  <c r="H10"/>
  <c r="P9"/>
  <c r="D6" i="15" s="1"/>
  <c r="K9" i="1"/>
  <c r="M9" s="1"/>
  <c r="H9"/>
  <c r="A9"/>
  <c r="A10"/>
  <c r="A11" s="1"/>
  <c r="A12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D5" i="15"/>
  <c r="K8" i="1"/>
  <c r="M8" s="1"/>
  <c r="H8"/>
  <c r="S28" l="1"/>
  <c r="U28" s="1"/>
  <c r="V28" s="1"/>
  <c r="S32"/>
  <c r="U32" s="1"/>
  <c r="V32" s="1"/>
  <c r="S39"/>
  <c r="U39" s="1"/>
  <c r="V39" s="1"/>
  <c r="S43"/>
  <c r="U43" s="1"/>
  <c r="V43" s="1"/>
  <c r="S54"/>
  <c r="U54" s="1"/>
  <c r="V54" s="1"/>
  <c r="S58"/>
  <c r="U58" s="1"/>
  <c r="V58" s="1"/>
  <c r="S70"/>
  <c r="U70" s="1"/>
  <c r="V70" s="1"/>
  <c r="S75"/>
  <c r="U75" s="1"/>
  <c r="V75" s="1"/>
  <c r="S86"/>
  <c r="U86" s="1"/>
  <c r="V86" s="1"/>
  <c r="S90"/>
  <c r="U90" s="1"/>
  <c r="V90" s="1"/>
  <c r="S94"/>
  <c r="U94" s="1"/>
  <c r="V94" s="1"/>
  <c r="S100"/>
  <c r="U100" s="1"/>
  <c r="V100" s="1"/>
  <c r="S107"/>
  <c r="U107" s="1"/>
  <c r="V107" s="1"/>
  <c r="S25"/>
  <c r="U25" s="1"/>
  <c r="V25" s="1"/>
  <c r="S29"/>
  <c r="U29" s="1"/>
  <c r="V29" s="1"/>
  <c r="S33"/>
  <c r="U33" s="1"/>
  <c r="V33" s="1"/>
  <c r="S34"/>
  <c r="U34" s="1"/>
  <c r="V34" s="1"/>
  <c r="S35"/>
  <c r="U35" s="1"/>
  <c r="V35" s="1"/>
  <c r="S40"/>
  <c r="U40" s="1"/>
  <c r="V40" s="1"/>
  <c r="S44"/>
  <c r="U44" s="1"/>
  <c r="V44" s="1"/>
  <c r="S48"/>
  <c r="U48" s="1"/>
  <c r="V48" s="1"/>
  <c r="S55"/>
  <c r="U55" s="1"/>
  <c r="V55" s="1"/>
  <c r="S59"/>
  <c r="U59" s="1"/>
  <c r="V59" s="1"/>
  <c r="S64"/>
  <c r="U64" s="1"/>
  <c r="V64" s="1"/>
  <c r="S71"/>
  <c r="U71" s="1"/>
  <c r="V71" s="1"/>
  <c r="S76"/>
  <c r="U76" s="1"/>
  <c r="V76" s="1"/>
  <c r="S80"/>
  <c r="U80" s="1"/>
  <c r="V80" s="1"/>
  <c r="S87"/>
  <c r="U87" s="1"/>
  <c r="V87" s="1"/>
  <c r="S91"/>
  <c r="U91" s="1"/>
  <c r="V91" s="1"/>
  <c r="S102"/>
  <c r="U102" s="1"/>
  <c r="V102" s="1"/>
  <c r="S20"/>
  <c r="U20" s="1"/>
  <c r="V20" s="1"/>
  <c r="S21"/>
  <c r="U21" s="1"/>
  <c r="V21" s="1"/>
  <c r="S26"/>
  <c r="U26" s="1"/>
  <c r="V26" s="1"/>
  <c r="S30"/>
  <c r="U30" s="1"/>
  <c r="V30" s="1"/>
  <c r="S36"/>
  <c r="U36" s="1"/>
  <c r="V36" s="1"/>
  <c r="S41"/>
  <c r="U41" s="1"/>
  <c r="V41" s="1"/>
  <c r="S45"/>
  <c r="U45" s="1"/>
  <c r="V45" s="1"/>
  <c r="S49"/>
  <c r="U49" s="1"/>
  <c r="V49" s="1"/>
  <c r="S50"/>
  <c r="U50" s="1"/>
  <c r="V50" s="1"/>
  <c r="S60"/>
  <c r="U60" s="1"/>
  <c r="V60" s="1"/>
  <c r="S65"/>
  <c r="U65" s="1"/>
  <c r="V65" s="1"/>
  <c r="S66"/>
  <c r="U66" s="1"/>
  <c r="V66" s="1"/>
  <c r="S72"/>
  <c r="U72" s="1"/>
  <c r="V72" s="1"/>
  <c r="S77"/>
  <c r="U77" s="1"/>
  <c r="V77" s="1"/>
  <c r="S81"/>
  <c r="U81" s="1"/>
  <c r="V81" s="1"/>
  <c r="S82"/>
  <c r="U82" s="1"/>
  <c r="V82" s="1"/>
  <c r="S92"/>
  <c r="U92" s="1"/>
  <c r="V92" s="1"/>
  <c r="S96"/>
  <c r="U96" s="1"/>
  <c r="V96" s="1"/>
  <c r="S103"/>
  <c r="U103" s="1"/>
  <c r="V103" s="1"/>
  <c r="S34" i="2"/>
  <c r="U34" s="1"/>
  <c r="V34" s="1"/>
  <c r="S100"/>
  <c r="U100" s="1"/>
  <c r="V100" s="1"/>
  <c r="S104"/>
  <c r="U104" s="1"/>
  <c r="V104" s="1"/>
  <c r="S18"/>
  <c r="U18" s="1"/>
  <c r="V18" s="1"/>
  <c r="S22"/>
  <c r="U22" s="1"/>
  <c r="V22" s="1"/>
  <c r="S31"/>
  <c r="U31" s="1"/>
  <c r="V31" s="1"/>
  <c r="S35"/>
  <c r="U35" s="1"/>
  <c r="V35" s="1"/>
  <c r="S39"/>
  <c r="U39" s="1"/>
  <c r="V39" s="1"/>
  <c r="S27"/>
  <c r="U27" s="1"/>
  <c r="V27" s="1"/>
  <c r="S36"/>
  <c r="U36" s="1"/>
  <c r="V36" s="1"/>
  <c r="S40"/>
  <c r="U40" s="1"/>
  <c r="V40" s="1"/>
  <c r="S44"/>
  <c r="U44" s="1"/>
  <c r="V44" s="1"/>
  <c r="S48"/>
  <c r="U48" s="1"/>
  <c r="V48" s="1"/>
  <c r="S53"/>
  <c r="U53" s="1"/>
  <c r="V53" s="1"/>
  <c r="S62"/>
  <c r="U62" s="1"/>
  <c r="V62" s="1"/>
  <c r="S66"/>
  <c r="U66" s="1"/>
  <c r="V66" s="1"/>
  <c r="S70"/>
  <c r="U70" s="1"/>
  <c r="V70" s="1"/>
  <c r="S75"/>
  <c r="U75" s="1"/>
  <c r="V75" s="1"/>
  <c r="S102"/>
  <c r="U102" s="1"/>
  <c r="V102" s="1"/>
  <c r="S106"/>
  <c r="U106" s="1"/>
  <c r="V106" s="1"/>
  <c r="S9" i="4"/>
  <c r="U9" s="1"/>
  <c r="V9" s="1"/>
  <c r="S17"/>
  <c r="U17" s="1"/>
  <c r="V17" s="1"/>
  <c r="S21"/>
  <c r="U21" s="1"/>
  <c r="V21" s="1"/>
  <c r="S25"/>
  <c r="U25" s="1"/>
  <c r="V25" s="1"/>
  <c r="S47"/>
  <c r="U47" s="1"/>
  <c r="V47" s="1"/>
  <c r="S51"/>
  <c r="U51" s="1"/>
  <c r="V51" s="1"/>
  <c r="S57"/>
  <c r="U57" s="1"/>
  <c r="V57" s="1"/>
  <c r="S61"/>
  <c r="U61" s="1"/>
  <c r="V61" s="1"/>
  <c r="S65"/>
  <c r="U65" s="1"/>
  <c r="V65" s="1"/>
  <c r="S84"/>
  <c r="U84" s="1"/>
  <c r="V84" s="1"/>
  <c r="S89"/>
  <c r="U89" s="1"/>
  <c r="V89" s="1"/>
  <c r="S98"/>
  <c r="U98" s="1"/>
  <c r="V98" s="1"/>
  <c r="S26"/>
  <c r="U26" s="1"/>
  <c r="V26" s="1"/>
  <c r="S31"/>
  <c r="U31" s="1"/>
  <c r="V31" s="1"/>
  <c r="S35"/>
  <c r="U35" s="1"/>
  <c r="V35" s="1"/>
  <c r="S40"/>
  <c r="U40" s="1"/>
  <c r="V40" s="1"/>
  <c r="S44"/>
  <c r="U44" s="1"/>
  <c r="V44" s="1"/>
  <c r="S62"/>
  <c r="U62" s="1"/>
  <c r="V62" s="1"/>
  <c r="S66"/>
  <c r="U66" s="1"/>
  <c r="V66" s="1"/>
  <c r="S71"/>
  <c r="U71" s="1"/>
  <c r="V71" s="1"/>
  <c r="S76"/>
  <c r="U76" s="1"/>
  <c r="V76" s="1"/>
  <c r="S77"/>
  <c r="U77" s="1"/>
  <c r="V77" s="1"/>
  <c r="S81"/>
  <c r="U81" s="1"/>
  <c r="V81" s="1"/>
  <c r="S90"/>
  <c r="U90" s="1"/>
  <c r="V90" s="1"/>
  <c r="S95"/>
  <c r="U95" s="1"/>
  <c r="V95" s="1"/>
  <c r="S99"/>
  <c r="U99" s="1"/>
  <c r="V99" s="1"/>
  <c r="S104"/>
  <c r="U104" s="1"/>
  <c r="V104" s="1"/>
  <c r="S34"/>
  <c r="U34" s="1"/>
  <c r="V34" s="1"/>
  <c r="S39"/>
  <c r="U39" s="1"/>
  <c r="V39" s="1"/>
  <c r="S56"/>
  <c r="U56" s="1"/>
  <c r="V56" s="1"/>
  <c r="S85"/>
  <c r="U85" s="1"/>
  <c r="V85" s="1"/>
  <c r="S103"/>
  <c r="U103" s="1"/>
  <c r="V103" s="1"/>
  <c r="S29" i="5"/>
  <c r="U29" s="1"/>
  <c r="V29" s="1"/>
  <c r="S33"/>
  <c r="U33" s="1"/>
  <c r="V33" s="1"/>
  <c r="S37"/>
  <c r="U37" s="1"/>
  <c r="V37" s="1"/>
  <c r="S42"/>
  <c r="U42" s="1"/>
  <c r="V42" s="1"/>
  <c r="S62"/>
  <c r="U62" s="1"/>
  <c r="V62" s="1"/>
  <c r="S92"/>
  <c r="U92" s="1"/>
  <c r="V92" s="1"/>
  <c r="S34"/>
  <c r="U34" s="1"/>
  <c r="V34" s="1"/>
  <c r="S38"/>
  <c r="U38" s="1"/>
  <c r="V38" s="1"/>
  <c r="S43"/>
  <c r="U43" s="1"/>
  <c r="V43" s="1"/>
  <c r="S47"/>
  <c r="U47" s="1"/>
  <c r="V47" s="1"/>
  <c r="S67"/>
  <c r="U67" s="1"/>
  <c r="V67" s="1"/>
  <c r="S71"/>
  <c r="U71" s="1"/>
  <c r="V71" s="1"/>
  <c r="S27"/>
  <c r="U27" s="1"/>
  <c r="V27" s="1"/>
  <c r="S44"/>
  <c r="U44" s="1"/>
  <c r="V44" s="1"/>
  <c r="S48"/>
  <c r="U48" s="1"/>
  <c r="V48" s="1"/>
  <c r="S52"/>
  <c r="U52" s="1"/>
  <c r="V52" s="1"/>
  <c r="S56"/>
  <c r="U56" s="1"/>
  <c r="V56" s="1"/>
  <c r="S72"/>
  <c r="U72" s="1"/>
  <c r="V72" s="1"/>
  <c r="S76"/>
  <c r="U76" s="1"/>
  <c r="V76" s="1"/>
  <c r="S27" i="13"/>
  <c r="U27" s="1"/>
  <c r="V27" s="1"/>
  <c r="S31"/>
  <c r="U31" s="1"/>
  <c r="V31" s="1"/>
  <c r="S35"/>
  <c r="U35" s="1"/>
  <c r="V35" s="1"/>
  <c r="S39"/>
  <c r="U39" s="1"/>
  <c r="V39" s="1"/>
  <c r="S43"/>
  <c r="U43" s="1"/>
  <c r="V43" s="1"/>
  <c r="S14" i="12"/>
  <c r="U14" s="1"/>
  <c r="V14" s="1"/>
  <c r="S18"/>
  <c r="U18" s="1"/>
  <c r="V18" s="1"/>
  <c r="S30"/>
  <c r="U30" s="1"/>
  <c r="V30" s="1"/>
  <c r="S34"/>
  <c r="U34" s="1"/>
  <c r="V34" s="1"/>
  <c r="S46"/>
  <c r="U46" s="1"/>
  <c r="V46" s="1"/>
  <c r="S50"/>
  <c r="U50" s="1"/>
  <c r="V50" s="1"/>
  <c r="S54"/>
  <c r="U54" s="1"/>
  <c r="V54" s="1"/>
  <c r="S62"/>
  <c r="U62" s="1"/>
  <c r="V62" s="1"/>
  <c r="S66"/>
  <c r="U66" s="1"/>
  <c r="V66" s="1"/>
  <c r="S78"/>
  <c r="U78" s="1"/>
  <c r="V78" s="1"/>
  <c r="S82"/>
  <c r="U82" s="1"/>
  <c r="V82" s="1"/>
  <c r="S88"/>
  <c r="U88" s="1"/>
  <c r="V88" s="1"/>
  <c r="S92"/>
  <c r="U92" s="1"/>
  <c r="V92" s="1"/>
  <c r="S19"/>
  <c r="U19" s="1"/>
  <c r="V19" s="1"/>
  <c r="S23"/>
  <c r="U23" s="1"/>
  <c r="V23" s="1"/>
  <c r="S27"/>
  <c r="U27" s="1"/>
  <c r="V27" s="1"/>
  <c r="S31"/>
  <c r="U31" s="1"/>
  <c r="V31" s="1"/>
  <c r="S35"/>
  <c r="U35" s="1"/>
  <c r="V35" s="1"/>
  <c r="S39"/>
  <c r="U39" s="1"/>
  <c r="V39" s="1"/>
  <c r="S43"/>
  <c r="U43" s="1"/>
  <c r="V43" s="1"/>
  <c r="S47"/>
  <c r="U47" s="1"/>
  <c r="V47" s="1"/>
  <c r="S51"/>
  <c r="U51" s="1"/>
  <c r="V51" s="1"/>
  <c r="S55"/>
  <c r="U55" s="1"/>
  <c r="V55" s="1"/>
  <c r="S59"/>
  <c r="U59" s="1"/>
  <c r="V59" s="1"/>
  <c r="S63"/>
  <c r="U63" s="1"/>
  <c r="V63" s="1"/>
  <c r="S67"/>
  <c r="U67" s="1"/>
  <c r="V67" s="1"/>
  <c r="S71"/>
  <c r="U71" s="1"/>
  <c r="V71" s="1"/>
  <c r="S75"/>
  <c r="U75" s="1"/>
  <c r="V75" s="1"/>
  <c r="S79"/>
  <c r="U79" s="1"/>
  <c r="V79" s="1"/>
  <c r="S83"/>
  <c r="U83" s="1"/>
  <c r="V83" s="1"/>
  <c r="S89"/>
  <c r="U89" s="1"/>
  <c r="V89" s="1"/>
  <c r="S93"/>
  <c r="U93" s="1"/>
  <c r="V93" s="1"/>
  <c r="S97"/>
  <c r="U97" s="1"/>
  <c r="V97" s="1"/>
  <c r="M105" i="15"/>
  <c r="S20" i="12"/>
  <c r="U20" s="1"/>
  <c r="V20" s="1"/>
  <c r="S24"/>
  <c r="U24" s="1"/>
  <c r="V24" s="1"/>
  <c r="S28"/>
  <c r="U28" s="1"/>
  <c r="V28" s="1"/>
  <c r="S40"/>
  <c r="U40" s="1"/>
  <c r="V40" s="1"/>
  <c r="S44"/>
  <c r="U44" s="1"/>
  <c r="V44" s="1"/>
  <c r="S56"/>
  <c r="U56" s="1"/>
  <c r="V56" s="1"/>
  <c r="S60"/>
  <c r="U60" s="1"/>
  <c r="V60" s="1"/>
  <c r="S72"/>
  <c r="U72" s="1"/>
  <c r="V72" s="1"/>
  <c r="S76"/>
  <c r="U76" s="1"/>
  <c r="V76" s="1"/>
  <c r="S94"/>
  <c r="U94" s="1"/>
  <c r="V94" s="1"/>
  <c r="S98"/>
  <c r="U98" s="1"/>
  <c r="V98" s="1"/>
  <c r="S102"/>
  <c r="U102" s="1"/>
  <c r="V102" s="1"/>
  <c r="S107"/>
  <c r="U107" s="1"/>
  <c r="V107" s="1"/>
  <c r="S32" i="10"/>
  <c r="U32" s="1"/>
  <c r="V32" s="1"/>
  <c r="S37"/>
  <c r="U37" s="1"/>
  <c r="V37" s="1"/>
  <c r="S64"/>
  <c r="U64" s="1"/>
  <c r="V64" s="1"/>
  <c r="S69"/>
  <c r="U69" s="1"/>
  <c r="V69" s="1"/>
  <c r="S96"/>
  <c r="U96" s="1"/>
  <c r="V96" s="1"/>
  <c r="S10"/>
  <c r="U10" s="1"/>
  <c r="V10" s="1"/>
  <c r="S20"/>
  <c r="U20" s="1"/>
  <c r="V20" s="1"/>
  <c r="S24"/>
  <c r="U24" s="1"/>
  <c r="V24" s="1"/>
  <c r="S28"/>
  <c r="U28" s="1"/>
  <c r="V28" s="1"/>
  <c r="S29"/>
  <c r="U29" s="1"/>
  <c r="V29" s="1"/>
  <c r="S33"/>
  <c r="U33" s="1"/>
  <c r="V33" s="1"/>
  <c r="S34"/>
  <c r="U34" s="1"/>
  <c r="V34" s="1"/>
  <c r="S38"/>
  <c r="U38" s="1"/>
  <c r="V38" s="1"/>
  <c r="S42"/>
  <c r="U42" s="1"/>
  <c r="V42" s="1"/>
  <c r="S56"/>
  <c r="U56" s="1"/>
  <c r="V56" s="1"/>
  <c r="S60"/>
  <c r="U60" s="1"/>
  <c r="V60" s="1"/>
  <c r="S61"/>
  <c r="U61" s="1"/>
  <c r="V61" s="1"/>
  <c r="S65"/>
  <c r="U65" s="1"/>
  <c r="V65" s="1"/>
  <c r="S66"/>
  <c r="U66" s="1"/>
  <c r="V66" s="1"/>
  <c r="S70"/>
  <c r="U70" s="1"/>
  <c r="V70" s="1"/>
  <c r="S74"/>
  <c r="U74" s="1"/>
  <c r="V74" s="1"/>
  <c r="S79"/>
  <c r="U79" s="1"/>
  <c r="V79" s="1"/>
  <c r="S84"/>
  <c r="U84" s="1"/>
  <c r="V84" s="1"/>
  <c r="S88"/>
  <c r="U88" s="1"/>
  <c r="V88" s="1"/>
  <c r="S92"/>
  <c r="U92" s="1"/>
  <c r="V92" s="1"/>
  <c r="S93"/>
  <c r="U93" s="1"/>
  <c r="V93" s="1"/>
  <c r="S97"/>
  <c r="U97" s="1"/>
  <c r="V97" s="1"/>
  <c r="S98"/>
  <c r="U98" s="1"/>
  <c r="V98" s="1"/>
  <c r="S102"/>
  <c r="U102" s="1"/>
  <c r="V102" s="1"/>
  <c r="S106"/>
  <c r="U106" s="1"/>
  <c r="V106" s="1"/>
  <c r="S23"/>
  <c r="U23" s="1"/>
  <c r="V23" s="1"/>
  <c r="S27"/>
  <c r="U27" s="1"/>
  <c r="V27" s="1"/>
  <c r="S59"/>
  <c r="U59" s="1"/>
  <c r="V59" s="1"/>
  <c r="S87"/>
  <c r="U87" s="1"/>
  <c r="V87" s="1"/>
  <c r="S91"/>
  <c r="U91" s="1"/>
  <c r="V91" s="1"/>
  <c r="S101"/>
  <c r="U101" s="1"/>
  <c r="V101" s="1"/>
  <c r="S8"/>
  <c r="U8" s="1"/>
  <c r="V8" s="1"/>
  <c r="K105" i="15"/>
  <c r="S13" i="9"/>
  <c r="U13" s="1"/>
  <c r="V13" s="1"/>
  <c r="S17"/>
  <c r="U17" s="1"/>
  <c r="V17" s="1"/>
  <c r="S21"/>
  <c r="U21" s="1"/>
  <c r="V21" s="1"/>
  <c r="S25"/>
  <c r="U25" s="1"/>
  <c r="V25" s="1"/>
  <c r="S26"/>
  <c r="U26" s="1"/>
  <c r="V26" s="1"/>
  <c r="S27"/>
  <c r="U27" s="1"/>
  <c r="V27" s="1"/>
  <c r="S31"/>
  <c r="U31" s="1"/>
  <c r="V31" s="1"/>
  <c r="S35"/>
  <c r="U35" s="1"/>
  <c r="V35" s="1"/>
  <c r="S39"/>
  <c r="U39" s="1"/>
  <c r="V39" s="1"/>
  <c r="S45"/>
  <c r="U45" s="1"/>
  <c r="V45" s="1"/>
  <c r="S49"/>
  <c r="U49" s="1"/>
  <c r="V49" s="1"/>
  <c r="S57"/>
  <c r="U57" s="1"/>
  <c r="V57" s="1"/>
  <c r="S61"/>
  <c r="U61" s="1"/>
  <c r="V61" s="1"/>
  <c r="S65"/>
  <c r="U65" s="1"/>
  <c r="V65" s="1"/>
  <c r="S66"/>
  <c r="U66" s="1"/>
  <c r="V66" s="1"/>
  <c r="S67"/>
  <c r="U67" s="1"/>
  <c r="V67" s="1"/>
  <c r="S71"/>
  <c r="U71" s="1"/>
  <c r="V71" s="1"/>
  <c r="S75"/>
  <c r="U75" s="1"/>
  <c r="V75" s="1"/>
  <c r="S79"/>
  <c r="U79" s="1"/>
  <c r="V79" s="1"/>
  <c r="S85"/>
  <c r="U85" s="1"/>
  <c r="V85" s="1"/>
  <c r="S89"/>
  <c r="U89" s="1"/>
  <c r="V89" s="1"/>
  <c r="S93"/>
  <c r="U93" s="1"/>
  <c r="V93" s="1"/>
  <c r="S97"/>
  <c r="U97" s="1"/>
  <c r="V97" s="1"/>
  <c r="S98"/>
  <c r="U98" s="1"/>
  <c r="V98" s="1"/>
  <c r="S99"/>
  <c r="U99" s="1"/>
  <c r="V99" s="1"/>
  <c r="S103"/>
  <c r="U103" s="1"/>
  <c r="V103" s="1"/>
  <c r="S107"/>
  <c r="U107" s="1"/>
  <c r="V107" s="1"/>
  <c r="S36"/>
  <c r="U36" s="1"/>
  <c r="V36" s="1"/>
  <c r="S40"/>
  <c r="U40" s="1"/>
  <c r="V40" s="1"/>
  <c r="S46"/>
  <c r="U46" s="1"/>
  <c r="V46" s="1"/>
  <c r="S50"/>
  <c r="U50" s="1"/>
  <c r="V50" s="1"/>
  <c r="S76"/>
  <c r="U76" s="1"/>
  <c r="V76" s="1"/>
  <c r="S80"/>
  <c r="U80" s="1"/>
  <c r="V80" s="1"/>
  <c r="S86"/>
  <c r="U86" s="1"/>
  <c r="V86" s="1"/>
  <c r="S90"/>
  <c r="U90" s="1"/>
  <c r="V90" s="1"/>
  <c r="S15"/>
  <c r="U15" s="1"/>
  <c r="V15" s="1"/>
  <c r="S19"/>
  <c r="U19" s="1"/>
  <c r="V19" s="1"/>
  <c r="S23"/>
  <c r="U23" s="1"/>
  <c r="V23" s="1"/>
  <c r="S29"/>
  <c r="U29" s="1"/>
  <c r="V29" s="1"/>
  <c r="S33"/>
  <c r="U33" s="1"/>
  <c r="V33" s="1"/>
  <c r="S37"/>
  <c r="U37" s="1"/>
  <c r="V37" s="1"/>
  <c r="S41"/>
  <c r="U41" s="1"/>
  <c r="V41" s="1"/>
  <c r="S42"/>
  <c r="U42" s="1"/>
  <c r="V42" s="1"/>
  <c r="S43"/>
  <c r="U43" s="1"/>
  <c r="V43" s="1"/>
  <c r="S47"/>
  <c r="U47" s="1"/>
  <c r="V47" s="1"/>
  <c r="S51"/>
  <c r="U51" s="1"/>
  <c r="V51" s="1"/>
  <c r="S55"/>
  <c r="U55" s="1"/>
  <c r="V55" s="1"/>
  <c r="S59"/>
  <c r="U59" s="1"/>
  <c r="V59" s="1"/>
  <c r="S63"/>
  <c r="U63" s="1"/>
  <c r="V63" s="1"/>
  <c r="S69"/>
  <c r="U69" s="1"/>
  <c r="V69" s="1"/>
  <c r="S73"/>
  <c r="U73" s="1"/>
  <c r="V73" s="1"/>
  <c r="S77"/>
  <c r="U77" s="1"/>
  <c r="V77" s="1"/>
  <c r="S81"/>
  <c r="U81" s="1"/>
  <c r="V81" s="1"/>
  <c r="S82"/>
  <c r="U82" s="1"/>
  <c r="V82" s="1"/>
  <c r="S83"/>
  <c r="U83" s="1"/>
  <c r="V83" s="1"/>
  <c r="S87"/>
  <c r="U87" s="1"/>
  <c r="V87" s="1"/>
  <c r="S91"/>
  <c r="U91" s="1"/>
  <c r="V91" s="1"/>
  <c r="S95"/>
  <c r="U95" s="1"/>
  <c r="V95" s="1"/>
  <c r="S101"/>
  <c r="U101" s="1"/>
  <c r="V101" s="1"/>
  <c r="S105"/>
  <c r="U105" s="1"/>
  <c r="V105" s="1"/>
  <c r="P57" i="15"/>
  <c r="S11" i="8"/>
  <c r="U11" s="1"/>
  <c r="V11" s="1"/>
  <c r="S24"/>
  <c r="U24" s="1"/>
  <c r="V24" s="1"/>
  <c r="S28"/>
  <c r="U28" s="1"/>
  <c r="V28" s="1"/>
  <c r="S32"/>
  <c r="U32" s="1"/>
  <c r="V32" s="1"/>
  <c r="S37"/>
  <c r="U37" s="1"/>
  <c r="V37" s="1"/>
  <c r="S42"/>
  <c r="U42" s="1"/>
  <c r="V42" s="1"/>
  <c r="S50"/>
  <c r="U50" s="1"/>
  <c r="V50" s="1"/>
  <c r="S55"/>
  <c r="U55" s="1"/>
  <c r="V55" s="1"/>
  <c r="S59"/>
  <c r="U59" s="1"/>
  <c r="V59" s="1"/>
  <c r="S60"/>
  <c r="U60" s="1"/>
  <c r="V60" s="1"/>
  <c r="S64"/>
  <c r="U64" s="1"/>
  <c r="V64" s="1"/>
  <c r="S69"/>
  <c r="U69" s="1"/>
  <c r="V69" s="1"/>
  <c r="S74"/>
  <c r="U74" s="1"/>
  <c r="V74" s="1"/>
  <c r="S83"/>
  <c r="U83" s="1"/>
  <c r="V83" s="1"/>
  <c r="S88"/>
  <c r="U88" s="1"/>
  <c r="V88" s="1"/>
  <c r="S92"/>
  <c r="U92" s="1"/>
  <c r="V92" s="1"/>
  <c r="S96"/>
  <c r="U96" s="1"/>
  <c r="V96" s="1"/>
  <c r="S101"/>
  <c r="U101" s="1"/>
  <c r="V101" s="1"/>
  <c r="S106"/>
  <c r="U106" s="1"/>
  <c r="V106" s="1"/>
  <c r="S29"/>
  <c r="U29" s="1"/>
  <c r="V29" s="1"/>
  <c r="S33"/>
  <c r="U33" s="1"/>
  <c r="V33" s="1"/>
  <c r="S38"/>
  <c r="U38" s="1"/>
  <c r="V38" s="1"/>
  <c r="S39"/>
  <c r="U39" s="1"/>
  <c r="V39" s="1"/>
  <c r="S43"/>
  <c r="U43" s="1"/>
  <c r="V43" s="1"/>
  <c r="S47"/>
  <c r="U47" s="1"/>
  <c r="V47" s="1"/>
  <c r="S65"/>
  <c r="U65" s="1"/>
  <c r="V65" s="1"/>
  <c r="S70"/>
  <c r="U70" s="1"/>
  <c r="V70" s="1"/>
  <c r="S71"/>
  <c r="U71" s="1"/>
  <c r="V71" s="1"/>
  <c r="S75"/>
  <c r="U75" s="1"/>
  <c r="V75" s="1"/>
  <c r="S79"/>
  <c r="U79" s="1"/>
  <c r="V79" s="1"/>
  <c r="S93"/>
  <c r="U93" s="1"/>
  <c r="V93" s="1"/>
  <c r="S97"/>
  <c r="U97" s="1"/>
  <c r="V97" s="1"/>
  <c r="S102"/>
  <c r="U102" s="1"/>
  <c r="V102" s="1"/>
  <c r="S103"/>
  <c r="U103" s="1"/>
  <c r="V103" s="1"/>
  <c r="S107"/>
  <c r="U107" s="1"/>
  <c r="V107" s="1"/>
  <c r="S9"/>
  <c r="U9" s="1"/>
  <c r="V9" s="1"/>
  <c r="S26"/>
  <c r="U26" s="1"/>
  <c r="V26" s="1"/>
  <c r="S34"/>
  <c r="U34" s="1"/>
  <c r="V34" s="1"/>
  <c r="S35"/>
  <c r="U35" s="1"/>
  <c r="V35" s="1"/>
  <c r="S40"/>
  <c r="U40" s="1"/>
  <c r="V40" s="1"/>
  <c r="S44"/>
  <c r="U44" s="1"/>
  <c r="V44" s="1"/>
  <c r="S48"/>
  <c r="U48" s="1"/>
  <c r="V48" s="1"/>
  <c r="S66"/>
  <c r="U66" s="1"/>
  <c r="V66" s="1"/>
  <c r="S67"/>
  <c r="U67" s="1"/>
  <c r="V67" s="1"/>
  <c r="S72"/>
  <c r="U72" s="1"/>
  <c r="V72" s="1"/>
  <c r="S76"/>
  <c r="U76" s="1"/>
  <c r="V76" s="1"/>
  <c r="S80"/>
  <c r="U80" s="1"/>
  <c r="V80" s="1"/>
  <c r="S85"/>
  <c r="U85" s="1"/>
  <c r="V85" s="1"/>
  <c r="S90"/>
  <c r="U90" s="1"/>
  <c r="V90" s="1"/>
  <c r="S98"/>
  <c r="U98" s="1"/>
  <c r="V98" s="1"/>
  <c r="S99"/>
  <c r="U99" s="1"/>
  <c r="V99" s="1"/>
  <c r="S104"/>
  <c r="U104" s="1"/>
  <c r="V104" s="1"/>
  <c r="S41" i="7"/>
  <c r="U41" s="1"/>
  <c r="S45"/>
  <c r="U45" s="1"/>
  <c r="S49"/>
  <c r="U49" s="1"/>
  <c r="S53"/>
  <c r="U53" s="1"/>
  <c r="S57"/>
  <c r="U57" s="1"/>
  <c r="S66"/>
  <c r="U66" s="1"/>
  <c r="S70"/>
  <c r="U70" s="1"/>
  <c r="S74"/>
  <c r="U74" s="1"/>
  <c r="S78"/>
  <c r="U78" s="1"/>
  <c r="S83"/>
  <c r="U83" s="1"/>
  <c r="S91"/>
  <c r="U91" s="1"/>
  <c r="S95"/>
  <c r="U95" s="1"/>
  <c r="S100"/>
  <c r="U100" s="1"/>
  <c r="S104"/>
  <c r="U104" s="1"/>
  <c r="S93"/>
  <c r="U93" s="1"/>
  <c r="S17"/>
  <c r="U17" s="1"/>
  <c r="S21"/>
  <c r="U21" s="1"/>
  <c r="S25"/>
  <c r="U25" s="1"/>
  <c r="S29"/>
  <c r="U29" s="1"/>
  <c r="S33"/>
  <c r="U33" s="1"/>
  <c r="S37"/>
  <c r="U37" s="1"/>
  <c r="P89" i="15"/>
  <c r="S34" i="7"/>
  <c r="U34" s="1"/>
  <c r="S38"/>
  <c r="U38" s="1"/>
  <c r="S42"/>
  <c r="U42" s="1"/>
  <c r="S50"/>
  <c r="U50" s="1"/>
  <c r="S54"/>
  <c r="U54" s="1"/>
  <c r="S58"/>
  <c r="U58" s="1"/>
  <c r="S63"/>
  <c r="U63" s="1"/>
  <c r="S75"/>
  <c r="U75" s="1"/>
  <c r="S79"/>
  <c r="U79" s="1"/>
  <c r="S84"/>
  <c r="U84" s="1"/>
  <c r="S88"/>
  <c r="U88" s="1"/>
  <c r="S101"/>
  <c r="U101" s="1"/>
  <c r="S105"/>
  <c r="U105" s="1"/>
  <c r="S8"/>
  <c r="U8" s="1"/>
  <c r="S18" i="14"/>
  <c r="U18" s="1"/>
  <c r="S22"/>
  <c r="U22" s="1"/>
  <c r="S26"/>
  <c r="U26" s="1"/>
  <c r="S46"/>
  <c r="U46" s="1"/>
  <c r="S51"/>
  <c r="U51" s="1"/>
  <c r="S55"/>
  <c r="U55" s="1"/>
  <c r="S60"/>
  <c r="U60" s="1"/>
  <c r="S64"/>
  <c r="U64" s="1"/>
  <c r="S72"/>
  <c r="U72" s="1"/>
  <c r="S76"/>
  <c r="U76" s="1"/>
  <c r="S80"/>
  <c r="U80" s="1"/>
  <c r="S98"/>
  <c r="U98" s="1"/>
  <c r="S102"/>
  <c r="U102" s="1"/>
  <c r="S106"/>
  <c r="U106" s="1"/>
  <c r="S11"/>
  <c r="U11" s="1"/>
  <c r="S15"/>
  <c r="U15" s="1"/>
  <c r="S19"/>
  <c r="U19" s="1"/>
  <c r="S23"/>
  <c r="U23" s="1"/>
  <c r="S27"/>
  <c r="U27" s="1"/>
  <c r="S31"/>
  <c r="U31" s="1"/>
  <c r="S47"/>
  <c r="U47" s="1"/>
  <c r="S48"/>
  <c r="U48" s="1"/>
  <c r="S52"/>
  <c r="U52" s="1"/>
  <c r="S56"/>
  <c r="U56" s="1"/>
  <c r="S61"/>
  <c r="U61" s="1"/>
  <c r="S65"/>
  <c r="U65" s="1"/>
  <c r="S69"/>
  <c r="U69" s="1"/>
  <c r="S73"/>
  <c r="U73" s="1"/>
  <c r="S77"/>
  <c r="U77" s="1"/>
  <c r="S89"/>
  <c r="U89" s="1"/>
  <c r="S94"/>
  <c r="U94" s="1"/>
  <c r="S20"/>
  <c r="U20" s="1"/>
  <c r="S24"/>
  <c r="U24" s="1"/>
  <c r="S28"/>
  <c r="U28" s="1"/>
  <c r="S32"/>
  <c r="U32" s="1"/>
  <c r="S36"/>
  <c r="U36" s="1"/>
  <c r="S40"/>
  <c r="U40" s="1"/>
  <c r="S44"/>
  <c r="U44" s="1"/>
  <c r="S66"/>
  <c r="U66" s="1"/>
  <c r="S70"/>
  <c r="U70" s="1"/>
  <c r="S78"/>
  <c r="U78" s="1"/>
  <c r="S82"/>
  <c r="U82" s="1"/>
  <c r="S90"/>
  <c r="U90" s="1"/>
  <c r="S95"/>
  <c r="U95" s="1"/>
  <c r="S96"/>
  <c r="U96" s="1"/>
  <c r="S100"/>
  <c r="U100" s="1"/>
  <c r="P41" i="15"/>
  <c r="S27" i="6"/>
  <c r="U27" s="1"/>
  <c r="V27" s="1"/>
  <c r="S31"/>
  <c r="U31" s="1"/>
  <c r="V31" s="1"/>
  <c r="S35"/>
  <c r="U35" s="1"/>
  <c r="V35" s="1"/>
  <c r="S44"/>
  <c r="U44" s="1"/>
  <c r="V44" s="1"/>
  <c r="S48"/>
  <c r="U48" s="1"/>
  <c r="V48" s="1"/>
  <c r="S52"/>
  <c r="U52" s="1"/>
  <c r="V52" s="1"/>
  <c r="S57"/>
  <c r="U57" s="1"/>
  <c r="V57" s="1"/>
  <c r="S65"/>
  <c r="U65" s="1"/>
  <c r="V65" s="1"/>
  <c r="S69"/>
  <c r="U69" s="1"/>
  <c r="V69" s="1"/>
  <c r="S74"/>
  <c r="U74" s="1"/>
  <c r="V74" s="1"/>
  <c r="S78"/>
  <c r="U78" s="1"/>
  <c r="V78" s="1"/>
  <c r="S86"/>
  <c r="U86" s="1"/>
  <c r="V86" s="1"/>
  <c r="S90"/>
  <c r="U90" s="1"/>
  <c r="V90" s="1"/>
  <c r="S94"/>
  <c r="U94" s="1"/>
  <c r="V94" s="1"/>
  <c r="S102"/>
  <c r="U102" s="1"/>
  <c r="V102" s="1"/>
  <c r="S103"/>
  <c r="U103" s="1"/>
  <c r="V103" s="1"/>
  <c r="S107"/>
  <c r="U107" s="1"/>
  <c r="V107" s="1"/>
  <c r="S16"/>
  <c r="U16" s="1"/>
  <c r="V16" s="1"/>
  <c r="S20"/>
  <c r="U20" s="1"/>
  <c r="V20" s="1"/>
  <c r="S24"/>
  <c r="U24" s="1"/>
  <c r="V24" s="1"/>
  <c r="S28"/>
  <c r="U28" s="1"/>
  <c r="V28" s="1"/>
  <c r="S32"/>
  <c r="U32" s="1"/>
  <c r="V32" s="1"/>
  <c r="S36"/>
  <c r="U36" s="1"/>
  <c r="V36" s="1"/>
  <c r="S41"/>
  <c r="U41" s="1"/>
  <c r="V41" s="1"/>
  <c r="S49"/>
  <c r="U49" s="1"/>
  <c r="V49" s="1"/>
  <c r="S53"/>
  <c r="U53" s="1"/>
  <c r="V53" s="1"/>
  <c r="S58"/>
  <c r="U58" s="1"/>
  <c r="V58" s="1"/>
  <c r="S62"/>
  <c r="U62" s="1"/>
  <c r="V62" s="1"/>
  <c r="S70"/>
  <c r="U70" s="1"/>
  <c r="V70" s="1"/>
  <c r="S71"/>
  <c r="U71" s="1"/>
  <c r="V71" s="1"/>
  <c r="S75"/>
  <c r="U75" s="1"/>
  <c r="V75" s="1"/>
  <c r="S79"/>
  <c r="U79" s="1"/>
  <c r="V79" s="1"/>
  <c r="S83"/>
  <c r="U83" s="1"/>
  <c r="V83" s="1"/>
  <c r="S87"/>
  <c r="U87" s="1"/>
  <c r="V87" s="1"/>
  <c r="S91"/>
  <c r="U91" s="1"/>
  <c r="V91" s="1"/>
  <c r="S95"/>
  <c r="U95" s="1"/>
  <c r="V95" s="1"/>
  <c r="S99"/>
  <c r="U99" s="1"/>
  <c r="V99" s="1"/>
  <c r="P73" i="15"/>
  <c r="S33" i="6"/>
  <c r="U33" s="1"/>
  <c r="V33" s="1"/>
  <c r="S37"/>
  <c r="U37" s="1"/>
  <c r="V37" s="1"/>
  <c r="S42"/>
  <c r="U42" s="1"/>
  <c r="V42" s="1"/>
  <c r="S46"/>
  <c r="U46" s="1"/>
  <c r="V46" s="1"/>
  <c r="S54"/>
  <c r="U54" s="1"/>
  <c r="V54" s="1"/>
  <c r="S55"/>
  <c r="U55" s="1"/>
  <c r="V55" s="1"/>
  <c r="S59"/>
  <c r="U59" s="1"/>
  <c r="V59" s="1"/>
  <c r="S63"/>
  <c r="U63" s="1"/>
  <c r="V63" s="1"/>
  <c r="S67"/>
  <c r="U67" s="1"/>
  <c r="V67" s="1"/>
  <c r="S76"/>
  <c r="U76" s="1"/>
  <c r="V76" s="1"/>
  <c r="S80"/>
  <c r="U80" s="1"/>
  <c r="V80" s="1"/>
  <c r="S84"/>
  <c r="U84" s="1"/>
  <c r="V84" s="1"/>
  <c r="S92"/>
  <c r="U92" s="1"/>
  <c r="V92" s="1"/>
  <c r="S96"/>
  <c r="U96" s="1"/>
  <c r="V96" s="1"/>
  <c r="S100"/>
  <c r="U100" s="1"/>
  <c r="V100" s="1"/>
  <c r="S105"/>
  <c r="U105" s="1"/>
  <c r="V105" s="1"/>
  <c r="S13" i="1"/>
  <c r="U13" s="1"/>
  <c r="V13" s="1"/>
  <c r="S31"/>
  <c r="U31" s="1"/>
  <c r="V31" s="1"/>
  <c r="S63"/>
  <c r="U63" s="1"/>
  <c r="V63" s="1"/>
  <c r="S95"/>
  <c r="U95" s="1"/>
  <c r="V95" s="1"/>
  <c r="S46" i="2"/>
  <c r="U46" s="1"/>
  <c r="V46" s="1"/>
  <c r="S50"/>
  <c r="U50" s="1"/>
  <c r="V50" s="1"/>
  <c r="S55"/>
  <c r="U55" s="1"/>
  <c r="V55" s="1"/>
  <c r="S60"/>
  <c r="U60" s="1"/>
  <c r="V60" s="1"/>
  <c r="S68"/>
  <c r="U68" s="1"/>
  <c r="V68" s="1"/>
  <c r="S77"/>
  <c r="U77" s="1"/>
  <c r="V77" s="1"/>
  <c r="S81"/>
  <c r="U81" s="1"/>
  <c r="V81" s="1"/>
  <c r="S86"/>
  <c r="U86" s="1"/>
  <c r="V86" s="1"/>
  <c r="S90"/>
  <c r="U90" s="1"/>
  <c r="V90" s="1"/>
  <c r="S33" i="4"/>
  <c r="U33" s="1"/>
  <c r="V33" s="1"/>
  <c r="S52"/>
  <c r="U52" s="1"/>
  <c r="V52" s="1"/>
  <c r="S58"/>
  <c r="U58" s="1"/>
  <c r="V58" s="1"/>
  <c r="S63"/>
  <c r="U63" s="1"/>
  <c r="V63" s="1"/>
  <c r="S72"/>
  <c r="U72" s="1"/>
  <c r="V72" s="1"/>
  <c r="S78"/>
  <c r="U78" s="1"/>
  <c r="V78" s="1"/>
  <c r="S63" i="5"/>
  <c r="U63" s="1"/>
  <c r="V63" s="1"/>
  <c r="S73"/>
  <c r="U73" s="1"/>
  <c r="V73" s="1"/>
  <c r="S20" i="2"/>
  <c r="U20" s="1"/>
  <c r="V20" s="1"/>
  <c r="S24"/>
  <c r="U24" s="1"/>
  <c r="V24" s="1"/>
  <c r="S25"/>
  <c r="U25" s="1"/>
  <c r="V25" s="1"/>
  <c r="S30"/>
  <c r="U30" s="1"/>
  <c r="V30" s="1"/>
  <c r="S43"/>
  <c r="U43" s="1"/>
  <c r="V43" s="1"/>
  <c r="S78"/>
  <c r="U78" s="1"/>
  <c r="V78" s="1"/>
  <c r="S82"/>
  <c r="U82" s="1"/>
  <c r="V82" s="1"/>
  <c r="S83"/>
  <c r="U83" s="1"/>
  <c r="V83" s="1"/>
  <c r="S87"/>
  <c r="U87" s="1"/>
  <c r="V87" s="1"/>
  <c r="S92"/>
  <c r="U92" s="1"/>
  <c r="V92" s="1"/>
  <c r="S97"/>
  <c r="U97" s="1"/>
  <c r="V97" s="1"/>
  <c r="S101"/>
  <c r="U101" s="1"/>
  <c r="V101" s="1"/>
  <c r="S105"/>
  <c r="U105" s="1"/>
  <c r="V105" s="1"/>
  <c r="S12" i="4"/>
  <c r="U12" s="1"/>
  <c r="V12" s="1"/>
  <c r="S20"/>
  <c r="U20" s="1"/>
  <c r="V20" s="1"/>
  <c r="S24"/>
  <c r="U24" s="1"/>
  <c r="V24" s="1"/>
  <c r="S30"/>
  <c r="U30" s="1"/>
  <c r="V30" s="1"/>
  <c r="S49"/>
  <c r="U49" s="1"/>
  <c r="V49" s="1"/>
  <c r="S68"/>
  <c r="U68" s="1"/>
  <c r="V68" s="1"/>
  <c r="S69"/>
  <c r="U69" s="1"/>
  <c r="V69" s="1"/>
  <c r="S74"/>
  <c r="U74" s="1"/>
  <c r="V74" s="1"/>
  <c r="S79"/>
  <c r="U79" s="1"/>
  <c r="V79" s="1"/>
  <c r="S83"/>
  <c r="U83" s="1"/>
  <c r="V83" s="1"/>
  <c r="S88"/>
  <c r="U88" s="1"/>
  <c r="V88" s="1"/>
  <c r="S94"/>
  <c r="U94" s="1"/>
  <c r="V94" s="1"/>
  <c r="S78" i="5"/>
  <c r="U78" s="1"/>
  <c r="V78" s="1"/>
  <c r="S83"/>
  <c r="U83" s="1"/>
  <c r="V83" s="1"/>
  <c r="S87"/>
  <c r="U87" s="1"/>
  <c r="V87" s="1"/>
  <c r="S88"/>
  <c r="U88" s="1"/>
  <c r="V88" s="1"/>
  <c r="S93"/>
  <c r="U93" s="1"/>
  <c r="V93" s="1"/>
  <c r="S47" i="1"/>
  <c r="U47" s="1"/>
  <c r="V47" s="1"/>
  <c r="S79"/>
  <c r="U79" s="1"/>
  <c r="V79" s="1"/>
  <c r="S23" i="2"/>
  <c r="U23" s="1"/>
  <c r="V23" s="1"/>
  <c r="S33"/>
  <c r="U33" s="1"/>
  <c r="V33" s="1"/>
  <c r="S51"/>
  <c r="U51" s="1"/>
  <c r="V51" s="1"/>
  <c r="S64"/>
  <c r="U64" s="1"/>
  <c r="V64" s="1"/>
  <c r="S73"/>
  <c r="U73" s="1"/>
  <c r="V73" s="1"/>
  <c r="S91"/>
  <c r="U91" s="1"/>
  <c r="V91" s="1"/>
  <c r="S96"/>
  <c r="U96" s="1"/>
  <c r="V96" s="1"/>
  <c r="S53" i="4"/>
  <c r="U53" s="1"/>
  <c r="V53" s="1"/>
  <c r="S67"/>
  <c r="U67" s="1"/>
  <c r="V67" s="1"/>
  <c r="S73"/>
  <c r="U73" s="1"/>
  <c r="V73" s="1"/>
  <c r="S97"/>
  <c r="U97" s="1"/>
  <c r="V97" s="1"/>
  <c r="S58" i="5"/>
  <c r="U58" s="1"/>
  <c r="V58" s="1"/>
  <c r="S64"/>
  <c r="U64" s="1"/>
  <c r="V64" s="1"/>
  <c r="S68"/>
  <c r="U68" s="1"/>
  <c r="V68" s="1"/>
  <c r="S24" i="1"/>
  <c r="U24" s="1"/>
  <c r="V24" s="1"/>
  <c r="S37"/>
  <c r="U37" s="1"/>
  <c r="V37" s="1"/>
  <c r="S53"/>
  <c r="U53" s="1"/>
  <c r="V53" s="1"/>
  <c r="S56"/>
  <c r="U56" s="1"/>
  <c r="V56" s="1"/>
  <c r="S69"/>
  <c r="U69" s="1"/>
  <c r="V69" s="1"/>
  <c r="S85"/>
  <c r="U85" s="1"/>
  <c r="V85" s="1"/>
  <c r="S88"/>
  <c r="U88" s="1"/>
  <c r="V88" s="1"/>
  <c r="S101"/>
  <c r="U101" s="1"/>
  <c r="V101" s="1"/>
  <c r="S104"/>
  <c r="U104" s="1"/>
  <c r="V104" s="1"/>
  <c r="S59" i="13"/>
  <c r="U59" s="1"/>
  <c r="V59" s="1"/>
  <c r="S75"/>
  <c r="U75" s="1"/>
  <c r="V75" s="1"/>
  <c r="S79"/>
  <c r="U79" s="1"/>
  <c r="V79" s="1"/>
  <c r="S83"/>
  <c r="U83" s="1"/>
  <c r="V83" s="1"/>
  <c r="S87"/>
  <c r="U87" s="1"/>
  <c r="V87" s="1"/>
  <c r="S91"/>
  <c r="U91" s="1"/>
  <c r="V91" s="1"/>
  <c r="S25" i="5"/>
  <c r="U25" s="1"/>
  <c r="V25" s="1"/>
  <c r="S35"/>
  <c r="U35" s="1"/>
  <c r="V35" s="1"/>
  <c r="S40"/>
  <c r="U40" s="1"/>
  <c r="V40" s="1"/>
  <c r="S45"/>
  <c r="U45" s="1"/>
  <c r="V45" s="1"/>
  <c r="S50"/>
  <c r="U50" s="1"/>
  <c r="V50" s="1"/>
  <c r="S59"/>
  <c r="U59" s="1"/>
  <c r="V59" s="1"/>
  <c r="S69"/>
  <c r="U69" s="1"/>
  <c r="V69" s="1"/>
  <c r="S79"/>
  <c r="U79" s="1"/>
  <c r="V79" s="1"/>
  <c r="S84"/>
  <c r="U84" s="1"/>
  <c r="V84" s="1"/>
  <c r="S89"/>
  <c r="U89" s="1"/>
  <c r="V89" s="1"/>
  <c r="S94"/>
  <c r="U94" s="1"/>
  <c r="V94" s="1"/>
  <c r="S103"/>
  <c r="U103" s="1"/>
  <c r="V103" s="1"/>
  <c r="S30"/>
  <c r="U30" s="1"/>
  <c r="V30" s="1"/>
  <c r="S39"/>
  <c r="U39" s="1"/>
  <c r="V39" s="1"/>
  <c r="S54"/>
  <c r="U54" s="1"/>
  <c r="V54" s="1"/>
  <c r="S60"/>
  <c r="U60" s="1"/>
  <c r="V60" s="1"/>
  <c r="S65"/>
  <c r="U65" s="1"/>
  <c r="V65" s="1"/>
  <c r="S74"/>
  <c r="U74" s="1"/>
  <c r="V74" s="1"/>
  <c r="S80"/>
  <c r="U80" s="1"/>
  <c r="V80" s="1"/>
  <c r="S99"/>
  <c r="U99" s="1"/>
  <c r="V99" s="1"/>
  <c r="S104"/>
  <c r="U104" s="1"/>
  <c r="V104" s="1"/>
  <c r="S18" i="1"/>
  <c r="U18" s="1"/>
  <c r="V18" s="1"/>
  <c r="S9" i="2"/>
  <c r="U9" s="1"/>
  <c r="V9" s="1"/>
  <c r="S21"/>
  <c r="U21" s="1"/>
  <c r="V21" s="1"/>
  <c r="S26"/>
  <c r="U26" s="1"/>
  <c r="V26" s="1"/>
  <c r="S32"/>
  <c r="U32" s="1"/>
  <c r="V32" s="1"/>
  <c r="S38"/>
  <c r="U38" s="1"/>
  <c r="V38" s="1"/>
  <c r="S42"/>
  <c r="U42" s="1"/>
  <c r="V42" s="1"/>
  <c r="S47"/>
  <c r="U47" s="1"/>
  <c r="V47" s="1"/>
  <c r="S52"/>
  <c r="U52" s="1"/>
  <c r="V52" s="1"/>
  <c r="S56"/>
  <c r="U56" s="1"/>
  <c r="V56" s="1"/>
  <c r="S61"/>
  <c r="U61" s="1"/>
  <c r="V61" s="1"/>
  <c r="S65"/>
  <c r="U65" s="1"/>
  <c r="V65" s="1"/>
  <c r="S69"/>
  <c r="U69" s="1"/>
  <c r="V69" s="1"/>
  <c r="S74"/>
  <c r="U74" s="1"/>
  <c r="V74" s="1"/>
  <c r="S79"/>
  <c r="U79" s="1"/>
  <c r="V79" s="1"/>
  <c r="S84"/>
  <c r="U84" s="1"/>
  <c r="V84" s="1"/>
  <c r="S88"/>
  <c r="U88" s="1"/>
  <c r="V88" s="1"/>
  <c r="S93"/>
  <c r="U93" s="1"/>
  <c r="V93" s="1"/>
  <c r="S98"/>
  <c r="U98" s="1"/>
  <c r="V98" s="1"/>
  <c r="S103"/>
  <c r="U103" s="1"/>
  <c r="V103" s="1"/>
  <c r="S107"/>
  <c r="U107" s="1"/>
  <c r="V107" s="1"/>
  <c r="S10" i="4"/>
  <c r="U10" s="1"/>
  <c r="V10" s="1"/>
  <c r="S22"/>
  <c r="U22" s="1"/>
  <c r="V22" s="1"/>
  <c r="S27"/>
  <c r="U27" s="1"/>
  <c r="V27" s="1"/>
  <c r="S32"/>
  <c r="U32" s="1"/>
  <c r="V32" s="1"/>
  <c r="S38"/>
  <c r="U38" s="1"/>
  <c r="V38" s="1"/>
  <c r="S43"/>
  <c r="U43" s="1"/>
  <c r="V43" s="1"/>
  <c r="S48"/>
  <c r="U48" s="1"/>
  <c r="V48" s="1"/>
  <c r="S54"/>
  <c r="U54" s="1"/>
  <c r="V54" s="1"/>
  <c r="S59"/>
  <c r="U59" s="1"/>
  <c r="V59" s="1"/>
  <c r="S64"/>
  <c r="U64" s="1"/>
  <c r="V64" s="1"/>
  <c r="S70"/>
  <c r="U70" s="1"/>
  <c r="V70" s="1"/>
  <c r="S75"/>
  <c r="U75" s="1"/>
  <c r="V75" s="1"/>
  <c r="S80"/>
  <c r="U80" s="1"/>
  <c r="V80" s="1"/>
  <c r="S86"/>
  <c r="U86" s="1"/>
  <c r="V86" s="1"/>
  <c r="S91"/>
  <c r="U91" s="1"/>
  <c r="V91" s="1"/>
  <c r="S96"/>
  <c r="U96" s="1"/>
  <c r="V96" s="1"/>
  <c r="S102"/>
  <c r="U102" s="1"/>
  <c r="V102" s="1"/>
  <c r="S107"/>
  <c r="U107" s="1"/>
  <c r="V107" s="1"/>
  <c r="S14" i="5"/>
  <c r="U14" s="1"/>
  <c r="V14" s="1"/>
  <c r="S22"/>
  <c r="U22" s="1"/>
  <c r="V22" s="1"/>
  <c r="S26"/>
  <c r="U26" s="1"/>
  <c r="V26" s="1"/>
  <c r="S31"/>
  <c r="U31" s="1"/>
  <c r="V31" s="1"/>
  <c r="S36"/>
  <c r="U36" s="1"/>
  <c r="V36" s="1"/>
  <c r="S41"/>
  <c r="U41" s="1"/>
  <c r="V41" s="1"/>
  <c r="S46"/>
  <c r="U46" s="1"/>
  <c r="V46" s="1"/>
  <c r="S51"/>
  <c r="U51" s="1"/>
  <c r="V51" s="1"/>
  <c r="S55"/>
  <c r="U55" s="1"/>
  <c r="V55" s="1"/>
  <c r="S61"/>
  <c r="U61" s="1"/>
  <c r="V61" s="1"/>
  <c r="S66"/>
  <c r="U66" s="1"/>
  <c r="V66" s="1"/>
  <c r="S70"/>
  <c r="U70" s="1"/>
  <c r="V70" s="1"/>
  <c r="S75"/>
  <c r="U75" s="1"/>
  <c r="V75" s="1"/>
  <c r="S81"/>
  <c r="U81" s="1"/>
  <c r="V81" s="1"/>
  <c r="S85"/>
  <c r="U85" s="1"/>
  <c r="V85" s="1"/>
  <c r="S90"/>
  <c r="U90" s="1"/>
  <c r="V90" s="1"/>
  <c r="S95"/>
  <c r="U95" s="1"/>
  <c r="V95" s="1"/>
  <c r="S100"/>
  <c r="U100" s="1"/>
  <c r="V100" s="1"/>
  <c r="S105"/>
  <c r="U105" s="1"/>
  <c r="V105" s="1"/>
  <c r="S29" i="6"/>
  <c r="U29" s="1"/>
  <c r="V29" s="1"/>
  <c r="S34"/>
  <c r="U34" s="1"/>
  <c r="V34" s="1"/>
  <c r="S40"/>
  <c r="U40" s="1"/>
  <c r="V40" s="1"/>
  <c r="S45"/>
  <c r="U45" s="1"/>
  <c r="V45" s="1"/>
  <c r="S50"/>
  <c r="U50" s="1"/>
  <c r="V50" s="1"/>
  <c r="S56"/>
  <c r="U56" s="1"/>
  <c r="V56" s="1"/>
  <c r="S61"/>
  <c r="U61" s="1"/>
  <c r="V61" s="1"/>
  <c r="S66"/>
  <c r="U66" s="1"/>
  <c r="V66" s="1"/>
  <c r="S72"/>
  <c r="U72" s="1"/>
  <c r="V72" s="1"/>
  <c r="S77"/>
  <c r="U77" s="1"/>
  <c r="V77" s="1"/>
  <c r="S82"/>
  <c r="U82" s="1"/>
  <c r="V82" s="1"/>
  <c r="S88"/>
  <c r="U88" s="1"/>
  <c r="V88" s="1"/>
  <c r="S93"/>
  <c r="U93" s="1"/>
  <c r="V93" s="1"/>
  <c r="S98"/>
  <c r="U98" s="1"/>
  <c r="V98" s="1"/>
  <c r="S104"/>
  <c r="U104" s="1"/>
  <c r="V104" s="1"/>
  <c r="S9" i="7"/>
  <c r="U9" s="1"/>
  <c r="S30"/>
  <c r="U30" s="1"/>
  <c r="S35"/>
  <c r="U35" s="1"/>
  <c r="S40"/>
  <c r="U40" s="1"/>
  <c r="S46"/>
  <c r="U46" s="1"/>
  <c r="S51"/>
  <c r="U51" s="1"/>
  <c r="S56"/>
  <c r="U56" s="1"/>
  <c r="S62"/>
  <c r="U62" s="1"/>
  <c r="S67"/>
  <c r="U67" s="1"/>
  <c r="S77"/>
  <c r="U77" s="1"/>
  <c r="S96"/>
  <c r="U96" s="1"/>
  <c r="S97"/>
  <c r="U97" s="1"/>
  <c r="S102"/>
  <c r="U102" s="1"/>
  <c r="S107"/>
  <c r="U107" s="1"/>
  <c r="S51" i="8"/>
  <c r="U51" s="1"/>
  <c r="V51" s="1"/>
  <c r="S56"/>
  <c r="U56" s="1"/>
  <c r="V56" s="1"/>
  <c r="S61"/>
  <c r="U61" s="1"/>
  <c r="V61" s="1"/>
  <c r="S54" i="9"/>
  <c r="U54" s="1"/>
  <c r="V54" s="1"/>
  <c r="S40" i="10"/>
  <c r="U40" s="1"/>
  <c r="V40" s="1"/>
  <c r="S45"/>
  <c r="U45" s="1"/>
  <c r="V45" s="1"/>
  <c r="S49"/>
  <c r="U49" s="1"/>
  <c r="V49" s="1"/>
  <c r="S50"/>
  <c r="U50" s="1"/>
  <c r="V50" s="1"/>
  <c r="S55"/>
  <c r="U55" s="1"/>
  <c r="V55" s="1"/>
  <c r="S104"/>
  <c r="U104" s="1"/>
  <c r="V104" s="1"/>
  <c r="S15" i="12"/>
  <c r="U15" s="1"/>
  <c r="V15" s="1"/>
  <c r="S38"/>
  <c r="U38" s="1"/>
  <c r="V38" s="1"/>
  <c r="S70"/>
  <c r="U70" s="1"/>
  <c r="V70" s="1"/>
  <c r="S99"/>
  <c r="U99" s="1"/>
  <c r="V99" s="1"/>
  <c r="S103"/>
  <c r="U103" s="1"/>
  <c r="V103" s="1"/>
  <c r="S8" i="13"/>
  <c r="U8" s="1"/>
  <c r="V8" s="1"/>
  <c r="S10" i="7"/>
  <c r="U10" s="1"/>
  <c r="P25" i="15"/>
  <c r="S71" i="7"/>
  <c r="U71" s="1"/>
  <c r="S76"/>
  <c r="U76" s="1"/>
  <c r="S82"/>
  <c r="U82" s="1"/>
  <c r="S87"/>
  <c r="U87" s="1"/>
  <c r="S92"/>
  <c r="U92" s="1"/>
  <c r="S98"/>
  <c r="U98" s="1"/>
  <c r="S103"/>
  <c r="U103" s="1"/>
  <c r="S8" i="8"/>
  <c r="U8" s="1"/>
  <c r="V8" s="1"/>
  <c r="S15"/>
  <c r="U15" s="1"/>
  <c r="V15" s="1"/>
  <c r="S20"/>
  <c r="U20" s="1"/>
  <c r="V20" s="1"/>
  <c r="S25"/>
  <c r="U25" s="1"/>
  <c r="V25" s="1"/>
  <c r="S30"/>
  <c r="U30" s="1"/>
  <c r="V30" s="1"/>
  <c r="S36"/>
  <c r="U36" s="1"/>
  <c r="V36" s="1"/>
  <c r="S41"/>
  <c r="U41" s="1"/>
  <c r="V41" s="1"/>
  <c r="S46"/>
  <c r="U46" s="1"/>
  <c r="V46" s="1"/>
  <c r="S52"/>
  <c r="U52" s="1"/>
  <c r="V52" s="1"/>
  <c r="S57"/>
  <c r="U57" s="1"/>
  <c r="V57" s="1"/>
  <c r="S62"/>
  <c r="U62" s="1"/>
  <c r="V62" s="1"/>
  <c r="S68"/>
  <c r="U68" s="1"/>
  <c r="V68" s="1"/>
  <c r="S73"/>
  <c r="U73" s="1"/>
  <c r="V73" s="1"/>
  <c r="S78"/>
  <c r="U78" s="1"/>
  <c r="V78" s="1"/>
  <c r="S84"/>
  <c r="U84" s="1"/>
  <c r="V84" s="1"/>
  <c r="S89"/>
  <c r="U89" s="1"/>
  <c r="V89" s="1"/>
  <c r="S94"/>
  <c r="U94" s="1"/>
  <c r="V94" s="1"/>
  <c r="S100"/>
  <c r="U100" s="1"/>
  <c r="V100" s="1"/>
  <c r="S105"/>
  <c r="U105" s="1"/>
  <c r="V105" s="1"/>
  <c r="S10" i="9"/>
  <c r="U10" s="1"/>
  <c r="V10" s="1"/>
  <c r="S14"/>
  <c r="U14" s="1"/>
  <c r="V14" s="1"/>
  <c r="S18"/>
  <c r="U18" s="1"/>
  <c r="V18" s="1"/>
  <c r="S22"/>
  <c r="U22" s="1"/>
  <c r="V22" s="1"/>
  <c r="S28"/>
  <c r="U28" s="1"/>
  <c r="V28" s="1"/>
  <c r="S32"/>
  <c r="U32" s="1"/>
  <c r="V32" s="1"/>
  <c r="S38"/>
  <c r="U38" s="1"/>
  <c r="V38" s="1"/>
  <c r="S44"/>
  <c r="U44" s="1"/>
  <c r="V44" s="1"/>
  <c r="S48"/>
  <c r="U48" s="1"/>
  <c r="V48" s="1"/>
  <c r="S53"/>
  <c r="U53" s="1"/>
  <c r="V53" s="1"/>
  <c r="S58"/>
  <c r="U58" s="1"/>
  <c r="V58" s="1"/>
  <c r="S62"/>
  <c r="U62" s="1"/>
  <c r="V62" s="1"/>
  <c r="S68"/>
  <c r="U68" s="1"/>
  <c r="V68" s="1"/>
  <c r="S72"/>
  <c r="U72" s="1"/>
  <c r="V72" s="1"/>
  <c r="S78"/>
  <c r="U78" s="1"/>
  <c r="V78" s="1"/>
  <c r="S84"/>
  <c r="U84" s="1"/>
  <c r="V84" s="1"/>
  <c r="S88"/>
  <c r="U88" s="1"/>
  <c r="V88" s="1"/>
  <c r="S94"/>
  <c r="U94" s="1"/>
  <c r="V94" s="1"/>
  <c r="S100"/>
  <c r="U100" s="1"/>
  <c r="V100" s="1"/>
  <c r="S104"/>
  <c r="U104" s="1"/>
  <c r="V104" s="1"/>
  <c r="S14" i="10"/>
  <c r="U14" s="1"/>
  <c r="V14" s="1"/>
  <c r="S19"/>
  <c r="U19" s="1"/>
  <c r="V19" s="1"/>
  <c r="S25"/>
  <c r="U25" s="1"/>
  <c r="V25" s="1"/>
  <c r="S30"/>
  <c r="U30" s="1"/>
  <c r="V30" s="1"/>
  <c r="S35"/>
  <c r="U35" s="1"/>
  <c r="V35" s="1"/>
  <c r="S41"/>
  <c r="U41" s="1"/>
  <c r="V41" s="1"/>
  <c r="S46"/>
  <c r="U46" s="1"/>
  <c r="V46" s="1"/>
  <c r="S51"/>
  <c r="U51" s="1"/>
  <c r="V51" s="1"/>
  <c r="S57"/>
  <c r="U57" s="1"/>
  <c r="V57" s="1"/>
  <c r="S62"/>
  <c r="U62" s="1"/>
  <c r="V62" s="1"/>
  <c r="S67"/>
  <c r="U67" s="1"/>
  <c r="V67" s="1"/>
  <c r="S73"/>
  <c r="U73" s="1"/>
  <c r="V73" s="1"/>
  <c r="S78"/>
  <c r="U78" s="1"/>
  <c r="V78" s="1"/>
  <c r="S83"/>
  <c r="U83" s="1"/>
  <c r="V83" s="1"/>
  <c r="S89"/>
  <c r="U89" s="1"/>
  <c r="V89" s="1"/>
  <c r="S94"/>
  <c r="U94" s="1"/>
  <c r="V94" s="1"/>
  <c r="S99"/>
  <c r="U99" s="1"/>
  <c r="V99" s="1"/>
  <c r="S105"/>
  <c r="U105" s="1"/>
  <c r="V105" s="1"/>
  <c r="S9" i="12"/>
  <c r="U9" s="1"/>
  <c r="V9" s="1"/>
  <c r="S16"/>
  <c r="U16" s="1"/>
  <c r="V16" s="1"/>
  <c r="S22"/>
  <c r="U22" s="1"/>
  <c r="V22" s="1"/>
  <c r="S26"/>
  <c r="U26" s="1"/>
  <c r="V26" s="1"/>
  <c r="S32"/>
  <c r="U32" s="1"/>
  <c r="V32" s="1"/>
  <c r="S36"/>
  <c r="U36" s="1"/>
  <c r="V36" s="1"/>
  <c r="S42"/>
  <c r="U42" s="1"/>
  <c r="V42" s="1"/>
  <c r="S48"/>
  <c r="U48" s="1"/>
  <c r="V48" s="1"/>
  <c r="S52"/>
  <c r="U52" s="1"/>
  <c r="V52" s="1"/>
  <c r="S58"/>
  <c r="U58" s="1"/>
  <c r="V58" s="1"/>
  <c r="S64"/>
  <c r="U64" s="1"/>
  <c r="V64" s="1"/>
  <c r="S68"/>
  <c r="U68" s="1"/>
  <c r="V68" s="1"/>
  <c r="S74"/>
  <c r="U74" s="1"/>
  <c r="V74" s="1"/>
  <c r="S80"/>
  <c r="U80" s="1"/>
  <c r="V80" s="1"/>
  <c r="S84"/>
  <c r="U84" s="1"/>
  <c r="V84" s="1"/>
  <c r="S85"/>
  <c r="U85" s="1"/>
  <c r="V85" s="1"/>
  <c r="S86"/>
  <c r="U86" s="1"/>
  <c r="V86" s="1"/>
  <c r="S90"/>
  <c r="U90" s="1"/>
  <c r="V90" s="1"/>
  <c r="S95"/>
  <c r="U95" s="1"/>
  <c r="V95" s="1"/>
  <c r="S100"/>
  <c r="U100" s="1"/>
  <c r="V100" s="1"/>
  <c r="S104"/>
  <c r="U104" s="1"/>
  <c r="V104" s="1"/>
  <c r="S105"/>
  <c r="U105" s="1"/>
  <c r="V105" s="1"/>
  <c r="S11" i="13"/>
  <c r="U11" s="1"/>
  <c r="V11" s="1"/>
  <c r="S15"/>
  <c r="U15" s="1"/>
  <c r="V15" s="1"/>
  <c r="S19"/>
  <c r="U19" s="1"/>
  <c r="V19" s="1"/>
  <c r="S23"/>
  <c r="U23" s="1"/>
  <c r="V23" s="1"/>
  <c r="S44"/>
  <c r="U44" s="1"/>
  <c r="V44" s="1"/>
  <c r="S48"/>
  <c r="U48" s="1"/>
  <c r="V48" s="1"/>
  <c r="S52"/>
  <c r="U52" s="1"/>
  <c r="V52" s="1"/>
  <c r="S56"/>
  <c r="U56" s="1"/>
  <c r="V56" s="1"/>
  <c r="S60"/>
  <c r="U60" s="1"/>
  <c r="V60" s="1"/>
  <c r="S64"/>
  <c r="U64" s="1"/>
  <c r="V64" s="1"/>
  <c r="S68"/>
  <c r="U68" s="1"/>
  <c r="V68" s="1"/>
  <c r="S72"/>
  <c r="U72" s="1"/>
  <c r="V72" s="1"/>
  <c r="S34" i="14"/>
  <c r="U34" s="1"/>
  <c r="S38"/>
  <c r="U38" s="1"/>
  <c r="S42"/>
  <c r="U42" s="1"/>
  <c r="S68"/>
  <c r="U68" s="1"/>
  <c r="S83"/>
  <c r="U83" s="1"/>
  <c r="S84"/>
  <c r="U84" s="1"/>
  <c r="S10" i="12"/>
  <c r="U10" s="1"/>
  <c r="V10" s="1"/>
  <c r="S11"/>
  <c r="U11" s="1"/>
  <c r="V11" s="1"/>
  <c r="S12"/>
  <c r="U12" s="1"/>
  <c r="V12" s="1"/>
  <c r="S81"/>
  <c r="U81" s="1"/>
  <c r="V81" s="1"/>
  <c r="S87"/>
  <c r="U87" s="1"/>
  <c r="V87" s="1"/>
  <c r="S91"/>
  <c r="U91" s="1"/>
  <c r="V91" s="1"/>
  <c r="S96"/>
  <c r="U96" s="1"/>
  <c r="V96" s="1"/>
  <c r="S101"/>
  <c r="U101" s="1"/>
  <c r="V101" s="1"/>
  <c r="S106"/>
  <c r="U106" s="1"/>
  <c r="V106" s="1"/>
  <c r="S95" i="13"/>
  <c r="U95" s="1"/>
  <c r="V95" s="1"/>
  <c r="S99"/>
  <c r="U99" s="1"/>
  <c r="V99" s="1"/>
  <c r="S103"/>
  <c r="U103" s="1"/>
  <c r="V103" s="1"/>
  <c r="S28"/>
  <c r="U28" s="1"/>
  <c r="V28" s="1"/>
  <c r="S32"/>
  <c r="U32" s="1"/>
  <c r="V32" s="1"/>
  <c r="S36"/>
  <c r="U36" s="1"/>
  <c r="V36" s="1"/>
  <c r="S40"/>
  <c r="U40" s="1"/>
  <c r="V40" s="1"/>
  <c r="S63"/>
  <c r="U63" s="1"/>
  <c r="V63" s="1"/>
  <c r="S67"/>
  <c r="U67" s="1"/>
  <c r="V67" s="1"/>
  <c r="S71"/>
  <c r="U71" s="1"/>
  <c r="V71" s="1"/>
  <c r="S92"/>
  <c r="U92" s="1"/>
  <c r="V92" s="1"/>
  <c r="S96"/>
  <c r="U96" s="1"/>
  <c r="V96" s="1"/>
  <c r="S100"/>
  <c r="U100" s="1"/>
  <c r="V100" s="1"/>
  <c r="S107"/>
  <c r="U107" s="1"/>
  <c r="V107" s="1"/>
  <c r="S13" i="14"/>
  <c r="U13" s="1"/>
  <c r="S17"/>
  <c r="U17" s="1"/>
  <c r="S21"/>
  <c r="U21" s="1"/>
  <c r="S25"/>
  <c r="U25" s="1"/>
  <c r="S30"/>
  <c r="U30" s="1"/>
  <c r="S35"/>
  <c r="U35" s="1"/>
  <c r="S39"/>
  <c r="U39" s="1"/>
  <c r="S43"/>
  <c r="U43" s="1"/>
  <c r="S49"/>
  <c r="U49" s="1"/>
  <c r="S53"/>
  <c r="U53" s="1"/>
  <c r="S57"/>
  <c r="U57" s="1"/>
  <c r="S62"/>
  <c r="U62" s="1"/>
  <c r="S67"/>
  <c r="U67" s="1"/>
  <c r="S74"/>
  <c r="U74" s="1"/>
  <c r="S79"/>
  <c r="U79" s="1"/>
  <c r="S85"/>
  <c r="U85" s="1"/>
  <c r="S91"/>
  <c r="U91" s="1"/>
  <c r="S92"/>
  <c r="U92" s="1"/>
  <c r="S97"/>
  <c r="U97" s="1"/>
  <c r="S103"/>
  <c r="U103" s="1"/>
  <c r="S107"/>
  <c r="U107" s="1"/>
  <c r="S12" i="13"/>
  <c r="U12" s="1"/>
  <c r="V12" s="1"/>
  <c r="S16"/>
  <c r="U16" s="1"/>
  <c r="V16" s="1"/>
  <c r="S20"/>
  <c r="U20" s="1"/>
  <c r="V20" s="1"/>
  <c r="S24"/>
  <c r="U24" s="1"/>
  <c r="V24" s="1"/>
  <c r="S47"/>
  <c r="U47" s="1"/>
  <c r="V47" s="1"/>
  <c r="S51"/>
  <c r="U51" s="1"/>
  <c r="V51" s="1"/>
  <c r="S55"/>
  <c r="U55" s="1"/>
  <c r="V55" s="1"/>
  <c r="S76"/>
  <c r="U76" s="1"/>
  <c r="V76" s="1"/>
  <c r="S80"/>
  <c r="U80" s="1"/>
  <c r="V80" s="1"/>
  <c r="S84"/>
  <c r="U84" s="1"/>
  <c r="V84" s="1"/>
  <c r="S88"/>
  <c r="U88" s="1"/>
  <c r="V88" s="1"/>
  <c r="S75" i="14"/>
  <c r="U75" s="1"/>
  <c r="S81"/>
  <c r="U81" s="1"/>
  <c r="S86"/>
  <c r="U86" s="1"/>
  <c r="S88"/>
  <c r="U88" s="1"/>
  <c r="S93"/>
  <c r="U93" s="1"/>
  <c r="S99"/>
  <c r="U99" s="1"/>
  <c r="S104"/>
  <c r="U104" s="1"/>
  <c r="P29" i="15"/>
  <c r="P33"/>
  <c r="P37"/>
  <c r="P45"/>
  <c r="P49"/>
  <c r="P53"/>
  <c r="P61"/>
  <c r="P65"/>
  <c r="P69"/>
  <c r="P77"/>
  <c r="P81"/>
  <c r="P85"/>
  <c r="P93"/>
  <c r="P97"/>
  <c r="P101"/>
  <c r="S14" i="14"/>
  <c r="U14" s="1"/>
  <c r="S16"/>
  <c r="U16" s="1"/>
  <c r="S13" i="10"/>
  <c r="U13" s="1"/>
  <c r="V13" s="1"/>
  <c r="S15"/>
  <c r="U15" s="1"/>
  <c r="V15" s="1"/>
  <c r="S17"/>
  <c r="U17" s="1"/>
  <c r="V17" s="1"/>
  <c r="S9"/>
  <c r="U9" s="1"/>
  <c r="V9" s="1"/>
  <c r="S14" i="8"/>
  <c r="U14" s="1"/>
  <c r="V14" s="1"/>
  <c r="S16"/>
  <c r="U16" s="1"/>
  <c r="V16" s="1"/>
  <c r="S19"/>
  <c r="U19" s="1"/>
  <c r="V19" s="1"/>
  <c r="S21"/>
  <c r="U21" s="1"/>
  <c r="V21" s="1"/>
  <c r="S11" i="7"/>
  <c r="U11" s="1"/>
  <c r="S14"/>
  <c r="U14" s="1"/>
  <c r="S16"/>
  <c r="U16" s="1"/>
  <c r="S18"/>
  <c r="U18" s="1"/>
  <c r="S20"/>
  <c r="U20" s="1"/>
  <c r="S22"/>
  <c r="U22" s="1"/>
  <c r="S24"/>
  <c r="U24" s="1"/>
  <c r="S26"/>
  <c r="U26" s="1"/>
  <c r="S28"/>
  <c r="U28" s="1"/>
  <c r="S11" i="6"/>
  <c r="U11" s="1"/>
  <c r="V11" s="1"/>
  <c r="S15"/>
  <c r="U15" s="1"/>
  <c r="V15" s="1"/>
  <c r="S19"/>
  <c r="U19" s="1"/>
  <c r="V19" s="1"/>
  <c r="S23"/>
  <c r="U23" s="1"/>
  <c r="V23" s="1"/>
  <c r="S25"/>
  <c r="U25" s="1"/>
  <c r="V25" s="1"/>
  <c r="S8" i="5"/>
  <c r="U8" s="1"/>
  <c r="V8" s="1"/>
  <c r="S23"/>
  <c r="U23" s="1"/>
  <c r="V23" s="1"/>
  <c r="S24"/>
  <c r="U24" s="1"/>
  <c r="V24" s="1"/>
  <c r="P21" i="15"/>
  <c r="S8" i="4"/>
  <c r="U8" s="1"/>
  <c r="V8" s="1"/>
  <c r="S16"/>
  <c r="U16" s="1"/>
  <c r="V16" s="1"/>
  <c r="S57" i="2"/>
  <c r="U57" s="1"/>
  <c r="V57" s="1"/>
  <c r="S17"/>
  <c r="U17" s="1"/>
  <c r="V17" s="1"/>
  <c r="S13"/>
  <c r="U13" s="1"/>
  <c r="V13" s="1"/>
  <c r="S14" i="1"/>
  <c r="U14" s="1"/>
  <c r="V14" s="1"/>
  <c r="S22"/>
  <c r="U22" s="1"/>
  <c r="V22" s="1"/>
  <c r="S21" i="5"/>
  <c r="U21" s="1"/>
  <c r="V21" s="1"/>
  <c r="S21" i="6"/>
  <c r="U21" s="1"/>
  <c r="V21" s="1"/>
  <c r="S12"/>
  <c r="U12" s="1"/>
  <c r="V12" s="1"/>
  <c r="S17"/>
  <c r="U17" s="1"/>
  <c r="V17" s="1"/>
  <c r="S8"/>
  <c r="U8" s="1"/>
  <c r="V8" s="1"/>
  <c r="S9"/>
  <c r="U9" s="1"/>
  <c r="V9" s="1"/>
  <c r="S13"/>
  <c r="U13" s="1"/>
  <c r="V13" s="1"/>
  <c r="S18"/>
  <c r="U18" s="1"/>
  <c r="V18" s="1"/>
  <c r="P17" i="15"/>
  <c r="S20" i="5"/>
  <c r="U20" s="1"/>
  <c r="V20" s="1"/>
  <c r="S18"/>
  <c r="U18" s="1"/>
  <c r="V18" s="1"/>
  <c r="S15"/>
  <c r="U15" s="1"/>
  <c r="V15" s="1"/>
  <c r="S19"/>
  <c r="U19" s="1"/>
  <c r="V19" s="1"/>
  <c r="S9"/>
  <c r="U9" s="1"/>
  <c r="V9" s="1"/>
  <c r="S16"/>
  <c r="U16" s="1"/>
  <c r="V16" s="1"/>
  <c r="S10"/>
  <c r="U10" s="1"/>
  <c r="V10" s="1"/>
  <c r="S11"/>
  <c r="U11" s="1"/>
  <c r="V11" s="1"/>
  <c r="S12"/>
  <c r="U12" s="1"/>
  <c r="V12" s="1"/>
  <c r="S13"/>
  <c r="U13" s="1"/>
  <c r="V13" s="1"/>
  <c r="S17"/>
  <c r="U17" s="1"/>
  <c r="V17" s="1"/>
  <c r="S13" i="4"/>
  <c r="U13" s="1"/>
  <c r="V13" s="1"/>
  <c r="S18"/>
  <c r="U18" s="1"/>
  <c r="V18" s="1"/>
  <c r="S14"/>
  <c r="U14" s="1"/>
  <c r="V14" s="1"/>
  <c r="S19"/>
  <c r="U19" s="1"/>
  <c r="V19" s="1"/>
  <c r="F105" i="15"/>
  <c r="E10"/>
  <c r="P10" s="1"/>
  <c r="S8" i="2"/>
  <c r="U8" s="1"/>
  <c r="V8" s="1"/>
  <c r="S19"/>
  <c r="U19" s="1"/>
  <c r="V19" s="1"/>
  <c r="S15"/>
  <c r="U15" s="1"/>
  <c r="V15" s="1"/>
  <c r="S16"/>
  <c r="U16" s="1"/>
  <c r="V16" s="1"/>
  <c r="S10"/>
  <c r="U10" s="1"/>
  <c r="V10" s="1"/>
  <c r="S11"/>
  <c r="U11" s="1"/>
  <c r="V11" s="1"/>
  <c r="S12"/>
  <c r="U12" s="1"/>
  <c r="V12" s="1"/>
  <c r="S14"/>
  <c r="U14" s="1"/>
  <c r="V14" s="1"/>
  <c r="S19" i="1"/>
  <c r="U19" s="1"/>
  <c r="V19" s="1"/>
  <c r="S17"/>
  <c r="U17" s="1"/>
  <c r="V17" s="1"/>
  <c r="S16"/>
  <c r="U16" s="1"/>
  <c r="V16" s="1"/>
  <c r="P13" i="15"/>
  <c r="S15" i="1"/>
  <c r="U15" s="1"/>
  <c r="V15" s="1"/>
  <c r="S12"/>
  <c r="U12" s="1"/>
  <c r="V12" s="1"/>
  <c r="S11"/>
  <c r="U11" s="1"/>
  <c r="V11" s="1"/>
  <c r="S10"/>
  <c r="U10" s="1"/>
  <c r="V10" s="1"/>
  <c r="S9"/>
  <c r="U9" s="1"/>
  <c r="V9" s="1"/>
  <c r="D105" i="15"/>
  <c r="P108" i="1"/>
  <c r="S8"/>
  <c r="U8" s="1"/>
  <c r="V8" s="1"/>
  <c r="M108"/>
  <c r="H105" i="15"/>
  <c r="E105"/>
  <c r="L105"/>
  <c r="P11"/>
  <c r="P12"/>
  <c r="P15"/>
  <c r="P16"/>
  <c r="P19"/>
  <c r="P20"/>
  <c r="P23"/>
  <c r="P24"/>
  <c r="P27"/>
  <c r="P28"/>
  <c r="P31"/>
  <c r="P32"/>
  <c r="P35"/>
  <c r="P36"/>
  <c r="P39"/>
  <c r="P40"/>
  <c r="P43"/>
  <c r="P44"/>
  <c r="P47"/>
  <c r="P48"/>
  <c r="P51"/>
  <c r="P52"/>
  <c r="P55"/>
  <c r="P56"/>
  <c r="P59"/>
  <c r="P60"/>
  <c r="P63"/>
  <c r="P64"/>
  <c r="P67"/>
  <c r="P68"/>
  <c r="P71"/>
  <c r="P72"/>
  <c r="P75"/>
  <c r="P76"/>
  <c r="P79"/>
  <c r="P80"/>
  <c r="P83"/>
  <c r="P84"/>
  <c r="P87"/>
  <c r="P88"/>
  <c r="P91"/>
  <c r="P92"/>
  <c r="P95"/>
  <c r="P96"/>
  <c r="P99"/>
  <c r="P100"/>
  <c r="P103"/>
  <c r="P104"/>
  <c r="I105"/>
  <c r="P5"/>
  <c r="G105"/>
  <c r="J105"/>
  <c r="P14"/>
  <c r="P18"/>
  <c r="P22"/>
  <c r="P26"/>
  <c r="P30"/>
  <c r="P34"/>
  <c r="P38"/>
  <c r="P42"/>
  <c r="P46"/>
  <c r="P50"/>
  <c r="P54"/>
  <c r="P58"/>
  <c r="P62"/>
  <c r="P66"/>
  <c r="P70"/>
  <c r="P74"/>
  <c r="P78"/>
  <c r="P82"/>
  <c r="P86"/>
  <c r="P90"/>
  <c r="P94"/>
  <c r="P98"/>
  <c r="P102"/>
  <c r="S12" i="14"/>
  <c r="U12" s="1"/>
  <c r="P9" i="15"/>
  <c r="S10" i="14"/>
  <c r="U10" s="1"/>
  <c r="S9"/>
  <c r="U9" s="1"/>
  <c r="S8"/>
  <c r="U8" s="1"/>
  <c r="O105" i="15"/>
  <c r="P7"/>
  <c r="P6"/>
  <c r="N105"/>
  <c r="S9" i="13"/>
  <c r="U9" s="1"/>
  <c r="V9" s="1"/>
  <c r="P8" i="15"/>
  <c r="P105" l="1"/>
  <c r="S108" i="1"/>
  <c r="U108"/>
</calcChain>
</file>

<file path=xl/sharedStrings.xml><?xml version="1.0" encoding="utf-8"?>
<sst xmlns="http://schemas.openxmlformats.org/spreadsheetml/2006/main" count="316" uniqueCount="53">
  <si>
    <t>Sr.
No.</t>
  </si>
  <si>
    <t>Employees name</t>
  </si>
  <si>
    <t>Designation</t>
  </si>
  <si>
    <t>Location</t>
  </si>
  <si>
    <t>Total
Days In Month</t>
  </si>
  <si>
    <t>Sunday  Holiday</t>
  </si>
  <si>
    <t>Approved Holiday</t>
  </si>
  <si>
    <t>Total Holiday</t>
  </si>
  <si>
    <t>Extra Worked By E'ee In days</t>
  </si>
  <si>
    <t>Leave Taken by E'ee</t>
  </si>
  <si>
    <t>Eligible   days for salary</t>
  </si>
  <si>
    <t xml:space="preserve">
Salary Payable</t>
  </si>
  <si>
    <t>Gross
Salary</t>
  </si>
  <si>
    <t>Advance settlement</t>
  </si>
  <si>
    <t>Loan settlement</t>
  </si>
  <si>
    <t>P.T</t>
  </si>
  <si>
    <t>Maharashtra
Tax</t>
  </si>
  <si>
    <t>TDS Deducted</t>
  </si>
  <si>
    <t>Net salary Payable</t>
  </si>
  <si>
    <t>Actual Salary Paid</t>
  </si>
  <si>
    <t>Difference</t>
  </si>
  <si>
    <t>Result</t>
  </si>
  <si>
    <t>Name of the Company</t>
  </si>
  <si>
    <t>Address of the Company</t>
  </si>
  <si>
    <t>Professional Tax For F.Y. 2013-2014</t>
  </si>
  <si>
    <t>Total</t>
  </si>
  <si>
    <t>PT payable Liability for Respective month</t>
  </si>
  <si>
    <t>Total per Employee,P.A., PT Paid</t>
  </si>
  <si>
    <t>Dear User Friends,</t>
  </si>
  <si>
    <t>Mukesh Kumar J.M. Chandak</t>
  </si>
  <si>
    <t>Contact No.</t>
  </si>
  <si>
    <t>Email</t>
  </si>
  <si>
    <t>fcamkc@gmail.com</t>
  </si>
  <si>
    <t xml:space="preserve">I have prepared this sheet very  carefully but even though some mistake may be in this worksheet.  </t>
  </si>
  <si>
    <t>Give me your suggestions for improvement in this sheet.</t>
  </si>
  <si>
    <t>User Guidelines</t>
  </si>
  <si>
    <t>Gross Salary (P.M.)</t>
  </si>
  <si>
    <t>Calculation of Salary and PT for the Month of April 2013</t>
  </si>
  <si>
    <t>Calculation of Salary and PT for the Month of  May 2013</t>
  </si>
  <si>
    <t>Calculation of Salary and PT for the Month of  June 2013</t>
  </si>
  <si>
    <t>Calculation of Salary and PT for the Month of  July 2013</t>
  </si>
  <si>
    <t>Calculation of Salary and PT for the Month of  August 2013</t>
  </si>
  <si>
    <t>Calculation of Salary and PT for the Month of  Sepetember 2013</t>
  </si>
  <si>
    <t>Calculation of Salary and PT for the Month of  October 2013</t>
  </si>
  <si>
    <t>Calculation of Salary and PT for the Month of  November 2013</t>
  </si>
  <si>
    <t>Calculation of Salary and PT for the Month of  December 2013</t>
  </si>
  <si>
    <t>Calculation of Salary and PT for the Month of  January 2014</t>
  </si>
  <si>
    <t>Calculation of Salary and PT for the Month of  February 2014</t>
  </si>
  <si>
    <t>Calculation of Salary and PT for the Month of  March 2014</t>
  </si>
  <si>
    <t>You can not change any thing in colored column because it containts formula.</t>
  </si>
  <si>
    <t>You can put value and required data in that non color column only</t>
  </si>
  <si>
    <t>ABC Limited Co.</t>
  </si>
  <si>
    <t>XYZ, MUMBAI,</t>
  </si>
</sst>
</file>

<file path=xl/styles.xml><?xml version="1.0" encoding="utf-8"?>
<styleSheet xmlns="http://schemas.openxmlformats.org/spreadsheetml/2006/main">
  <numFmts count="3">
    <numFmt numFmtId="43" formatCode="_ * #,##0.00_ ;_ * \-#,##0.00_ ;_ * &quot;-&quot;??_ ;_ @_ "/>
    <numFmt numFmtId="164" formatCode="_(* #,##0.00_);_(* \(#,##0.00\);_(* &quot;-&quot;??_);_(@_)"/>
    <numFmt numFmtId="165" formatCode="_ * #,##0_ ;_ * \-#,##0_ ;_ * &quot;-&quot;??_ ;_ @_ "/>
  </numFmts>
  <fonts count="11">
    <font>
      <sz val="11"/>
      <color theme="1"/>
      <name val="Calibri"/>
      <family val="2"/>
      <scheme val="minor"/>
    </font>
    <font>
      <b/>
      <sz val="1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i/>
      <u/>
      <sz val="11"/>
      <color theme="1"/>
      <name val="Calibri"/>
      <family val="2"/>
      <scheme val="minor"/>
    </font>
    <font>
      <b/>
      <u/>
      <sz val="11"/>
      <color theme="10"/>
      <name val="Calibri"/>
      <family val="2"/>
    </font>
    <font>
      <b/>
      <i/>
      <u/>
      <sz val="10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72">
    <xf numFmtId="0" fontId="0" fillId="0" borderId="0" xfId="0"/>
    <xf numFmtId="0" fontId="6" fillId="0" borderId="0" xfId="0" applyFont="1" applyProtection="1">
      <protection locked="0"/>
    </xf>
    <xf numFmtId="43" fontId="6" fillId="0" borderId="0" xfId="1" applyFont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165" fontId="2" fillId="2" borderId="1" xfId="1" applyNumberFormat="1" applyFont="1" applyFill="1" applyBorder="1" applyAlignment="1" applyProtection="1"/>
    <xf numFmtId="43" fontId="2" fillId="2" borderId="1" xfId="1" applyFont="1" applyFill="1" applyBorder="1" applyAlignment="1" applyProtection="1"/>
    <xf numFmtId="165" fontId="2" fillId="0" borderId="1" xfId="1" applyNumberFormat="1" applyFont="1" applyBorder="1" applyAlignment="1" applyProtection="1">
      <protection locked="0"/>
    </xf>
    <xf numFmtId="165" fontId="2" fillId="3" borderId="1" xfId="1" applyNumberFormat="1" applyFont="1" applyFill="1" applyBorder="1" applyAlignment="1" applyProtection="1">
      <protection locked="0"/>
    </xf>
    <xf numFmtId="43" fontId="2" fillId="0" borderId="1" xfId="1" applyFont="1" applyBorder="1" applyAlignment="1" applyProtection="1">
      <protection locked="0"/>
    </xf>
    <xf numFmtId="0" fontId="7" fillId="0" borderId="0" xfId="0" applyFont="1" applyProtection="1">
      <protection locked="0"/>
    </xf>
    <xf numFmtId="165" fontId="2" fillId="0" borderId="1" xfId="1" applyNumberFormat="1" applyFont="1" applyFill="1" applyBorder="1" applyAlignment="1" applyProtection="1">
      <protection locked="0"/>
    </xf>
    <xf numFmtId="43" fontId="2" fillId="0" borderId="1" xfId="1" applyFont="1" applyFill="1" applyBorder="1" applyAlignment="1" applyProtection="1">
      <protection locked="0"/>
    </xf>
    <xf numFmtId="43" fontId="2" fillId="3" borderId="1" xfId="1" applyFont="1" applyFill="1" applyBorder="1" applyAlignment="1" applyProtection="1">
      <protection locked="0"/>
    </xf>
    <xf numFmtId="0" fontId="7" fillId="0" borderId="0" xfId="0" applyFont="1" applyProtection="1"/>
    <xf numFmtId="43" fontId="6" fillId="0" borderId="0" xfId="1" applyFont="1" applyProtection="1"/>
    <xf numFmtId="0" fontId="0" fillId="3" borderId="0" xfId="0" applyFill="1"/>
    <xf numFmtId="0" fontId="5" fillId="0" borderId="0" xfId="0" applyFont="1" applyAlignment="1">
      <alignment vertical="center"/>
    </xf>
    <xf numFmtId="0" fontId="0" fillId="4" borderId="1" xfId="0" applyFill="1" applyBorder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4" borderId="2" xfId="0" applyFill="1" applyBorder="1" applyAlignment="1" applyProtection="1">
      <alignment horizontal="center"/>
      <protection locked="0"/>
    </xf>
    <xf numFmtId="0" fontId="0" fillId="4" borderId="3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center"/>
    </xf>
    <xf numFmtId="0" fontId="7" fillId="4" borderId="1" xfId="0" applyFont="1" applyFill="1" applyBorder="1" applyAlignment="1" applyProtection="1">
      <alignment horizontal="center" vertical="center" wrapText="1"/>
    </xf>
    <xf numFmtId="0" fontId="6" fillId="5" borderId="1" xfId="0" applyFont="1" applyFill="1" applyBorder="1" applyAlignment="1" applyProtection="1">
      <alignment horizontal="center"/>
    </xf>
    <xf numFmtId="0" fontId="0" fillId="0" borderId="0" xfId="0" applyProtection="1"/>
    <xf numFmtId="17" fontId="5" fillId="4" borderId="1" xfId="0" applyNumberFormat="1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horizontal="center" vertical="center" wrapText="1"/>
    </xf>
    <xf numFmtId="165" fontId="1" fillId="4" borderId="1" xfId="1" applyNumberFormat="1" applyFont="1" applyFill="1" applyBorder="1" applyAlignment="1" applyProtection="1">
      <alignment horizontal="center" vertical="center"/>
      <protection locked="0"/>
    </xf>
    <xf numFmtId="165" fontId="1" fillId="4" borderId="1" xfId="1" applyNumberFormat="1" applyFont="1" applyFill="1" applyBorder="1" applyAlignment="1" applyProtection="1">
      <alignment horizontal="center" vertical="center" wrapText="1"/>
      <protection locked="0"/>
    </xf>
    <xf numFmtId="43" fontId="1" fillId="4" borderId="1" xfId="1" applyFont="1" applyFill="1" applyBorder="1" applyAlignment="1" applyProtection="1">
      <alignment horizontal="center" vertical="center" wrapText="1"/>
      <protection locked="0"/>
    </xf>
    <xf numFmtId="0" fontId="6" fillId="3" borderId="0" xfId="0" applyFont="1" applyFill="1" applyProtection="1">
      <protection locked="0"/>
    </xf>
    <xf numFmtId="0" fontId="7" fillId="3" borderId="0" xfId="0" applyFont="1" applyFill="1" applyProtection="1">
      <protection locked="0"/>
    </xf>
    <xf numFmtId="0" fontId="6" fillId="4" borderId="0" xfId="0" applyFont="1" applyFill="1" applyAlignment="1" applyProtection="1">
      <alignment horizontal="center" vertical="center"/>
      <protection locked="0"/>
    </xf>
    <xf numFmtId="0" fontId="9" fillId="0" borderId="5" xfId="3" applyFont="1" applyBorder="1" applyAlignment="1" applyProtection="1"/>
    <xf numFmtId="0" fontId="6" fillId="0" borderId="0" xfId="0" applyFont="1" applyAlignment="1" applyProtection="1">
      <alignment horizontal="center"/>
      <protection locked="0"/>
    </xf>
    <xf numFmtId="43" fontId="1" fillId="4" borderId="1" xfId="1" applyFont="1" applyFill="1" applyBorder="1" applyAlignment="1" applyProtection="1">
      <alignment horizontal="center" vertical="center"/>
      <protection locked="0"/>
    </xf>
    <xf numFmtId="165" fontId="2" fillId="5" borderId="1" xfId="1" applyNumberFormat="1" applyFont="1" applyFill="1" applyBorder="1" applyAlignment="1" applyProtection="1"/>
    <xf numFmtId="0" fontId="5" fillId="0" borderId="5" xfId="0" applyFont="1" applyBorder="1" applyProtection="1"/>
    <xf numFmtId="0" fontId="5" fillId="5" borderId="5" xfId="0" applyFont="1" applyFill="1" applyBorder="1" applyProtection="1"/>
    <xf numFmtId="0" fontId="5" fillId="3" borderId="5" xfId="0" applyFont="1" applyFill="1" applyBorder="1" applyProtection="1"/>
    <xf numFmtId="0" fontId="5" fillId="0" borderId="5" xfId="0" applyFont="1" applyBorder="1" applyAlignment="1" applyProtection="1">
      <alignment horizontal="center"/>
    </xf>
    <xf numFmtId="43" fontId="0" fillId="0" borderId="0" xfId="0" applyNumberFormat="1" applyProtection="1"/>
    <xf numFmtId="165" fontId="0" fillId="5" borderId="1" xfId="1" applyNumberFormat="1" applyFont="1" applyFill="1" applyBorder="1" applyAlignment="1" applyProtection="1">
      <alignment horizontal="center"/>
    </xf>
    <xf numFmtId="43" fontId="6" fillId="0" borderId="0" xfId="1" applyFont="1" applyAlignment="1" applyProtection="1">
      <alignment horizontal="center" vertical="center"/>
      <protection locked="0"/>
    </xf>
    <xf numFmtId="165" fontId="2" fillId="2" borderId="1" xfId="1" applyNumberFormat="1" applyFont="1" applyFill="1" applyBorder="1" applyAlignment="1" applyProtection="1">
      <alignment horizontal="center"/>
    </xf>
    <xf numFmtId="165" fontId="6" fillId="0" borderId="0" xfId="1" applyNumberFormat="1" applyFont="1" applyAlignment="1" applyProtection="1">
      <alignment horizontal="center"/>
      <protection locked="0"/>
    </xf>
    <xf numFmtId="165" fontId="6" fillId="3" borderId="0" xfId="1" applyNumberFormat="1" applyFont="1" applyFill="1" applyProtection="1">
      <protection locked="0"/>
    </xf>
    <xf numFmtId="165" fontId="7" fillId="0" borderId="0" xfId="1" applyNumberFormat="1" applyFont="1" applyProtection="1">
      <protection locked="0"/>
    </xf>
    <xf numFmtId="165" fontId="6" fillId="0" borderId="0" xfId="1" applyNumberFormat="1" applyFont="1" applyProtection="1">
      <protection locked="0"/>
    </xf>
    <xf numFmtId="165" fontId="6" fillId="2" borderId="0" xfId="1" applyNumberFormat="1" applyFont="1" applyFill="1" applyProtection="1">
      <protection locked="0"/>
    </xf>
    <xf numFmtId="0" fontId="6" fillId="2" borderId="1" xfId="0" applyFont="1" applyFill="1" applyBorder="1" applyAlignment="1" applyProtection="1">
      <alignment horizontal="center"/>
    </xf>
    <xf numFmtId="0" fontId="5" fillId="4" borderId="4" xfId="0" applyFont="1" applyFill="1" applyBorder="1" applyAlignment="1" applyProtection="1">
      <alignment horizontal="center"/>
      <protection locked="0"/>
    </xf>
    <xf numFmtId="0" fontId="5" fillId="4" borderId="2" xfId="0" applyFont="1" applyFill="1" applyBorder="1" applyAlignment="1" applyProtection="1">
      <alignment horizontal="center"/>
      <protection locked="0"/>
    </xf>
    <xf numFmtId="0" fontId="5" fillId="4" borderId="3" xfId="0" applyFont="1" applyFill="1" applyBorder="1" applyAlignment="1" applyProtection="1">
      <alignment horizontal="center"/>
      <protection locked="0"/>
    </xf>
    <xf numFmtId="49" fontId="7" fillId="0" borderId="0" xfId="0" applyNumberFormat="1" applyFont="1" applyAlignment="1" applyProtection="1">
      <alignment vertical="top"/>
      <protection locked="0"/>
    </xf>
    <xf numFmtId="49" fontId="6" fillId="0" borderId="0" xfId="0" applyNumberFormat="1" applyFont="1" applyAlignment="1" applyProtection="1">
      <alignment vertical="top"/>
      <protection locked="0"/>
    </xf>
    <xf numFmtId="0" fontId="10" fillId="0" borderId="0" xfId="0" applyFont="1" applyAlignment="1" applyProtection="1">
      <alignment horizontal="center"/>
      <protection locked="0"/>
    </xf>
    <xf numFmtId="43" fontId="7" fillId="0" borderId="0" xfId="1" applyFont="1" applyAlignment="1" applyProtection="1">
      <alignment vertical="top"/>
      <protection locked="0"/>
    </xf>
    <xf numFmtId="43" fontId="6" fillId="0" borderId="0" xfId="1" applyFont="1" applyAlignment="1" applyProtection="1">
      <alignment vertical="top"/>
      <protection locked="0"/>
    </xf>
    <xf numFmtId="43" fontId="10" fillId="0" borderId="0" xfId="1" applyFont="1" applyAlignment="1" applyProtection="1">
      <alignment horizontal="center"/>
      <protection locked="0"/>
    </xf>
    <xf numFmtId="0" fontId="5" fillId="0" borderId="0" xfId="0" applyFont="1"/>
    <xf numFmtId="0" fontId="5" fillId="4" borderId="0" xfId="0" applyFont="1" applyFill="1" applyProtection="1"/>
    <xf numFmtId="0" fontId="5" fillId="4" borderId="0" xfId="0" applyFont="1" applyFill="1" applyAlignment="1" applyProtection="1">
      <alignment wrapText="1"/>
      <protection locked="0"/>
    </xf>
    <xf numFmtId="0" fontId="8" fillId="4" borderId="6" xfId="0" applyFont="1" applyFill="1" applyBorder="1" applyProtection="1">
      <protection locked="0"/>
    </xf>
    <xf numFmtId="165" fontId="5" fillId="4" borderId="6" xfId="1" applyNumberFormat="1" applyFont="1" applyFill="1" applyBorder="1" applyProtection="1"/>
    <xf numFmtId="165" fontId="5" fillId="4" borderId="6" xfId="1" applyNumberFormat="1" applyFont="1" applyFill="1" applyBorder="1" applyAlignment="1" applyProtection="1">
      <alignment horizontal="center"/>
    </xf>
    <xf numFmtId="43" fontId="0" fillId="0" borderId="0" xfId="0" applyNumberFormat="1" applyFill="1" applyBorder="1" applyAlignment="1" applyProtection="1">
      <alignment horizontal="center"/>
    </xf>
  </cellXfs>
  <cellStyles count="4">
    <cellStyle name="Comma" xfId="1" builtinId="3"/>
    <cellStyle name="Comma 2" xfId="2"/>
    <cellStyle name="Hyperlink" xfId="3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camkc@gmail.com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workbookViewId="0">
      <selection activeCell="I11" sqref="A1:XFD1048576"/>
    </sheetView>
  </sheetViews>
  <sheetFormatPr defaultRowHeight="15"/>
  <cols>
    <col min="1" max="1" width="12" style="42" bestFit="1" customWidth="1"/>
    <col min="2" max="2" width="11" style="42" bestFit="1" customWidth="1"/>
    <col min="3" max="16384" width="9.140625" style="42"/>
  </cols>
  <sheetData>
    <row r="1" spans="1:2">
      <c r="A1" s="42" t="s">
        <v>28</v>
      </c>
    </row>
    <row r="3" spans="1:2">
      <c r="A3" s="42" t="s">
        <v>33</v>
      </c>
    </row>
    <row r="5" spans="1:2">
      <c r="A5" s="42" t="s">
        <v>34</v>
      </c>
    </row>
    <row r="7" spans="1:2">
      <c r="A7" s="42" t="s">
        <v>35</v>
      </c>
    </row>
    <row r="8" spans="1:2">
      <c r="A8" s="43"/>
      <c r="B8" s="42" t="s">
        <v>49</v>
      </c>
    </row>
    <row r="9" spans="1:2">
      <c r="A9" s="44"/>
      <c r="B9" s="42" t="s">
        <v>50</v>
      </c>
    </row>
    <row r="20" spans="1:10">
      <c r="A20" s="42" t="s">
        <v>29</v>
      </c>
    </row>
    <row r="21" spans="1:10">
      <c r="A21" s="42" t="s">
        <v>30</v>
      </c>
      <c r="B21" s="42">
        <v>8097484909</v>
      </c>
    </row>
    <row r="22" spans="1:10">
      <c r="A22" s="42" t="s">
        <v>31</v>
      </c>
      <c r="B22" s="38" t="s">
        <v>32</v>
      </c>
    </row>
    <row r="23" spans="1:10">
      <c r="A23" s="45"/>
      <c r="B23" s="45"/>
      <c r="C23" s="45"/>
      <c r="D23" s="45"/>
      <c r="E23" s="45"/>
      <c r="F23" s="45"/>
      <c r="G23" s="45"/>
      <c r="H23" s="45"/>
      <c r="I23" s="45"/>
      <c r="J23" s="45"/>
    </row>
    <row r="24" spans="1:10">
      <c r="A24" s="45"/>
      <c r="B24" s="45"/>
      <c r="C24" s="45"/>
      <c r="D24" s="45"/>
      <c r="E24" s="45"/>
      <c r="F24" s="45"/>
      <c r="G24" s="45"/>
      <c r="H24" s="45"/>
      <c r="I24" s="45"/>
      <c r="J24" s="45"/>
    </row>
    <row r="25" spans="1:10">
      <c r="A25" s="45"/>
      <c r="B25" s="45"/>
      <c r="C25" s="45"/>
      <c r="D25" s="45"/>
      <c r="E25" s="45"/>
      <c r="F25" s="45"/>
      <c r="G25" s="45"/>
      <c r="H25" s="45"/>
      <c r="I25" s="45"/>
      <c r="J25" s="45"/>
    </row>
    <row r="26" spans="1:10">
      <c r="A26" s="45"/>
      <c r="B26" s="45"/>
      <c r="C26" s="45"/>
      <c r="D26" s="45"/>
      <c r="E26" s="45"/>
      <c r="F26" s="45"/>
      <c r="G26" s="45"/>
      <c r="H26" s="45"/>
      <c r="I26" s="45"/>
      <c r="J26" s="45"/>
    </row>
    <row r="27" spans="1:10">
      <c r="A27" s="45"/>
      <c r="B27" s="45"/>
      <c r="C27" s="45"/>
      <c r="D27" s="45"/>
      <c r="E27" s="45"/>
      <c r="F27" s="45"/>
      <c r="G27" s="45"/>
      <c r="H27" s="45"/>
      <c r="I27" s="45"/>
      <c r="J27" s="45"/>
    </row>
    <row r="28" spans="1:10">
      <c r="A28" s="45"/>
      <c r="B28" s="45"/>
      <c r="C28" s="45"/>
      <c r="D28" s="45"/>
      <c r="E28" s="45"/>
      <c r="F28" s="45"/>
      <c r="G28" s="45"/>
      <c r="H28" s="45"/>
      <c r="I28" s="45"/>
      <c r="J28" s="45"/>
    </row>
    <row r="29" spans="1:10">
      <c r="A29" s="45"/>
      <c r="B29" s="45"/>
      <c r="C29" s="45"/>
      <c r="D29" s="45"/>
      <c r="E29" s="45"/>
      <c r="F29" s="45"/>
      <c r="G29" s="45"/>
      <c r="H29" s="45"/>
      <c r="I29" s="45"/>
      <c r="J29" s="45"/>
    </row>
    <row r="30" spans="1:10">
      <c r="A30" s="45"/>
      <c r="B30" s="45"/>
      <c r="C30" s="45"/>
      <c r="D30" s="45"/>
      <c r="E30" s="45"/>
      <c r="F30" s="45"/>
      <c r="G30" s="45"/>
      <c r="H30" s="45"/>
      <c r="I30" s="45"/>
      <c r="J30" s="45"/>
    </row>
    <row r="31" spans="1:10">
      <c r="A31" s="45"/>
      <c r="B31" s="45"/>
      <c r="C31" s="45"/>
      <c r="D31" s="45"/>
      <c r="E31" s="45"/>
      <c r="F31" s="45"/>
      <c r="G31" s="45"/>
      <c r="H31" s="45"/>
      <c r="I31" s="45"/>
      <c r="J31" s="45"/>
    </row>
    <row r="32" spans="1:10">
      <c r="A32" s="45"/>
      <c r="B32" s="45"/>
      <c r="C32" s="45"/>
      <c r="D32" s="45"/>
      <c r="E32" s="45"/>
      <c r="F32" s="45"/>
      <c r="G32" s="45"/>
      <c r="H32" s="45"/>
      <c r="I32" s="45"/>
      <c r="J32" s="45"/>
    </row>
    <row r="33" spans="1:10">
      <c r="A33" s="45"/>
      <c r="B33" s="45"/>
      <c r="C33" s="45"/>
      <c r="D33" s="45"/>
      <c r="E33" s="45"/>
      <c r="F33" s="45"/>
      <c r="G33" s="45"/>
      <c r="H33" s="45"/>
      <c r="I33" s="45"/>
      <c r="J33" s="45"/>
    </row>
    <row r="34" spans="1:10">
      <c r="A34" s="45"/>
      <c r="B34" s="45"/>
      <c r="C34" s="45"/>
      <c r="D34" s="45"/>
      <c r="E34" s="45"/>
      <c r="F34" s="45"/>
      <c r="G34" s="45"/>
      <c r="H34" s="45"/>
      <c r="I34" s="45"/>
      <c r="J34" s="45"/>
    </row>
    <row r="35" spans="1:10">
      <c r="A35" s="45"/>
      <c r="B35" s="45"/>
      <c r="C35" s="45"/>
      <c r="D35" s="45"/>
      <c r="E35" s="45"/>
      <c r="F35" s="45"/>
      <c r="G35" s="45"/>
      <c r="H35" s="45"/>
      <c r="I35" s="45"/>
      <c r="J35" s="45"/>
    </row>
    <row r="36" spans="1:10">
      <c r="A36" s="45"/>
      <c r="B36" s="45"/>
      <c r="C36" s="45"/>
      <c r="D36" s="45"/>
      <c r="E36" s="45"/>
      <c r="F36" s="45"/>
      <c r="G36" s="45"/>
      <c r="H36" s="45"/>
      <c r="I36" s="45"/>
      <c r="J36" s="45"/>
    </row>
    <row r="37" spans="1:10">
      <c r="A37" s="45"/>
      <c r="B37" s="45"/>
      <c r="C37" s="45"/>
      <c r="D37" s="45"/>
      <c r="E37" s="45"/>
      <c r="F37" s="45"/>
      <c r="G37" s="45"/>
      <c r="H37" s="45"/>
      <c r="I37" s="45"/>
      <c r="J37" s="45"/>
    </row>
    <row r="38" spans="1:10">
      <c r="A38" s="45"/>
      <c r="B38" s="45"/>
      <c r="C38" s="45"/>
      <c r="D38" s="45"/>
      <c r="E38" s="45"/>
      <c r="F38" s="45"/>
      <c r="G38" s="45"/>
      <c r="H38" s="45"/>
      <c r="I38" s="45"/>
      <c r="J38" s="45"/>
    </row>
    <row r="39" spans="1:10">
      <c r="A39" s="45"/>
      <c r="B39" s="45"/>
      <c r="C39" s="45"/>
      <c r="D39" s="45"/>
      <c r="E39" s="45"/>
      <c r="F39" s="45"/>
      <c r="G39" s="45"/>
      <c r="H39" s="45"/>
      <c r="I39" s="45"/>
      <c r="J39" s="45"/>
    </row>
    <row r="40" spans="1:10">
      <c r="A40" s="45"/>
      <c r="B40" s="45"/>
      <c r="C40" s="45"/>
      <c r="D40" s="45"/>
      <c r="E40" s="45"/>
      <c r="F40" s="45"/>
      <c r="G40" s="45"/>
      <c r="H40" s="45"/>
      <c r="I40" s="45"/>
      <c r="J40" s="45"/>
    </row>
  </sheetData>
  <sheetProtection password="9584" sheet="1" objects="1" scenarios="1" selectLockedCells="1"/>
  <hyperlinks>
    <hyperlink ref="B22" r:id="rId1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V107"/>
  <sheetViews>
    <sheetView showGridLines="0" workbookViewId="0">
      <pane xSplit="4" ySplit="7" topLeftCell="Q8" activePane="bottomRight" state="frozen"/>
      <selection pane="topRight" activeCell="E1" sqref="E1"/>
      <selection pane="bottomLeft" activeCell="A8" sqref="A8"/>
      <selection pane="bottomRight" activeCell="B13" sqref="B13"/>
    </sheetView>
  </sheetViews>
  <sheetFormatPr defaultRowHeight="12.75"/>
  <cols>
    <col min="1" max="1" width="7.7109375" style="39" bestFit="1" customWidth="1"/>
    <col min="2" max="3" width="29.42578125" style="1" customWidth="1"/>
    <col min="4" max="4" width="24.28515625" style="1" customWidth="1"/>
    <col min="5" max="5" width="6.7109375" style="1" customWidth="1"/>
    <col min="6" max="7" width="10.140625" style="1" customWidth="1"/>
    <col min="8" max="8" width="12" style="1" bestFit="1" customWidth="1"/>
    <col min="9" max="9" width="12.85546875" style="1" customWidth="1"/>
    <col min="10" max="10" width="10" style="1" customWidth="1"/>
    <col min="11" max="11" width="8.140625" style="1" bestFit="1" customWidth="1"/>
    <col min="12" max="13" width="10.28515625" style="2" bestFit="1" customWidth="1"/>
    <col min="14" max="14" width="11.28515625" style="2" customWidth="1"/>
    <col min="15" max="15" width="11.140625" style="2" customWidth="1"/>
    <col min="16" max="16" width="7.7109375" style="2" bestFit="1" customWidth="1"/>
    <col min="17" max="17" width="13.140625" style="2" customWidth="1"/>
    <col min="18" max="18" width="9.85546875" style="2" bestFit="1" customWidth="1"/>
    <col min="19" max="19" width="11" style="2" bestFit="1" customWidth="1"/>
    <col min="20" max="20" width="11.28515625" style="2" bestFit="1" customWidth="1"/>
    <col min="21" max="21" width="11.7109375" style="2" bestFit="1" customWidth="1"/>
    <col min="22" max="22" width="16.140625" style="1" bestFit="1" customWidth="1"/>
    <col min="23" max="16384" width="9.140625" style="1"/>
  </cols>
  <sheetData>
    <row r="1" spans="1:22">
      <c r="B1" s="59" t="s">
        <v>22</v>
      </c>
      <c r="C1" s="59"/>
      <c r="D1" s="59"/>
      <c r="E1" s="35"/>
      <c r="F1" s="9"/>
    </row>
    <row r="2" spans="1:22">
      <c r="B2" s="60" t="s">
        <v>23</v>
      </c>
      <c r="C2" s="60"/>
      <c r="D2" s="60"/>
    </row>
    <row r="3" spans="1:22">
      <c r="B3" s="60"/>
      <c r="C3" s="60"/>
      <c r="D3" s="60"/>
    </row>
    <row r="4" spans="1:22">
      <c r="B4" s="60"/>
      <c r="C4" s="60"/>
      <c r="D4" s="60"/>
    </row>
    <row r="5" spans="1:22">
      <c r="B5" s="61" t="s">
        <v>44</v>
      </c>
      <c r="C5" s="61"/>
      <c r="D5" s="61"/>
    </row>
    <row r="7" spans="1:22" s="3" customFormat="1" ht="63.75">
      <c r="A7" s="33" t="s">
        <v>0</v>
      </c>
      <c r="B7" s="32" t="s">
        <v>1</v>
      </c>
      <c r="C7" s="32" t="s">
        <v>2</v>
      </c>
      <c r="D7" s="32" t="s">
        <v>3</v>
      </c>
      <c r="E7" s="33" t="s">
        <v>4</v>
      </c>
      <c r="F7" s="33" t="s">
        <v>5</v>
      </c>
      <c r="G7" s="33" t="s">
        <v>6</v>
      </c>
      <c r="H7" s="33" t="s">
        <v>7</v>
      </c>
      <c r="I7" s="33" t="s">
        <v>8</v>
      </c>
      <c r="J7" s="33" t="s">
        <v>9</v>
      </c>
      <c r="K7" s="33" t="s">
        <v>10</v>
      </c>
      <c r="L7" s="34" t="s">
        <v>11</v>
      </c>
      <c r="M7" s="34" t="s">
        <v>12</v>
      </c>
      <c r="N7" s="34" t="s">
        <v>13</v>
      </c>
      <c r="O7" s="34" t="s">
        <v>14</v>
      </c>
      <c r="P7" s="40" t="s">
        <v>15</v>
      </c>
      <c r="Q7" s="34" t="s">
        <v>16</v>
      </c>
      <c r="R7" s="34" t="s">
        <v>17</v>
      </c>
      <c r="S7" s="34" t="s">
        <v>18</v>
      </c>
      <c r="T7" s="34" t="s">
        <v>19</v>
      </c>
      <c r="U7" s="40" t="s">
        <v>20</v>
      </c>
      <c r="V7" s="32" t="s">
        <v>21</v>
      </c>
    </row>
    <row r="8" spans="1:22">
      <c r="A8" s="4">
        <v>1</v>
      </c>
      <c r="B8" s="6"/>
      <c r="C8" s="6"/>
      <c r="D8" s="6"/>
      <c r="E8" s="4">
        <v>30</v>
      </c>
      <c r="F8" s="4">
        <v>4</v>
      </c>
      <c r="G8" s="7">
        <v>0</v>
      </c>
      <c r="H8" s="4">
        <f>F8+G8</f>
        <v>4</v>
      </c>
      <c r="I8" s="7">
        <v>0</v>
      </c>
      <c r="J8" s="7">
        <v>0</v>
      </c>
      <c r="K8" s="4">
        <f>E8+I8-J8</f>
        <v>30</v>
      </c>
      <c r="L8" s="8">
        <v>0</v>
      </c>
      <c r="M8" s="5">
        <f t="shared" ref="M8:M71" si="0">L8/E8*K8</f>
        <v>0</v>
      </c>
      <c r="N8" s="8">
        <v>0</v>
      </c>
      <c r="O8" s="8">
        <v>0</v>
      </c>
      <c r="P8" s="5">
        <f>IF(L8&lt;5001,0,IF(L8&lt;10001,175,200))</f>
        <v>0</v>
      </c>
      <c r="Q8" s="8">
        <v>0</v>
      </c>
      <c r="R8" s="8">
        <v>0</v>
      </c>
      <c r="S8" s="5">
        <f>M8-(N8+O8+P8+Q8+R8)</f>
        <v>0</v>
      </c>
      <c r="T8" s="8">
        <v>0</v>
      </c>
      <c r="U8" s="5">
        <f>S8-T8</f>
        <v>0</v>
      </c>
      <c r="V8" s="5" t="str">
        <f t="shared" ref="V8:V71" si="1">IF(U8=0,"Correct Payment",IF(U8&lt;0,"Excess Payment","Correct Payment"))</f>
        <v>Correct Payment</v>
      </c>
    </row>
    <row r="9" spans="1:22">
      <c r="A9" s="4">
        <f>A8+1</f>
        <v>2</v>
      </c>
      <c r="B9" s="6"/>
      <c r="C9" s="6"/>
      <c r="D9" s="6"/>
      <c r="E9" s="4">
        <v>30</v>
      </c>
      <c r="F9" s="4">
        <v>4</v>
      </c>
      <c r="G9" s="7">
        <v>0</v>
      </c>
      <c r="H9" s="4">
        <f>F9+G9</f>
        <v>4</v>
      </c>
      <c r="I9" s="7">
        <v>0</v>
      </c>
      <c r="J9" s="7">
        <v>0</v>
      </c>
      <c r="K9" s="4">
        <f t="shared" ref="K9:K72" si="2">E9+I9-J9</f>
        <v>30</v>
      </c>
      <c r="L9" s="8">
        <v>0</v>
      </c>
      <c r="M9" s="5">
        <f t="shared" si="0"/>
        <v>0</v>
      </c>
      <c r="N9" s="8">
        <v>0</v>
      </c>
      <c r="O9" s="8">
        <v>0</v>
      </c>
      <c r="P9" s="5">
        <f t="shared" ref="P9:P72" si="3">IF(L9&lt;5001,0,IF(L9&lt;10001,175,200))</f>
        <v>0</v>
      </c>
      <c r="Q9" s="8">
        <v>0</v>
      </c>
      <c r="R9" s="8">
        <v>0</v>
      </c>
      <c r="S9" s="5">
        <f t="shared" ref="S9:S72" si="4">M9-(N9+O9+P9+Q9+R9)</f>
        <v>0</v>
      </c>
      <c r="T9" s="8">
        <v>0</v>
      </c>
      <c r="U9" s="5">
        <f t="shared" ref="U9:U72" si="5">S9-T9</f>
        <v>0</v>
      </c>
      <c r="V9" s="5" t="str">
        <f t="shared" si="1"/>
        <v>Correct Payment</v>
      </c>
    </row>
    <row r="10" spans="1:22">
      <c r="A10" s="4">
        <f t="shared" ref="A10:A73" si="6">A9+1</f>
        <v>3</v>
      </c>
      <c r="B10" s="6"/>
      <c r="C10" s="6"/>
      <c r="D10" s="6"/>
      <c r="E10" s="4">
        <v>30</v>
      </c>
      <c r="F10" s="4">
        <v>4</v>
      </c>
      <c r="G10" s="7">
        <v>0</v>
      </c>
      <c r="H10" s="4">
        <f>F10+G10</f>
        <v>4</v>
      </c>
      <c r="I10" s="7">
        <v>0</v>
      </c>
      <c r="J10" s="7">
        <v>0</v>
      </c>
      <c r="K10" s="4">
        <f t="shared" si="2"/>
        <v>30</v>
      </c>
      <c r="L10" s="8">
        <v>0</v>
      </c>
      <c r="M10" s="5">
        <f t="shared" si="0"/>
        <v>0</v>
      </c>
      <c r="N10" s="8">
        <v>0</v>
      </c>
      <c r="O10" s="8">
        <v>0</v>
      </c>
      <c r="P10" s="5">
        <f t="shared" si="3"/>
        <v>0</v>
      </c>
      <c r="Q10" s="8">
        <v>0</v>
      </c>
      <c r="R10" s="8">
        <v>0</v>
      </c>
      <c r="S10" s="5">
        <f t="shared" si="4"/>
        <v>0</v>
      </c>
      <c r="T10" s="8">
        <v>0</v>
      </c>
      <c r="U10" s="5">
        <f t="shared" si="5"/>
        <v>0</v>
      </c>
      <c r="V10" s="5" t="str">
        <f t="shared" si="1"/>
        <v>Correct Payment</v>
      </c>
    </row>
    <row r="11" spans="1:22">
      <c r="A11" s="4">
        <f t="shared" si="6"/>
        <v>4</v>
      </c>
      <c r="B11" s="6"/>
      <c r="C11" s="6"/>
      <c r="D11" s="6"/>
      <c r="E11" s="4">
        <v>30</v>
      </c>
      <c r="F11" s="4">
        <v>4</v>
      </c>
      <c r="G11" s="7">
        <v>0</v>
      </c>
      <c r="H11" s="4">
        <f>F11+G11</f>
        <v>4</v>
      </c>
      <c r="I11" s="7">
        <v>0</v>
      </c>
      <c r="J11" s="7">
        <v>0</v>
      </c>
      <c r="K11" s="4">
        <f t="shared" si="2"/>
        <v>30</v>
      </c>
      <c r="L11" s="8">
        <v>0</v>
      </c>
      <c r="M11" s="5">
        <f t="shared" si="0"/>
        <v>0</v>
      </c>
      <c r="N11" s="8">
        <v>0</v>
      </c>
      <c r="O11" s="8">
        <v>0</v>
      </c>
      <c r="P11" s="5">
        <f t="shared" si="3"/>
        <v>0</v>
      </c>
      <c r="Q11" s="8">
        <v>0</v>
      </c>
      <c r="R11" s="8">
        <v>0</v>
      </c>
      <c r="S11" s="5">
        <f t="shared" si="4"/>
        <v>0</v>
      </c>
      <c r="T11" s="8">
        <v>0</v>
      </c>
      <c r="U11" s="5">
        <f t="shared" si="5"/>
        <v>0</v>
      </c>
      <c r="V11" s="5" t="str">
        <f t="shared" si="1"/>
        <v>Correct Payment</v>
      </c>
    </row>
    <row r="12" spans="1:22">
      <c r="A12" s="4">
        <f t="shared" si="6"/>
        <v>5</v>
      </c>
      <c r="B12" s="6"/>
      <c r="C12" s="6"/>
      <c r="D12" s="6"/>
      <c r="E12" s="4">
        <v>30</v>
      </c>
      <c r="F12" s="4">
        <v>4</v>
      </c>
      <c r="G12" s="7">
        <v>0</v>
      </c>
      <c r="H12" s="4">
        <f t="shared" ref="H12:H75" si="7">F12+G12</f>
        <v>4</v>
      </c>
      <c r="I12" s="7">
        <v>0</v>
      </c>
      <c r="J12" s="7">
        <v>0</v>
      </c>
      <c r="K12" s="4">
        <f t="shared" si="2"/>
        <v>30</v>
      </c>
      <c r="L12" s="8">
        <v>0</v>
      </c>
      <c r="M12" s="5">
        <f t="shared" si="0"/>
        <v>0</v>
      </c>
      <c r="N12" s="8">
        <v>0</v>
      </c>
      <c r="O12" s="8">
        <v>0</v>
      </c>
      <c r="P12" s="5">
        <f t="shared" si="3"/>
        <v>0</v>
      </c>
      <c r="Q12" s="8">
        <v>0</v>
      </c>
      <c r="R12" s="8">
        <v>0</v>
      </c>
      <c r="S12" s="5">
        <f t="shared" si="4"/>
        <v>0</v>
      </c>
      <c r="T12" s="8">
        <v>0</v>
      </c>
      <c r="U12" s="5">
        <f t="shared" si="5"/>
        <v>0</v>
      </c>
      <c r="V12" s="5" t="str">
        <f t="shared" si="1"/>
        <v>Correct Payment</v>
      </c>
    </row>
    <row r="13" spans="1:22">
      <c r="A13" s="4">
        <f t="shared" si="6"/>
        <v>6</v>
      </c>
      <c r="B13" s="6"/>
      <c r="C13" s="6"/>
      <c r="D13" s="6"/>
      <c r="E13" s="4">
        <v>30</v>
      </c>
      <c r="F13" s="4">
        <v>4</v>
      </c>
      <c r="G13" s="7">
        <v>0</v>
      </c>
      <c r="H13" s="4">
        <f t="shared" si="7"/>
        <v>4</v>
      </c>
      <c r="I13" s="7">
        <v>0</v>
      </c>
      <c r="J13" s="7">
        <v>0</v>
      </c>
      <c r="K13" s="4">
        <f t="shared" si="2"/>
        <v>30</v>
      </c>
      <c r="L13" s="8">
        <v>0</v>
      </c>
      <c r="M13" s="5">
        <f t="shared" si="0"/>
        <v>0</v>
      </c>
      <c r="N13" s="8">
        <v>0</v>
      </c>
      <c r="O13" s="8">
        <v>0</v>
      </c>
      <c r="P13" s="5">
        <f t="shared" si="3"/>
        <v>0</v>
      </c>
      <c r="Q13" s="8">
        <v>0</v>
      </c>
      <c r="R13" s="8">
        <v>0</v>
      </c>
      <c r="S13" s="5">
        <f t="shared" si="4"/>
        <v>0</v>
      </c>
      <c r="T13" s="8">
        <v>0</v>
      </c>
      <c r="U13" s="5">
        <f t="shared" si="5"/>
        <v>0</v>
      </c>
      <c r="V13" s="5" t="str">
        <f t="shared" si="1"/>
        <v>Correct Payment</v>
      </c>
    </row>
    <row r="14" spans="1:22">
      <c r="A14" s="4">
        <f t="shared" si="6"/>
        <v>7</v>
      </c>
      <c r="B14" s="10"/>
      <c r="C14" s="6"/>
      <c r="D14" s="6"/>
      <c r="E14" s="4">
        <v>30</v>
      </c>
      <c r="F14" s="4">
        <v>4</v>
      </c>
      <c r="G14" s="7">
        <v>0</v>
      </c>
      <c r="H14" s="4">
        <f t="shared" si="7"/>
        <v>4</v>
      </c>
      <c r="I14" s="7">
        <v>0</v>
      </c>
      <c r="J14" s="7">
        <v>0</v>
      </c>
      <c r="K14" s="4">
        <f t="shared" si="2"/>
        <v>30</v>
      </c>
      <c r="L14" s="8">
        <v>0</v>
      </c>
      <c r="M14" s="5">
        <f t="shared" si="0"/>
        <v>0</v>
      </c>
      <c r="N14" s="8">
        <v>0</v>
      </c>
      <c r="O14" s="8">
        <v>0</v>
      </c>
      <c r="P14" s="5">
        <f t="shared" si="3"/>
        <v>0</v>
      </c>
      <c r="Q14" s="8">
        <v>0</v>
      </c>
      <c r="R14" s="8">
        <v>0</v>
      </c>
      <c r="S14" s="5">
        <f t="shared" si="4"/>
        <v>0</v>
      </c>
      <c r="T14" s="8">
        <v>0</v>
      </c>
      <c r="U14" s="5">
        <f t="shared" si="5"/>
        <v>0</v>
      </c>
      <c r="V14" s="5" t="str">
        <f t="shared" si="1"/>
        <v>Correct Payment</v>
      </c>
    </row>
    <row r="15" spans="1:22">
      <c r="A15" s="4">
        <f t="shared" si="6"/>
        <v>8</v>
      </c>
      <c r="B15" s="6"/>
      <c r="C15" s="6"/>
      <c r="D15" s="10"/>
      <c r="E15" s="4">
        <v>30</v>
      </c>
      <c r="F15" s="4">
        <v>4</v>
      </c>
      <c r="G15" s="7">
        <v>0</v>
      </c>
      <c r="H15" s="4">
        <f t="shared" si="7"/>
        <v>4</v>
      </c>
      <c r="I15" s="7">
        <v>0</v>
      </c>
      <c r="J15" s="7">
        <v>0</v>
      </c>
      <c r="K15" s="4">
        <f>E15+I15-J15</f>
        <v>30</v>
      </c>
      <c r="L15" s="11">
        <v>0</v>
      </c>
      <c r="M15" s="5">
        <f t="shared" si="0"/>
        <v>0</v>
      </c>
      <c r="N15" s="8">
        <v>0</v>
      </c>
      <c r="O15" s="8">
        <v>0</v>
      </c>
      <c r="P15" s="5">
        <f t="shared" si="3"/>
        <v>0</v>
      </c>
      <c r="Q15" s="8">
        <v>0</v>
      </c>
      <c r="R15" s="8">
        <v>0</v>
      </c>
      <c r="S15" s="5">
        <f t="shared" si="4"/>
        <v>0</v>
      </c>
      <c r="T15" s="8">
        <v>0</v>
      </c>
      <c r="U15" s="5">
        <f t="shared" si="5"/>
        <v>0</v>
      </c>
      <c r="V15" s="5" t="str">
        <f t="shared" si="1"/>
        <v>Correct Payment</v>
      </c>
    </row>
    <row r="16" spans="1:22">
      <c r="A16" s="4">
        <f t="shared" si="6"/>
        <v>9</v>
      </c>
      <c r="B16" s="6"/>
      <c r="C16" s="6"/>
      <c r="D16" s="6"/>
      <c r="E16" s="4">
        <v>30</v>
      </c>
      <c r="F16" s="4">
        <v>4</v>
      </c>
      <c r="G16" s="7">
        <v>0</v>
      </c>
      <c r="H16" s="4">
        <f t="shared" si="7"/>
        <v>4</v>
      </c>
      <c r="I16" s="7">
        <v>0</v>
      </c>
      <c r="J16" s="7">
        <v>0</v>
      </c>
      <c r="K16" s="4">
        <f t="shared" si="2"/>
        <v>30</v>
      </c>
      <c r="L16" s="8">
        <v>0</v>
      </c>
      <c r="M16" s="5">
        <f t="shared" si="0"/>
        <v>0</v>
      </c>
      <c r="N16" s="8">
        <v>0</v>
      </c>
      <c r="O16" s="8">
        <v>0</v>
      </c>
      <c r="P16" s="5">
        <f t="shared" si="3"/>
        <v>0</v>
      </c>
      <c r="Q16" s="8">
        <v>0</v>
      </c>
      <c r="R16" s="8">
        <v>0</v>
      </c>
      <c r="S16" s="5">
        <f t="shared" si="4"/>
        <v>0</v>
      </c>
      <c r="T16" s="8">
        <v>0</v>
      </c>
      <c r="U16" s="5">
        <f t="shared" si="5"/>
        <v>0</v>
      </c>
      <c r="V16" s="5" t="str">
        <f t="shared" si="1"/>
        <v>Correct Payment</v>
      </c>
    </row>
    <row r="17" spans="1:22">
      <c r="A17" s="4">
        <f t="shared" si="6"/>
        <v>10</v>
      </c>
      <c r="B17" s="6"/>
      <c r="C17" s="6"/>
      <c r="D17" s="6"/>
      <c r="E17" s="4">
        <v>30</v>
      </c>
      <c r="F17" s="4">
        <v>4</v>
      </c>
      <c r="G17" s="7">
        <v>0</v>
      </c>
      <c r="H17" s="4">
        <f t="shared" si="7"/>
        <v>4</v>
      </c>
      <c r="I17" s="7">
        <v>0</v>
      </c>
      <c r="J17" s="7">
        <v>0</v>
      </c>
      <c r="K17" s="4">
        <f t="shared" si="2"/>
        <v>30</v>
      </c>
      <c r="L17" s="8">
        <v>0</v>
      </c>
      <c r="M17" s="5">
        <f t="shared" si="0"/>
        <v>0</v>
      </c>
      <c r="N17" s="8">
        <v>0</v>
      </c>
      <c r="O17" s="8">
        <v>0</v>
      </c>
      <c r="P17" s="5">
        <f t="shared" si="3"/>
        <v>0</v>
      </c>
      <c r="Q17" s="8">
        <v>0</v>
      </c>
      <c r="R17" s="8">
        <v>0</v>
      </c>
      <c r="S17" s="5">
        <f t="shared" si="4"/>
        <v>0</v>
      </c>
      <c r="T17" s="8">
        <v>0</v>
      </c>
      <c r="U17" s="5">
        <f t="shared" si="5"/>
        <v>0</v>
      </c>
      <c r="V17" s="5" t="str">
        <f t="shared" si="1"/>
        <v>Correct Payment</v>
      </c>
    </row>
    <row r="18" spans="1:22">
      <c r="A18" s="4">
        <f t="shared" si="6"/>
        <v>11</v>
      </c>
      <c r="B18" s="6"/>
      <c r="C18" s="6"/>
      <c r="D18" s="6"/>
      <c r="E18" s="4">
        <v>30</v>
      </c>
      <c r="F18" s="4">
        <v>4</v>
      </c>
      <c r="G18" s="7">
        <v>0</v>
      </c>
      <c r="H18" s="4">
        <f t="shared" si="7"/>
        <v>4</v>
      </c>
      <c r="I18" s="7">
        <v>0</v>
      </c>
      <c r="J18" s="7">
        <v>0</v>
      </c>
      <c r="K18" s="4">
        <f t="shared" si="2"/>
        <v>30</v>
      </c>
      <c r="L18" s="8">
        <v>0</v>
      </c>
      <c r="M18" s="5">
        <f t="shared" si="0"/>
        <v>0</v>
      </c>
      <c r="N18" s="8">
        <v>0</v>
      </c>
      <c r="O18" s="8">
        <v>0</v>
      </c>
      <c r="P18" s="5">
        <f t="shared" si="3"/>
        <v>0</v>
      </c>
      <c r="Q18" s="8">
        <v>0</v>
      </c>
      <c r="R18" s="8">
        <v>0</v>
      </c>
      <c r="S18" s="5">
        <f t="shared" si="4"/>
        <v>0</v>
      </c>
      <c r="T18" s="8">
        <v>0</v>
      </c>
      <c r="U18" s="5">
        <f t="shared" si="5"/>
        <v>0</v>
      </c>
      <c r="V18" s="5" t="str">
        <f t="shared" si="1"/>
        <v>Correct Payment</v>
      </c>
    </row>
    <row r="19" spans="1:22">
      <c r="A19" s="4">
        <f t="shared" si="6"/>
        <v>12</v>
      </c>
      <c r="B19" s="6"/>
      <c r="C19" s="6"/>
      <c r="D19" s="6"/>
      <c r="E19" s="4">
        <v>30</v>
      </c>
      <c r="F19" s="4">
        <v>4</v>
      </c>
      <c r="G19" s="7">
        <v>0</v>
      </c>
      <c r="H19" s="4">
        <f t="shared" si="7"/>
        <v>4</v>
      </c>
      <c r="I19" s="7">
        <v>0</v>
      </c>
      <c r="J19" s="7">
        <v>0</v>
      </c>
      <c r="K19" s="4">
        <f t="shared" si="2"/>
        <v>30</v>
      </c>
      <c r="L19" s="8">
        <v>0</v>
      </c>
      <c r="M19" s="5">
        <f t="shared" si="0"/>
        <v>0</v>
      </c>
      <c r="N19" s="8">
        <v>0</v>
      </c>
      <c r="O19" s="8">
        <v>0</v>
      </c>
      <c r="P19" s="5">
        <f t="shared" si="3"/>
        <v>0</v>
      </c>
      <c r="Q19" s="12">
        <v>0</v>
      </c>
      <c r="R19" s="12">
        <v>0</v>
      </c>
      <c r="S19" s="5">
        <f t="shared" si="4"/>
        <v>0</v>
      </c>
      <c r="T19" s="12">
        <v>0</v>
      </c>
      <c r="U19" s="5">
        <f t="shared" si="5"/>
        <v>0</v>
      </c>
      <c r="V19" s="5" t="str">
        <f t="shared" si="1"/>
        <v>Correct Payment</v>
      </c>
    </row>
    <row r="20" spans="1:22">
      <c r="A20" s="4">
        <f t="shared" si="6"/>
        <v>13</v>
      </c>
      <c r="B20" s="6"/>
      <c r="C20" s="6"/>
      <c r="D20" s="6"/>
      <c r="E20" s="4">
        <v>30</v>
      </c>
      <c r="F20" s="4">
        <v>4</v>
      </c>
      <c r="G20" s="7">
        <v>0</v>
      </c>
      <c r="H20" s="4">
        <f t="shared" si="7"/>
        <v>4</v>
      </c>
      <c r="I20" s="7">
        <v>0</v>
      </c>
      <c r="J20" s="7">
        <v>0</v>
      </c>
      <c r="K20" s="4">
        <f t="shared" si="2"/>
        <v>30</v>
      </c>
      <c r="L20" s="8">
        <v>0</v>
      </c>
      <c r="M20" s="5">
        <f t="shared" si="0"/>
        <v>0</v>
      </c>
      <c r="N20" s="8">
        <v>0</v>
      </c>
      <c r="O20" s="8">
        <v>0</v>
      </c>
      <c r="P20" s="5">
        <f t="shared" si="3"/>
        <v>0</v>
      </c>
      <c r="Q20" s="8">
        <v>0</v>
      </c>
      <c r="R20" s="8">
        <v>0</v>
      </c>
      <c r="S20" s="5">
        <f t="shared" si="4"/>
        <v>0</v>
      </c>
      <c r="T20" s="8">
        <v>0</v>
      </c>
      <c r="U20" s="5">
        <f t="shared" si="5"/>
        <v>0</v>
      </c>
      <c r="V20" s="5" t="str">
        <f t="shared" si="1"/>
        <v>Correct Payment</v>
      </c>
    </row>
    <row r="21" spans="1:22">
      <c r="A21" s="4">
        <f t="shared" si="6"/>
        <v>14</v>
      </c>
      <c r="B21" s="6"/>
      <c r="C21" s="6"/>
      <c r="D21" s="6"/>
      <c r="E21" s="4">
        <v>30</v>
      </c>
      <c r="F21" s="4">
        <v>4</v>
      </c>
      <c r="G21" s="7">
        <v>0</v>
      </c>
      <c r="H21" s="4">
        <f t="shared" si="7"/>
        <v>4</v>
      </c>
      <c r="I21" s="7">
        <v>0</v>
      </c>
      <c r="J21" s="7">
        <v>0</v>
      </c>
      <c r="K21" s="4">
        <f t="shared" si="2"/>
        <v>30</v>
      </c>
      <c r="L21" s="8">
        <v>0</v>
      </c>
      <c r="M21" s="5">
        <f t="shared" si="0"/>
        <v>0</v>
      </c>
      <c r="N21" s="8">
        <v>0</v>
      </c>
      <c r="O21" s="8">
        <v>0</v>
      </c>
      <c r="P21" s="5">
        <f t="shared" si="3"/>
        <v>0</v>
      </c>
      <c r="Q21" s="8">
        <v>0</v>
      </c>
      <c r="R21" s="8">
        <v>0</v>
      </c>
      <c r="S21" s="5">
        <f t="shared" si="4"/>
        <v>0</v>
      </c>
      <c r="T21" s="8">
        <v>0</v>
      </c>
      <c r="U21" s="5">
        <f t="shared" si="5"/>
        <v>0</v>
      </c>
      <c r="V21" s="5" t="str">
        <f t="shared" si="1"/>
        <v>Correct Payment</v>
      </c>
    </row>
    <row r="22" spans="1:22">
      <c r="A22" s="4">
        <f t="shared" si="6"/>
        <v>15</v>
      </c>
      <c r="B22" s="6"/>
      <c r="C22" s="6"/>
      <c r="D22" s="6"/>
      <c r="E22" s="4">
        <v>30</v>
      </c>
      <c r="F22" s="4">
        <v>4</v>
      </c>
      <c r="G22" s="7">
        <v>0</v>
      </c>
      <c r="H22" s="4">
        <f t="shared" si="7"/>
        <v>4</v>
      </c>
      <c r="I22" s="7">
        <v>0</v>
      </c>
      <c r="J22" s="7">
        <v>0</v>
      </c>
      <c r="K22" s="4">
        <f t="shared" si="2"/>
        <v>30</v>
      </c>
      <c r="L22" s="8">
        <v>0</v>
      </c>
      <c r="M22" s="5">
        <f t="shared" si="0"/>
        <v>0</v>
      </c>
      <c r="N22" s="8">
        <v>0</v>
      </c>
      <c r="O22" s="8">
        <v>0</v>
      </c>
      <c r="P22" s="5">
        <f t="shared" si="3"/>
        <v>0</v>
      </c>
      <c r="Q22" s="8">
        <v>0</v>
      </c>
      <c r="R22" s="8">
        <v>0</v>
      </c>
      <c r="S22" s="5">
        <f t="shared" si="4"/>
        <v>0</v>
      </c>
      <c r="T22" s="8">
        <v>0</v>
      </c>
      <c r="U22" s="5">
        <f t="shared" si="5"/>
        <v>0</v>
      </c>
      <c r="V22" s="5" t="str">
        <f t="shared" si="1"/>
        <v>Correct Payment</v>
      </c>
    </row>
    <row r="23" spans="1:22">
      <c r="A23" s="4">
        <f t="shared" si="6"/>
        <v>16</v>
      </c>
      <c r="B23" s="6"/>
      <c r="C23" s="6"/>
      <c r="D23" s="6"/>
      <c r="E23" s="4">
        <v>30</v>
      </c>
      <c r="F23" s="4">
        <v>4</v>
      </c>
      <c r="G23" s="7">
        <v>0</v>
      </c>
      <c r="H23" s="4">
        <f t="shared" si="7"/>
        <v>4</v>
      </c>
      <c r="I23" s="7">
        <v>0</v>
      </c>
      <c r="J23" s="7">
        <v>0</v>
      </c>
      <c r="K23" s="4">
        <f t="shared" si="2"/>
        <v>30</v>
      </c>
      <c r="L23" s="8">
        <v>0</v>
      </c>
      <c r="M23" s="5">
        <f t="shared" si="0"/>
        <v>0</v>
      </c>
      <c r="N23" s="8">
        <v>0</v>
      </c>
      <c r="O23" s="8">
        <v>0</v>
      </c>
      <c r="P23" s="5">
        <f t="shared" si="3"/>
        <v>0</v>
      </c>
      <c r="Q23" s="8">
        <v>0</v>
      </c>
      <c r="R23" s="8">
        <v>0</v>
      </c>
      <c r="S23" s="5">
        <f t="shared" si="4"/>
        <v>0</v>
      </c>
      <c r="T23" s="8">
        <v>0</v>
      </c>
      <c r="U23" s="5">
        <f t="shared" si="5"/>
        <v>0</v>
      </c>
      <c r="V23" s="5" t="str">
        <f t="shared" si="1"/>
        <v>Correct Payment</v>
      </c>
    </row>
    <row r="24" spans="1:22">
      <c r="A24" s="4">
        <f t="shared" si="6"/>
        <v>17</v>
      </c>
      <c r="B24" s="6"/>
      <c r="C24" s="6"/>
      <c r="D24" s="6"/>
      <c r="E24" s="4">
        <v>30</v>
      </c>
      <c r="F24" s="4">
        <v>4</v>
      </c>
      <c r="G24" s="7">
        <v>0</v>
      </c>
      <c r="H24" s="4">
        <f t="shared" si="7"/>
        <v>4</v>
      </c>
      <c r="I24" s="7">
        <v>0</v>
      </c>
      <c r="J24" s="7">
        <v>0</v>
      </c>
      <c r="K24" s="4">
        <f t="shared" si="2"/>
        <v>30</v>
      </c>
      <c r="L24" s="8">
        <v>0</v>
      </c>
      <c r="M24" s="5">
        <f t="shared" si="0"/>
        <v>0</v>
      </c>
      <c r="N24" s="8">
        <v>0</v>
      </c>
      <c r="O24" s="8">
        <v>0</v>
      </c>
      <c r="P24" s="5">
        <f t="shared" si="3"/>
        <v>0</v>
      </c>
      <c r="Q24" s="8">
        <v>0</v>
      </c>
      <c r="R24" s="8">
        <v>0</v>
      </c>
      <c r="S24" s="5">
        <f t="shared" si="4"/>
        <v>0</v>
      </c>
      <c r="T24" s="8">
        <v>0</v>
      </c>
      <c r="U24" s="5">
        <f t="shared" si="5"/>
        <v>0</v>
      </c>
      <c r="V24" s="5" t="str">
        <f t="shared" si="1"/>
        <v>Correct Payment</v>
      </c>
    </row>
    <row r="25" spans="1:22">
      <c r="A25" s="4">
        <f t="shared" si="6"/>
        <v>18</v>
      </c>
      <c r="B25" s="6"/>
      <c r="C25" s="6"/>
      <c r="D25" s="6"/>
      <c r="E25" s="4">
        <v>30</v>
      </c>
      <c r="F25" s="4">
        <v>4</v>
      </c>
      <c r="G25" s="7">
        <v>0</v>
      </c>
      <c r="H25" s="4">
        <f t="shared" si="7"/>
        <v>4</v>
      </c>
      <c r="I25" s="7">
        <v>0</v>
      </c>
      <c r="J25" s="7">
        <v>0</v>
      </c>
      <c r="K25" s="4">
        <f t="shared" si="2"/>
        <v>30</v>
      </c>
      <c r="L25" s="8">
        <v>0</v>
      </c>
      <c r="M25" s="5">
        <f t="shared" si="0"/>
        <v>0</v>
      </c>
      <c r="N25" s="8">
        <v>0</v>
      </c>
      <c r="O25" s="8">
        <v>0</v>
      </c>
      <c r="P25" s="5">
        <f t="shared" si="3"/>
        <v>0</v>
      </c>
      <c r="Q25" s="8">
        <v>0</v>
      </c>
      <c r="R25" s="8">
        <v>0</v>
      </c>
      <c r="S25" s="5">
        <f t="shared" si="4"/>
        <v>0</v>
      </c>
      <c r="T25" s="8">
        <v>0</v>
      </c>
      <c r="U25" s="5">
        <f t="shared" si="5"/>
        <v>0</v>
      </c>
      <c r="V25" s="5" t="str">
        <f t="shared" si="1"/>
        <v>Correct Payment</v>
      </c>
    </row>
    <row r="26" spans="1:22">
      <c r="A26" s="4">
        <f t="shared" si="6"/>
        <v>19</v>
      </c>
      <c r="B26" s="6"/>
      <c r="C26" s="6"/>
      <c r="D26" s="6"/>
      <c r="E26" s="4">
        <v>30</v>
      </c>
      <c r="F26" s="4">
        <v>4</v>
      </c>
      <c r="G26" s="7">
        <v>0</v>
      </c>
      <c r="H26" s="4">
        <f t="shared" si="7"/>
        <v>4</v>
      </c>
      <c r="I26" s="7">
        <v>0</v>
      </c>
      <c r="J26" s="7">
        <v>0</v>
      </c>
      <c r="K26" s="4">
        <f t="shared" si="2"/>
        <v>30</v>
      </c>
      <c r="L26" s="8">
        <v>0</v>
      </c>
      <c r="M26" s="5">
        <f t="shared" si="0"/>
        <v>0</v>
      </c>
      <c r="N26" s="8">
        <v>0</v>
      </c>
      <c r="O26" s="8">
        <v>0</v>
      </c>
      <c r="P26" s="5">
        <f t="shared" si="3"/>
        <v>0</v>
      </c>
      <c r="Q26" s="8">
        <v>0</v>
      </c>
      <c r="R26" s="8">
        <v>0</v>
      </c>
      <c r="S26" s="5">
        <f t="shared" si="4"/>
        <v>0</v>
      </c>
      <c r="T26" s="8">
        <v>0</v>
      </c>
      <c r="U26" s="5">
        <f t="shared" si="5"/>
        <v>0</v>
      </c>
      <c r="V26" s="5" t="str">
        <f t="shared" si="1"/>
        <v>Correct Payment</v>
      </c>
    </row>
    <row r="27" spans="1:22">
      <c r="A27" s="4">
        <f t="shared" si="6"/>
        <v>20</v>
      </c>
      <c r="B27" s="6"/>
      <c r="C27" s="6"/>
      <c r="D27" s="6"/>
      <c r="E27" s="4">
        <v>30</v>
      </c>
      <c r="F27" s="4">
        <v>4</v>
      </c>
      <c r="G27" s="7">
        <v>0</v>
      </c>
      <c r="H27" s="4">
        <f t="shared" si="7"/>
        <v>4</v>
      </c>
      <c r="I27" s="7">
        <v>0</v>
      </c>
      <c r="J27" s="7">
        <v>0</v>
      </c>
      <c r="K27" s="4">
        <f t="shared" si="2"/>
        <v>30</v>
      </c>
      <c r="L27" s="8">
        <v>0</v>
      </c>
      <c r="M27" s="5">
        <f t="shared" si="0"/>
        <v>0</v>
      </c>
      <c r="N27" s="8">
        <v>0</v>
      </c>
      <c r="O27" s="8">
        <v>0</v>
      </c>
      <c r="P27" s="5">
        <f t="shared" si="3"/>
        <v>0</v>
      </c>
      <c r="Q27" s="8">
        <v>0</v>
      </c>
      <c r="R27" s="8">
        <v>0</v>
      </c>
      <c r="S27" s="5">
        <f t="shared" si="4"/>
        <v>0</v>
      </c>
      <c r="T27" s="8">
        <v>0</v>
      </c>
      <c r="U27" s="5">
        <f t="shared" si="5"/>
        <v>0</v>
      </c>
      <c r="V27" s="5" t="str">
        <f t="shared" si="1"/>
        <v>Correct Payment</v>
      </c>
    </row>
    <row r="28" spans="1:22">
      <c r="A28" s="4">
        <f t="shared" si="6"/>
        <v>21</v>
      </c>
      <c r="B28" s="6"/>
      <c r="C28" s="6"/>
      <c r="D28" s="6"/>
      <c r="E28" s="4">
        <v>30</v>
      </c>
      <c r="F28" s="4">
        <v>4</v>
      </c>
      <c r="G28" s="7">
        <v>0</v>
      </c>
      <c r="H28" s="4">
        <f t="shared" si="7"/>
        <v>4</v>
      </c>
      <c r="I28" s="7">
        <v>0</v>
      </c>
      <c r="J28" s="7">
        <v>0</v>
      </c>
      <c r="K28" s="4">
        <f t="shared" si="2"/>
        <v>30</v>
      </c>
      <c r="L28" s="8">
        <v>0</v>
      </c>
      <c r="M28" s="5">
        <f t="shared" si="0"/>
        <v>0</v>
      </c>
      <c r="N28" s="8">
        <v>0</v>
      </c>
      <c r="O28" s="8">
        <v>0</v>
      </c>
      <c r="P28" s="5">
        <f t="shared" si="3"/>
        <v>0</v>
      </c>
      <c r="Q28" s="8">
        <v>0</v>
      </c>
      <c r="R28" s="8">
        <v>0</v>
      </c>
      <c r="S28" s="5">
        <f t="shared" si="4"/>
        <v>0</v>
      </c>
      <c r="T28" s="8">
        <v>0</v>
      </c>
      <c r="U28" s="5">
        <f t="shared" si="5"/>
        <v>0</v>
      </c>
      <c r="V28" s="5" t="str">
        <f t="shared" si="1"/>
        <v>Correct Payment</v>
      </c>
    </row>
    <row r="29" spans="1:22">
      <c r="A29" s="4">
        <f t="shared" si="6"/>
        <v>22</v>
      </c>
      <c r="B29" s="6"/>
      <c r="C29" s="6"/>
      <c r="D29" s="6"/>
      <c r="E29" s="4">
        <v>30</v>
      </c>
      <c r="F29" s="4">
        <v>4</v>
      </c>
      <c r="G29" s="7">
        <v>0</v>
      </c>
      <c r="H29" s="4">
        <f t="shared" si="7"/>
        <v>4</v>
      </c>
      <c r="I29" s="7">
        <v>0</v>
      </c>
      <c r="J29" s="7">
        <v>0</v>
      </c>
      <c r="K29" s="4">
        <f t="shared" si="2"/>
        <v>30</v>
      </c>
      <c r="L29" s="8">
        <v>0</v>
      </c>
      <c r="M29" s="5">
        <f t="shared" si="0"/>
        <v>0</v>
      </c>
      <c r="N29" s="8">
        <v>0</v>
      </c>
      <c r="O29" s="8">
        <v>0</v>
      </c>
      <c r="P29" s="5">
        <f t="shared" si="3"/>
        <v>0</v>
      </c>
      <c r="Q29" s="8">
        <v>0</v>
      </c>
      <c r="R29" s="8">
        <v>0</v>
      </c>
      <c r="S29" s="5">
        <f t="shared" si="4"/>
        <v>0</v>
      </c>
      <c r="T29" s="8">
        <v>0</v>
      </c>
      <c r="U29" s="5">
        <f t="shared" si="5"/>
        <v>0</v>
      </c>
      <c r="V29" s="5" t="str">
        <f t="shared" si="1"/>
        <v>Correct Payment</v>
      </c>
    </row>
    <row r="30" spans="1:22">
      <c r="A30" s="4">
        <f t="shared" si="6"/>
        <v>23</v>
      </c>
      <c r="B30" s="6"/>
      <c r="C30" s="6"/>
      <c r="D30" s="6"/>
      <c r="E30" s="4">
        <v>30</v>
      </c>
      <c r="F30" s="4">
        <v>4</v>
      </c>
      <c r="G30" s="7">
        <v>0</v>
      </c>
      <c r="H30" s="4">
        <f t="shared" si="7"/>
        <v>4</v>
      </c>
      <c r="I30" s="7">
        <v>0</v>
      </c>
      <c r="J30" s="7">
        <v>0</v>
      </c>
      <c r="K30" s="4">
        <f t="shared" si="2"/>
        <v>30</v>
      </c>
      <c r="L30" s="8">
        <v>0</v>
      </c>
      <c r="M30" s="5">
        <f t="shared" si="0"/>
        <v>0</v>
      </c>
      <c r="N30" s="8">
        <v>0</v>
      </c>
      <c r="O30" s="8">
        <v>0</v>
      </c>
      <c r="P30" s="5">
        <f t="shared" si="3"/>
        <v>0</v>
      </c>
      <c r="Q30" s="8">
        <v>0</v>
      </c>
      <c r="R30" s="8">
        <v>0</v>
      </c>
      <c r="S30" s="5">
        <f t="shared" si="4"/>
        <v>0</v>
      </c>
      <c r="T30" s="8">
        <v>0</v>
      </c>
      <c r="U30" s="5">
        <f t="shared" si="5"/>
        <v>0</v>
      </c>
      <c r="V30" s="5" t="str">
        <f t="shared" si="1"/>
        <v>Correct Payment</v>
      </c>
    </row>
    <row r="31" spans="1:22">
      <c r="A31" s="4">
        <f t="shared" si="6"/>
        <v>24</v>
      </c>
      <c r="B31" s="6"/>
      <c r="C31" s="6"/>
      <c r="D31" s="6"/>
      <c r="E31" s="4">
        <v>30</v>
      </c>
      <c r="F31" s="4">
        <v>4</v>
      </c>
      <c r="G31" s="7">
        <v>0</v>
      </c>
      <c r="H31" s="4">
        <f t="shared" si="7"/>
        <v>4</v>
      </c>
      <c r="I31" s="7">
        <v>0</v>
      </c>
      <c r="J31" s="7">
        <v>0</v>
      </c>
      <c r="K31" s="4">
        <f t="shared" si="2"/>
        <v>30</v>
      </c>
      <c r="L31" s="8">
        <v>0</v>
      </c>
      <c r="M31" s="5">
        <f t="shared" si="0"/>
        <v>0</v>
      </c>
      <c r="N31" s="8">
        <v>0</v>
      </c>
      <c r="O31" s="8">
        <v>0</v>
      </c>
      <c r="P31" s="5">
        <f t="shared" si="3"/>
        <v>0</v>
      </c>
      <c r="Q31" s="8">
        <v>0</v>
      </c>
      <c r="R31" s="8">
        <v>0</v>
      </c>
      <c r="S31" s="5">
        <f t="shared" si="4"/>
        <v>0</v>
      </c>
      <c r="T31" s="8">
        <v>0</v>
      </c>
      <c r="U31" s="5">
        <f t="shared" si="5"/>
        <v>0</v>
      </c>
      <c r="V31" s="5" t="str">
        <f t="shared" si="1"/>
        <v>Correct Payment</v>
      </c>
    </row>
    <row r="32" spans="1:22">
      <c r="A32" s="4">
        <f t="shared" si="6"/>
        <v>25</v>
      </c>
      <c r="B32" s="6"/>
      <c r="C32" s="6"/>
      <c r="D32" s="6"/>
      <c r="E32" s="4">
        <v>30</v>
      </c>
      <c r="F32" s="4">
        <v>4</v>
      </c>
      <c r="G32" s="7">
        <v>0</v>
      </c>
      <c r="H32" s="4">
        <f t="shared" si="7"/>
        <v>4</v>
      </c>
      <c r="I32" s="7">
        <v>0</v>
      </c>
      <c r="J32" s="7">
        <v>0</v>
      </c>
      <c r="K32" s="4">
        <f t="shared" si="2"/>
        <v>30</v>
      </c>
      <c r="L32" s="8">
        <v>0</v>
      </c>
      <c r="M32" s="5">
        <f t="shared" si="0"/>
        <v>0</v>
      </c>
      <c r="N32" s="8">
        <v>0</v>
      </c>
      <c r="O32" s="8">
        <v>0</v>
      </c>
      <c r="P32" s="5">
        <f t="shared" si="3"/>
        <v>0</v>
      </c>
      <c r="Q32" s="8">
        <v>0</v>
      </c>
      <c r="R32" s="8">
        <v>0</v>
      </c>
      <c r="S32" s="5">
        <f t="shared" si="4"/>
        <v>0</v>
      </c>
      <c r="T32" s="8">
        <v>0</v>
      </c>
      <c r="U32" s="5">
        <f t="shared" si="5"/>
        <v>0</v>
      </c>
      <c r="V32" s="5" t="str">
        <f t="shared" si="1"/>
        <v>Correct Payment</v>
      </c>
    </row>
    <row r="33" spans="1:22">
      <c r="A33" s="4">
        <f t="shared" si="6"/>
        <v>26</v>
      </c>
      <c r="B33" s="6"/>
      <c r="C33" s="6"/>
      <c r="D33" s="6"/>
      <c r="E33" s="4">
        <v>30</v>
      </c>
      <c r="F33" s="4">
        <v>4</v>
      </c>
      <c r="G33" s="7">
        <v>0</v>
      </c>
      <c r="H33" s="4">
        <f t="shared" si="7"/>
        <v>4</v>
      </c>
      <c r="I33" s="7">
        <v>0</v>
      </c>
      <c r="J33" s="7">
        <v>0</v>
      </c>
      <c r="K33" s="4">
        <f t="shared" si="2"/>
        <v>30</v>
      </c>
      <c r="L33" s="8">
        <v>0</v>
      </c>
      <c r="M33" s="5">
        <f t="shared" si="0"/>
        <v>0</v>
      </c>
      <c r="N33" s="8">
        <v>0</v>
      </c>
      <c r="O33" s="8">
        <v>0</v>
      </c>
      <c r="P33" s="5">
        <f t="shared" si="3"/>
        <v>0</v>
      </c>
      <c r="Q33" s="8">
        <v>0</v>
      </c>
      <c r="R33" s="8">
        <v>0</v>
      </c>
      <c r="S33" s="5">
        <f t="shared" si="4"/>
        <v>0</v>
      </c>
      <c r="T33" s="8">
        <v>0</v>
      </c>
      <c r="U33" s="5">
        <f t="shared" si="5"/>
        <v>0</v>
      </c>
      <c r="V33" s="5" t="str">
        <f t="shared" si="1"/>
        <v>Correct Payment</v>
      </c>
    </row>
    <row r="34" spans="1:22">
      <c r="A34" s="4">
        <f t="shared" si="6"/>
        <v>27</v>
      </c>
      <c r="B34" s="6"/>
      <c r="C34" s="6"/>
      <c r="D34" s="6"/>
      <c r="E34" s="4">
        <v>30</v>
      </c>
      <c r="F34" s="4">
        <v>4</v>
      </c>
      <c r="G34" s="7">
        <v>0</v>
      </c>
      <c r="H34" s="4">
        <f t="shared" si="7"/>
        <v>4</v>
      </c>
      <c r="I34" s="7">
        <v>0</v>
      </c>
      <c r="J34" s="7">
        <v>0</v>
      </c>
      <c r="K34" s="4">
        <f t="shared" si="2"/>
        <v>30</v>
      </c>
      <c r="L34" s="8">
        <v>0</v>
      </c>
      <c r="M34" s="5">
        <f t="shared" si="0"/>
        <v>0</v>
      </c>
      <c r="N34" s="8">
        <v>0</v>
      </c>
      <c r="O34" s="8">
        <v>0</v>
      </c>
      <c r="P34" s="5">
        <f t="shared" si="3"/>
        <v>0</v>
      </c>
      <c r="Q34" s="8">
        <v>0</v>
      </c>
      <c r="R34" s="8">
        <v>0</v>
      </c>
      <c r="S34" s="5">
        <f t="shared" si="4"/>
        <v>0</v>
      </c>
      <c r="T34" s="8">
        <v>0</v>
      </c>
      <c r="U34" s="5">
        <f t="shared" si="5"/>
        <v>0</v>
      </c>
      <c r="V34" s="5" t="str">
        <f t="shared" si="1"/>
        <v>Correct Payment</v>
      </c>
    </row>
    <row r="35" spans="1:22">
      <c r="A35" s="4">
        <f t="shared" si="6"/>
        <v>28</v>
      </c>
      <c r="B35" s="6"/>
      <c r="C35" s="6"/>
      <c r="D35" s="6"/>
      <c r="E35" s="4">
        <v>30</v>
      </c>
      <c r="F35" s="4">
        <v>4</v>
      </c>
      <c r="G35" s="7">
        <v>0</v>
      </c>
      <c r="H35" s="4">
        <f t="shared" si="7"/>
        <v>4</v>
      </c>
      <c r="I35" s="7">
        <v>0</v>
      </c>
      <c r="J35" s="7">
        <v>0</v>
      </c>
      <c r="K35" s="4">
        <f t="shared" si="2"/>
        <v>30</v>
      </c>
      <c r="L35" s="8">
        <v>0</v>
      </c>
      <c r="M35" s="5">
        <f t="shared" si="0"/>
        <v>0</v>
      </c>
      <c r="N35" s="8">
        <v>0</v>
      </c>
      <c r="O35" s="8">
        <v>0</v>
      </c>
      <c r="P35" s="5">
        <f t="shared" si="3"/>
        <v>0</v>
      </c>
      <c r="Q35" s="8">
        <v>0</v>
      </c>
      <c r="R35" s="8">
        <v>0</v>
      </c>
      <c r="S35" s="5">
        <f t="shared" si="4"/>
        <v>0</v>
      </c>
      <c r="T35" s="8">
        <v>0</v>
      </c>
      <c r="U35" s="5">
        <f t="shared" si="5"/>
        <v>0</v>
      </c>
      <c r="V35" s="5" t="str">
        <f t="shared" si="1"/>
        <v>Correct Payment</v>
      </c>
    </row>
    <row r="36" spans="1:22">
      <c r="A36" s="4">
        <f t="shared" si="6"/>
        <v>29</v>
      </c>
      <c r="B36" s="6"/>
      <c r="C36" s="6"/>
      <c r="D36" s="6"/>
      <c r="E36" s="4">
        <v>30</v>
      </c>
      <c r="F36" s="4">
        <v>4</v>
      </c>
      <c r="G36" s="7">
        <v>0</v>
      </c>
      <c r="H36" s="4">
        <f t="shared" si="7"/>
        <v>4</v>
      </c>
      <c r="I36" s="7">
        <v>0</v>
      </c>
      <c r="J36" s="7">
        <v>0</v>
      </c>
      <c r="K36" s="4">
        <f t="shared" si="2"/>
        <v>30</v>
      </c>
      <c r="L36" s="8">
        <v>0</v>
      </c>
      <c r="M36" s="5">
        <f t="shared" si="0"/>
        <v>0</v>
      </c>
      <c r="N36" s="8">
        <v>0</v>
      </c>
      <c r="O36" s="8">
        <v>0</v>
      </c>
      <c r="P36" s="5">
        <f t="shared" si="3"/>
        <v>0</v>
      </c>
      <c r="Q36" s="8">
        <v>0</v>
      </c>
      <c r="R36" s="8">
        <v>0</v>
      </c>
      <c r="S36" s="5">
        <f t="shared" si="4"/>
        <v>0</v>
      </c>
      <c r="T36" s="8">
        <v>0</v>
      </c>
      <c r="U36" s="5">
        <f t="shared" si="5"/>
        <v>0</v>
      </c>
      <c r="V36" s="5" t="str">
        <f t="shared" si="1"/>
        <v>Correct Payment</v>
      </c>
    </row>
    <row r="37" spans="1:22">
      <c r="A37" s="4">
        <f t="shared" si="6"/>
        <v>30</v>
      </c>
      <c r="B37" s="6"/>
      <c r="C37" s="6"/>
      <c r="D37" s="6"/>
      <c r="E37" s="4">
        <v>30</v>
      </c>
      <c r="F37" s="4">
        <v>4</v>
      </c>
      <c r="G37" s="7">
        <v>0</v>
      </c>
      <c r="H37" s="4">
        <f t="shared" si="7"/>
        <v>4</v>
      </c>
      <c r="I37" s="7">
        <v>0</v>
      </c>
      <c r="J37" s="7">
        <v>0</v>
      </c>
      <c r="K37" s="4">
        <f t="shared" si="2"/>
        <v>30</v>
      </c>
      <c r="L37" s="8">
        <v>0</v>
      </c>
      <c r="M37" s="5">
        <f t="shared" si="0"/>
        <v>0</v>
      </c>
      <c r="N37" s="8">
        <v>0</v>
      </c>
      <c r="O37" s="8">
        <v>0</v>
      </c>
      <c r="P37" s="5">
        <f t="shared" si="3"/>
        <v>0</v>
      </c>
      <c r="Q37" s="8">
        <v>0</v>
      </c>
      <c r="R37" s="8">
        <v>0</v>
      </c>
      <c r="S37" s="5">
        <f t="shared" si="4"/>
        <v>0</v>
      </c>
      <c r="T37" s="8">
        <v>0</v>
      </c>
      <c r="U37" s="5">
        <f t="shared" si="5"/>
        <v>0</v>
      </c>
      <c r="V37" s="5" t="str">
        <f t="shared" si="1"/>
        <v>Correct Payment</v>
      </c>
    </row>
    <row r="38" spans="1:22">
      <c r="A38" s="4">
        <f t="shared" si="6"/>
        <v>31</v>
      </c>
      <c r="B38" s="6"/>
      <c r="C38" s="6"/>
      <c r="D38" s="6"/>
      <c r="E38" s="4">
        <v>30</v>
      </c>
      <c r="F38" s="4">
        <v>4</v>
      </c>
      <c r="G38" s="7">
        <v>0</v>
      </c>
      <c r="H38" s="4">
        <f t="shared" si="7"/>
        <v>4</v>
      </c>
      <c r="I38" s="7">
        <v>0</v>
      </c>
      <c r="J38" s="7">
        <v>0</v>
      </c>
      <c r="K38" s="4">
        <f t="shared" si="2"/>
        <v>30</v>
      </c>
      <c r="L38" s="8">
        <v>0</v>
      </c>
      <c r="M38" s="5">
        <f t="shared" si="0"/>
        <v>0</v>
      </c>
      <c r="N38" s="8">
        <v>0</v>
      </c>
      <c r="O38" s="8">
        <v>0</v>
      </c>
      <c r="P38" s="5">
        <f t="shared" si="3"/>
        <v>0</v>
      </c>
      <c r="Q38" s="8">
        <v>0</v>
      </c>
      <c r="R38" s="8">
        <v>0</v>
      </c>
      <c r="S38" s="5">
        <f t="shared" si="4"/>
        <v>0</v>
      </c>
      <c r="T38" s="8">
        <v>0</v>
      </c>
      <c r="U38" s="5">
        <f t="shared" si="5"/>
        <v>0</v>
      </c>
      <c r="V38" s="5" t="str">
        <f t="shared" si="1"/>
        <v>Correct Payment</v>
      </c>
    </row>
    <row r="39" spans="1:22">
      <c r="A39" s="4">
        <f t="shared" si="6"/>
        <v>32</v>
      </c>
      <c r="B39" s="6"/>
      <c r="C39" s="6"/>
      <c r="D39" s="6"/>
      <c r="E39" s="4">
        <v>30</v>
      </c>
      <c r="F39" s="4">
        <v>4</v>
      </c>
      <c r="G39" s="7">
        <v>0</v>
      </c>
      <c r="H39" s="4">
        <f t="shared" si="7"/>
        <v>4</v>
      </c>
      <c r="I39" s="7">
        <v>0</v>
      </c>
      <c r="J39" s="7">
        <v>0</v>
      </c>
      <c r="K39" s="4">
        <f t="shared" si="2"/>
        <v>30</v>
      </c>
      <c r="L39" s="8">
        <v>0</v>
      </c>
      <c r="M39" s="5">
        <f t="shared" si="0"/>
        <v>0</v>
      </c>
      <c r="N39" s="8">
        <v>0</v>
      </c>
      <c r="O39" s="8">
        <v>0</v>
      </c>
      <c r="P39" s="5">
        <f t="shared" si="3"/>
        <v>0</v>
      </c>
      <c r="Q39" s="8">
        <v>0</v>
      </c>
      <c r="R39" s="8">
        <v>0</v>
      </c>
      <c r="S39" s="5">
        <f t="shared" si="4"/>
        <v>0</v>
      </c>
      <c r="T39" s="8">
        <v>0</v>
      </c>
      <c r="U39" s="5">
        <f t="shared" si="5"/>
        <v>0</v>
      </c>
      <c r="V39" s="5" t="str">
        <f t="shared" si="1"/>
        <v>Correct Payment</v>
      </c>
    </row>
    <row r="40" spans="1:22">
      <c r="A40" s="4">
        <f t="shared" si="6"/>
        <v>33</v>
      </c>
      <c r="B40" s="6"/>
      <c r="C40" s="6"/>
      <c r="D40" s="6"/>
      <c r="E40" s="4">
        <v>30</v>
      </c>
      <c r="F40" s="4">
        <v>4</v>
      </c>
      <c r="G40" s="7">
        <v>0</v>
      </c>
      <c r="H40" s="4">
        <f t="shared" si="7"/>
        <v>4</v>
      </c>
      <c r="I40" s="7">
        <v>0</v>
      </c>
      <c r="J40" s="7">
        <v>0</v>
      </c>
      <c r="K40" s="4">
        <f t="shared" si="2"/>
        <v>30</v>
      </c>
      <c r="L40" s="8">
        <v>0</v>
      </c>
      <c r="M40" s="5">
        <f t="shared" si="0"/>
        <v>0</v>
      </c>
      <c r="N40" s="8">
        <v>0</v>
      </c>
      <c r="O40" s="8">
        <v>0</v>
      </c>
      <c r="P40" s="5">
        <f t="shared" si="3"/>
        <v>0</v>
      </c>
      <c r="Q40" s="8">
        <v>0</v>
      </c>
      <c r="R40" s="8">
        <v>0</v>
      </c>
      <c r="S40" s="5">
        <f t="shared" si="4"/>
        <v>0</v>
      </c>
      <c r="T40" s="8">
        <v>0</v>
      </c>
      <c r="U40" s="5">
        <f t="shared" si="5"/>
        <v>0</v>
      </c>
      <c r="V40" s="5" t="str">
        <f t="shared" si="1"/>
        <v>Correct Payment</v>
      </c>
    </row>
    <row r="41" spans="1:22">
      <c r="A41" s="4">
        <f t="shared" si="6"/>
        <v>34</v>
      </c>
      <c r="B41" s="6"/>
      <c r="C41" s="6"/>
      <c r="D41" s="6"/>
      <c r="E41" s="4">
        <v>30</v>
      </c>
      <c r="F41" s="4">
        <v>4</v>
      </c>
      <c r="G41" s="7">
        <v>0</v>
      </c>
      <c r="H41" s="4">
        <f t="shared" si="7"/>
        <v>4</v>
      </c>
      <c r="I41" s="7">
        <v>0</v>
      </c>
      <c r="J41" s="7">
        <v>0</v>
      </c>
      <c r="K41" s="4">
        <f t="shared" si="2"/>
        <v>30</v>
      </c>
      <c r="L41" s="8">
        <v>0</v>
      </c>
      <c r="M41" s="5">
        <f t="shared" si="0"/>
        <v>0</v>
      </c>
      <c r="N41" s="8">
        <v>0</v>
      </c>
      <c r="O41" s="8">
        <v>0</v>
      </c>
      <c r="P41" s="5">
        <f t="shared" si="3"/>
        <v>0</v>
      </c>
      <c r="Q41" s="8">
        <v>0</v>
      </c>
      <c r="R41" s="8">
        <v>0</v>
      </c>
      <c r="S41" s="5">
        <f t="shared" si="4"/>
        <v>0</v>
      </c>
      <c r="T41" s="8">
        <v>0</v>
      </c>
      <c r="U41" s="5">
        <f t="shared" si="5"/>
        <v>0</v>
      </c>
      <c r="V41" s="5" t="str">
        <f t="shared" si="1"/>
        <v>Correct Payment</v>
      </c>
    </row>
    <row r="42" spans="1:22">
      <c r="A42" s="4">
        <f t="shared" si="6"/>
        <v>35</v>
      </c>
      <c r="B42" s="6"/>
      <c r="C42" s="6"/>
      <c r="D42" s="6"/>
      <c r="E42" s="4">
        <v>30</v>
      </c>
      <c r="F42" s="4">
        <v>4</v>
      </c>
      <c r="G42" s="7">
        <v>0</v>
      </c>
      <c r="H42" s="4">
        <f t="shared" si="7"/>
        <v>4</v>
      </c>
      <c r="I42" s="7">
        <v>0</v>
      </c>
      <c r="J42" s="7">
        <v>0</v>
      </c>
      <c r="K42" s="4">
        <f t="shared" si="2"/>
        <v>30</v>
      </c>
      <c r="L42" s="8">
        <v>0</v>
      </c>
      <c r="M42" s="5">
        <f t="shared" si="0"/>
        <v>0</v>
      </c>
      <c r="N42" s="8">
        <v>0</v>
      </c>
      <c r="O42" s="8">
        <v>0</v>
      </c>
      <c r="P42" s="5">
        <f t="shared" si="3"/>
        <v>0</v>
      </c>
      <c r="Q42" s="8">
        <v>0</v>
      </c>
      <c r="R42" s="8">
        <v>0</v>
      </c>
      <c r="S42" s="5">
        <f t="shared" si="4"/>
        <v>0</v>
      </c>
      <c r="T42" s="8">
        <v>0</v>
      </c>
      <c r="U42" s="5">
        <f t="shared" si="5"/>
        <v>0</v>
      </c>
      <c r="V42" s="5" t="str">
        <f t="shared" si="1"/>
        <v>Correct Payment</v>
      </c>
    </row>
    <row r="43" spans="1:22">
      <c r="A43" s="4">
        <f t="shared" si="6"/>
        <v>36</v>
      </c>
      <c r="B43" s="6"/>
      <c r="C43" s="6"/>
      <c r="D43" s="6"/>
      <c r="E43" s="4">
        <v>30</v>
      </c>
      <c r="F43" s="4">
        <v>4</v>
      </c>
      <c r="G43" s="7">
        <v>0</v>
      </c>
      <c r="H43" s="4">
        <f t="shared" si="7"/>
        <v>4</v>
      </c>
      <c r="I43" s="7">
        <v>0</v>
      </c>
      <c r="J43" s="7">
        <v>0</v>
      </c>
      <c r="K43" s="4">
        <f t="shared" si="2"/>
        <v>30</v>
      </c>
      <c r="L43" s="8">
        <v>0</v>
      </c>
      <c r="M43" s="5">
        <f t="shared" si="0"/>
        <v>0</v>
      </c>
      <c r="N43" s="8">
        <v>0</v>
      </c>
      <c r="O43" s="8">
        <v>0</v>
      </c>
      <c r="P43" s="5">
        <f t="shared" si="3"/>
        <v>0</v>
      </c>
      <c r="Q43" s="8">
        <v>0</v>
      </c>
      <c r="R43" s="8">
        <v>0</v>
      </c>
      <c r="S43" s="5">
        <f t="shared" si="4"/>
        <v>0</v>
      </c>
      <c r="T43" s="8">
        <v>0</v>
      </c>
      <c r="U43" s="5">
        <f t="shared" si="5"/>
        <v>0</v>
      </c>
      <c r="V43" s="5" t="str">
        <f t="shared" si="1"/>
        <v>Correct Payment</v>
      </c>
    </row>
    <row r="44" spans="1:22">
      <c r="A44" s="4">
        <f t="shared" si="6"/>
        <v>37</v>
      </c>
      <c r="B44" s="6"/>
      <c r="C44" s="6"/>
      <c r="D44" s="6"/>
      <c r="E44" s="4">
        <v>30</v>
      </c>
      <c r="F44" s="4">
        <v>4</v>
      </c>
      <c r="G44" s="7">
        <v>0</v>
      </c>
      <c r="H44" s="4">
        <f t="shared" si="7"/>
        <v>4</v>
      </c>
      <c r="I44" s="7">
        <v>0</v>
      </c>
      <c r="J44" s="7">
        <v>0</v>
      </c>
      <c r="K44" s="4">
        <f t="shared" si="2"/>
        <v>30</v>
      </c>
      <c r="L44" s="8">
        <v>0</v>
      </c>
      <c r="M44" s="5">
        <f t="shared" si="0"/>
        <v>0</v>
      </c>
      <c r="N44" s="8">
        <v>0</v>
      </c>
      <c r="O44" s="8">
        <v>0</v>
      </c>
      <c r="P44" s="5">
        <f t="shared" si="3"/>
        <v>0</v>
      </c>
      <c r="Q44" s="8">
        <v>0</v>
      </c>
      <c r="R44" s="8">
        <v>0</v>
      </c>
      <c r="S44" s="5">
        <f t="shared" si="4"/>
        <v>0</v>
      </c>
      <c r="T44" s="8">
        <v>0</v>
      </c>
      <c r="U44" s="5">
        <f t="shared" si="5"/>
        <v>0</v>
      </c>
      <c r="V44" s="5" t="str">
        <f t="shared" si="1"/>
        <v>Correct Payment</v>
      </c>
    </row>
    <row r="45" spans="1:22">
      <c r="A45" s="4">
        <f t="shared" si="6"/>
        <v>38</v>
      </c>
      <c r="B45" s="6"/>
      <c r="C45" s="6"/>
      <c r="D45" s="6"/>
      <c r="E45" s="4">
        <v>30</v>
      </c>
      <c r="F45" s="4">
        <v>4</v>
      </c>
      <c r="G45" s="7">
        <v>0</v>
      </c>
      <c r="H45" s="4">
        <f t="shared" si="7"/>
        <v>4</v>
      </c>
      <c r="I45" s="7">
        <v>0</v>
      </c>
      <c r="J45" s="7">
        <v>0</v>
      </c>
      <c r="K45" s="4">
        <f t="shared" si="2"/>
        <v>30</v>
      </c>
      <c r="L45" s="8">
        <v>0</v>
      </c>
      <c r="M45" s="5">
        <f t="shared" si="0"/>
        <v>0</v>
      </c>
      <c r="N45" s="8">
        <v>0</v>
      </c>
      <c r="O45" s="8">
        <v>0</v>
      </c>
      <c r="P45" s="5">
        <f t="shared" si="3"/>
        <v>0</v>
      </c>
      <c r="Q45" s="8">
        <v>0</v>
      </c>
      <c r="R45" s="8">
        <v>0</v>
      </c>
      <c r="S45" s="5">
        <f t="shared" si="4"/>
        <v>0</v>
      </c>
      <c r="T45" s="8">
        <v>0</v>
      </c>
      <c r="U45" s="5">
        <f t="shared" si="5"/>
        <v>0</v>
      </c>
      <c r="V45" s="5" t="str">
        <f t="shared" si="1"/>
        <v>Correct Payment</v>
      </c>
    </row>
    <row r="46" spans="1:22">
      <c r="A46" s="4">
        <f t="shared" si="6"/>
        <v>39</v>
      </c>
      <c r="B46" s="6"/>
      <c r="C46" s="6"/>
      <c r="D46" s="6"/>
      <c r="E46" s="4">
        <v>30</v>
      </c>
      <c r="F46" s="4">
        <v>4</v>
      </c>
      <c r="G46" s="7">
        <v>0</v>
      </c>
      <c r="H46" s="4">
        <f t="shared" si="7"/>
        <v>4</v>
      </c>
      <c r="I46" s="7">
        <v>0</v>
      </c>
      <c r="J46" s="7">
        <v>0</v>
      </c>
      <c r="K46" s="4">
        <f t="shared" si="2"/>
        <v>30</v>
      </c>
      <c r="L46" s="8">
        <v>0</v>
      </c>
      <c r="M46" s="5">
        <f t="shared" si="0"/>
        <v>0</v>
      </c>
      <c r="N46" s="8">
        <v>0</v>
      </c>
      <c r="O46" s="8">
        <v>0</v>
      </c>
      <c r="P46" s="5">
        <f t="shared" si="3"/>
        <v>0</v>
      </c>
      <c r="Q46" s="8">
        <v>0</v>
      </c>
      <c r="R46" s="8">
        <v>0</v>
      </c>
      <c r="S46" s="5">
        <f t="shared" si="4"/>
        <v>0</v>
      </c>
      <c r="T46" s="8">
        <v>0</v>
      </c>
      <c r="U46" s="5">
        <f t="shared" si="5"/>
        <v>0</v>
      </c>
      <c r="V46" s="5" t="str">
        <f t="shared" si="1"/>
        <v>Correct Payment</v>
      </c>
    </row>
    <row r="47" spans="1:22">
      <c r="A47" s="4">
        <f t="shared" si="6"/>
        <v>40</v>
      </c>
      <c r="B47" s="6"/>
      <c r="C47" s="6"/>
      <c r="D47" s="6"/>
      <c r="E47" s="4">
        <v>30</v>
      </c>
      <c r="F47" s="4">
        <v>4</v>
      </c>
      <c r="G47" s="7">
        <v>0</v>
      </c>
      <c r="H47" s="4">
        <f t="shared" si="7"/>
        <v>4</v>
      </c>
      <c r="I47" s="7">
        <v>0</v>
      </c>
      <c r="J47" s="7">
        <v>0</v>
      </c>
      <c r="K47" s="4">
        <f t="shared" si="2"/>
        <v>30</v>
      </c>
      <c r="L47" s="8">
        <v>0</v>
      </c>
      <c r="M47" s="5">
        <f t="shared" si="0"/>
        <v>0</v>
      </c>
      <c r="N47" s="8">
        <v>0</v>
      </c>
      <c r="O47" s="8">
        <v>0</v>
      </c>
      <c r="P47" s="5">
        <f t="shared" si="3"/>
        <v>0</v>
      </c>
      <c r="Q47" s="8">
        <v>0</v>
      </c>
      <c r="R47" s="8">
        <v>0</v>
      </c>
      <c r="S47" s="5">
        <f t="shared" si="4"/>
        <v>0</v>
      </c>
      <c r="T47" s="8">
        <v>0</v>
      </c>
      <c r="U47" s="5">
        <f t="shared" si="5"/>
        <v>0</v>
      </c>
      <c r="V47" s="5" t="str">
        <f t="shared" si="1"/>
        <v>Correct Payment</v>
      </c>
    </row>
    <row r="48" spans="1:22">
      <c r="A48" s="4">
        <f t="shared" si="6"/>
        <v>41</v>
      </c>
      <c r="B48" s="6"/>
      <c r="C48" s="6"/>
      <c r="D48" s="6"/>
      <c r="E48" s="4">
        <v>30</v>
      </c>
      <c r="F48" s="4">
        <v>4</v>
      </c>
      <c r="G48" s="6">
        <v>0</v>
      </c>
      <c r="H48" s="4">
        <f t="shared" si="7"/>
        <v>4</v>
      </c>
      <c r="I48" s="6">
        <v>0</v>
      </c>
      <c r="J48" s="6">
        <v>0</v>
      </c>
      <c r="K48" s="4">
        <f t="shared" si="2"/>
        <v>30</v>
      </c>
      <c r="L48" s="8">
        <v>0</v>
      </c>
      <c r="M48" s="5">
        <f t="shared" si="0"/>
        <v>0</v>
      </c>
      <c r="N48" s="8">
        <v>0</v>
      </c>
      <c r="O48" s="8">
        <v>0</v>
      </c>
      <c r="P48" s="5">
        <f t="shared" si="3"/>
        <v>0</v>
      </c>
      <c r="Q48" s="8">
        <v>0</v>
      </c>
      <c r="R48" s="8">
        <v>0</v>
      </c>
      <c r="S48" s="5">
        <f t="shared" si="4"/>
        <v>0</v>
      </c>
      <c r="T48" s="8">
        <v>0</v>
      </c>
      <c r="U48" s="5">
        <f t="shared" si="5"/>
        <v>0</v>
      </c>
      <c r="V48" s="5" t="str">
        <f t="shared" si="1"/>
        <v>Correct Payment</v>
      </c>
    </row>
    <row r="49" spans="1:22">
      <c r="A49" s="4">
        <f t="shared" si="6"/>
        <v>42</v>
      </c>
      <c r="B49" s="6"/>
      <c r="C49" s="6"/>
      <c r="D49" s="6"/>
      <c r="E49" s="4">
        <v>30</v>
      </c>
      <c r="F49" s="4">
        <v>4</v>
      </c>
      <c r="G49" s="6">
        <v>0</v>
      </c>
      <c r="H49" s="4">
        <f t="shared" si="7"/>
        <v>4</v>
      </c>
      <c r="I49" s="6">
        <v>0</v>
      </c>
      <c r="J49" s="6">
        <v>0</v>
      </c>
      <c r="K49" s="4">
        <f t="shared" si="2"/>
        <v>30</v>
      </c>
      <c r="L49" s="8">
        <v>0</v>
      </c>
      <c r="M49" s="5">
        <f t="shared" si="0"/>
        <v>0</v>
      </c>
      <c r="N49" s="8">
        <v>0</v>
      </c>
      <c r="O49" s="8">
        <v>0</v>
      </c>
      <c r="P49" s="5">
        <f t="shared" si="3"/>
        <v>0</v>
      </c>
      <c r="Q49" s="8">
        <v>0</v>
      </c>
      <c r="R49" s="8">
        <v>0</v>
      </c>
      <c r="S49" s="5">
        <f t="shared" si="4"/>
        <v>0</v>
      </c>
      <c r="T49" s="8">
        <v>0</v>
      </c>
      <c r="U49" s="5">
        <f t="shared" si="5"/>
        <v>0</v>
      </c>
      <c r="V49" s="5" t="str">
        <f t="shared" si="1"/>
        <v>Correct Payment</v>
      </c>
    </row>
    <row r="50" spans="1:22">
      <c r="A50" s="4">
        <f t="shared" si="6"/>
        <v>43</v>
      </c>
      <c r="B50" s="6"/>
      <c r="C50" s="6"/>
      <c r="D50" s="6"/>
      <c r="E50" s="4">
        <v>30</v>
      </c>
      <c r="F50" s="4">
        <v>4</v>
      </c>
      <c r="G50" s="6">
        <v>0</v>
      </c>
      <c r="H50" s="4">
        <f t="shared" si="7"/>
        <v>4</v>
      </c>
      <c r="I50" s="6">
        <v>0</v>
      </c>
      <c r="J50" s="6">
        <v>0</v>
      </c>
      <c r="K50" s="4">
        <f t="shared" si="2"/>
        <v>30</v>
      </c>
      <c r="L50" s="8">
        <v>0</v>
      </c>
      <c r="M50" s="5">
        <f t="shared" si="0"/>
        <v>0</v>
      </c>
      <c r="N50" s="8">
        <v>0</v>
      </c>
      <c r="O50" s="8">
        <v>0</v>
      </c>
      <c r="P50" s="5">
        <f t="shared" si="3"/>
        <v>0</v>
      </c>
      <c r="Q50" s="8">
        <v>0</v>
      </c>
      <c r="R50" s="8">
        <v>0</v>
      </c>
      <c r="S50" s="5">
        <f t="shared" si="4"/>
        <v>0</v>
      </c>
      <c r="T50" s="8">
        <v>0</v>
      </c>
      <c r="U50" s="5">
        <f t="shared" si="5"/>
        <v>0</v>
      </c>
      <c r="V50" s="5" t="str">
        <f t="shared" si="1"/>
        <v>Correct Payment</v>
      </c>
    </row>
    <row r="51" spans="1:22">
      <c r="A51" s="4">
        <f t="shared" si="6"/>
        <v>44</v>
      </c>
      <c r="B51" s="6"/>
      <c r="C51" s="6"/>
      <c r="D51" s="6"/>
      <c r="E51" s="4">
        <v>30</v>
      </c>
      <c r="F51" s="4">
        <v>4</v>
      </c>
      <c r="G51" s="6">
        <v>0</v>
      </c>
      <c r="H51" s="4">
        <f t="shared" si="7"/>
        <v>4</v>
      </c>
      <c r="I51" s="6">
        <v>0</v>
      </c>
      <c r="J51" s="6">
        <v>0</v>
      </c>
      <c r="K51" s="4">
        <f t="shared" si="2"/>
        <v>30</v>
      </c>
      <c r="L51" s="8">
        <v>0</v>
      </c>
      <c r="M51" s="5">
        <f t="shared" si="0"/>
        <v>0</v>
      </c>
      <c r="N51" s="8">
        <v>0</v>
      </c>
      <c r="O51" s="8">
        <v>0</v>
      </c>
      <c r="P51" s="5">
        <f t="shared" si="3"/>
        <v>0</v>
      </c>
      <c r="Q51" s="8">
        <v>0</v>
      </c>
      <c r="R51" s="8">
        <v>0</v>
      </c>
      <c r="S51" s="5">
        <f t="shared" si="4"/>
        <v>0</v>
      </c>
      <c r="T51" s="8">
        <v>0</v>
      </c>
      <c r="U51" s="5">
        <f t="shared" si="5"/>
        <v>0</v>
      </c>
      <c r="V51" s="5" t="str">
        <f t="shared" si="1"/>
        <v>Correct Payment</v>
      </c>
    </row>
    <row r="52" spans="1:22">
      <c r="A52" s="4">
        <f t="shared" si="6"/>
        <v>45</v>
      </c>
      <c r="B52" s="6"/>
      <c r="C52" s="6"/>
      <c r="D52" s="6"/>
      <c r="E52" s="4">
        <v>30</v>
      </c>
      <c r="F52" s="4">
        <v>4</v>
      </c>
      <c r="G52" s="6">
        <v>0</v>
      </c>
      <c r="H52" s="4">
        <f t="shared" si="7"/>
        <v>4</v>
      </c>
      <c r="I52" s="6">
        <v>0</v>
      </c>
      <c r="J52" s="6">
        <v>0</v>
      </c>
      <c r="K52" s="4">
        <f t="shared" si="2"/>
        <v>30</v>
      </c>
      <c r="L52" s="8">
        <v>0</v>
      </c>
      <c r="M52" s="5">
        <f t="shared" si="0"/>
        <v>0</v>
      </c>
      <c r="N52" s="8">
        <v>0</v>
      </c>
      <c r="O52" s="8">
        <v>0</v>
      </c>
      <c r="P52" s="5">
        <f t="shared" si="3"/>
        <v>0</v>
      </c>
      <c r="Q52" s="8">
        <v>0</v>
      </c>
      <c r="R52" s="8">
        <v>0</v>
      </c>
      <c r="S52" s="5">
        <f t="shared" si="4"/>
        <v>0</v>
      </c>
      <c r="T52" s="8">
        <v>0</v>
      </c>
      <c r="U52" s="5">
        <f t="shared" si="5"/>
        <v>0</v>
      </c>
      <c r="V52" s="5" t="str">
        <f t="shared" si="1"/>
        <v>Correct Payment</v>
      </c>
    </row>
    <row r="53" spans="1:22">
      <c r="A53" s="4">
        <f t="shared" si="6"/>
        <v>46</v>
      </c>
      <c r="B53" s="6"/>
      <c r="C53" s="6"/>
      <c r="D53" s="6"/>
      <c r="E53" s="4">
        <v>30</v>
      </c>
      <c r="F53" s="4">
        <v>4</v>
      </c>
      <c r="G53" s="6">
        <v>0</v>
      </c>
      <c r="H53" s="4">
        <f t="shared" si="7"/>
        <v>4</v>
      </c>
      <c r="I53" s="6">
        <v>0</v>
      </c>
      <c r="J53" s="6">
        <v>0</v>
      </c>
      <c r="K53" s="4">
        <f t="shared" si="2"/>
        <v>30</v>
      </c>
      <c r="L53" s="8">
        <v>0</v>
      </c>
      <c r="M53" s="5">
        <f t="shared" si="0"/>
        <v>0</v>
      </c>
      <c r="N53" s="8">
        <v>0</v>
      </c>
      <c r="O53" s="8">
        <v>0</v>
      </c>
      <c r="P53" s="5">
        <f t="shared" si="3"/>
        <v>0</v>
      </c>
      <c r="Q53" s="8">
        <v>0</v>
      </c>
      <c r="R53" s="8">
        <v>0</v>
      </c>
      <c r="S53" s="5">
        <f t="shared" si="4"/>
        <v>0</v>
      </c>
      <c r="T53" s="8">
        <v>0</v>
      </c>
      <c r="U53" s="5">
        <f t="shared" si="5"/>
        <v>0</v>
      </c>
      <c r="V53" s="5" t="str">
        <f t="shared" si="1"/>
        <v>Correct Payment</v>
      </c>
    </row>
    <row r="54" spans="1:22">
      <c r="A54" s="4">
        <f t="shared" si="6"/>
        <v>47</v>
      </c>
      <c r="B54" s="6"/>
      <c r="C54" s="6"/>
      <c r="D54" s="6"/>
      <c r="E54" s="4">
        <v>30</v>
      </c>
      <c r="F54" s="4">
        <v>4</v>
      </c>
      <c r="G54" s="6">
        <v>0</v>
      </c>
      <c r="H54" s="4">
        <f t="shared" si="7"/>
        <v>4</v>
      </c>
      <c r="I54" s="6">
        <v>0</v>
      </c>
      <c r="J54" s="6">
        <v>0</v>
      </c>
      <c r="K54" s="4">
        <f t="shared" si="2"/>
        <v>30</v>
      </c>
      <c r="L54" s="8">
        <v>0</v>
      </c>
      <c r="M54" s="5">
        <f t="shared" si="0"/>
        <v>0</v>
      </c>
      <c r="N54" s="8">
        <v>0</v>
      </c>
      <c r="O54" s="8">
        <v>0</v>
      </c>
      <c r="P54" s="5">
        <f t="shared" si="3"/>
        <v>0</v>
      </c>
      <c r="Q54" s="8">
        <v>0</v>
      </c>
      <c r="R54" s="8">
        <v>0</v>
      </c>
      <c r="S54" s="5">
        <f t="shared" si="4"/>
        <v>0</v>
      </c>
      <c r="T54" s="8">
        <v>0</v>
      </c>
      <c r="U54" s="5">
        <f t="shared" si="5"/>
        <v>0</v>
      </c>
      <c r="V54" s="5" t="str">
        <f t="shared" si="1"/>
        <v>Correct Payment</v>
      </c>
    </row>
    <row r="55" spans="1:22">
      <c r="A55" s="4">
        <f t="shared" si="6"/>
        <v>48</v>
      </c>
      <c r="B55" s="6"/>
      <c r="C55" s="6"/>
      <c r="D55" s="6"/>
      <c r="E55" s="4">
        <v>30</v>
      </c>
      <c r="F55" s="4">
        <v>4</v>
      </c>
      <c r="G55" s="6">
        <v>0</v>
      </c>
      <c r="H55" s="4">
        <f t="shared" si="7"/>
        <v>4</v>
      </c>
      <c r="I55" s="6">
        <v>0</v>
      </c>
      <c r="J55" s="6">
        <v>0</v>
      </c>
      <c r="K55" s="4">
        <f t="shared" si="2"/>
        <v>30</v>
      </c>
      <c r="L55" s="8">
        <v>0</v>
      </c>
      <c r="M55" s="5">
        <f t="shared" si="0"/>
        <v>0</v>
      </c>
      <c r="N55" s="8">
        <v>0</v>
      </c>
      <c r="O55" s="8">
        <v>0</v>
      </c>
      <c r="P55" s="5">
        <f t="shared" si="3"/>
        <v>0</v>
      </c>
      <c r="Q55" s="8">
        <v>0</v>
      </c>
      <c r="R55" s="8">
        <v>0</v>
      </c>
      <c r="S55" s="5">
        <f t="shared" si="4"/>
        <v>0</v>
      </c>
      <c r="T55" s="8">
        <v>0</v>
      </c>
      <c r="U55" s="5">
        <f t="shared" si="5"/>
        <v>0</v>
      </c>
      <c r="V55" s="5" t="str">
        <f t="shared" si="1"/>
        <v>Correct Payment</v>
      </c>
    </row>
    <row r="56" spans="1:22">
      <c r="A56" s="4">
        <f t="shared" si="6"/>
        <v>49</v>
      </c>
      <c r="B56" s="6"/>
      <c r="C56" s="6"/>
      <c r="D56" s="6"/>
      <c r="E56" s="4">
        <v>30</v>
      </c>
      <c r="F56" s="4">
        <v>4</v>
      </c>
      <c r="G56" s="6">
        <v>0</v>
      </c>
      <c r="H56" s="4">
        <f t="shared" si="7"/>
        <v>4</v>
      </c>
      <c r="I56" s="6">
        <v>0</v>
      </c>
      <c r="J56" s="6">
        <v>0</v>
      </c>
      <c r="K56" s="4">
        <f t="shared" si="2"/>
        <v>30</v>
      </c>
      <c r="L56" s="8">
        <v>0</v>
      </c>
      <c r="M56" s="5">
        <f t="shared" si="0"/>
        <v>0</v>
      </c>
      <c r="N56" s="8">
        <v>0</v>
      </c>
      <c r="O56" s="8">
        <v>0</v>
      </c>
      <c r="P56" s="5">
        <f t="shared" si="3"/>
        <v>0</v>
      </c>
      <c r="Q56" s="8">
        <v>0</v>
      </c>
      <c r="R56" s="8">
        <v>0</v>
      </c>
      <c r="S56" s="5">
        <f t="shared" si="4"/>
        <v>0</v>
      </c>
      <c r="T56" s="8">
        <v>0</v>
      </c>
      <c r="U56" s="5">
        <f t="shared" si="5"/>
        <v>0</v>
      </c>
      <c r="V56" s="5" t="str">
        <f t="shared" si="1"/>
        <v>Correct Payment</v>
      </c>
    </row>
    <row r="57" spans="1:22">
      <c r="A57" s="4">
        <f t="shared" si="6"/>
        <v>50</v>
      </c>
      <c r="B57" s="6"/>
      <c r="C57" s="6"/>
      <c r="D57" s="6"/>
      <c r="E57" s="4">
        <v>30</v>
      </c>
      <c r="F57" s="4">
        <v>4</v>
      </c>
      <c r="G57" s="6">
        <v>0</v>
      </c>
      <c r="H57" s="4">
        <f t="shared" si="7"/>
        <v>4</v>
      </c>
      <c r="I57" s="6">
        <v>0</v>
      </c>
      <c r="J57" s="6">
        <v>0</v>
      </c>
      <c r="K57" s="4">
        <f t="shared" si="2"/>
        <v>30</v>
      </c>
      <c r="L57" s="8">
        <v>0</v>
      </c>
      <c r="M57" s="5">
        <f t="shared" si="0"/>
        <v>0</v>
      </c>
      <c r="N57" s="8">
        <v>0</v>
      </c>
      <c r="O57" s="8">
        <v>0</v>
      </c>
      <c r="P57" s="5">
        <f t="shared" si="3"/>
        <v>0</v>
      </c>
      <c r="Q57" s="8">
        <v>0</v>
      </c>
      <c r="R57" s="8">
        <v>0</v>
      </c>
      <c r="S57" s="5">
        <f t="shared" si="4"/>
        <v>0</v>
      </c>
      <c r="T57" s="8">
        <v>0</v>
      </c>
      <c r="U57" s="5">
        <f t="shared" si="5"/>
        <v>0</v>
      </c>
      <c r="V57" s="5" t="str">
        <f t="shared" si="1"/>
        <v>Correct Payment</v>
      </c>
    </row>
    <row r="58" spans="1:22">
      <c r="A58" s="4">
        <f t="shared" si="6"/>
        <v>51</v>
      </c>
      <c r="B58" s="6"/>
      <c r="C58" s="6"/>
      <c r="D58" s="6"/>
      <c r="E58" s="4">
        <v>30</v>
      </c>
      <c r="F58" s="4">
        <v>4</v>
      </c>
      <c r="G58" s="6">
        <v>0</v>
      </c>
      <c r="H58" s="4">
        <f t="shared" si="7"/>
        <v>4</v>
      </c>
      <c r="I58" s="6">
        <v>0</v>
      </c>
      <c r="J58" s="6">
        <v>0</v>
      </c>
      <c r="K58" s="4">
        <f t="shared" si="2"/>
        <v>30</v>
      </c>
      <c r="L58" s="8">
        <v>0</v>
      </c>
      <c r="M58" s="5">
        <f t="shared" si="0"/>
        <v>0</v>
      </c>
      <c r="N58" s="8">
        <v>0</v>
      </c>
      <c r="O58" s="8">
        <v>0</v>
      </c>
      <c r="P58" s="5">
        <f t="shared" si="3"/>
        <v>0</v>
      </c>
      <c r="Q58" s="8">
        <v>0</v>
      </c>
      <c r="R58" s="8">
        <v>0</v>
      </c>
      <c r="S58" s="5">
        <f t="shared" si="4"/>
        <v>0</v>
      </c>
      <c r="T58" s="8">
        <v>0</v>
      </c>
      <c r="U58" s="5">
        <f t="shared" si="5"/>
        <v>0</v>
      </c>
      <c r="V58" s="5" t="str">
        <f t="shared" si="1"/>
        <v>Correct Payment</v>
      </c>
    </row>
    <row r="59" spans="1:22">
      <c r="A59" s="4">
        <f t="shared" si="6"/>
        <v>52</v>
      </c>
      <c r="B59" s="6"/>
      <c r="C59" s="6"/>
      <c r="D59" s="6"/>
      <c r="E59" s="4">
        <v>30</v>
      </c>
      <c r="F59" s="4">
        <v>4</v>
      </c>
      <c r="G59" s="6">
        <v>0</v>
      </c>
      <c r="H59" s="4">
        <f t="shared" si="7"/>
        <v>4</v>
      </c>
      <c r="I59" s="6">
        <v>0</v>
      </c>
      <c r="J59" s="6">
        <v>0</v>
      </c>
      <c r="K59" s="4">
        <f t="shared" si="2"/>
        <v>30</v>
      </c>
      <c r="L59" s="8">
        <v>0</v>
      </c>
      <c r="M59" s="5">
        <f t="shared" si="0"/>
        <v>0</v>
      </c>
      <c r="N59" s="8">
        <v>0</v>
      </c>
      <c r="O59" s="8">
        <v>0</v>
      </c>
      <c r="P59" s="5">
        <f t="shared" si="3"/>
        <v>0</v>
      </c>
      <c r="Q59" s="8">
        <v>0</v>
      </c>
      <c r="R59" s="8">
        <v>0</v>
      </c>
      <c r="S59" s="5">
        <f t="shared" si="4"/>
        <v>0</v>
      </c>
      <c r="T59" s="8">
        <v>0</v>
      </c>
      <c r="U59" s="5">
        <f t="shared" si="5"/>
        <v>0</v>
      </c>
      <c r="V59" s="5" t="str">
        <f t="shared" si="1"/>
        <v>Correct Payment</v>
      </c>
    </row>
    <row r="60" spans="1:22">
      <c r="A60" s="4">
        <f t="shared" si="6"/>
        <v>53</v>
      </c>
      <c r="B60" s="6"/>
      <c r="C60" s="6"/>
      <c r="D60" s="6"/>
      <c r="E60" s="4">
        <v>30</v>
      </c>
      <c r="F60" s="4">
        <v>4</v>
      </c>
      <c r="G60" s="6">
        <v>0</v>
      </c>
      <c r="H60" s="4">
        <f t="shared" si="7"/>
        <v>4</v>
      </c>
      <c r="I60" s="6">
        <v>0</v>
      </c>
      <c r="J60" s="6">
        <v>0</v>
      </c>
      <c r="K60" s="4">
        <f t="shared" si="2"/>
        <v>30</v>
      </c>
      <c r="L60" s="8">
        <v>0</v>
      </c>
      <c r="M60" s="5">
        <f t="shared" si="0"/>
        <v>0</v>
      </c>
      <c r="N60" s="8">
        <v>0</v>
      </c>
      <c r="O60" s="8">
        <v>0</v>
      </c>
      <c r="P60" s="5">
        <f t="shared" si="3"/>
        <v>0</v>
      </c>
      <c r="Q60" s="8">
        <v>0</v>
      </c>
      <c r="R60" s="8">
        <v>0</v>
      </c>
      <c r="S60" s="5">
        <f t="shared" si="4"/>
        <v>0</v>
      </c>
      <c r="T60" s="8">
        <v>0</v>
      </c>
      <c r="U60" s="5">
        <f t="shared" si="5"/>
        <v>0</v>
      </c>
      <c r="V60" s="5" t="str">
        <f t="shared" si="1"/>
        <v>Correct Payment</v>
      </c>
    </row>
    <row r="61" spans="1:22">
      <c r="A61" s="4">
        <f t="shared" si="6"/>
        <v>54</v>
      </c>
      <c r="B61" s="6"/>
      <c r="C61" s="6"/>
      <c r="D61" s="6"/>
      <c r="E61" s="4">
        <v>30</v>
      </c>
      <c r="F61" s="4">
        <v>4</v>
      </c>
      <c r="G61" s="6">
        <v>0</v>
      </c>
      <c r="H61" s="4">
        <f t="shared" si="7"/>
        <v>4</v>
      </c>
      <c r="I61" s="6">
        <v>0</v>
      </c>
      <c r="J61" s="6">
        <v>0</v>
      </c>
      <c r="K61" s="4">
        <f t="shared" si="2"/>
        <v>30</v>
      </c>
      <c r="L61" s="8">
        <v>0</v>
      </c>
      <c r="M61" s="5">
        <f t="shared" si="0"/>
        <v>0</v>
      </c>
      <c r="N61" s="8">
        <v>0</v>
      </c>
      <c r="O61" s="8">
        <v>0</v>
      </c>
      <c r="P61" s="5">
        <f t="shared" si="3"/>
        <v>0</v>
      </c>
      <c r="Q61" s="8">
        <v>0</v>
      </c>
      <c r="R61" s="8">
        <v>0</v>
      </c>
      <c r="S61" s="5">
        <f t="shared" si="4"/>
        <v>0</v>
      </c>
      <c r="T61" s="8">
        <v>0</v>
      </c>
      <c r="U61" s="5">
        <f t="shared" si="5"/>
        <v>0</v>
      </c>
      <c r="V61" s="5" t="str">
        <f t="shared" si="1"/>
        <v>Correct Payment</v>
      </c>
    </row>
    <row r="62" spans="1:22">
      <c r="A62" s="4">
        <f t="shared" si="6"/>
        <v>55</v>
      </c>
      <c r="B62" s="6"/>
      <c r="C62" s="6"/>
      <c r="D62" s="6"/>
      <c r="E62" s="4">
        <v>30</v>
      </c>
      <c r="F62" s="4">
        <v>4</v>
      </c>
      <c r="G62" s="6">
        <v>0</v>
      </c>
      <c r="H62" s="4">
        <f t="shared" si="7"/>
        <v>4</v>
      </c>
      <c r="I62" s="6">
        <v>0</v>
      </c>
      <c r="J62" s="6">
        <v>0</v>
      </c>
      <c r="K62" s="4">
        <f t="shared" si="2"/>
        <v>30</v>
      </c>
      <c r="L62" s="8">
        <v>0</v>
      </c>
      <c r="M62" s="5">
        <f t="shared" si="0"/>
        <v>0</v>
      </c>
      <c r="N62" s="8">
        <v>0</v>
      </c>
      <c r="O62" s="8">
        <v>0</v>
      </c>
      <c r="P62" s="5">
        <f t="shared" si="3"/>
        <v>0</v>
      </c>
      <c r="Q62" s="8">
        <v>0</v>
      </c>
      <c r="R62" s="8">
        <v>0</v>
      </c>
      <c r="S62" s="5">
        <f t="shared" si="4"/>
        <v>0</v>
      </c>
      <c r="T62" s="8">
        <v>0</v>
      </c>
      <c r="U62" s="5">
        <f t="shared" si="5"/>
        <v>0</v>
      </c>
      <c r="V62" s="5" t="str">
        <f t="shared" si="1"/>
        <v>Correct Payment</v>
      </c>
    </row>
    <row r="63" spans="1:22">
      <c r="A63" s="4">
        <f t="shared" si="6"/>
        <v>56</v>
      </c>
      <c r="B63" s="6"/>
      <c r="C63" s="6"/>
      <c r="D63" s="6"/>
      <c r="E63" s="4">
        <v>30</v>
      </c>
      <c r="F63" s="4">
        <v>4</v>
      </c>
      <c r="G63" s="6">
        <v>0</v>
      </c>
      <c r="H63" s="4">
        <f t="shared" si="7"/>
        <v>4</v>
      </c>
      <c r="I63" s="6">
        <v>0</v>
      </c>
      <c r="J63" s="6">
        <v>0</v>
      </c>
      <c r="K63" s="4">
        <f t="shared" si="2"/>
        <v>30</v>
      </c>
      <c r="L63" s="8">
        <v>0</v>
      </c>
      <c r="M63" s="5">
        <f t="shared" si="0"/>
        <v>0</v>
      </c>
      <c r="N63" s="8">
        <v>0</v>
      </c>
      <c r="O63" s="8">
        <v>0</v>
      </c>
      <c r="P63" s="5">
        <f t="shared" si="3"/>
        <v>0</v>
      </c>
      <c r="Q63" s="8">
        <v>0</v>
      </c>
      <c r="R63" s="8">
        <v>0</v>
      </c>
      <c r="S63" s="5">
        <f t="shared" si="4"/>
        <v>0</v>
      </c>
      <c r="T63" s="8">
        <v>0</v>
      </c>
      <c r="U63" s="5">
        <f t="shared" si="5"/>
        <v>0</v>
      </c>
      <c r="V63" s="5" t="str">
        <f t="shared" si="1"/>
        <v>Correct Payment</v>
      </c>
    </row>
    <row r="64" spans="1:22">
      <c r="A64" s="4">
        <f t="shared" si="6"/>
        <v>57</v>
      </c>
      <c r="B64" s="6"/>
      <c r="C64" s="6"/>
      <c r="D64" s="6"/>
      <c r="E64" s="4">
        <v>30</v>
      </c>
      <c r="F64" s="4">
        <v>4</v>
      </c>
      <c r="G64" s="6">
        <v>0</v>
      </c>
      <c r="H64" s="4">
        <f t="shared" si="7"/>
        <v>4</v>
      </c>
      <c r="I64" s="6">
        <v>0</v>
      </c>
      <c r="J64" s="6">
        <v>0</v>
      </c>
      <c r="K64" s="4">
        <f t="shared" si="2"/>
        <v>30</v>
      </c>
      <c r="L64" s="8">
        <v>0</v>
      </c>
      <c r="M64" s="5">
        <f t="shared" si="0"/>
        <v>0</v>
      </c>
      <c r="N64" s="8">
        <v>0</v>
      </c>
      <c r="O64" s="8">
        <v>0</v>
      </c>
      <c r="P64" s="5">
        <f t="shared" si="3"/>
        <v>0</v>
      </c>
      <c r="Q64" s="8">
        <v>0</v>
      </c>
      <c r="R64" s="8">
        <v>0</v>
      </c>
      <c r="S64" s="5">
        <f t="shared" si="4"/>
        <v>0</v>
      </c>
      <c r="T64" s="8">
        <v>0</v>
      </c>
      <c r="U64" s="5">
        <f t="shared" si="5"/>
        <v>0</v>
      </c>
      <c r="V64" s="5" t="str">
        <f t="shared" si="1"/>
        <v>Correct Payment</v>
      </c>
    </row>
    <row r="65" spans="1:22">
      <c r="A65" s="4">
        <f t="shared" si="6"/>
        <v>58</v>
      </c>
      <c r="B65" s="6"/>
      <c r="C65" s="6"/>
      <c r="D65" s="6"/>
      <c r="E65" s="4">
        <v>30</v>
      </c>
      <c r="F65" s="4">
        <v>4</v>
      </c>
      <c r="G65" s="6">
        <v>0</v>
      </c>
      <c r="H65" s="4">
        <f t="shared" si="7"/>
        <v>4</v>
      </c>
      <c r="I65" s="6">
        <v>0</v>
      </c>
      <c r="J65" s="6">
        <v>0</v>
      </c>
      <c r="K65" s="4">
        <f t="shared" si="2"/>
        <v>30</v>
      </c>
      <c r="L65" s="8">
        <v>0</v>
      </c>
      <c r="M65" s="5">
        <f t="shared" si="0"/>
        <v>0</v>
      </c>
      <c r="N65" s="8">
        <v>0</v>
      </c>
      <c r="O65" s="8">
        <v>0</v>
      </c>
      <c r="P65" s="5">
        <f t="shared" si="3"/>
        <v>0</v>
      </c>
      <c r="Q65" s="8">
        <v>0</v>
      </c>
      <c r="R65" s="8">
        <v>0</v>
      </c>
      <c r="S65" s="5">
        <f t="shared" si="4"/>
        <v>0</v>
      </c>
      <c r="T65" s="8">
        <v>0</v>
      </c>
      <c r="U65" s="5">
        <f t="shared" si="5"/>
        <v>0</v>
      </c>
      <c r="V65" s="5" t="str">
        <f t="shared" si="1"/>
        <v>Correct Payment</v>
      </c>
    </row>
    <row r="66" spans="1:22">
      <c r="A66" s="4">
        <f t="shared" si="6"/>
        <v>59</v>
      </c>
      <c r="B66" s="6"/>
      <c r="C66" s="6"/>
      <c r="D66" s="6"/>
      <c r="E66" s="4">
        <v>30</v>
      </c>
      <c r="F66" s="4">
        <v>4</v>
      </c>
      <c r="G66" s="6">
        <v>0</v>
      </c>
      <c r="H66" s="4">
        <f t="shared" si="7"/>
        <v>4</v>
      </c>
      <c r="I66" s="6">
        <v>0</v>
      </c>
      <c r="J66" s="6">
        <v>0</v>
      </c>
      <c r="K66" s="4">
        <f t="shared" si="2"/>
        <v>30</v>
      </c>
      <c r="L66" s="8">
        <v>0</v>
      </c>
      <c r="M66" s="5">
        <f t="shared" si="0"/>
        <v>0</v>
      </c>
      <c r="N66" s="8">
        <v>0</v>
      </c>
      <c r="O66" s="8">
        <v>0</v>
      </c>
      <c r="P66" s="5">
        <f t="shared" si="3"/>
        <v>0</v>
      </c>
      <c r="Q66" s="8">
        <v>0</v>
      </c>
      <c r="R66" s="8">
        <v>0</v>
      </c>
      <c r="S66" s="5">
        <f t="shared" si="4"/>
        <v>0</v>
      </c>
      <c r="T66" s="8">
        <v>0</v>
      </c>
      <c r="U66" s="5">
        <f t="shared" si="5"/>
        <v>0</v>
      </c>
      <c r="V66" s="5" t="str">
        <f t="shared" si="1"/>
        <v>Correct Payment</v>
      </c>
    </row>
    <row r="67" spans="1:22">
      <c r="A67" s="4">
        <f t="shared" si="6"/>
        <v>60</v>
      </c>
      <c r="B67" s="6"/>
      <c r="C67" s="6"/>
      <c r="D67" s="6"/>
      <c r="E67" s="4">
        <v>30</v>
      </c>
      <c r="F67" s="4">
        <v>4</v>
      </c>
      <c r="G67" s="6">
        <v>0</v>
      </c>
      <c r="H67" s="4">
        <f t="shared" si="7"/>
        <v>4</v>
      </c>
      <c r="I67" s="6">
        <v>0</v>
      </c>
      <c r="J67" s="6">
        <v>0</v>
      </c>
      <c r="K67" s="4">
        <f t="shared" si="2"/>
        <v>30</v>
      </c>
      <c r="L67" s="8">
        <v>0</v>
      </c>
      <c r="M67" s="5">
        <f t="shared" si="0"/>
        <v>0</v>
      </c>
      <c r="N67" s="8">
        <v>0</v>
      </c>
      <c r="O67" s="8">
        <v>0</v>
      </c>
      <c r="P67" s="5">
        <f t="shared" si="3"/>
        <v>0</v>
      </c>
      <c r="Q67" s="8">
        <v>0</v>
      </c>
      <c r="R67" s="8">
        <v>0</v>
      </c>
      <c r="S67" s="5">
        <f t="shared" si="4"/>
        <v>0</v>
      </c>
      <c r="T67" s="8">
        <v>0</v>
      </c>
      <c r="U67" s="5">
        <f t="shared" si="5"/>
        <v>0</v>
      </c>
      <c r="V67" s="5" t="str">
        <f t="shared" si="1"/>
        <v>Correct Payment</v>
      </c>
    </row>
    <row r="68" spans="1:22">
      <c r="A68" s="4">
        <f t="shared" si="6"/>
        <v>61</v>
      </c>
      <c r="B68" s="6"/>
      <c r="C68" s="6"/>
      <c r="D68" s="6"/>
      <c r="E68" s="4">
        <v>30</v>
      </c>
      <c r="F68" s="4">
        <v>4</v>
      </c>
      <c r="G68" s="6">
        <v>0</v>
      </c>
      <c r="H68" s="4">
        <f t="shared" si="7"/>
        <v>4</v>
      </c>
      <c r="I68" s="6">
        <v>0</v>
      </c>
      <c r="J68" s="6">
        <v>0</v>
      </c>
      <c r="K68" s="4">
        <f t="shared" si="2"/>
        <v>30</v>
      </c>
      <c r="L68" s="8">
        <v>0</v>
      </c>
      <c r="M68" s="5">
        <f t="shared" si="0"/>
        <v>0</v>
      </c>
      <c r="N68" s="8">
        <v>0</v>
      </c>
      <c r="O68" s="8">
        <v>0</v>
      </c>
      <c r="P68" s="5">
        <f t="shared" si="3"/>
        <v>0</v>
      </c>
      <c r="Q68" s="8">
        <v>0</v>
      </c>
      <c r="R68" s="8">
        <v>0</v>
      </c>
      <c r="S68" s="5">
        <f t="shared" si="4"/>
        <v>0</v>
      </c>
      <c r="T68" s="8">
        <v>0</v>
      </c>
      <c r="U68" s="5">
        <f t="shared" si="5"/>
        <v>0</v>
      </c>
      <c r="V68" s="5" t="str">
        <f t="shared" si="1"/>
        <v>Correct Payment</v>
      </c>
    </row>
    <row r="69" spans="1:22">
      <c r="A69" s="4">
        <f t="shared" si="6"/>
        <v>62</v>
      </c>
      <c r="B69" s="6"/>
      <c r="C69" s="6"/>
      <c r="D69" s="6"/>
      <c r="E69" s="4">
        <v>30</v>
      </c>
      <c r="F69" s="4">
        <v>4</v>
      </c>
      <c r="G69" s="6">
        <v>0</v>
      </c>
      <c r="H69" s="4">
        <f t="shared" si="7"/>
        <v>4</v>
      </c>
      <c r="I69" s="6">
        <v>0</v>
      </c>
      <c r="J69" s="6">
        <v>0</v>
      </c>
      <c r="K69" s="4">
        <f t="shared" si="2"/>
        <v>30</v>
      </c>
      <c r="L69" s="8">
        <v>0</v>
      </c>
      <c r="M69" s="5">
        <f t="shared" si="0"/>
        <v>0</v>
      </c>
      <c r="N69" s="8">
        <v>0</v>
      </c>
      <c r="O69" s="8">
        <v>0</v>
      </c>
      <c r="P69" s="5">
        <f t="shared" si="3"/>
        <v>0</v>
      </c>
      <c r="Q69" s="8">
        <v>0</v>
      </c>
      <c r="R69" s="8">
        <v>0</v>
      </c>
      <c r="S69" s="5">
        <f t="shared" si="4"/>
        <v>0</v>
      </c>
      <c r="T69" s="8">
        <v>0</v>
      </c>
      <c r="U69" s="5">
        <f t="shared" si="5"/>
        <v>0</v>
      </c>
      <c r="V69" s="5" t="str">
        <f t="shared" si="1"/>
        <v>Correct Payment</v>
      </c>
    </row>
    <row r="70" spans="1:22">
      <c r="A70" s="4">
        <f t="shared" si="6"/>
        <v>63</v>
      </c>
      <c r="B70" s="6"/>
      <c r="C70" s="6"/>
      <c r="D70" s="6"/>
      <c r="E70" s="4">
        <v>30</v>
      </c>
      <c r="F70" s="4">
        <v>4</v>
      </c>
      <c r="G70" s="6">
        <v>0</v>
      </c>
      <c r="H70" s="4">
        <f t="shared" si="7"/>
        <v>4</v>
      </c>
      <c r="I70" s="6">
        <v>0</v>
      </c>
      <c r="J70" s="6">
        <v>0</v>
      </c>
      <c r="K70" s="4">
        <f t="shared" si="2"/>
        <v>30</v>
      </c>
      <c r="L70" s="8">
        <v>0</v>
      </c>
      <c r="M70" s="5">
        <f t="shared" si="0"/>
        <v>0</v>
      </c>
      <c r="N70" s="8">
        <v>0</v>
      </c>
      <c r="O70" s="8">
        <v>0</v>
      </c>
      <c r="P70" s="5">
        <f t="shared" si="3"/>
        <v>0</v>
      </c>
      <c r="Q70" s="8">
        <v>0</v>
      </c>
      <c r="R70" s="8">
        <v>0</v>
      </c>
      <c r="S70" s="5">
        <f t="shared" si="4"/>
        <v>0</v>
      </c>
      <c r="T70" s="8">
        <v>0</v>
      </c>
      <c r="U70" s="5">
        <f t="shared" si="5"/>
        <v>0</v>
      </c>
      <c r="V70" s="5" t="str">
        <f t="shared" si="1"/>
        <v>Correct Payment</v>
      </c>
    </row>
    <row r="71" spans="1:22">
      <c r="A71" s="4">
        <f t="shared" si="6"/>
        <v>64</v>
      </c>
      <c r="B71" s="6"/>
      <c r="C71" s="6"/>
      <c r="D71" s="6"/>
      <c r="E71" s="4">
        <v>30</v>
      </c>
      <c r="F71" s="4">
        <v>4</v>
      </c>
      <c r="G71" s="6">
        <v>0</v>
      </c>
      <c r="H71" s="4">
        <f t="shared" si="7"/>
        <v>4</v>
      </c>
      <c r="I71" s="6">
        <v>0</v>
      </c>
      <c r="J71" s="6">
        <v>0</v>
      </c>
      <c r="K71" s="4">
        <f t="shared" si="2"/>
        <v>30</v>
      </c>
      <c r="L71" s="8">
        <v>0</v>
      </c>
      <c r="M71" s="5">
        <f t="shared" si="0"/>
        <v>0</v>
      </c>
      <c r="N71" s="8">
        <v>0</v>
      </c>
      <c r="O71" s="8">
        <v>0</v>
      </c>
      <c r="P71" s="5">
        <f t="shared" si="3"/>
        <v>0</v>
      </c>
      <c r="Q71" s="8">
        <v>0</v>
      </c>
      <c r="R71" s="8">
        <v>0</v>
      </c>
      <c r="S71" s="5">
        <f t="shared" si="4"/>
        <v>0</v>
      </c>
      <c r="T71" s="8">
        <v>0</v>
      </c>
      <c r="U71" s="5">
        <f t="shared" si="5"/>
        <v>0</v>
      </c>
      <c r="V71" s="5" t="str">
        <f t="shared" si="1"/>
        <v>Correct Payment</v>
      </c>
    </row>
    <row r="72" spans="1:22">
      <c r="A72" s="4">
        <f t="shared" si="6"/>
        <v>65</v>
      </c>
      <c r="B72" s="6"/>
      <c r="C72" s="6"/>
      <c r="D72" s="6"/>
      <c r="E72" s="4">
        <v>30</v>
      </c>
      <c r="F72" s="4">
        <v>4</v>
      </c>
      <c r="G72" s="6">
        <v>0</v>
      </c>
      <c r="H72" s="4">
        <f t="shared" si="7"/>
        <v>4</v>
      </c>
      <c r="I72" s="6">
        <v>0</v>
      </c>
      <c r="J72" s="6">
        <v>0</v>
      </c>
      <c r="K72" s="4">
        <f t="shared" si="2"/>
        <v>30</v>
      </c>
      <c r="L72" s="8">
        <v>0</v>
      </c>
      <c r="M72" s="5">
        <f t="shared" ref="M72:M107" si="8">L72/E72*K72</f>
        <v>0</v>
      </c>
      <c r="N72" s="8">
        <v>0</v>
      </c>
      <c r="O72" s="8">
        <v>0</v>
      </c>
      <c r="P72" s="5">
        <f t="shared" si="3"/>
        <v>0</v>
      </c>
      <c r="Q72" s="8">
        <v>0</v>
      </c>
      <c r="R72" s="8">
        <v>0</v>
      </c>
      <c r="S72" s="5">
        <f t="shared" si="4"/>
        <v>0</v>
      </c>
      <c r="T72" s="8">
        <v>0</v>
      </c>
      <c r="U72" s="5">
        <f t="shared" si="5"/>
        <v>0</v>
      </c>
      <c r="V72" s="5" t="str">
        <f t="shared" ref="V72:V107" si="9">IF(U72=0,"Correct Payment",IF(U72&lt;0,"Excess Payment","Correct Payment"))</f>
        <v>Correct Payment</v>
      </c>
    </row>
    <row r="73" spans="1:22">
      <c r="A73" s="4">
        <f t="shared" si="6"/>
        <v>66</v>
      </c>
      <c r="B73" s="6"/>
      <c r="C73" s="6"/>
      <c r="D73" s="6"/>
      <c r="E73" s="4">
        <v>30</v>
      </c>
      <c r="F73" s="4">
        <v>4</v>
      </c>
      <c r="G73" s="6">
        <v>0</v>
      </c>
      <c r="H73" s="4">
        <f t="shared" si="7"/>
        <v>4</v>
      </c>
      <c r="I73" s="6">
        <v>0</v>
      </c>
      <c r="J73" s="6">
        <v>0</v>
      </c>
      <c r="K73" s="4">
        <f t="shared" ref="K73:K107" si="10">E73+I73-J73</f>
        <v>30</v>
      </c>
      <c r="L73" s="8">
        <v>0</v>
      </c>
      <c r="M73" s="5">
        <f t="shared" si="8"/>
        <v>0</v>
      </c>
      <c r="N73" s="8">
        <v>0</v>
      </c>
      <c r="O73" s="8">
        <v>0</v>
      </c>
      <c r="P73" s="5">
        <f t="shared" ref="P73:P107" si="11">IF(L73&lt;5001,0,IF(L73&lt;10001,175,200))</f>
        <v>0</v>
      </c>
      <c r="Q73" s="8">
        <v>0</v>
      </c>
      <c r="R73" s="8">
        <v>0</v>
      </c>
      <c r="S73" s="5">
        <f t="shared" ref="S73:S107" si="12">M73-(N73+O73+P73+Q73+R73)</f>
        <v>0</v>
      </c>
      <c r="T73" s="8">
        <v>0</v>
      </c>
      <c r="U73" s="5">
        <f t="shared" ref="U73:U107" si="13">S73-T73</f>
        <v>0</v>
      </c>
      <c r="V73" s="5" t="str">
        <f t="shared" si="9"/>
        <v>Correct Payment</v>
      </c>
    </row>
    <row r="74" spans="1:22">
      <c r="A74" s="4">
        <f t="shared" ref="A74:A107" si="14">A73+1</f>
        <v>67</v>
      </c>
      <c r="B74" s="6"/>
      <c r="C74" s="6"/>
      <c r="D74" s="6"/>
      <c r="E74" s="4">
        <v>30</v>
      </c>
      <c r="F74" s="4">
        <v>4</v>
      </c>
      <c r="G74" s="6">
        <v>0</v>
      </c>
      <c r="H74" s="4">
        <f t="shared" si="7"/>
        <v>4</v>
      </c>
      <c r="I74" s="6">
        <v>0</v>
      </c>
      <c r="J74" s="6">
        <v>0</v>
      </c>
      <c r="K74" s="4">
        <f t="shared" si="10"/>
        <v>30</v>
      </c>
      <c r="L74" s="8">
        <v>0</v>
      </c>
      <c r="M74" s="5">
        <f t="shared" si="8"/>
        <v>0</v>
      </c>
      <c r="N74" s="8">
        <v>0</v>
      </c>
      <c r="O74" s="8">
        <v>0</v>
      </c>
      <c r="P74" s="5">
        <f t="shared" si="11"/>
        <v>0</v>
      </c>
      <c r="Q74" s="8">
        <v>0</v>
      </c>
      <c r="R74" s="8">
        <v>0</v>
      </c>
      <c r="S74" s="5">
        <f t="shared" si="12"/>
        <v>0</v>
      </c>
      <c r="T74" s="8">
        <v>0</v>
      </c>
      <c r="U74" s="5">
        <f t="shared" si="13"/>
        <v>0</v>
      </c>
      <c r="V74" s="5" t="str">
        <f t="shared" si="9"/>
        <v>Correct Payment</v>
      </c>
    </row>
    <row r="75" spans="1:22">
      <c r="A75" s="4">
        <f t="shared" si="14"/>
        <v>68</v>
      </c>
      <c r="B75" s="6"/>
      <c r="C75" s="6"/>
      <c r="D75" s="6"/>
      <c r="E75" s="4">
        <v>30</v>
      </c>
      <c r="F75" s="4">
        <v>4</v>
      </c>
      <c r="G75" s="6">
        <v>0</v>
      </c>
      <c r="H75" s="4">
        <f t="shared" si="7"/>
        <v>4</v>
      </c>
      <c r="I75" s="6">
        <v>0</v>
      </c>
      <c r="J75" s="6">
        <v>0</v>
      </c>
      <c r="K75" s="4">
        <f t="shared" si="10"/>
        <v>30</v>
      </c>
      <c r="L75" s="8">
        <v>0</v>
      </c>
      <c r="M75" s="5">
        <f t="shared" si="8"/>
        <v>0</v>
      </c>
      <c r="N75" s="8">
        <v>0</v>
      </c>
      <c r="O75" s="8">
        <v>0</v>
      </c>
      <c r="P75" s="5">
        <f t="shared" si="11"/>
        <v>0</v>
      </c>
      <c r="Q75" s="8">
        <v>0</v>
      </c>
      <c r="R75" s="8">
        <v>0</v>
      </c>
      <c r="S75" s="5">
        <f t="shared" si="12"/>
        <v>0</v>
      </c>
      <c r="T75" s="8">
        <v>0</v>
      </c>
      <c r="U75" s="5">
        <f t="shared" si="13"/>
        <v>0</v>
      </c>
      <c r="V75" s="5" t="str">
        <f t="shared" si="9"/>
        <v>Correct Payment</v>
      </c>
    </row>
    <row r="76" spans="1:22">
      <c r="A76" s="4">
        <f t="shared" si="14"/>
        <v>69</v>
      </c>
      <c r="B76" s="6"/>
      <c r="C76" s="6"/>
      <c r="D76" s="6"/>
      <c r="E76" s="4">
        <v>30</v>
      </c>
      <c r="F76" s="4">
        <v>4</v>
      </c>
      <c r="G76" s="6">
        <v>0</v>
      </c>
      <c r="H76" s="4">
        <f t="shared" ref="H76:H107" si="15">F76+G76</f>
        <v>4</v>
      </c>
      <c r="I76" s="6">
        <v>0</v>
      </c>
      <c r="J76" s="6">
        <v>0</v>
      </c>
      <c r="K76" s="4">
        <f t="shared" si="10"/>
        <v>30</v>
      </c>
      <c r="L76" s="8">
        <v>0</v>
      </c>
      <c r="M76" s="5">
        <f t="shared" si="8"/>
        <v>0</v>
      </c>
      <c r="N76" s="8">
        <v>0</v>
      </c>
      <c r="O76" s="8">
        <v>0</v>
      </c>
      <c r="P76" s="5">
        <f t="shared" si="11"/>
        <v>0</v>
      </c>
      <c r="Q76" s="8">
        <v>0</v>
      </c>
      <c r="R76" s="8">
        <v>0</v>
      </c>
      <c r="S76" s="5">
        <f t="shared" si="12"/>
        <v>0</v>
      </c>
      <c r="T76" s="8">
        <v>0</v>
      </c>
      <c r="U76" s="5">
        <f t="shared" si="13"/>
        <v>0</v>
      </c>
      <c r="V76" s="5" t="str">
        <f t="shared" si="9"/>
        <v>Correct Payment</v>
      </c>
    </row>
    <row r="77" spans="1:22">
      <c r="A77" s="4">
        <f t="shared" si="14"/>
        <v>70</v>
      </c>
      <c r="B77" s="6"/>
      <c r="C77" s="6"/>
      <c r="D77" s="6"/>
      <c r="E77" s="4">
        <v>30</v>
      </c>
      <c r="F77" s="4">
        <v>4</v>
      </c>
      <c r="G77" s="6">
        <v>0</v>
      </c>
      <c r="H77" s="4">
        <f t="shared" si="15"/>
        <v>4</v>
      </c>
      <c r="I77" s="6">
        <v>0</v>
      </c>
      <c r="J77" s="6">
        <v>0</v>
      </c>
      <c r="K77" s="4">
        <f t="shared" si="10"/>
        <v>30</v>
      </c>
      <c r="L77" s="8">
        <v>0</v>
      </c>
      <c r="M77" s="5">
        <f t="shared" si="8"/>
        <v>0</v>
      </c>
      <c r="N77" s="8">
        <v>0</v>
      </c>
      <c r="O77" s="8">
        <v>0</v>
      </c>
      <c r="P77" s="5">
        <f t="shared" si="11"/>
        <v>0</v>
      </c>
      <c r="Q77" s="8">
        <v>0</v>
      </c>
      <c r="R77" s="8">
        <v>0</v>
      </c>
      <c r="S77" s="5">
        <f t="shared" si="12"/>
        <v>0</v>
      </c>
      <c r="T77" s="8">
        <v>0</v>
      </c>
      <c r="U77" s="5">
        <f t="shared" si="13"/>
        <v>0</v>
      </c>
      <c r="V77" s="5" t="str">
        <f t="shared" si="9"/>
        <v>Correct Payment</v>
      </c>
    </row>
    <row r="78" spans="1:22">
      <c r="A78" s="4">
        <f t="shared" si="14"/>
        <v>71</v>
      </c>
      <c r="B78" s="6"/>
      <c r="C78" s="6"/>
      <c r="D78" s="6"/>
      <c r="E78" s="4">
        <v>30</v>
      </c>
      <c r="F78" s="4">
        <v>4</v>
      </c>
      <c r="G78" s="6">
        <v>0</v>
      </c>
      <c r="H78" s="4">
        <f t="shared" si="15"/>
        <v>4</v>
      </c>
      <c r="I78" s="6">
        <v>0</v>
      </c>
      <c r="J78" s="6">
        <v>0</v>
      </c>
      <c r="K78" s="4">
        <f t="shared" si="10"/>
        <v>30</v>
      </c>
      <c r="L78" s="8">
        <v>0</v>
      </c>
      <c r="M78" s="5">
        <f t="shared" si="8"/>
        <v>0</v>
      </c>
      <c r="N78" s="8">
        <v>0</v>
      </c>
      <c r="O78" s="8">
        <v>0</v>
      </c>
      <c r="P78" s="5">
        <f t="shared" si="11"/>
        <v>0</v>
      </c>
      <c r="Q78" s="8">
        <v>0</v>
      </c>
      <c r="R78" s="8">
        <v>0</v>
      </c>
      <c r="S78" s="5">
        <f t="shared" si="12"/>
        <v>0</v>
      </c>
      <c r="T78" s="8">
        <v>0</v>
      </c>
      <c r="U78" s="5">
        <f t="shared" si="13"/>
        <v>0</v>
      </c>
      <c r="V78" s="5" t="str">
        <f t="shared" si="9"/>
        <v>Correct Payment</v>
      </c>
    </row>
    <row r="79" spans="1:22">
      <c r="A79" s="4">
        <f t="shared" si="14"/>
        <v>72</v>
      </c>
      <c r="B79" s="6"/>
      <c r="C79" s="6"/>
      <c r="D79" s="6"/>
      <c r="E79" s="4">
        <v>30</v>
      </c>
      <c r="F79" s="4">
        <v>4</v>
      </c>
      <c r="G79" s="6">
        <v>0</v>
      </c>
      <c r="H79" s="4">
        <f t="shared" si="15"/>
        <v>4</v>
      </c>
      <c r="I79" s="6">
        <v>0</v>
      </c>
      <c r="J79" s="6">
        <v>0</v>
      </c>
      <c r="K79" s="4">
        <f t="shared" si="10"/>
        <v>30</v>
      </c>
      <c r="L79" s="8">
        <v>0</v>
      </c>
      <c r="M79" s="5">
        <f t="shared" si="8"/>
        <v>0</v>
      </c>
      <c r="N79" s="8">
        <v>0</v>
      </c>
      <c r="O79" s="8">
        <v>0</v>
      </c>
      <c r="P79" s="5">
        <f t="shared" si="11"/>
        <v>0</v>
      </c>
      <c r="Q79" s="8">
        <v>0</v>
      </c>
      <c r="R79" s="8">
        <v>0</v>
      </c>
      <c r="S79" s="5">
        <f t="shared" si="12"/>
        <v>0</v>
      </c>
      <c r="T79" s="8">
        <v>0</v>
      </c>
      <c r="U79" s="5">
        <f t="shared" si="13"/>
        <v>0</v>
      </c>
      <c r="V79" s="5" t="str">
        <f t="shared" si="9"/>
        <v>Correct Payment</v>
      </c>
    </row>
    <row r="80" spans="1:22">
      <c r="A80" s="4">
        <f t="shared" si="14"/>
        <v>73</v>
      </c>
      <c r="B80" s="6"/>
      <c r="C80" s="6"/>
      <c r="D80" s="6"/>
      <c r="E80" s="4">
        <v>30</v>
      </c>
      <c r="F80" s="4">
        <v>4</v>
      </c>
      <c r="G80" s="6">
        <v>0</v>
      </c>
      <c r="H80" s="4">
        <f t="shared" si="15"/>
        <v>4</v>
      </c>
      <c r="I80" s="6">
        <v>0</v>
      </c>
      <c r="J80" s="6">
        <v>0</v>
      </c>
      <c r="K80" s="4">
        <f t="shared" si="10"/>
        <v>30</v>
      </c>
      <c r="L80" s="8">
        <v>0</v>
      </c>
      <c r="M80" s="5">
        <f t="shared" si="8"/>
        <v>0</v>
      </c>
      <c r="N80" s="8">
        <v>0</v>
      </c>
      <c r="O80" s="8">
        <v>0</v>
      </c>
      <c r="P80" s="5">
        <f t="shared" si="11"/>
        <v>0</v>
      </c>
      <c r="Q80" s="8">
        <v>0</v>
      </c>
      <c r="R80" s="8">
        <v>0</v>
      </c>
      <c r="S80" s="5">
        <f t="shared" si="12"/>
        <v>0</v>
      </c>
      <c r="T80" s="8">
        <v>0</v>
      </c>
      <c r="U80" s="5">
        <f t="shared" si="13"/>
        <v>0</v>
      </c>
      <c r="V80" s="5" t="str">
        <f t="shared" si="9"/>
        <v>Correct Payment</v>
      </c>
    </row>
    <row r="81" spans="1:22">
      <c r="A81" s="4">
        <f t="shared" si="14"/>
        <v>74</v>
      </c>
      <c r="B81" s="6"/>
      <c r="C81" s="6"/>
      <c r="D81" s="6"/>
      <c r="E81" s="4">
        <v>30</v>
      </c>
      <c r="F81" s="4">
        <v>4</v>
      </c>
      <c r="G81" s="6">
        <v>0</v>
      </c>
      <c r="H81" s="4">
        <f t="shared" si="15"/>
        <v>4</v>
      </c>
      <c r="I81" s="6">
        <v>0</v>
      </c>
      <c r="J81" s="6">
        <v>0</v>
      </c>
      <c r="K81" s="4">
        <f t="shared" si="10"/>
        <v>30</v>
      </c>
      <c r="L81" s="8">
        <v>0</v>
      </c>
      <c r="M81" s="5">
        <f t="shared" si="8"/>
        <v>0</v>
      </c>
      <c r="N81" s="8">
        <v>0</v>
      </c>
      <c r="O81" s="8">
        <v>0</v>
      </c>
      <c r="P81" s="5">
        <f t="shared" si="11"/>
        <v>0</v>
      </c>
      <c r="Q81" s="8">
        <v>0</v>
      </c>
      <c r="R81" s="8">
        <v>0</v>
      </c>
      <c r="S81" s="5">
        <f t="shared" si="12"/>
        <v>0</v>
      </c>
      <c r="T81" s="8">
        <v>0</v>
      </c>
      <c r="U81" s="5">
        <f t="shared" si="13"/>
        <v>0</v>
      </c>
      <c r="V81" s="5" t="str">
        <f t="shared" si="9"/>
        <v>Correct Payment</v>
      </c>
    </row>
    <row r="82" spans="1:22">
      <c r="A82" s="4">
        <f t="shared" si="14"/>
        <v>75</v>
      </c>
      <c r="B82" s="6"/>
      <c r="C82" s="6"/>
      <c r="D82" s="6"/>
      <c r="E82" s="4">
        <v>30</v>
      </c>
      <c r="F82" s="4">
        <v>4</v>
      </c>
      <c r="G82" s="6">
        <v>0</v>
      </c>
      <c r="H82" s="4">
        <f t="shared" si="15"/>
        <v>4</v>
      </c>
      <c r="I82" s="6">
        <v>0</v>
      </c>
      <c r="J82" s="6">
        <v>0</v>
      </c>
      <c r="K82" s="4">
        <f t="shared" si="10"/>
        <v>30</v>
      </c>
      <c r="L82" s="8">
        <v>0</v>
      </c>
      <c r="M82" s="5">
        <f t="shared" si="8"/>
        <v>0</v>
      </c>
      <c r="N82" s="8">
        <v>0</v>
      </c>
      <c r="O82" s="8">
        <v>0</v>
      </c>
      <c r="P82" s="5">
        <f t="shared" si="11"/>
        <v>0</v>
      </c>
      <c r="Q82" s="8">
        <v>0</v>
      </c>
      <c r="R82" s="8">
        <v>0</v>
      </c>
      <c r="S82" s="5">
        <f t="shared" si="12"/>
        <v>0</v>
      </c>
      <c r="T82" s="8">
        <v>0</v>
      </c>
      <c r="U82" s="5">
        <f t="shared" si="13"/>
        <v>0</v>
      </c>
      <c r="V82" s="5" t="str">
        <f t="shared" si="9"/>
        <v>Correct Payment</v>
      </c>
    </row>
    <row r="83" spans="1:22">
      <c r="A83" s="4">
        <f t="shared" si="14"/>
        <v>76</v>
      </c>
      <c r="B83" s="6"/>
      <c r="C83" s="6"/>
      <c r="D83" s="6"/>
      <c r="E83" s="4">
        <v>30</v>
      </c>
      <c r="F83" s="4">
        <v>4</v>
      </c>
      <c r="G83" s="6">
        <v>0</v>
      </c>
      <c r="H83" s="4">
        <f t="shared" si="15"/>
        <v>4</v>
      </c>
      <c r="I83" s="6">
        <v>0</v>
      </c>
      <c r="J83" s="6">
        <v>0</v>
      </c>
      <c r="K83" s="4">
        <f t="shared" si="10"/>
        <v>30</v>
      </c>
      <c r="L83" s="8">
        <v>0</v>
      </c>
      <c r="M83" s="5">
        <f t="shared" si="8"/>
        <v>0</v>
      </c>
      <c r="N83" s="8">
        <v>0</v>
      </c>
      <c r="O83" s="8">
        <v>0</v>
      </c>
      <c r="P83" s="5">
        <f t="shared" si="11"/>
        <v>0</v>
      </c>
      <c r="Q83" s="8">
        <v>0</v>
      </c>
      <c r="R83" s="8">
        <v>0</v>
      </c>
      <c r="S83" s="5">
        <f t="shared" si="12"/>
        <v>0</v>
      </c>
      <c r="T83" s="8">
        <v>0</v>
      </c>
      <c r="U83" s="5">
        <f t="shared" si="13"/>
        <v>0</v>
      </c>
      <c r="V83" s="5" t="str">
        <f t="shared" si="9"/>
        <v>Correct Payment</v>
      </c>
    </row>
    <row r="84" spans="1:22">
      <c r="A84" s="4">
        <f t="shared" si="14"/>
        <v>77</v>
      </c>
      <c r="B84" s="6"/>
      <c r="C84" s="6"/>
      <c r="D84" s="6"/>
      <c r="E84" s="4">
        <v>30</v>
      </c>
      <c r="F84" s="4">
        <v>4</v>
      </c>
      <c r="G84" s="6">
        <v>0</v>
      </c>
      <c r="H84" s="4">
        <f t="shared" si="15"/>
        <v>4</v>
      </c>
      <c r="I84" s="6">
        <v>0</v>
      </c>
      <c r="J84" s="6">
        <v>0</v>
      </c>
      <c r="K84" s="4">
        <f t="shared" si="10"/>
        <v>30</v>
      </c>
      <c r="L84" s="8">
        <v>0</v>
      </c>
      <c r="M84" s="5">
        <f t="shared" si="8"/>
        <v>0</v>
      </c>
      <c r="N84" s="8">
        <v>0</v>
      </c>
      <c r="O84" s="8">
        <v>0</v>
      </c>
      <c r="P84" s="5">
        <f t="shared" si="11"/>
        <v>0</v>
      </c>
      <c r="Q84" s="8">
        <v>0</v>
      </c>
      <c r="R84" s="8">
        <v>0</v>
      </c>
      <c r="S84" s="5">
        <f t="shared" si="12"/>
        <v>0</v>
      </c>
      <c r="T84" s="8">
        <v>0</v>
      </c>
      <c r="U84" s="5">
        <f t="shared" si="13"/>
        <v>0</v>
      </c>
      <c r="V84" s="5" t="str">
        <f t="shared" si="9"/>
        <v>Correct Payment</v>
      </c>
    </row>
    <row r="85" spans="1:22">
      <c r="A85" s="4">
        <f t="shared" si="14"/>
        <v>78</v>
      </c>
      <c r="B85" s="6"/>
      <c r="C85" s="6"/>
      <c r="D85" s="6"/>
      <c r="E85" s="4">
        <v>30</v>
      </c>
      <c r="F85" s="4">
        <v>4</v>
      </c>
      <c r="G85" s="6">
        <v>0</v>
      </c>
      <c r="H85" s="4">
        <f t="shared" si="15"/>
        <v>4</v>
      </c>
      <c r="I85" s="6">
        <v>0</v>
      </c>
      <c r="J85" s="6">
        <v>0</v>
      </c>
      <c r="K85" s="4">
        <f t="shared" si="10"/>
        <v>30</v>
      </c>
      <c r="L85" s="8">
        <v>0</v>
      </c>
      <c r="M85" s="5">
        <f t="shared" si="8"/>
        <v>0</v>
      </c>
      <c r="N85" s="8">
        <v>0</v>
      </c>
      <c r="O85" s="8">
        <v>0</v>
      </c>
      <c r="P85" s="5">
        <f t="shared" si="11"/>
        <v>0</v>
      </c>
      <c r="Q85" s="8">
        <v>0</v>
      </c>
      <c r="R85" s="8">
        <v>0</v>
      </c>
      <c r="S85" s="5">
        <f t="shared" si="12"/>
        <v>0</v>
      </c>
      <c r="T85" s="8">
        <v>0</v>
      </c>
      <c r="U85" s="5">
        <f t="shared" si="13"/>
        <v>0</v>
      </c>
      <c r="V85" s="5" t="str">
        <f t="shared" si="9"/>
        <v>Correct Payment</v>
      </c>
    </row>
    <row r="86" spans="1:22">
      <c r="A86" s="4">
        <f t="shared" si="14"/>
        <v>79</v>
      </c>
      <c r="B86" s="6"/>
      <c r="C86" s="6"/>
      <c r="D86" s="6"/>
      <c r="E86" s="4">
        <v>30</v>
      </c>
      <c r="F86" s="4">
        <v>4</v>
      </c>
      <c r="G86" s="6">
        <v>0</v>
      </c>
      <c r="H86" s="4">
        <f t="shared" si="15"/>
        <v>4</v>
      </c>
      <c r="I86" s="6">
        <v>0</v>
      </c>
      <c r="J86" s="6">
        <v>0</v>
      </c>
      <c r="K86" s="4">
        <f t="shared" si="10"/>
        <v>30</v>
      </c>
      <c r="L86" s="8">
        <v>0</v>
      </c>
      <c r="M86" s="5">
        <f t="shared" si="8"/>
        <v>0</v>
      </c>
      <c r="N86" s="8">
        <v>0</v>
      </c>
      <c r="O86" s="8">
        <v>0</v>
      </c>
      <c r="P86" s="5">
        <f t="shared" si="11"/>
        <v>0</v>
      </c>
      <c r="Q86" s="8">
        <v>0</v>
      </c>
      <c r="R86" s="8">
        <v>0</v>
      </c>
      <c r="S86" s="5">
        <f t="shared" si="12"/>
        <v>0</v>
      </c>
      <c r="T86" s="8">
        <v>0</v>
      </c>
      <c r="U86" s="5">
        <f t="shared" si="13"/>
        <v>0</v>
      </c>
      <c r="V86" s="5" t="str">
        <f t="shared" si="9"/>
        <v>Correct Payment</v>
      </c>
    </row>
    <row r="87" spans="1:22">
      <c r="A87" s="4">
        <f t="shared" si="14"/>
        <v>80</v>
      </c>
      <c r="B87" s="6"/>
      <c r="C87" s="6"/>
      <c r="D87" s="6"/>
      <c r="E87" s="4">
        <v>30</v>
      </c>
      <c r="F87" s="4">
        <v>4</v>
      </c>
      <c r="G87" s="6">
        <v>0</v>
      </c>
      <c r="H87" s="4">
        <f t="shared" si="15"/>
        <v>4</v>
      </c>
      <c r="I87" s="6">
        <v>0</v>
      </c>
      <c r="J87" s="6">
        <v>0</v>
      </c>
      <c r="K87" s="4">
        <f t="shared" si="10"/>
        <v>30</v>
      </c>
      <c r="L87" s="8">
        <v>0</v>
      </c>
      <c r="M87" s="5">
        <f t="shared" si="8"/>
        <v>0</v>
      </c>
      <c r="N87" s="8">
        <v>0</v>
      </c>
      <c r="O87" s="8">
        <v>0</v>
      </c>
      <c r="P87" s="5">
        <f t="shared" si="11"/>
        <v>0</v>
      </c>
      <c r="Q87" s="8">
        <v>0</v>
      </c>
      <c r="R87" s="8">
        <v>0</v>
      </c>
      <c r="S87" s="5">
        <f t="shared" si="12"/>
        <v>0</v>
      </c>
      <c r="T87" s="8">
        <v>0</v>
      </c>
      <c r="U87" s="5">
        <f t="shared" si="13"/>
        <v>0</v>
      </c>
      <c r="V87" s="5" t="str">
        <f t="shared" si="9"/>
        <v>Correct Payment</v>
      </c>
    </row>
    <row r="88" spans="1:22">
      <c r="A88" s="4">
        <f t="shared" si="14"/>
        <v>81</v>
      </c>
      <c r="B88" s="6"/>
      <c r="C88" s="6"/>
      <c r="D88" s="6"/>
      <c r="E88" s="4">
        <v>30</v>
      </c>
      <c r="F88" s="4">
        <v>4</v>
      </c>
      <c r="G88" s="6">
        <v>0</v>
      </c>
      <c r="H88" s="4">
        <f t="shared" si="15"/>
        <v>4</v>
      </c>
      <c r="I88" s="6">
        <v>0</v>
      </c>
      <c r="J88" s="6">
        <v>0</v>
      </c>
      <c r="K88" s="4">
        <f t="shared" si="10"/>
        <v>30</v>
      </c>
      <c r="L88" s="8">
        <v>0</v>
      </c>
      <c r="M88" s="5">
        <f t="shared" si="8"/>
        <v>0</v>
      </c>
      <c r="N88" s="8">
        <v>0</v>
      </c>
      <c r="O88" s="8">
        <v>0</v>
      </c>
      <c r="P88" s="5">
        <f t="shared" si="11"/>
        <v>0</v>
      </c>
      <c r="Q88" s="8">
        <v>0</v>
      </c>
      <c r="R88" s="8">
        <v>0</v>
      </c>
      <c r="S88" s="5">
        <f t="shared" si="12"/>
        <v>0</v>
      </c>
      <c r="T88" s="8">
        <v>0</v>
      </c>
      <c r="U88" s="5">
        <f t="shared" si="13"/>
        <v>0</v>
      </c>
      <c r="V88" s="5" t="str">
        <f t="shared" si="9"/>
        <v>Correct Payment</v>
      </c>
    </row>
    <row r="89" spans="1:22">
      <c r="A89" s="4">
        <f t="shared" si="14"/>
        <v>82</v>
      </c>
      <c r="B89" s="6"/>
      <c r="C89" s="6"/>
      <c r="D89" s="6"/>
      <c r="E89" s="4">
        <v>30</v>
      </c>
      <c r="F89" s="4">
        <v>4</v>
      </c>
      <c r="G89" s="6">
        <v>0</v>
      </c>
      <c r="H89" s="4">
        <f t="shared" si="15"/>
        <v>4</v>
      </c>
      <c r="I89" s="6">
        <v>0</v>
      </c>
      <c r="J89" s="6">
        <v>0</v>
      </c>
      <c r="K89" s="4">
        <f t="shared" si="10"/>
        <v>30</v>
      </c>
      <c r="L89" s="8">
        <v>0</v>
      </c>
      <c r="M89" s="5">
        <f t="shared" si="8"/>
        <v>0</v>
      </c>
      <c r="N89" s="8">
        <v>0</v>
      </c>
      <c r="O89" s="8">
        <v>0</v>
      </c>
      <c r="P89" s="5">
        <f t="shared" si="11"/>
        <v>0</v>
      </c>
      <c r="Q89" s="8">
        <v>0</v>
      </c>
      <c r="R89" s="8">
        <v>0</v>
      </c>
      <c r="S89" s="5">
        <f t="shared" si="12"/>
        <v>0</v>
      </c>
      <c r="T89" s="8">
        <v>0</v>
      </c>
      <c r="U89" s="5">
        <f t="shared" si="13"/>
        <v>0</v>
      </c>
      <c r="V89" s="5" t="str">
        <f t="shared" si="9"/>
        <v>Correct Payment</v>
      </c>
    </row>
    <row r="90" spans="1:22">
      <c r="A90" s="4">
        <f t="shared" si="14"/>
        <v>83</v>
      </c>
      <c r="B90" s="6"/>
      <c r="C90" s="6"/>
      <c r="D90" s="6"/>
      <c r="E90" s="4">
        <v>30</v>
      </c>
      <c r="F90" s="4">
        <v>4</v>
      </c>
      <c r="G90" s="6">
        <v>0</v>
      </c>
      <c r="H90" s="4">
        <f t="shared" si="15"/>
        <v>4</v>
      </c>
      <c r="I90" s="6">
        <v>0</v>
      </c>
      <c r="J90" s="6">
        <v>0</v>
      </c>
      <c r="K90" s="4">
        <f t="shared" si="10"/>
        <v>30</v>
      </c>
      <c r="L90" s="8">
        <v>0</v>
      </c>
      <c r="M90" s="5">
        <f t="shared" si="8"/>
        <v>0</v>
      </c>
      <c r="N90" s="8">
        <v>0</v>
      </c>
      <c r="O90" s="8">
        <v>0</v>
      </c>
      <c r="P90" s="5">
        <f t="shared" si="11"/>
        <v>0</v>
      </c>
      <c r="Q90" s="8">
        <v>0</v>
      </c>
      <c r="R90" s="8">
        <v>0</v>
      </c>
      <c r="S90" s="5">
        <f t="shared" si="12"/>
        <v>0</v>
      </c>
      <c r="T90" s="8">
        <v>0</v>
      </c>
      <c r="U90" s="5">
        <f t="shared" si="13"/>
        <v>0</v>
      </c>
      <c r="V90" s="5" t="str">
        <f t="shared" si="9"/>
        <v>Correct Payment</v>
      </c>
    </row>
    <row r="91" spans="1:22">
      <c r="A91" s="4">
        <f t="shared" si="14"/>
        <v>84</v>
      </c>
      <c r="B91" s="6"/>
      <c r="C91" s="6"/>
      <c r="D91" s="6"/>
      <c r="E91" s="4">
        <v>30</v>
      </c>
      <c r="F91" s="4">
        <v>4</v>
      </c>
      <c r="G91" s="6">
        <v>0</v>
      </c>
      <c r="H91" s="4">
        <f t="shared" si="15"/>
        <v>4</v>
      </c>
      <c r="I91" s="6">
        <v>0</v>
      </c>
      <c r="J91" s="6">
        <v>0</v>
      </c>
      <c r="K91" s="4">
        <f t="shared" si="10"/>
        <v>30</v>
      </c>
      <c r="L91" s="8">
        <v>0</v>
      </c>
      <c r="M91" s="5">
        <f t="shared" si="8"/>
        <v>0</v>
      </c>
      <c r="N91" s="8">
        <v>0</v>
      </c>
      <c r="O91" s="8">
        <v>0</v>
      </c>
      <c r="P91" s="5">
        <f t="shared" si="11"/>
        <v>0</v>
      </c>
      <c r="Q91" s="8">
        <v>0</v>
      </c>
      <c r="R91" s="8">
        <v>0</v>
      </c>
      <c r="S91" s="5">
        <f t="shared" si="12"/>
        <v>0</v>
      </c>
      <c r="T91" s="8">
        <v>0</v>
      </c>
      <c r="U91" s="5">
        <f t="shared" si="13"/>
        <v>0</v>
      </c>
      <c r="V91" s="5" t="str">
        <f t="shared" si="9"/>
        <v>Correct Payment</v>
      </c>
    </row>
    <row r="92" spans="1:22">
      <c r="A92" s="4">
        <f t="shared" si="14"/>
        <v>85</v>
      </c>
      <c r="B92" s="6"/>
      <c r="C92" s="6"/>
      <c r="D92" s="6"/>
      <c r="E92" s="4">
        <v>30</v>
      </c>
      <c r="F92" s="4">
        <v>4</v>
      </c>
      <c r="G92" s="6">
        <v>0</v>
      </c>
      <c r="H92" s="4">
        <f t="shared" si="15"/>
        <v>4</v>
      </c>
      <c r="I92" s="6">
        <v>0</v>
      </c>
      <c r="J92" s="6">
        <v>0</v>
      </c>
      <c r="K92" s="4">
        <f t="shared" si="10"/>
        <v>30</v>
      </c>
      <c r="L92" s="8">
        <v>0</v>
      </c>
      <c r="M92" s="5">
        <f t="shared" si="8"/>
        <v>0</v>
      </c>
      <c r="N92" s="8">
        <v>0</v>
      </c>
      <c r="O92" s="8">
        <v>0</v>
      </c>
      <c r="P92" s="5">
        <f t="shared" si="11"/>
        <v>0</v>
      </c>
      <c r="Q92" s="8">
        <v>0</v>
      </c>
      <c r="R92" s="8">
        <v>0</v>
      </c>
      <c r="S92" s="5">
        <f t="shared" si="12"/>
        <v>0</v>
      </c>
      <c r="T92" s="8">
        <v>0</v>
      </c>
      <c r="U92" s="5">
        <f t="shared" si="13"/>
        <v>0</v>
      </c>
      <c r="V92" s="5" t="str">
        <f t="shared" si="9"/>
        <v>Correct Payment</v>
      </c>
    </row>
    <row r="93" spans="1:22">
      <c r="A93" s="4">
        <f t="shared" si="14"/>
        <v>86</v>
      </c>
      <c r="B93" s="6"/>
      <c r="C93" s="6"/>
      <c r="D93" s="6"/>
      <c r="E93" s="4">
        <v>30</v>
      </c>
      <c r="F93" s="4">
        <v>4</v>
      </c>
      <c r="G93" s="6">
        <v>0</v>
      </c>
      <c r="H93" s="4">
        <f t="shared" si="15"/>
        <v>4</v>
      </c>
      <c r="I93" s="6">
        <v>0</v>
      </c>
      <c r="J93" s="6">
        <v>0</v>
      </c>
      <c r="K93" s="4">
        <f t="shared" si="10"/>
        <v>30</v>
      </c>
      <c r="L93" s="8">
        <v>0</v>
      </c>
      <c r="M93" s="5">
        <f t="shared" si="8"/>
        <v>0</v>
      </c>
      <c r="N93" s="8">
        <v>0</v>
      </c>
      <c r="O93" s="8">
        <v>0</v>
      </c>
      <c r="P93" s="5">
        <f t="shared" si="11"/>
        <v>0</v>
      </c>
      <c r="Q93" s="8">
        <v>0</v>
      </c>
      <c r="R93" s="8">
        <v>0</v>
      </c>
      <c r="S93" s="5">
        <f t="shared" si="12"/>
        <v>0</v>
      </c>
      <c r="T93" s="8">
        <v>0</v>
      </c>
      <c r="U93" s="5">
        <f t="shared" si="13"/>
        <v>0</v>
      </c>
      <c r="V93" s="5" t="str">
        <f t="shared" si="9"/>
        <v>Correct Payment</v>
      </c>
    </row>
    <row r="94" spans="1:22">
      <c r="A94" s="4">
        <f t="shared" si="14"/>
        <v>87</v>
      </c>
      <c r="B94" s="6"/>
      <c r="C94" s="6"/>
      <c r="D94" s="6"/>
      <c r="E94" s="4">
        <v>30</v>
      </c>
      <c r="F94" s="4">
        <v>4</v>
      </c>
      <c r="G94" s="6">
        <v>0</v>
      </c>
      <c r="H94" s="4">
        <f t="shared" si="15"/>
        <v>4</v>
      </c>
      <c r="I94" s="6">
        <v>0</v>
      </c>
      <c r="J94" s="6">
        <v>0</v>
      </c>
      <c r="K94" s="4">
        <f t="shared" si="10"/>
        <v>30</v>
      </c>
      <c r="L94" s="8">
        <v>0</v>
      </c>
      <c r="M94" s="5">
        <f t="shared" si="8"/>
        <v>0</v>
      </c>
      <c r="N94" s="8">
        <v>0</v>
      </c>
      <c r="O94" s="8">
        <v>0</v>
      </c>
      <c r="P94" s="5">
        <f t="shared" si="11"/>
        <v>0</v>
      </c>
      <c r="Q94" s="8">
        <v>0</v>
      </c>
      <c r="R94" s="8">
        <v>0</v>
      </c>
      <c r="S94" s="5">
        <f t="shared" si="12"/>
        <v>0</v>
      </c>
      <c r="T94" s="8">
        <v>0</v>
      </c>
      <c r="U94" s="5">
        <f t="shared" si="13"/>
        <v>0</v>
      </c>
      <c r="V94" s="5" t="str">
        <f t="shared" si="9"/>
        <v>Correct Payment</v>
      </c>
    </row>
    <row r="95" spans="1:22">
      <c r="A95" s="4">
        <f t="shared" si="14"/>
        <v>88</v>
      </c>
      <c r="B95" s="6"/>
      <c r="C95" s="6"/>
      <c r="D95" s="6"/>
      <c r="E95" s="4">
        <v>30</v>
      </c>
      <c r="F95" s="4">
        <v>4</v>
      </c>
      <c r="G95" s="6">
        <v>0</v>
      </c>
      <c r="H95" s="4">
        <f t="shared" si="15"/>
        <v>4</v>
      </c>
      <c r="I95" s="6">
        <v>0</v>
      </c>
      <c r="J95" s="6">
        <v>0</v>
      </c>
      <c r="K95" s="4">
        <f t="shared" si="10"/>
        <v>30</v>
      </c>
      <c r="L95" s="8">
        <v>0</v>
      </c>
      <c r="M95" s="5">
        <f t="shared" si="8"/>
        <v>0</v>
      </c>
      <c r="N95" s="8">
        <v>0</v>
      </c>
      <c r="O95" s="8">
        <v>0</v>
      </c>
      <c r="P95" s="5">
        <f t="shared" si="11"/>
        <v>0</v>
      </c>
      <c r="Q95" s="8">
        <v>0</v>
      </c>
      <c r="R95" s="8">
        <v>0</v>
      </c>
      <c r="S95" s="5">
        <f t="shared" si="12"/>
        <v>0</v>
      </c>
      <c r="T95" s="8">
        <v>0</v>
      </c>
      <c r="U95" s="5">
        <f t="shared" si="13"/>
        <v>0</v>
      </c>
      <c r="V95" s="5" t="str">
        <f t="shared" si="9"/>
        <v>Correct Payment</v>
      </c>
    </row>
    <row r="96" spans="1:22">
      <c r="A96" s="4">
        <f t="shared" si="14"/>
        <v>89</v>
      </c>
      <c r="B96" s="6"/>
      <c r="C96" s="6"/>
      <c r="D96" s="6"/>
      <c r="E96" s="4">
        <v>30</v>
      </c>
      <c r="F96" s="4">
        <v>4</v>
      </c>
      <c r="G96" s="6">
        <v>0</v>
      </c>
      <c r="H96" s="4">
        <f t="shared" si="15"/>
        <v>4</v>
      </c>
      <c r="I96" s="6">
        <v>0</v>
      </c>
      <c r="J96" s="6">
        <v>0</v>
      </c>
      <c r="K96" s="4">
        <f t="shared" si="10"/>
        <v>30</v>
      </c>
      <c r="L96" s="8">
        <v>0</v>
      </c>
      <c r="M96" s="5">
        <f t="shared" si="8"/>
        <v>0</v>
      </c>
      <c r="N96" s="8">
        <v>0</v>
      </c>
      <c r="O96" s="8">
        <v>0</v>
      </c>
      <c r="P96" s="5">
        <f t="shared" si="11"/>
        <v>0</v>
      </c>
      <c r="Q96" s="8">
        <v>0</v>
      </c>
      <c r="R96" s="8">
        <v>0</v>
      </c>
      <c r="S96" s="5">
        <f t="shared" si="12"/>
        <v>0</v>
      </c>
      <c r="T96" s="8">
        <v>0</v>
      </c>
      <c r="U96" s="5">
        <f t="shared" si="13"/>
        <v>0</v>
      </c>
      <c r="V96" s="5" t="str">
        <f t="shared" si="9"/>
        <v>Correct Payment</v>
      </c>
    </row>
    <row r="97" spans="1:22">
      <c r="A97" s="4">
        <f t="shared" si="14"/>
        <v>90</v>
      </c>
      <c r="B97" s="6"/>
      <c r="C97" s="6"/>
      <c r="D97" s="6"/>
      <c r="E97" s="4">
        <v>30</v>
      </c>
      <c r="F97" s="4">
        <v>4</v>
      </c>
      <c r="G97" s="6">
        <v>0</v>
      </c>
      <c r="H97" s="4">
        <f t="shared" si="15"/>
        <v>4</v>
      </c>
      <c r="I97" s="6">
        <v>0</v>
      </c>
      <c r="J97" s="6">
        <v>0</v>
      </c>
      <c r="K97" s="4">
        <f t="shared" si="10"/>
        <v>30</v>
      </c>
      <c r="L97" s="8">
        <v>0</v>
      </c>
      <c r="M97" s="5">
        <f t="shared" si="8"/>
        <v>0</v>
      </c>
      <c r="N97" s="8">
        <v>0</v>
      </c>
      <c r="O97" s="8">
        <v>0</v>
      </c>
      <c r="P97" s="5">
        <f t="shared" si="11"/>
        <v>0</v>
      </c>
      <c r="Q97" s="8">
        <v>0</v>
      </c>
      <c r="R97" s="8">
        <v>0</v>
      </c>
      <c r="S97" s="5">
        <f t="shared" si="12"/>
        <v>0</v>
      </c>
      <c r="T97" s="8">
        <v>0</v>
      </c>
      <c r="U97" s="5">
        <f t="shared" si="13"/>
        <v>0</v>
      </c>
      <c r="V97" s="5" t="str">
        <f t="shared" si="9"/>
        <v>Correct Payment</v>
      </c>
    </row>
    <row r="98" spans="1:22">
      <c r="A98" s="4">
        <f t="shared" si="14"/>
        <v>91</v>
      </c>
      <c r="B98" s="6"/>
      <c r="C98" s="6"/>
      <c r="D98" s="6"/>
      <c r="E98" s="4">
        <v>30</v>
      </c>
      <c r="F98" s="4">
        <v>4</v>
      </c>
      <c r="G98" s="6">
        <v>0</v>
      </c>
      <c r="H98" s="4">
        <f t="shared" si="15"/>
        <v>4</v>
      </c>
      <c r="I98" s="6">
        <v>0</v>
      </c>
      <c r="J98" s="6">
        <v>0</v>
      </c>
      <c r="K98" s="4">
        <f t="shared" si="10"/>
        <v>30</v>
      </c>
      <c r="L98" s="8">
        <v>0</v>
      </c>
      <c r="M98" s="5">
        <f t="shared" si="8"/>
        <v>0</v>
      </c>
      <c r="N98" s="8">
        <v>0</v>
      </c>
      <c r="O98" s="8">
        <v>0</v>
      </c>
      <c r="P98" s="5">
        <f t="shared" si="11"/>
        <v>0</v>
      </c>
      <c r="Q98" s="8">
        <v>0</v>
      </c>
      <c r="R98" s="8">
        <v>0</v>
      </c>
      <c r="S98" s="5">
        <f t="shared" si="12"/>
        <v>0</v>
      </c>
      <c r="T98" s="8">
        <v>0</v>
      </c>
      <c r="U98" s="5">
        <f t="shared" si="13"/>
        <v>0</v>
      </c>
      <c r="V98" s="5" t="str">
        <f t="shared" si="9"/>
        <v>Correct Payment</v>
      </c>
    </row>
    <row r="99" spans="1:22">
      <c r="A99" s="4">
        <f t="shared" si="14"/>
        <v>92</v>
      </c>
      <c r="B99" s="6"/>
      <c r="C99" s="6"/>
      <c r="D99" s="6"/>
      <c r="E99" s="4">
        <v>30</v>
      </c>
      <c r="F99" s="4">
        <v>4</v>
      </c>
      <c r="G99" s="6">
        <v>0</v>
      </c>
      <c r="H99" s="4">
        <f t="shared" si="15"/>
        <v>4</v>
      </c>
      <c r="I99" s="6">
        <v>0</v>
      </c>
      <c r="J99" s="6">
        <v>0</v>
      </c>
      <c r="K99" s="4">
        <f t="shared" si="10"/>
        <v>30</v>
      </c>
      <c r="L99" s="8">
        <v>0</v>
      </c>
      <c r="M99" s="5">
        <f t="shared" si="8"/>
        <v>0</v>
      </c>
      <c r="N99" s="8">
        <v>0</v>
      </c>
      <c r="O99" s="8">
        <v>0</v>
      </c>
      <c r="P99" s="5">
        <f t="shared" si="11"/>
        <v>0</v>
      </c>
      <c r="Q99" s="8">
        <v>0</v>
      </c>
      <c r="R99" s="8">
        <v>0</v>
      </c>
      <c r="S99" s="5">
        <f t="shared" si="12"/>
        <v>0</v>
      </c>
      <c r="T99" s="8">
        <v>0</v>
      </c>
      <c r="U99" s="5">
        <f t="shared" si="13"/>
        <v>0</v>
      </c>
      <c r="V99" s="5" t="str">
        <f t="shared" si="9"/>
        <v>Correct Payment</v>
      </c>
    </row>
    <row r="100" spans="1:22">
      <c r="A100" s="4">
        <f t="shared" si="14"/>
        <v>93</v>
      </c>
      <c r="B100" s="6"/>
      <c r="C100" s="6"/>
      <c r="D100" s="6"/>
      <c r="E100" s="4">
        <v>30</v>
      </c>
      <c r="F100" s="4">
        <v>4</v>
      </c>
      <c r="G100" s="6">
        <v>0</v>
      </c>
      <c r="H100" s="4">
        <f t="shared" si="15"/>
        <v>4</v>
      </c>
      <c r="I100" s="6">
        <v>0</v>
      </c>
      <c r="J100" s="6">
        <v>0</v>
      </c>
      <c r="K100" s="4">
        <f t="shared" si="10"/>
        <v>30</v>
      </c>
      <c r="L100" s="8">
        <v>0</v>
      </c>
      <c r="M100" s="5">
        <f t="shared" si="8"/>
        <v>0</v>
      </c>
      <c r="N100" s="8">
        <v>0</v>
      </c>
      <c r="O100" s="8">
        <v>0</v>
      </c>
      <c r="P100" s="5">
        <f t="shared" si="11"/>
        <v>0</v>
      </c>
      <c r="Q100" s="8">
        <v>0</v>
      </c>
      <c r="R100" s="8">
        <v>0</v>
      </c>
      <c r="S100" s="5">
        <f t="shared" si="12"/>
        <v>0</v>
      </c>
      <c r="T100" s="8">
        <v>0</v>
      </c>
      <c r="U100" s="5">
        <f t="shared" si="13"/>
        <v>0</v>
      </c>
      <c r="V100" s="5" t="str">
        <f t="shared" si="9"/>
        <v>Correct Payment</v>
      </c>
    </row>
    <row r="101" spans="1:22">
      <c r="A101" s="4">
        <f t="shared" si="14"/>
        <v>94</v>
      </c>
      <c r="B101" s="6"/>
      <c r="C101" s="6"/>
      <c r="D101" s="6"/>
      <c r="E101" s="4">
        <v>30</v>
      </c>
      <c r="F101" s="4">
        <v>4</v>
      </c>
      <c r="G101" s="6">
        <v>0</v>
      </c>
      <c r="H101" s="4">
        <f t="shared" si="15"/>
        <v>4</v>
      </c>
      <c r="I101" s="6">
        <v>0</v>
      </c>
      <c r="J101" s="6">
        <v>0</v>
      </c>
      <c r="K101" s="4">
        <f t="shared" si="10"/>
        <v>30</v>
      </c>
      <c r="L101" s="8">
        <v>0</v>
      </c>
      <c r="M101" s="5">
        <f t="shared" si="8"/>
        <v>0</v>
      </c>
      <c r="N101" s="8">
        <v>0</v>
      </c>
      <c r="O101" s="8">
        <v>0</v>
      </c>
      <c r="P101" s="5">
        <f t="shared" si="11"/>
        <v>0</v>
      </c>
      <c r="Q101" s="8">
        <v>0</v>
      </c>
      <c r="R101" s="8">
        <v>0</v>
      </c>
      <c r="S101" s="5">
        <f t="shared" si="12"/>
        <v>0</v>
      </c>
      <c r="T101" s="8">
        <v>0</v>
      </c>
      <c r="U101" s="5">
        <f t="shared" si="13"/>
        <v>0</v>
      </c>
      <c r="V101" s="5" t="str">
        <f t="shared" si="9"/>
        <v>Correct Payment</v>
      </c>
    </row>
    <row r="102" spans="1:22">
      <c r="A102" s="4">
        <f t="shared" si="14"/>
        <v>95</v>
      </c>
      <c r="B102" s="6"/>
      <c r="C102" s="6"/>
      <c r="D102" s="6"/>
      <c r="E102" s="4">
        <v>30</v>
      </c>
      <c r="F102" s="4">
        <v>4</v>
      </c>
      <c r="G102" s="6">
        <v>0</v>
      </c>
      <c r="H102" s="4">
        <f t="shared" si="15"/>
        <v>4</v>
      </c>
      <c r="I102" s="6">
        <v>0</v>
      </c>
      <c r="J102" s="6">
        <v>0</v>
      </c>
      <c r="K102" s="4">
        <f t="shared" si="10"/>
        <v>30</v>
      </c>
      <c r="L102" s="8">
        <v>0</v>
      </c>
      <c r="M102" s="5">
        <f t="shared" si="8"/>
        <v>0</v>
      </c>
      <c r="N102" s="8">
        <v>0</v>
      </c>
      <c r="O102" s="8">
        <v>0</v>
      </c>
      <c r="P102" s="5">
        <f t="shared" si="11"/>
        <v>0</v>
      </c>
      <c r="Q102" s="8">
        <v>0</v>
      </c>
      <c r="R102" s="8">
        <v>0</v>
      </c>
      <c r="S102" s="5">
        <f t="shared" si="12"/>
        <v>0</v>
      </c>
      <c r="T102" s="8">
        <v>0</v>
      </c>
      <c r="U102" s="5">
        <f t="shared" si="13"/>
        <v>0</v>
      </c>
      <c r="V102" s="5" t="str">
        <f t="shared" si="9"/>
        <v>Correct Payment</v>
      </c>
    </row>
    <row r="103" spans="1:22">
      <c r="A103" s="4">
        <f t="shared" si="14"/>
        <v>96</v>
      </c>
      <c r="B103" s="6"/>
      <c r="C103" s="6"/>
      <c r="D103" s="6"/>
      <c r="E103" s="4">
        <v>30</v>
      </c>
      <c r="F103" s="4">
        <v>4</v>
      </c>
      <c r="G103" s="6">
        <v>0</v>
      </c>
      <c r="H103" s="4">
        <f t="shared" si="15"/>
        <v>4</v>
      </c>
      <c r="I103" s="6">
        <v>0</v>
      </c>
      <c r="J103" s="6">
        <v>0</v>
      </c>
      <c r="K103" s="4">
        <f t="shared" si="10"/>
        <v>30</v>
      </c>
      <c r="L103" s="8">
        <v>0</v>
      </c>
      <c r="M103" s="5">
        <f t="shared" si="8"/>
        <v>0</v>
      </c>
      <c r="N103" s="8">
        <v>0</v>
      </c>
      <c r="O103" s="8">
        <v>0</v>
      </c>
      <c r="P103" s="5">
        <f t="shared" si="11"/>
        <v>0</v>
      </c>
      <c r="Q103" s="8">
        <v>0</v>
      </c>
      <c r="R103" s="8">
        <v>0</v>
      </c>
      <c r="S103" s="5">
        <f t="shared" si="12"/>
        <v>0</v>
      </c>
      <c r="T103" s="8">
        <v>0</v>
      </c>
      <c r="U103" s="5">
        <f t="shared" si="13"/>
        <v>0</v>
      </c>
      <c r="V103" s="5" t="str">
        <f t="shared" si="9"/>
        <v>Correct Payment</v>
      </c>
    </row>
    <row r="104" spans="1:22">
      <c r="A104" s="4">
        <f t="shared" si="14"/>
        <v>97</v>
      </c>
      <c r="B104" s="6"/>
      <c r="C104" s="6"/>
      <c r="D104" s="6"/>
      <c r="E104" s="4">
        <v>30</v>
      </c>
      <c r="F104" s="4">
        <v>4</v>
      </c>
      <c r="G104" s="6">
        <v>0</v>
      </c>
      <c r="H104" s="4">
        <f t="shared" si="15"/>
        <v>4</v>
      </c>
      <c r="I104" s="6">
        <v>0</v>
      </c>
      <c r="J104" s="6">
        <v>0</v>
      </c>
      <c r="K104" s="4">
        <f t="shared" si="10"/>
        <v>30</v>
      </c>
      <c r="L104" s="8">
        <v>0</v>
      </c>
      <c r="M104" s="5">
        <f t="shared" si="8"/>
        <v>0</v>
      </c>
      <c r="N104" s="8">
        <v>0</v>
      </c>
      <c r="O104" s="8">
        <v>0</v>
      </c>
      <c r="P104" s="5">
        <f t="shared" si="11"/>
        <v>0</v>
      </c>
      <c r="Q104" s="8">
        <v>0</v>
      </c>
      <c r="R104" s="8">
        <v>0</v>
      </c>
      <c r="S104" s="5">
        <f t="shared" si="12"/>
        <v>0</v>
      </c>
      <c r="T104" s="8">
        <v>0</v>
      </c>
      <c r="U104" s="5">
        <f t="shared" si="13"/>
        <v>0</v>
      </c>
      <c r="V104" s="5" t="str">
        <f t="shared" si="9"/>
        <v>Correct Payment</v>
      </c>
    </row>
    <row r="105" spans="1:22">
      <c r="A105" s="4">
        <f t="shared" si="14"/>
        <v>98</v>
      </c>
      <c r="B105" s="6"/>
      <c r="C105" s="6"/>
      <c r="D105" s="6"/>
      <c r="E105" s="4">
        <v>30</v>
      </c>
      <c r="F105" s="4">
        <v>4</v>
      </c>
      <c r="G105" s="6">
        <v>0</v>
      </c>
      <c r="H105" s="4">
        <f t="shared" si="15"/>
        <v>4</v>
      </c>
      <c r="I105" s="6">
        <v>0</v>
      </c>
      <c r="J105" s="6">
        <v>0</v>
      </c>
      <c r="K105" s="4">
        <f t="shared" si="10"/>
        <v>30</v>
      </c>
      <c r="L105" s="8">
        <v>0</v>
      </c>
      <c r="M105" s="5">
        <f t="shared" si="8"/>
        <v>0</v>
      </c>
      <c r="N105" s="8">
        <v>0</v>
      </c>
      <c r="O105" s="8">
        <v>0</v>
      </c>
      <c r="P105" s="5">
        <f t="shared" si="11"/>
        <v>0</v>
      </c>
      <c r="Q105" s="8">
        <v>0</v>
      </c>
      <c r="R105" s="8">
        <v>0</v>
      </c>
      <c r="S105" s="5">
        <f t="shared" si="12"/>
        <v>0</v>
      </c>
      <c r="T105" s="8">
        <v>0</v>
      </c>
      <c r="U105" s="5">
        <f t="shared" si="13"/>
        <v>0</v>
      </c>
      <c r="V105" s="5" t="str">
        <f t="shared" si="9"/>
        <v>Correct Payment</v>
      </c>
    </row>
    <row r="106" spans="1:22">
      <c r="A106" s="4">
        <f t="shared" si="14"/>
        <v>99</v>
      </c>
      <c r="B106" s="6"/>
      <c r="C106" s="6"/>
      <c r="D106" s="6"/>
      <c r="E106" s="4">
        <v>30</v>
      </c>
      <c r="F106" s="4">
        <v>4</v>
      </c>
      <c r="G106" s="6">
        <v>0</v>
      </c>
      <c r="H106" s="4">
        <f t="shared" si="15"/>
        <v>4</v>
      </c>
      <c r="I106" s="6">
        <v>0</v>
      </c>
      <c r="J106" s="6">
        <v>0</v>
      </c>
      <c r="K106" s="4">
        <f t="shared" si="10"/>
        <v>30</v>
      </c>
      <c r="L106" s="8">
        <v>0</v>
      </c>
      <c r="M106" s="5">
        <f t="shared" si="8"/>
        <v>0</v>
      </c>
      <c r="N106" s="8">
        <v>0</v>
      </c>
      <c r="O106" s="8">
        <v>0</v>
      </c>
      <c r="P106" s="5">
        <f t="shared" si="11"/>
        <v>0</v>
      </c>
      <c r="Q106" s="8">
        <v>0</v>
      </c>
      <c r="R106" s="8">
        <v>0</v>
      </c>
      <c r="S106" s="5">
        <f t="shared" si="12"/>
        <v>0</v>
      </c>
      <c r="T106" s="8">
        <v>0</v>
      </c>
      <c r="U106" s="5">
        <f t="shared" si="13"/>
        <v>0</v>
      </c>
      <c r="V106" s="5" t="str">
        <f t="shared" si="9"/>
        <v>Correct Payment</v>
      </c>
    </row>
    <row r="107" spans="1:22">
      <c r="A107" s="4">
        <f t="shared" si="14"/>
        <v>100</v>
      </c>
      <c r="B107" s="6"/>
      <c r="C107" s="6"/>
      <c r="D107" s="6"/>
      <c r="E107" s="4">
        <v>30</v>
      </c>
      <c r="F107" s="4">
        <v>4</v>
      </c>
      <c r="G107" s="6">
        <v>0</v>
      </c>
      <c r="H107" s="4">
        <f t="shared" si="15"/>
        <v>4</v>
      </c>
      <c r="I107" s="6">
        <v>0</v>
      </c>
      <c r="J107" s="6">
        <v>0</v>
      </c>
      <c r="K107" s="4">
        <f t="shared" si="10"/>
        <v>30</v>
      </c>
      <c r="L107" s="8">
        <v>0</v>
      </c>
      <c r="M107" s="5">
        <f t="shared" si="8"/>
        <v>0</v>
      </c>
      <c r="N107" s="8">
        <v>0</v>
      </c>
      <c r="O107" s="8">
        <v>0</v>
      </c>
      <c r="P107" s="5">
        <f t="shared" si="11"/>
        <v>0</v>
      </c>
      <c r="Q107" s="8">
        <v>0</v>
      </c>
      <c r="R107" s="8">
        <v>0</v>
      </c>
      <c r="S107" s="5">
        <f t="shared" si="12"/>
        <v>0</v>
      </c>
      <c r="T107" s="8">
        <v>0</v>
      </c>
      <c r="U107" s="5">
        <f t="shared" si="13"/>
        <v>0</v>
      </c>
      <c r="V107" s="5" t="str">
        <f t="shared" si="9"/>
        <v>Correct Payment</v>
      </c>
    </row>
  </sheetData>
  <sheetProtection password="9584" sheet="1" objects="1" scenarios="1" selectLockedCells="1"/>
  <mergeCells count="5">
    <mergeCell ref="B1:D1"/>
    <mergeCell ref="B2:D2"/>
    <mergeCell ref="B3:D3"/>
    <mergeCell ref="B4:D4"/>
    <mergeCell ref="B5:D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V107"/>
  <sheetViews>
    <sheetView showGridLines="0" workbookViewId="0">
      <pane xSplit="4" ySplit="7" topLeftCell="E87" activePane="bottomRight" state="frozen"/>
      <selection pane="topRight" activeCell="E1" sqref="E1"/>
      <selection pane="bottomLeft" activeCell="A8" sqref="A8"/>
      <selection pane="bottomRight" activeCell="G96" sqref="G96"/>
    </sheetView>
  </sheetViews>
  <sheetFormatPr defaultRowHeight="12.75"/>
  <cols>
    <col min="1" max="1" width="7.7109375" style="39" bestFit="1" customWidth="1"/>
    <col min="2" max="3" width="29.42578125" style="1" customWidth="1"/>
    <col min="4" max="4" width="24.28515625" style="1" customWidth="1"/>
    <col min="5" max="5" width="6.7109375" style="1" customWidth="1"/>
    <col min="6" max="7" width="10.140625" style="1" customWidth="1"/>
    <col min="8" max="8" width="12" style="1" bestFit="1" customWidth="1"/>
    <col min="9" max="9" width="12.85546875" style="1" customWidth="1"/>
    <col min="10" max="10" width="10" style="1" customWidth="1"/>
    <col min="11" max="11" width="8.140625" style="1" bestFit="1" customWidth="1"/>
    <col min="12" max="13" width="10.28515625" style="2" bestFit="1" customWidth="1"/>
    <col min="14" max="15" width="11.140625" style="2" customWidth="1"/>
    <col min="16" max="16" width="7.7109375" style="2" bestFit="1" customWidth="1"/>
    <col min="17" max="17" width="13.140625" style="2" customWidth="1"/>
    <col min="18" max="18" width="9.85546875" style="2" bestFit="1" customWidth="1"/>
    <col min="19" max="19" width="11" style="2" bestFit="1" customWidth="1"/>
    <col min="20" max="20" width="11.28515625" style="2" bestFit="1" customWidth="1"/>
    <col min="21" max="21" width="11.7109375" style="2" bestFit="1" customWidth="1"/>
    <col min="22" max="22" width="16.140625" style="1" bestFit="1" customWidth="1"/>
    <col min="23" max="16384" width="9.140625" style="1"/>
  </cols>
  <sheetData>
    <row r="1" spans="1:22">
      <c r="B1" s="59" t="s">
        <v>22</v>
      </c>
      <c r="C1" s="59"/>
      <c r="D1" s="59"/>
      <c r="E1" s="35"/>
      <c r="F1" s="9"/>
    </row>
    <row r="2" spans="1:22">
      <c r="B2" s="60" t="s">
        <v>23</v>
      </c>
      <c r="C2" s="60"/>
      <c r="D2" s="60"/>
    </row>
    <row r="3" spans="1:22">
      <c r="B3" s="60"/>
      <c r="C3" s="60"/>
      <c r="D3" s="60"/>
    </row>
    <row r="4" spans="1:22">
      <c r="B4" s="60"/>
      <c r="C4" s="60"/>
      <c r="D4" s="60"/>
    </row>
    <row r="5" spans="1:22">
      <c r="B5" s="61" t="s">
        <v>45</v>
      </c>
      <c r="C5" s="61"/>
      <c r="D5" s="61"/>
    </row>
    <row r="7" spans="1:22" s="3" customFormat="1" ht="63.75">
      <c r="A7" s="33" t="s">
        <v>0</v>
      </c>
      <c r="B7" s="32" t="s">
        <v>1</v>
      </c>
      <c r="C7" s="32" t="s">
        <v>2</v>
      </c>
      <c r="D7" s="32" t="s">
        <v>3</v>
      </c>
      <c r="E7" s="33" t="s">
        <v>4</v>
      </c>
      <c r="F7" s="33" t="s">
        <v>5</v>
      </c>
      <c r="G7" s="33" t="s">
        <v>6</v>
      </c>
      <c r="H7" s="33" t="s">
        <v>7</v>
      </c>
      <c r="I7" s="33" t="s">
        <v>8</v>
      </c>
      <c r="J7" s="33" t="s">
        <v>9</v>
      </c>
      <c r="K7" s="33" t="s">
        <v>10</v>
      </c>
      <c r="L7" s="34" t="s">
        <v>11</v>
      </c>
      <c r="M7" s="34" t="s">
        <v>12</v>
      </c>
      <c r="N7" s="34" t="s">
        <v>13</v>
      </c>
      <c r="O7" s="34" t="s">
        <v>14</v>
      </c>
      <c r="P7" s="40" t="s">
        <v>15</v>
      </c>
      <c r="Q7" s="34" t="s">
        <v>16</v>
      </c>
      <c r="R7" s="34" t="s">
        <v>17</v>
      </c>
      <c r="S7" s="34" t="s">
        <v>18</v>
      </c>
      <c r="T7" s="34" t="s">
        <v>19</v>
      </c>
      <c r="U7" s="40" t="s">
        <v>20</v>
      </c>
      <c r="V7" s="32" t="s">
        <v>21</v>
      </c>
    </row>
    <row r="8" spans="1:22">
      <c r="A8" s="4">
        <v>1</v>
      </c>
      <c r="B8" s="6"/>
      <c r="C8" s="6"/>
      <c r="D8" s="6"/>
      <c r="E8" s="4">
        <v>31</v>
      </c>
      <c r="F8" s="4">
        <v>5</v>
      </c>
      <c r="G8" s="7">
        <v>0</v>
      </c>
      <c r="H8" s="4">
        <f>F8+G8</f>
        <v>5</v>
      </c>
      <c r="I8" s="7">
        <v>0</v>
      </c>
      <c r="J8" s="7">
        <v>0</v>
      </c>
      <c r="K8" s="4">
        <f>E8+I8-J8</f>
        <v>31</v>
      </c>
      <c r="L8" s="8">
        <v>0</v>
      </c>
      <c r="M8" s="5">
        <f t="shared" ref="M8:M71" si="0">L8/E8*K8</f>
        <v>0</v>
      </c>
      <c r="N8" s="8">
        <v>0</v>
      </c>
      <c r="O8" s="8">
        <v>0</v>
      </c>
      <c r="P8" s="5">
        <f>IF(L8&lt;5001,0,IF(L8&lt;10001,175,200))</f>
        <v>0</v>
      </c>
      <c r="Q8" s="8">
        <v>0</v>
      </c>
      <c r="R8" s="8">
        <v>0</v>
      </c>
      <c r="S8" s="5">
        <f>M8-(N8+O8+P8+Q8+R8)</f>
        <v>0</v>
      </c>
      <c r="T8" s="8">
        <v>0</v>
      </c>
      <c r="U8" s="5">
        <f>S8-T8</f>
        <v>0</v>
      </c>
      <c r="V8" s="5" t="str">
        <f t="shared" ref="V8:V71" si="1">IF(U8=0,"Correct Payment",IF(U8&lt;0,"Excess Payment","Correct Payment"))</f>
        <v>Correct Payment</v>
      </c>
    </row>
    <row r="9" spans="1:22">
      <c r="A9" s="4">
        <f>A8+1</f>
        <v>2</v>
      </c>
      <c r="B9" s="6"/>
      <c r="C9" s="6"/>
      <c r="D9" s="6"/>
      <c r="E9" s="4">
        <v>31</v>
      </c>
      <c r="F9" s="4">
        <v>5</v>
      </c>
      <c r="G9" s="7">
        <v>0</v>
      </c>
      <c r="H9" s="4">
        <f>F9+G9</f>
        <v>5</v>
      </c>
      <c r="I9" s="7">
        <v>0</v>
      </c>
      <c r="J9" s="7">
        <v>0</v>
      </c>
      <c r="K9" s="4">
        <f t="shared" ref="K9:K72" si="2">E9+I9-J9</f>
        <v>31</v>
      </c>
      <c r="L9" s="8">
        <v>0</v>
      </c>
      <c r="M9" s="5">
        <f t="shared" si="0"/>
        <v>0</v>
      </c>
      <c r="N9" s="8">
        <v>0</v>
      </c>
      <c r="O9" s="8">
        <v>0</v>
      </c>
      <c r="P9" s="5">
        <f t="shared" ref="P9:P72" si="3">IF(L9&lt;5001,0,IF(L9&lt;10001,175,200))</f>
        <v>0</v>
      </c>
      <c r="Q9" s="8">
        <v>0</v>
      </c>
      <c r="R9" s="8">
        <v>0</v>
      </c>
      <c r="S9" s="5">
        <f t="shared" ref="S9:S72" si="4">M9-(N9+O9+P9+Q9+R9)</f>
        <v>0</v>
      </c>
      <c r="T9" s="8">
        <v>0</v>
      </c>
      <c r="U9" s="5">
        <f t="shared" ref="U9:U72" si="5">S9-T9</f>
        <v>0</v>
      </c>
      <c r="V9" s="5" t="str">
        <f t="shared" si="1"/>
        <v>Correct Payment</v>
      </c>
    </row>
    <row r="10" spans="1:22">
      <c r="A10" s="4">
        <f t="shared" ref="A10:A73" si="6">A9+1</f>
        <v>3</v>
      </c>
      <c r="B10" s="6"/>
      <c r="C10" s="6"/>
      <c r="D10" s="6"/>
      <c r="E10" s="4">
        <v>31</v>
      </c>
      <c r="F10" s="4">
        <v>5</v>
      </c>
      <c r="G10" s="7">
        <v>0</v>
      </c>
      <c r="H10" s="4">
        <f>F10+G10</f>
        <v>5</v>
      </c>
      <c r="I10" s="7">
        <v>0</v>
      </c>
      <c r="J10" s="7">
        <v>0</v>
      </c>
      <c r="K10" s="4">
        <f t="shared" si="2"/>
        <v>31</v>
      </c>
      <c r="L10" s="8">
        <v>0</v>
      </c>
      <c r="M10" s="5">
        <f t="shared" si="0"/>
        <v>0</v>
      </c>
      <c r="N10" s="8">
        <v>0</v>
      </c>
      <c r="O10" s="8">
        <v>0</v>
      </c>
      <c r="P10" s="5">
        <f t="shared" si="3"/>
        <v>0</v>
      </c>
      <c r="Q10" s="8">
        <v>0</v>
      </c>
      <c r="R10" s="8">
        <v>0</v>
      </c>
      <c r="S10" s="5">
        <f t="shared" si="4"/>
        <v>0</v>
      </c>
      <c r="T10" s="8">
        <v>0</v>
      </c>
      <c r="U10" s="5">
        <f t="shared" si="5"/>
        <v>0</v>
      </c>
      <c r="V10" s="5" t="str">
        <f t="shared" si="1"/>
        <v>Correct Payment</v>
      </c>
    </row>
    <row r="11" spans="1:22">
      <c r="A11" s="4">
        <f t="shared" si="6"/>
        <v>4</v>
      </c>
      <c r="B11" s="6"/>
      <c r="C11" s="6"/>
      <c r="D11" s="6"/>
      <c r="E11" s="4">
        <v>31</v>
      </c>
      <c r="F11" s="4">
        <v>5</v>
      </c>
      <c r="G11" s="7">
        <v>0</v>
      </c>
      <c r="H11" s="4">
        <f>F11+G11</f>
        <v>5</v>
      </c>
      <c r="I11" s="7">
        <v>0</v>
      </c>
      <c r="J11" s="7">
        <v>0</v>
      </c>
      <c r="K11" s="4">
        <f t="shared" si="2"/>
        <v>31</v>
      </c>
      <c r="L11" s="8">
        <v>0</v>
      </c>
      <c r="M11" s="5">
        <f t="shared" si="0"/>
        <v>0</v>
      </c>
      <c r="N11" s="8">
        <v>0</v>
      </c>
      <c r="O11" s="8">
        <v>0</v>
      </c>
      <c r="P11" s="5">
        <f t="shared" si="3"/>
        <v>0</v>
      </c>
      <c r="Q11" s="8">
        <v>0</v>
      </c>
      <c r="R11" s="8">
        <v>0</v>
      </c>
      <c r="S11" s="5">
        <f t="shared" si="4"/>
        <v>0</v>
      </c>
      <c r="T11" s="8">
        <v>0</v>
      </c>
      <c r="U11" s="5">
        <f t="shared" si="5"/>
        <v>0</v>
      </c>
      <c r="V11" s="5" t="str">
        <f t="shared" si="1"/>
        <v>Correct Payment</v>
      </c>
    </row>
    <row r="12" spans="1:22">
      <c r="A12" s="4">
        <f t="shared" si="6"/>
        <v>5</v>
      </c>
      <c r="B12" s="6"/>
      <c r="C12" s="6"/>
      <c r="D12" s="6"/>
      <c r="E12" s="4">
        <v>31</v>
      </c>
      <c r="F12" s="4">
        <v>5</v>
      </c>
      <c r="G12" s="7">
        <v>0</v>
      </c>
      <c r="H12" s="4">
        <f t="shared" ref="H12:H75" si="7">F12+G12</f>
        <v>5</v>
      </c>
      <c r="I12" s="7">
        <v>0</v>
      </c>
      <c r="J12" s="7">
        <v>0</v>
      </c>
      <c r="K12" s="4">
        <f t="shared" si="2"/>
        <v>31</v>
      </c>
      <c r="L12" s="8">
        <v>0</v>
      </c>
      <c r="M12" s="5">
        <f t="shared" si="0"/>
        <v>0</v>
      </c>
      <c r="N12" s="8">
        <v>0</v>
      </c>
      <c r="O12" s="8">
        <v>0</v>
      </c>
      <c r="P12" s="5">
        <f t="shared" si="3"/>
        <v>0</v>
      </c>
      <c r="Q12" s="8">
        <v>0</v>
      </c>
      <c r="R12" s="8">
        <v>0</v>
      </c>
      <c r="S12" s="5">
        <f t="shared" si="4"/>
        <v>0</v>
      </c>
      <c r="T12" s="8">
        <v>0</v>
      </c>
      <c r="U12" s="5">
        <f t="shared" si="5"/>
        <v>0</v>
      </c>
      <c r="V12" s="5" t="str">
        <f t="shared" si="1"/>
        <v>Correct Payment</v>
      </c>
    </row>
    <row r="13" spans="1:22">
      <c r="A13" s="4">
        <f t="shared" si="6"/>
        <v>6</v>
      </c>
      <c r="B13" s="6"/>
      <c r="C13" s="6"/>
      <c r="D13" s="6"/>
      <c r="E13" s="4">
        <v>31</v>
      </c>
      <c r="F13" s="4">
        <v>5</v>
      </c>
      <c r="G13" s="7">
        <v>0</v>
      </c>
      <c r="H13" s="4">
        <f t="shared" si="7"/>
        <v>5</v>
      </c>
      <c r="I13" s="7">
        <v>0</v>
      </c>
      <c r="J13" s="7">
        <v>0</v>
      </c>
      <c r="K13" s="4">
        <f t="shared" si="2"/>
        <v>31</v>
      </c>
      <c r="L13" s="8">
        <v>0</v>
      </c>
      <c r="M13" s="5">
        <f t="shared" si="0"/>
        <v>0</v>
      </c>
      <c r="N13" s="8">
        <v>0</v>
      </c>
      <c r="O13" s="8">
        <v>0</v>
      </c>
      <c r="P13" s="5">
        <f t="shared" si="3"/>
        <v>0</v>
      </c>
      <c r="Q13" s="8">
        <v>0</v>
      </c>
      <c r="R13" s="8">
        <v>0</v>
      </c>
      <c r="S13" s="5">
        <f t="shared" si="4"/>
        <v>0</v>
      </c>
      <c r="T13" s="8">
        <v>0</v>
      </c>
      <c r="U13" s="5">
        <f t="shared" si="5"/>
        <v>0</v>
      </c>
      <c r="V13" s="5" t="str">
        <f t="shared" si="1"/>
        <v>Correct Payment</v>
      </c>
    </row>
    <row r="14" spans="1:22">
      <c r="A14" s="4">
        <f t="shared" si="6"/>
        <v>7</v>
      </c>
      <c r="B14" s="10"/>
      <c r="C14" s="6"/>
      <c r="D14" s="6"/>
      <c r="E14" s="4">
        <v>31</v>
      </c>
      <c r="F14" s="4">
        <v>5</v>
      </c>
      <c r="G14" s="7">
        <v>0</v>
      </c>
      <c r="H14" s="4">
        <f t="shared" si="7"/>
        <v>5</v>
      </c>
      <c r="I14" s="7">
        <v>0</v>
      </c>
      <c r="J14" s="7">
        <v>0</v>
      </c>
      <c r="K14" s="4">
        <f t="shared" si="2"/>
        <v>31</v>
      </c>
      <c r="L14" s="8">
        <v>0</v>
      </c>
      <c r="M14" s="5">
        <f t="shared" si="0"/>
        <v>0</v>
      </c>
      <c r="N14" s="8">
        <v>0</v>
      </c>
      <c r="O14" s="8">
        <v>0</v>
      </c>
      <c r="P14" s="5">
        <f t="shared" si="3"/>
        <v>0</v>
      </c>
      <c r="Q14" s="8">
        <v>0</v>
      </c>
      <c r="R14" s="8">
        <v>0</v>
      </c>
      <c r="S14" s="5">
        <f t="shared" si="4"/>
        <v>0</v>
      </c>
      <c r="T14" s="8">
        <v>0</v>
      </c>
      <c r="U14" s="5">
        <f t="shared" si="5"/>
        <v>0</v>
      </c>
      <c r="V14" s="5" t="str">
        <f t="shared" si="1"/>
        <v>Correct Payment</v>
      </c>
    </row>
    <row r="15" spans="1:22">
      <c r="A15" s="4">
        <f t="shared" si="6"/>
        <v>8</v>
      </c>
      <c r="B15" s="6"/>
      <c r="C15" s="6"/>
      <c r="D15" s="10"/>
      <c r="E15" s="4">
        <v>31</v>
      </c>
      <c r="F15" s="4">
        <v>5</v>
      </c>
      <c r="G15" s="7">
        <v>0</v>
      </c>
      <c r="H15" s="4">
        <f t="shared" si="7"/>
        <v>5</v>
      </c>
      <c r="I15" s="7">
        <v>0</v>
      </c>
      <c r="J15" s="7">
        <v>0</v>
      </c>
      <c r="K15" s="4">
        <f>E15+I15-J15</f>
        <v>31</v>
      </c>
      <c r="L15" s="11">
        <v>0</v>
      </c>
      <c r="M15" s="5">
        <f t="shared" si="0"/>
        <v>0</v>
      </c>
      <c r="N15" s="8">
        <v>0</v>
      </c>
      <c r="O15" s="8">
        <v>0</v>
      </c>
      <c r="P15" s="5">
        <f t="shared" si="3"/>
        <v>0</v>
      </c>
      <c r="Q15" s="8">
        <v>0</v>
      </c>
      <c r="R15" s="8">
        <v>0</v>
      </c>
      <c r="S15" s="5">
        <f t="shared" si="4"/>
        <v>0</v>
      </c>
      <c r="T15" s="8">
        <v>0</v>
      </c>
      <c r="U15" s="5">
        <f t="shared" si="5"/>
        <v>0</v>
      </c>
      <c r="V15" s="5" t="str">
        <f t="shared" si="1"/>
        <v>Correct Payment</v>
      </c>
    </row>
    <row r="16" spans="1:22">
      <c r="A16" s="4">
        <f t="shared" si="6"/>
        <v>9</v>
      </c>
      <c r="B16" s="6"/>
      <c r="C16" s="6"/>
      <c r="D16" s="6"/>
      <c r="E16" s="4">
        <v>31</v>
      </c>
      <c r="F16" s="4">
        <v>5</v>
      </c>
      <c r="G16" s="7">
        <v>0</v>
      </c>
      <c r="H16" s="4">
        <f t="shared" si="7"/>
        <v>5</v>
      </c>
      <c r="I16" s="7">
        <v>0</v>
      </c>
      <c r="J16" s="7">
        <v>0</v>
      </c>
      <c r="K16" s="4">
        <f t="shared" si="2"/>
        <v>31</v>
      </c>
      <c r="L16" s="8">
        <v>0</v>
      </c>
      <c r="M16" s="5">
        <f t="shared" si="0"/>
        <v>0</v>
      </c>
      <c r="N16" s="8">
        <v>0</v>
      </c>
      <c r="O16" s="8">
        <v>0</v>
      </c>
      <c r="P16" s="5">
        <f t="shared" si="3"/>
        <v>0</v>
      </c>
      <c r="Q16" s="8">
        <v>0</v>
      </c>
      <c r="R16" s="8">
        <v>0</v>
      </c>
      <c r="S16" s="5">
        <f t="shared" si="4"/>
        <v>0</v>
      </c>
      <c r="T16" s="8">
        <v>0</v>
      </c>
      <c r="U16" s="5">
        <f t="shared" si="5"/>
        <v>0</v>
      </c>
      <c r="V16" s="5" t="str">
        <f t="shared" si="1"/>
        <v>Correct Payment</v>
      </c>
    </row>
    <row r="17" spans="1:22">
      <c r="A17" s="4">
        <f t="shared" si="6"/>
        <v>10</v>
      </c>
      <c r="B17" s="6"/>
      <c r="C17" s="6"/>
      <c r="D17" s="6"/>
      <c r="E17" s="4">
        <v>31</v>
      </c>
      <c r="F17" s="4">
        <v>5</v>
      </c>
      <c r="G17" s="7">
        <v>0</v>
      </c>
      <c r="H17" s="4">
        <f t="shared" si="7"/>
        <v>5</v>
      </c>
      <c r="I17" s="7">
        <v>0</v>
      </c>
      <c r="J17" s="7">
        <v>0</v>
      </c>
      <c r="K17" s="4">
        <f t="shared" si="2"/>
        <v>31</v>
      </c>
      <c r="L17" s="8">
        <v>0</v>
      </c>
      <c r="M17" s="5">
        <f t="shared" si="0"/>
        <v>0</v>
      </c>
      <c r="N17" s="8">
        <v>0</v>
      </c>
      <c r="O17" s="8">
        <v>0</v>
      </c>
      <c r="P17" s="5">
        <f t="shared" si="3"/>
        <v>0</v>
      </c>
      <c r="Q17" s="8">
        <v>0</v>
      </c>
      <c r="R17" s="8">
        <v>0</v>
      </c>
      <c r="S17" s="5">
        <f t="shared" si="4"/>
        <v>0</v>
      </c>
      <c r="T17" s="8">
        <v>0</v>
      </c>
      <c r="U17" s="5">
        <f t="shared" si="5"/>
        <v>0</v>
      </c>
      <c r="V17" s="5" t="str">
        <f t="shared" si="1"/>
        <v>Correct Payment</v>
      </c>
    </row>
    <row r="18" spans="1:22">
      <c r="A18" s="4">
        <f t="shared" si="6"/>
        <v>11</v>
      </c>
      <c r="B18" s="6"/>
      <c r="C18" s="6"/>
      <c r="D18" s="6"/>
      <c r="E18" s="4">
        <v>31</v>
      </c>
      <c r="F18" s="4">
        <v>5</v>
      </c>
      <c r="G18" s="7">
        <v>0</v>
      </c>
      <c r="H18" s="4">
        <f t="shared" si="7"/>
        <v>5</v>
      </c>
      <c r="I18" s="7">
        <v>0</v>
      </c>
      <c r="J18" s="7">
        <v>0</v>
      </c>
      <c r="K18" s="4">
        <f t="shared" si="2"/>
        <v>31</v>
      </c>
      <c r="L18" s="8">
        <v>0</v>
      </c>
      <c r="M18" s="5">
        <f t="shared" si="0"/>
        <v>0</v>
      </c>
      <c r="N18" s="8">
        <v>0</v>
      </c>
      <c r="O18" s="8">
        <v>0</v>
      </c>
      <c r="P18" s="5">
        <f t="shared" si="3"/>
        <v>0</v>
      </c>
      <c r="Q18" s="8">
        <v>0</v>
      </c>
      <c r="R18" s="8">
        <v>0</v>
      </c>
      <c r="S18" s="5">
        <f t="shared" si="4"/>
        <v>0</v>
      </c>
      <c r="T18" s="8">
        <v>0</v>
      </c>
      <c r="U18" s="5">
        <f t="shared" si="5"/>
        <v>0</v>
      </c>
      <c r="V18" s="5" t="str">
        <f t="shared" si="1"/>
        <v>Correct Payment</v>
      </c>
    </row>
    <row r="19" spans="1:22">
      <c r="A19" s="4">
        <f t="shared" si="6"/>
        <v>12</v>
      </c>
      <c r="B19" s="6"/>
      <c r="C19" s="6"/>
      <c r="D19" s="6"/>
      <c r="E19" s="4">
        <v>31</v>
      </c>
      <c r="F19" s="4">
        <v>5</v>
      </c>
      <c r="G19" s="7">
        <v>0</v>
      </c>
      <c r="H19" s="4">
        <f t="shared" si="7"/>
        <v>5</v>
      </c>
      <c r="I19" s="7">
        <v>0</v>
      </c>
      <c r="J19" s="7">
        <v>0</v>
      </c>
      <c r="K19" s="4">
        <f t="shared" si="2"/>
        <v>31</v>
      </c>
      <c r="L19" s="8">
        <v>0</v>
      </c>
      <c r="M19" s="5">
        <f t="shared" si="0"/>
        <v>0</v>
      </c>
      <c r="N19" s="8">
        <v>0</v>
      </c>
      <c r="O19" s="8">
        <v>0</v>
      </c>
      <c r="P19" s="5">
        <f t="shared" si="3"/>
        <v>0</v>
      </c>
      <c r="Q19" s="12">
        <v>0</v>
      </c>
      <c r="R19" s="12">
        <v>0</v>
      </c>
      <c r="S19" s="5">
        <f t="shared" si="4"/>
        <v>0</v>
      </c>
      <c r="T19" s="12">
        <v>0</v>
      </c>
      <c r="U19" s="5">
        <f t="shared" si="5"/>
        <v>0</v>
      </c>
      <c r="V19" s="5" t="str">
        <f t="shared" si="1"/>
        <v>Correct Payment</v>
      </c>
    </row>
    <row r="20" spans="1:22">
      <c r="A20" s="4">
        <f t="shared" si="6"/>
        <v>13</v>
      </c>
      <c r="B20" s="6"/>
      <c r="C20" s="6"/>
      <c r="D20" s="6"/>
      <c r="E20" s="4">
        <v>31</v>
      </c>
      <c r="F20" s="4">
        <v>5</v>
      </c>
      <c r="G20" s="7">
        <v>0</v>
      </c>
      <c r="H20" s="4">
        <f t="shared" si="7"/>
        <v>5</v>
      </c>
      <c r="I20" s="7">
        <v>0</v>
      </c>
      <c r="J20" s="7">
        <v>0</v>
      </c>
      <c r="K20" s="4">
        <f t="shared" si="2"/>
        <v>31</v>
      </c>
      <c r="L20" s="8">
        <v>0</v>
      </c>
      <c r="M20" s="5">
        <f t="shared" si="0"/>
        <v>0</v>
      </c>
      <c r="N20" s="8">
        <v>0</v>
      </c>
      <c r="O20" s="8">
        <v>0</v>
      </c>
      <c r="P20" s="5">
        <f t="shared" si="3"/>
        <v>0</v>
      </c>
      <c r="Q20" s="8">
        <v>0</v>
      </c>
      <c r="R20" s="8">
        <v>0</v>
      </c>
      <c r="S20" s="5">
        <f t="shared" si="4"/>
        <v>0</v>
      </c>
      <c r="T20" s="8">
        <v>0</v>
      </c>
      <c r="U20" s="5">
        <f t="shared" si="5"/>
        <v>0</v>
      </c>
      <c r="V20" s="5" t="str">
        <f t="shared" si="1"/>
        <v>Correct Payment</v>
      </c>
    </row>
    <row r="21" spans="1:22">
      <c r="A21" s="4">
        <f t="shared" si="6"/>
        <v>14</v>
      </c>
      <c r="B21" s="6"/>
      <c r="C21" s="6"/>
      <c r="D21" s="6"/>
      <c r="E21" s="4">
        <v>31</v>
      </c>
      <c r="F21" s="4">
        <v>5</v>
      </c>
      <c r="G21" s="7">
        <v>0</v>
      </c>
      <c r="H21" s="4">
        <f t="shared" si="7"/>
        <v>5</v>
      </c>
      <c r="I21" s="7">
        <v>0</v>
      </c>
      <c r="J21" s="7">
        <v>0</v>
      </c>
      <c r="K21" s="4">
        <f t="shared" si="2"/>
        <v>31</v>
      </c>
      <c r="L21" s="8">
        <v>0</v>
      </c>
      <c r="M21" s="5">
        <f t="shared" si="0"/>
        <v>0</v>
      </c>
      <c r="N21" s="8">
        <v>0</v>
      </c>
      <c r="O21" s="8">
        <v>0</v>
      </c>
      <c r="P21" s="5">
        <f t="shared" si="3"/>
        <v>0</v>
      </c>
      <c r="Q21" s="8">
        <v>0</v>
      </c>
      <c r="R21" s="8">
        <v>0</v>
      </c>
      <c r="S21" s="5">
        <f t="shared" si="4"/>
        <v>0</v>
      </c>
      <c r="T21" s="8">
        <v>0</v>
      </c>
      <c r="U21" s="5">
        <f t="shared" si="5"/>
        <v>0</v>
      </c>
      <c r="V21" s="5" t="str">
        <f t="shared" si="1"/>
        <v>Correct Payment</v>
      </c>
    </row>
    <row r="22" spans="1:22">
      <c r="A22" s="4">
        <f t="shared" si="6"/>
        <v>15</v>
      </c>
      <c r="B22" s="6"/>
      <c r="C22" s="6"/>
      <c r="D22" s="6"/>
      <c r="E22" s="4">
        <v>31</v>
      </c>
      <c r="F22" s="4">
        <v>5</v>
      </c>
      <c r="G22" s="7">
        <v>0</v>
      </c>
      <c r="H22" s="4">
        <f t="shared" si="7"/>
        <v>5</v>
      </c>
      <c r="I22" s="7">
        <v>0</v>
      </c>
      <c r="J22" s="7">
        <v>0</v>
      </c>
      <c r="K22" s="4">
        <f t="shared" si="2"/>
        <v>31</v>
      </c>
      <c r="L22" s="8">
        <v>0</v>
      </c>
      <c r="M22" s="5">
        <f t="shared" si="0"/>
        <v>0</v>
      </c>
      <c r="N22" s="8">
        <v>0</v>
      </c>
      <c r="O22" s="8">
        <v>0</v>
      </c>
      <c r="P22" s="5">
        <f t="shared" si="3"/>
        <v>0</v>
      </c>
      <c r="Q22" s="8">
        <v>0</v>
      </c>
      <c r="R22" s="8">
        <v>0</v>
      </c>
      <c r="S22" s="5">
        <f t="shared" si="4"/>
        <v>0</v>
      </c>
      <c r="T22" s="8">
        <v>0</v>
      </c>
      <c r="U22" s="5">
        <f t="shared" si="5"/>
        <v>0</v>
      </c>
      <c r="V22" s="5" t="str">
        <f t="shared" si="1"/>
        <v>Correct Payment</v>
      </c>
    </row>
    <row r="23" spans="1:22">
      <c r="A23" s="4">
        <f t="shared" si="6"/>
        <v>16</v>
      </c>
      <c r="B23" s="6"/>
      <c r="C23" s="6"/>
      <c r="D23" s="6"/>
      <c r="E23" s="4">
        <v>31</v>
      </c>
      <c r="F23" s="4">
        <v>5</v>
      </c>
      <c r="G23" s="7">
        <v>0</v>
      </c>
      <c r="H23" s="4">
        <f t="shared" si="7"/>
        <v>5</v>
      </c>
      <c r="I23" s="7">
        <v>0</v>
      </c>
      <c r="J23" s="7">
        <v>0</v>
      </c>
      <c r="K23" s="4">
        <f t="shared" si="2"/>
        <v>31</v>
      </c>
      <c r="L23" s="8">
        <v>0</v>
      </c>
      <c r="M23" s="5">
        <f t="shared" si="0"/>
        <v>0</v>
      </c>
      <c r="N23" s="8">
        <v>0</v>
      </c>
      <c r="O23" s="8">
        <v>0</v>
      </c>
      <c r="P23" s="5">
        <f t="shared" si="3"/>
        <v>0</v>
      </c>
      <c r="Q23" s="8">
        <v>0</v>
      </c>
      <c r="R23" s="8">
        <v>0</v>
      </c>
      <c r="S23" s="5">
        <f t="shared" si="4"/>
        <v>0</v>
      </c>
      <c r="T23" s="8">
        <v>0</v>
      </c>
      <c r="U23" s="5">
        <f t="shared" si="5"/>
        <v>0</v>
      </c>
      <c r="V23" s="5" t="str">
        <f t="shared" si="1"/>
        <v>Correct Payment</v>
      </c>
    </row>
    <row r="24" spans="1:22">
      <c r="A24" s="4">
        <f t="shared" si="6"/>
        <v>17</v>
      </c>
      <c r="B24" s="6"/>
      <c r="C24" s="6"/>
      <c r="D24" s="6"/>
      <c r="E24" s="4">
        <v>31</v>
      </c>
      <c r="F24" s="4">
        <v>5</v>
      </c>
      <c r="G24" s="7">
        <v>0</v>
      </c>
      <c r="H24" s="4">
        <f t="shared" si="7"/>
        <v>5</v>
      </c>
      <c r="I24" s="7">
        <v>0</v>
      </c>
      <c r="J24" s="7">
        <v>0</v>
      </c>
      <c r="K24" s="4">
        <f t="shared" si="2"/>
        <v>31</v>
      </c>
      <c r="L24" s="8">
        <v>0</v>
      </c>
      <c r="M24" s="5">
        <f t="shared" si="0"/>
        <v>0</v>
      </c>
      <c r="N24" s="8">
        <v>0</v>
      </c>
      <c r="O24" s="8">
        <v>0</v>
      </c>
      <c r="P24" s="5">
        <f t="shared" si="3"/>
        <v>0</v>
      </c>
      <c r="Q24" s="8">
        <v>0</v>
      </c>
      <c r="R24" s="8">
        <v>0</v>
      </c>
      <c r="S24" s="5">
        <f t="shared" si="4"/>
        <v>0</v>
      </c>
      <c r="T24" s="8">
        <v>0</v>
      </c>
      <c r="U24" s="5">
        <f t="shared" si="5"/>
        <v>0</v>
      </c>
      <c r="V24" s="5" t="str">
        <f t="shared" si="1"/>
        <v>Correct Payment</v>
      </c>
    </row>
    <row r="25" spans="1:22">
      <c r="A25" s="4">
        <f t="shared" si="6"/>
        <v>18</v>
      </c>
      <c r="B25" s="6"/>
      <c r="C25" s="6"/>
      <c r="D25" s="6"/>
      <c r="E25" s="4">
        <v>31</v>
      </c>
      <c r="F25" s="4">
        <v>5</v>
      </c>
      <c r="G25" s="7">
        <v>0</v>
      </c>
      <c r="H25" s="4">
        <f t="shared" si="7"/>
        <v>5</v>
      </c>
      <c r="I25" s="7">
        <v>0</v>
      </c>
      <c r="J25" s="7">
        <v>0</v>
      </c>
      <c r="K25" s="4">
        <f t="shared" si="2"/>
        <v>31</v>
      </c>
      <c r="L25" s="8">
        <v>0</v>
      </c>
      <c r="M25" s="5">
        <f t="shared" si="0"/>
        <v>0</v>
      </c>
      <c r="N25" s="8">
        <v>0</v>
      </c>
      <c r="O25" s="8">
        <v>0</v>
      </c>
      <c r="P25" s="5">
        <f t="shared" si="3"/>
        <v>0</v>
      </c>
      <c r="Q25" s="8">
        <v>0</v>
      </c>
      <c r="R25" s="8">
        <v>0</v>
      </c>
      <c r="S25" s="5">
        <f t="shared" si="4"/>
        <v>0</v>
      </c>
      <c r="T25" s="8">
        <v>0</v>
      </c>
      <c r="U25" s="5">
        <f t="shared" si="5"/>
        <v>0</v>
      </c>
      <c r="V25" s="5" t="str">
        <f t="shared" si="1"/>
        <v>Correct Payment</v>
      </c>
    </row>
    <row r="26" spans="1:22">
      <c r="A26" s="4">
        <f t="shared" si="6"/>
        <v>19</v>
      </c>
      <c r="B26" s="6"/>
      <c r="C26" s="6"/>
      <c r="D26" s="6"/>
      <c r="E26" s="4">
        <v>31</v>
      </c>
      <c r="F26" s="4">
        <v>5</v>
      </c>
      <c r="G26" s="7">
        <v>0</v>
      </c>
      <c r="H26" s="4">
        <f t="shared" si="7"/>
        <v>5</v>
      </c>
      <c r="I26" s="7">
        <v>0</v>
      </c>
      <c r="J26" s="7">
        <v>0</v>
      </c>
      <c r="K26" s="4">
        <f t="shared" si="2"/>
        <v>31</v>
      </c>
      <c r="L26" s="8">
        <v>0</v>
      </c>
      <c r="M26" s="5">
        <f t="shared" si="0"/>
        <v>0</v>
      </c>
      <c r="N26" s="8">
        <v>0</v>
      </c>
      <c r="O26" s="8">
        <v>0</v>
      </c>
      <c r="P26" s="5">
        <f t="shared" si="3"/>
        <v>0</v>
      </c>
      <c r="Q26" s="8">
        <v>0</v>
      </c>
      <c r="R26" s="8">
        <v>0</v>
      </c>
      <c r="S26" s="5">
        <f t="shared" si="4"/>
        <v>0</v>
      </c>
      <c r="T26" s="8">
        <v>0</v>
      </c>
      <c r="U26" s="5">
        <f t="shared" si="5"/>
        <v>0</v>
      </c>
      <c r="V26" s="5" t="str">
        <f t="shared" si="1"/>
        <v>Correct Payment</v>
      </c>
    </row>
    <row r="27" spans="1:22">
      <c r="A27" s="4">
        <f t="shared" si="6"/>
        <v>20</v>
      </c>
      <c r="B27" s="6"/>
      <c r="C27" s="6"/>
      <c r="D27" s="6"/>
      <c r="E27" s="4">
        <v>31</v>
      </c>
      <c r="F27" s="4">
        <v>5</v>
      </c>
      <c r="G27" s="7">
        <v>0</v>
      </c>
      <c r="H27" s="4">
        <f t="shared" si="7"/>
        <v>5</v>
      </c>
      <c r="I27" s="7">
        <v>0</v>
      </c>
      <c r="J27" s="7">
        <v>0</v>
      </c>
      <c r="K27" s="4">
        <f t="shared" si="2"/>
        <v>31</v>
      </c>
      <c r="L27" s="8">
        <v>0</v>
      </c>
      <c r="M27" s="5">
        <f t="shared" si="0"/>
        <v>0</v>
      </c>
      <c r="N27" s="8">
        <v>0</v>
      </c>
      <c r="O27" s="8">
        <v>0</v>
      </c>
      <c r="P27" s="5">
        <f t="shared" si="3"/>
        <v>0</v>
      </c>
      <c r="Q27" s="8">
        <v>0</v>
      </c>
      <c r="R27" s="8">
        <v>0</v>
      </c>
      <c r="S27" s="5">
        <f t="shared" si="4"/>
        <v>0</v>
      </c>
      <c r="T27" s="8">
        <v>0</v>
      </c>
      <c r="U27" s="5">
        <f t="shared" si="5"/>
        <v>0</v>
      </c>
      <c r="V27" s="5" t="str">
        <f t="shared" si="1"/>
        <v>Correct Payment</v>
      </c>
    </row>
    <row r="28" spans="1:22">
      <c r="A28" s="4">
        <f t="shared" si="6"/>
        <v>21</v>
      </c>
      <c r="B28" s="6"/>
      <c r="C28" s="6"/>
      <c r="D28" s="6"/>
      <c r="E28" s="4">
        <v>31</v>
      </c>
      <c r="F28" s="4">
        <v>5</v>
      </c>
      <c r="G28" s="7">
        <v>0</v>
      </c>
      <c r="H28" s="4">
        <f t="shared" si="7"/>
        <v>5</v>
      </c>
      <c r="I28" s="7">
        <v>0</v>
      </c>
      <c r="J28" s="7">
        <v>0</v>
      </c>
      <c r="K28" s="4">
        <f t="shared" si="2"/>
        <v>31</v>
      </c>
      <c r="L28" s="8">
        <v>0</v>
      </c>
      <c r="M28" s="5">
        <f t="shared" si="0"/>
        <v>0</v>
      </c>
      <c r="N28" s="8">
        <v>0</v>
      </c>
      <c r="O28" s="8">
        <v>0</v>
      </c>
      <c r="P28" s="5">
        <f t="shared" si="3"/>
        <v>0</v>
      </c>
      <c r="Q28" s="8">
        <v>0</v>
      </c>
      <c r="R28" s="8">
        <v>0</v>
      </c>
      <c r="S28" s="5">
        <f t="shared" si="4"/>
        <v>0</v>
      </c>
      <c r="T28" s="8">
        <v>0</v>
      </c>
      <c r="U28" s="5">
        <f t="shared" si="5"/>
        <v>0</v>
      </c>
      <c r="V28" s="5" t="str">
        <f t="shared" si="1"/>
        <v>Correct Payment</v>
      </c>
    </row>
    <row r="29" spans="1:22">
      <c r="A29" s="4">
        <f t="shared" si="6"/>
        <v>22</v>
      </c>
      <c r="B29" s="6"/>
      <c r="C29" s="6"/>
      <c r="D29" s="6"/>
      <c r="E29" s="4">
        <v>31</v>
      </c>
      <c r="F29" s="4">
        <v>5</v>
      </c>
      <c r="G29" s="7">
        <v>0</v>
      </c>
      <c r="H29" s="4">
        <f t="shared" si="7"/>
        <v>5</v>
      </c>
      <c r="I29" s="7">
        <v>0</v>
      </c>
      <c r="J29" s="7">
        <v>0</v>
      </c>
      <c r="K29" s="4">
        <f t="shared" si="2"/>
        <v>31</v>
      </c>
      <c r="L29" s="8">
        <v>0</v>
      </c>
      <c r="M29" s="5">
        <f t="shared" si="0"/>
        <v>0</v>
      </c>
      <c r="N29" s="8">
        <v>0</v>
      </c>
      <c r="O29" s="8">
        <v>0</v>
      </c>
      <c r="P29" s="5">
        <f t="shared" si="3"/>
        <v>0</v>
      </c>
      <c r="Q29" s="8">
        <v>0</v>
      </c>
      <c r="R29" s="8">
        <v>0</v>
      </c>
      <c r="S29" s="5">
        <f t="shared" si="4"/>
        <v>0</v>
      </c>
      <c r="T29" s="8">
        <v>0</v>
      </c>
      <c r="U29" s="5">
        <f t="shared" si="5"/>
        <v>0</v>
      </c>
      <c r="V29" s="5" t="str">
        <f t="shared" si="1"/>
        <v>Correct Payment</v>
      </c>
    </row>
    <row r="30" spans="1:22">
      <c r="A30" s="4">
        <f t="shared" si="6"/>
        <v>23</v>
      </c>
      <c r="B30" s="6"/>
      <c r="C30" s="6"/>
      <c r="D30" s="6"/>
      <c r="E30" s="4">
        <v>31</v>
      </c>
      <c r="F30" s="4">
        <v>5</v>
      </c>
      <c r="G30" s="7">
        <v>0</v>
      </c>
      <c r="H30" s="4">
        <f t="shared" si="7"/>
        <v>5</v>
      </c>
      <c r="I30" s="7">
        <v>0</v>
      </c>
      <c r="J30" s="7">
        <v>0</v>
      </c>
      <c r="K30" s="4">
        <f t="shared" si="2"/>
        <v>31</v>
      </c>
      <c r="L30" s="8">
        <v>0</v>
      </c>
      <c r="M30" s="5">
        <f t="shared" si="0"/>
        <v>0</v>
      </c>
      <c r="N30" s="8">
        <v>0</v>
      </c>
      <c r="O30" s="8">
        <v>0</v>
      </c>
      <c r="P30" s="5">
        <f t="shared" si="3"/>
        <v>0</v>
      </c>
      <c r="Q30" s="8">
        <v>0</v>
      </c>
      <c r="R30" s="8">
        <v>0</v>
      </c>
      <c r="S30" s="5">
        <f t="shared" si="4"/>
        <v>0</v>
      </c>
      <c r="T30" s="8">
        <v>0</v>
      </c>
      <c r="U30" s="5">
        <f t="shared" si="5"/>
        <v>0</v>
      </c>
      <c r="V30" s="5" t="str">
        <f t="shared" si="1"/>
        <v>Correct Payment</v>
      </c>
    </row>
    <row r="31" spans="1:22">
      <c r="A31" s="4">
        <f t="shared" si="6"/>
        <v>24</v>
      </c>
      <c r="B31" s="6"/>
      <c r="C31" s="6"/>
      <c r="D31" s="6"/>
      <c r="E31" s="4">
        <v>31</v>
      </c>
      <c r="F31" s="4">
        <v>5</v>
      </c>
      <c r="G31" s="7">
        <v>0</v>
      </c>
      <c r="H31" s="4">
        <f t="shared" si="7"/>
        <v>5</v>
      </c>
      <c r="I31" s="7">
        <v>0</v>
      </c>
      <c r="J31" s="7">
        <v>0</v>
      </c>
      <c r="K31" s="4">
        <f t="shared" si="2"/>
        <v>31</v>
      </c>
      <c r="L31" s="8">
        <v>0</v>
      </c>
      <c r="M31" s="5">
        <f t="shared" si="0"/>
        <v>0</v>
      </c>
      <c r="N31" s="8">
        <v>0</v>
      </c>
      <c r="O31" s="8">
        <v>0</v>
      </c>
      <c r="P31" s="5">
        <f t="shared" si="3"/>
        <v>0</v>
      </c>
      <c r="Q31" s="8">
        <v>0</v>
      </c>
      <c r="R31" s="8">
        <v>0</v>
      </c>
      <c r="S31" s="5">
        <f t="shared" si="4"/>
        <v>0</v>
      </c>
      <c r="T31" s="8">
        <v>0</v>
      </c>
      <c r="U31" s="5">
        <f t="shared" si="5"/>
        <v>0</v>
      </c>
      <c r="V31" s="5" t="str">
        <f t="shared" si="1"/>
        <v>Correct Payment</v>
      </c>
    </row>
    <row r="32" spans="1:22">
      <c r="A32" s="4">
        <f t="shared" si="6"/>
        <v>25</v>
      </c>
      <c r="B32" s="6"/>
      <c r="C32" s="6"/>
      <c r="D32" s="6"/>
      <c r="E32" s="4">
        <v>31</v>
      </c>
      <c r="F32" s="4">
        <v>5</v>
      </c>
      <c r="G32" s="7">
        <v>0</v>
      </c>
      <c r="H32" s="4">
        <f t="shared" si="7"/>
        <v>5</v>
      </c>
      <c r="I32" s="7">
        <v>0</v>
      </c>
      <c r="J32" s="7">
        <v>0</v>
      </c>
      <c r="K32" s="4">
        <f t="shared" si="2"/>
        <v>31</v>
      </c>
      <c r="L32" s="8">
        <v>0</v>
      </c>
      <c r="M32" s="5">
        <f t="shared" si="0"/>
        <v>0</v>
      </c>
      <c r="N32" s="8">
        <v>0</v>
      </c>
      <c r="O32" s="8">
        <v>0</v>
      </c>
      <c r="P32" s="5">
        <f t="shared" si="3"/>
        <v>0</v>
      </c>
      <c r="Q32" s="8">
        <v>0</v>
      </c>
      <c r="R32" s="8">
        <v>0</v>
      </c>
      <c r="S32" s="5">
        <f t="shared" si="4"/>
        <v>0</v>
      </c>
      <c r="T32" s="8">
        <v>0</v>
      </c>
      <c r="U32" s="5">
        <f t="shared" si="5"/>
        <v>0</v>
      </c>
      <c r="V32" s="5" t="str">
        <f t="shared" si="1"/>
        <v>Correct Payment</v>
      </c>
    </row>
    <row r="33" spans="1:22">
      <c r="A33" s="4">
        <f t="shared" si="6"/>
        <v>26</v>
      </c>
      <c r="B33" s="6"/>
      <c r="C33" s="6"/>
      <c r="D33" s="6"/>
      <c r="E33" s="4">
        <v>31</v>
      </c>
      <c r="F33" s="4">
        <v>5</v>
      </c>
      <c r="G33" s="7">
        <v>0</v>
      </c>
      <c r="H33" s="4">
        <f t="shared" si="7"/>
        <v>5</v>
      </c>
      <c r="I33" s="7">
        <v>0</v>
      </c>
      <c r="J33" s="7">
        <v>0</v>
      </c>
      <c r="K33" s="4">
        <f t="shared" si="2"/>
        <v>31</v>
      </c>
      <c r="L33" s="8">
        <v>0</v>
      </c>
      <c r="M33" s="5">
        <f t="shared" si="0"/>
        <v>0</v>
      </c>
      <c r="N33" s="8">
        <v>0</v>
      </c>
      <c r="O33" s="8">
        <v>0</v>
      </c>
      <c r="P33" s="5">
        <f t="shared" si="3"/>
        <v>0</v>
      </c>
      <c r="Q33" s="8">
        <v>0</v>
      </c>
      <c r="R33" s="8">
        <v>0</v>
      </c>
      <c r="S33" s="5">
        <f t="shared" si="4"/>
        <v>0</v>
      </c>
      <c r="T33" s="8">
        <v>0</v>
      </c>
      <c r="U33" s="5">
        <f t="shared" si="5"/>
        <v>0</v>
      </c>
      <c r="V33" s="5" t="str">
        <f t="shared" si="1"/>
        <v>Correct Payment</v>
      </c>
    </row>
    <row r="34" spans="1:22">
      <c r="A34" s="4">
        <f t="shared" si="6"/>
        <v>27</v>
      </c>
      <c r="B34" s="6"/>
      <c r="C34" s="6"/>
      <c r="D34" s="6"/>
      <c r="E34" s="4">
        <v>31</v>
      </c>
      <c r="F34" s="4">
        <v>5</v>
      </c>
      <c r="G34" s="7">
        <v>0</v>
      </c>
      <c r="H34" s="4">
        <f t="shared" si="7"/>
        <v>5</v>
      </c>
      <c r="I34" s="7">
        <v>0</v>
      </c>
      <c r="J34" s="7">
        <v>0</v>
      </c>
      <c r="K34" s="4">
        <f t="shared" si="2"/>
        <v>31</v>
      </c>
      <c r="L34" s="8">
        <v>0</v>
      </c>
      <c r="M34" s="5">
        <f t="shared" si="0"/>
        <v>0</v>
      </c>
      <c r="N34" s="8">
        <v>0</v>
      </c>
      <c r="O34" s="8">
        <v>0</v>
      </c>
      <c r="P34" s="5">
        <f t="shared" si="3"/>
        <v>0</v>
      </c>
      <c r="Q34" s="8">
        <v>0</v>
      </c>
      <c r="R34" s="8">
        <v>0</v>
      </c>
      <c r="S34" s="5">
        <f t="shared" si="4"/>
        <v>0</v>
      </c>
      <c r="T34" s="8">
        <v>0</v>
      </c>
      <c r="U34" s="5">
        <f t="shared" si="5"/>
        <v>0</v>
      </c>
      <c r="V34" s="5" t="str">
        <f t="shared" si="1"/>
        <v>Correct Payment</v>
      </c>
    </row>
    <row r="35" spans="1:22">
      <c r="A35" s="4">
        <f t="shared" si="6"/>
        <v>28</v>
      </c>
      <c r="B35" s="6"/>
      <c r="C35" s="6"/>
      <c r="D35" s="6"/>
      <c r="E35" s="4">
        <v>31</v>
      </c>
      <c r="F35" s="4">
        <v>5</v>
      </c>
      <c r="G35" s="7">
        <v>0</v>
      </c>
      <c r="H35" s="4">
        <f t="shared" si="7"/>
        <v>5</v>
      </c>
      <c r="I35" s="7">
        <v>0</v>
      </c>
      <c r="J35" s="7">
        <v>0</v>
      </c>
      <c r="K35" s="4">
        <f t="shared" si="2"/>
        <v>31</v>
      </c>
      <c r="L35" s="8">
        <v>0</v>
      </c>
      <c r="M35" s="5">
        <f t="shared" si="0"/>
        <v>0</v>
      </c>
      <c r="N35" s="8">
        <v>0</v>
      </c>
      <c r="O35" s="8">
        <v>0</v>
      </c>
      <c r="P35" s="5">
        <f t="shared" si="3"/>
        <v>0</v>
      </c>
      <c r="Q35" s="8">
        <v>0</v>
      </c>
      <c r="R35" s="8">
        <v>0</v>
      </c>
      <c r="S35" s="5">
        <f t="shared" si="4"/>
        <v>0</v>
      </c>
      <c r="T35" s="8">
        <v>0</v>
      </c>
      <c r="U35" s="5">
        <f t="shared" si="5"/>
        <v>0</v>
      </c>
      <c r="V35" s="5" t="str">
        <f t="shared" si="1"/>
        <v>Correct Payment</v>
      </c>
    </row>
    <row r="36" spans="1:22">
      <c r="A36" s="4">
        <f t="shared" si="6"/>
        <v>29</v>
      </c>
      <c r="B36" s="6"/>
      <c r="C36" s="6"/>
      <c r="D36" s="6"/>
      <c r="E36" s="4">
        <v>31</v>
      </c>
      <c r="F36" s="4">
        <v>5</v>
      </c>
      <c r="G36" s="7">
        <v>0</v>
      </c>
      <c r="H36" s="4">
        <f t="shared" si="7"/>
        <v>5</v>
      </c>
      <c r="I36" s="7">
        <v>0</v>
      </c>
      <c r="J36" s="7">
        <v>0</v>
      </c>
      <c r="K36" s="4">
        <f t="shared" si="2"/>
        <v>31</v>
      </c>
      <c r="L36" s="8">
        <v>0</v>
      </c>
      <c r="M36" s="5">
        <f t="shared" si="0"/>
        <v>0</v>
      </c>
      <c r="N36" s="8">
        <v>0</v>
      </c>
      <c r="O36" s="8">
        <v>0</v>
      </c>
      <c r="P36" s="5">
        <f t="shared" si="3"/>
        <v>0</v>
      </c>
      <c r="Q36" s="8">
        <v>0</v>
      </c>
      <c r="R36" s="8">
        <v>0</v>
      </c>
      <c r="S36" s="5">
        <f t="shared" si="4"/>
        <v>0</v>
      </c>
      <c r="T36" s="8">
        <v>0</v>
      </c>
      <c r="U36" s="5">
        <f t="shared" si="5"/>
        <v>0</v>
      </c>
      <c r="V36" s="5" t="str">
        <f t="shared" si="1"/>
        <v>Correct Payment</v>
      </c>
    </row>
    <row r="37" spans="1:22">
      <c r="A37" s="4">
        <f t="shared" si="6"/>
        <v>30</v>
      </c>
      <c r="B37" s="6"/>
      <c r="C37" s="6"/>
      <c r="D37" s="6"/>
      <c r="E37" s="4">
        <v>31</v>
      </c>
      <c r="F37" s="4">
        <v>5</v>
      </c>
      <c r="G37" s="7">
        <v>0</v>
      </c>
      <c r="H37" s="4">
        <f t="shared" si="7"/>
        <v>5</v>
      </c>
      <c r="I37" s="7">
        <v>0</v>
      </c>
      <c r="J37" s="7">
        <v>0</v>
      </c>
      <c r="K37" s="4">
        <f t="shared" si="2"/>
        <v>31</v>
      </c>
      <c r="L37" s="8">
        <v>0</v>
      </c>
      <c r="M37" s="5">
        <f t="shared" si="0"/>
        <v>0</v>
      </c>
      <c r="N37" s="8">
        <v>0</v>
      </c>
      <c r="O37" s="8">
        <v>0</v>
      </c>
      <c r="P37" s="5">
        <f t="shared" si="3"/>
        <v>0</v>
      </c>
      <c r="Q37" s="8">
        <v>0</v>
      </c>
      <c r="R37" s="8">
        <v>0</v>
      </c>
      <c r="S37" s="5">
        <f t="shared" si="4"/>
        <v>0</v>
      </c>
      <c r="T37" s="8">
        <v>0</v>
      </c>
      <c r="U37" s="5">
        <f t="shared" si="5"/>
        <v>0</v>
      </c>
      <c r="V37" s="5" t="str">
        <f t="shared" si="1"/>
        <v>Correct Payment</v>
      </c>
    </row>
    <row r="38" spans="1:22">
      <c r="A38" s="4">
        <f t="shared" si="6"/>
        <v>31</v>
      </c>
      <c r="B38" s="6"/>
      <c r="C38" s="6"/>
      <c r="D38" s="6"/>
      <c r="E38" s="4">
        <v>31</v>
      </c>
      <c r="F38" s="4">
        <v>5</v>
      </c>
      <c r="G38" s="7">
        <v>0</v>
      </c>
      <c r="H38" s="4">
        <f t="shared" si="7"/>
        <v>5</v>
      </c>
      <c r="I38" s="7">
        <v>0</v>
      </c>
      <c r="J38" s="7">
        <v>0</v>
      </c>
      <c r="K38" s="4">
        <f t="shared" si="2"/>
        <v>31</v>
      </c>
      <c r="L38" s="8">
        <v>0</v>
      </c>
      <c r="M38" s="5">
        <f t="shared" si="0"/>
        <v>0</v>
      </c>
      <c r="N38" s="8">
        <v>0</v>
      </c>
      <c r="O38" s="8">
        <v>0</v>
      </c>
      <c r="P38" s="5">
        <f t="shared" si="3"/>
        <v>0</v>
      </c>
      <c r="Q38" s="8">
        <v>0</v>
      </c>
      <c r="R38" s="8">
        <v>0</v>
      </c>
      <c r="S38" s="5">
        <f t="shared" si="4"/>
        <v>0</v>
      </c>
      <c r="T38" s="8">
        <v>0</v>
      </c>
      <c r="U38" s="5">
        <f t="shared" si="5"/>
        <v>0</v>
      </c>
      <c r="V38" s="5" t="str">
        <f t="shared" si="1"/>
        <v>Correct Payment</v>
      </c>
    </row>
    <row r="39" spans="1:22">
      <c r="A39" s="4">
        <f t="shared" si="6"/>
        <v>32</v>
      </c>
      <c r="B39" s="6"/>
      <c r="C39" s="6"/>
      <c r="D39" s="6"/>
      <c r="E39" s="4">
        <v>31</v>
      </c>
      <c r="F39" s="4">
        <v>5</v>
      </c>
      <c r="G39" s="7">
        <v>0</v>
      </c>
      <c r="H39" s="4">
        <f t="shared" si="7"/>
        <v>5</v>
      </c>
      <c r="I39" s="7">
        <v>0</v>
      </c>
      <c r="J39" s="7">
        <v>0</v>
      </c>
      <c r="K39" s="4">
        <f t="shared" si="2"/>
        <v>31</v>
      </c>
      <c r="L39" s="8">
        <v>0</v>
      </c>
      <c r="M39" s="5">
        <f t="shared" si="0"/>
        <v>0</v>
      </c>
      <c r="N39" s="8">
        <v>0</v>
      </c>
      <c r="O39" s="8">
        <v>0</v>
      </c>
      <c r="P39" s="5">
        <f t="shared" si="3"/>
        <v>0</v>
      </c>
      <c r="Q39" s="8">
        <v>0</v>
      </c>
      <c r="R39" s="8">
        <v>0</v>
      </c>
      <c r="S39" s="5">
        <f t="shared" si="4"/>
        <v>0</v>
      </c>
      <c r="T39" s="8">
        <v>0</v>
      </c>
      <c r="U39" s="5">
        <f t="shared" si="5"/>
        <v>0</v>
      </c>
      <c r="V39" s="5" t="str">
        <f t="shared" si="1"/>
        <v>Correct Payment</v>
      </c>
    </row>
    <row r="40" spans="1:22">
      <c r="A40" s="4">
        <f t="shared" si="6"/>
        <v>33</v>
      </c>
      <c r="B40" s="6"/>
      <c r="C40" s="6"/>
      <c r="D40" s="6"/>
      <c r="E40" s="4">
        <v>31</v>
      </c>
      <c r="F40" s="4">
        <v>5</v>
      </c>
      <c r="G40" s="7">
        <v>0</v>
      </c>
      <c r="H40" s="4">
        <f t="shared" si="7"/>
        <v>5</v>
      </c>
      <c r="I40" s="7">
        <v>0</v>
      </c>
      <c r="J40" s="7">
        <v>0</v>
      </c>
      <c r="K40" s="4">
        <f t="shared" si="2"/>
        <v>31</v>
      </c>
      <c r="L40" s="8">
        <v>0</v>
      </c>
      <c r="M40" s="5">
        <f t="shared" si="0"/>
        <v>0</v>
      </c>
      <c r="N40" s="8">
        <v>0</v>
      </c>
      <c r="O40" s="8">
        <v>0</v>
      </c>
      <c r="P40" s="5">
        <f t="shared" si="3"/>
        <v>0</v>
      </c>
      <c r="Q40" s="8">
        <v>0</v>
      </c>
      <c r="R40" s="8">
        <v>0</v>
      </c>
      <c r="S40" s="5">
        <f t="shared" si="4"/>
        <v>0</v>
      </c>
      <c r="T40" s="8">
        <v>0</v>
      </c>
      <c r="U40" s="5">
        <f t="shared" si="5"/>
        <v>0</v>
      </c>
      <c r="V40" s="5" t="str">
        <f t="shared" si="1"/>
        <v>Correct Payment</v>
      </c>
    </row>
    <row r="41" spans="1:22">
      <c r="A41" s="4">
        <f t="shared" si="6"/>
        <v>34</v>
      </c>
      <c r="B41" s="6"/>
      <c r="C41" s="6"/>
      <c r="D41" s="6"/>
      <c r="E41" s="4">
        <v>31</v>
      </c>
      <c r="F41" s="4">
        <v>5</v>
      </c>
      <c r="G41" s="7">
        <v>0</v>
      </c>
      <c r="H41" s="4">
        <f t="shared" si="7"/>
        <v>5</v>
      </c>
      <c r="I41" s="7">
        <v>0</v>
      </c>
      <c r="J41" s="7">
        <v>0</v>
      </c>
      <c r="K41" s="4">
        <f t="shared" si="2"/>
        <v>31</v>
      </c>
      <c r="L41" s="8">
        <v>0</v>
      </c>
      <c r="M41" s="5">
        <f t="shared" si="0"/>
        <v>0</v>
      </c>
      <c r="N41" s="8">
        <v>0</v>
      </c>
      <c r="O41" s="8">
        <v>0</v>
      </c>
      <c r="P41" s="5">
        <f t="shared" si="3"/>
        <v>0</v>
      </c>
      <c r="Q41" s="8">
        <v>0</v>
      </c>
      <c r="R41" s="8">
        <v>0</v>
      </c>
      <c r="S41" s="5">
        <f t="shared" si="4"/>
        <v>0</v>
      </c>
      <c r="T41" s="8">
        <v>0</v>
      </c>
      <c r="U41" s="5">
        <f t="shared" si="5"/>
        <v>0</v>
      </c>
      <c r="V41" s="5" t="str">
        <f t="shared" si="1"/>
        <v>Correct Payment</v>
      </c>
    </row>
    <row r="42" spans="1:22">
      <c r="A42" s="4">
        <f t="shared" si="6"/>
        <v>35</v>
      </c>
      <c r="B42" s="6"/>
      <c r="C42" s="6"/>
      <c r="D42" s="6"/>
      <c r="E42" s="4">
        <v>31</v>
      </c>
      <c r="F42" s="4">
        <v>5</v>
      </c>
      <c r="G42" s="7">
        <v>0</v>
      </c>
      <c r="H42" s="4">
        <f t="shared" si="7"/>
        <v>5</v>
      </c>
      <c r="I42" s="7">
        <v>0</v>
      </c>
      <c r="J42" s="7">
        <v>0</v>
      </c>
      <c r="K42" s="4">
        <f t="shared" si="2"/>
        <v>31</v>
      </c>
      <c r="L42" s="8">
        <v>0</v>
      </c>
      <c r="M42" s="5">
        <f t="shared" si="0"/>
        <v>0</v>
      </c>
      <c r="N42" s="8">
        <v>0</v>
      </c>
      <c r="O42" s="8">
        <v>0</v>
      </c>
      <c r="P42" s="5">
        <f t="shared" si="3"/>
        <v>0</v>
      </c>
      <c r="Q42" s="8">
        <v>0</v>
      </c>
      <c r="R42" s="8">
        <v>0</v>
      </c>
      <c r="S42" s="5">
        <f t="shared" si="4"/>
        <v>0</v>
      </c>
      <c r="T42" s="8">
        <v>0</v>
      </c>
      <c r="U42" s="5">
        <f t="shared" si="5"/>
        <v>0</v>
      </c>
      <c r="V42" s="5" t="str">
        <f t="shared" si="1"/>
        <v>Correct Payment</v>
      </c>
    </row>
    <row r="43" spans="1:22">
      <c r="A43" s="4">
        <f t="shared" si="6"/>
        <v>36</v>
      </c>
      <c r="B43" s="6"/>
      <c r="C43" s="6"/>
      <c r="D43" s="6"/>
      <c r="E43" s="4">
        <v>31</v>
      </c>
      <c r="F43" s="4">
        <v>5</v>
      </c>
      <c r="G43" s="7">
        <v>0</v>
      </c>
      <c r="H43" s="4">
        <f t="shared" si="7"/>
        <v>5</v>
      </c>
      <c r="I43" s="7">
        <v>0</v>
      </c>
      <c r="J43" s="7">
        <v>0</v>
      </c>
      <c r="K43" s="4">
        <f t="shared" si="2"/>
        <v>31</v>
      </c>
      <c r="L43" s="8">
        <v>0</v>
      </c>
      <c r="M43" s="5">
        <f t="shared" si="0"/>
        <v>0</v>
      </c>
      <c r="N43" s="8">
        <v>0</v>
      </c>
      <c r="O43" s="8">
        <v>0</v>
      </c>
      <c r="P43" s="5">
        <f t="shared" si="3"/>
        <v>0</v>
      </c>
      <c r="Q43" s="8">
        <v>0</v>
      </c>
      <c r="R43" s="8">
        <v>0</v>
      </c>
      <c r="S43" s="5">
        <f t="shared" si="4"/>
        <v>0</v>
      </c>
      <c r="T43" s="8">
        <v>0</v>
      </c>
      <c r="U43" s="5">
        <f t="shared" si="5"/>
        <v>0</v>
      </c>
      <c r="V43" s="5" t="str">
        <f t="shared" si="1"/>
        <v>Correct Payment</v>
      </c>
    </row>
    <row r="44" spans="1:22">
      <c r="A44" s="4">
        <f t="shared" si="6"/>
        <v>37</v>
      </c>
      <c r="B44" s="6"/>
      <c r="C44" s="6"/>
      <c r="D44" s="6"/>
      <c r="E44" s="4">
        <v>31</v>
      </c>
      <c r="F44" s="4">
        <v>5</v>
      </c>
      <c r="G44" s="7">
        <v>0</v>
      </c>
      <c r="H44" s="4">
        <f t="shared" si="7"/>
        <v>5</v>
      </c>
      <c r="I44" s="7">
        <v>0</v>
      </c>
      <c r="J44" s="7">
        <v>0</v>
      </c>
      <c r="K44" s="4">
        <f t="shared" si="2"/>
        <v>31</v>
      </c>
      <c r="L44" s="8">
        <v>0</v>
      </c>
      <c r="M44" s="5">
        <f t="shared" si="0"/>
        <v>0</v>
      </c>
      <c r="N44" s="8">
        <v>0</v>
      </c>
      <c r="O44" s="8">
        <v>0</v>
      </c>
      <c r="P44" s="5">
        <f t="shared" si="3"/>
        <v>0</v>
      </c>
      <c r="Q44" s="8">
        <v>0</v>
      </c>
      <c r="R44" s="8">
        <v>0</v>
      </c>
      <c r="S44" s="5">
        <f t="shared" si="4"/>
        <v>0</v>
      </c>
      <c r="T44" s="8">
        <v>0</v>
      </c>
      <c r="U44" s="5">
        <f t="shared" si="5"/>
        <v>0</v>
      </c>
      <c r="V44" s="5" t="str">
        <f t="shared" si="1"/>
        <v>Correct Payment</v>
      </c>
    </row>
    <row r="45" spans="1:22">
      <c r="A45" s="4">
        <f t="shared" si="6"/>
        <v>38</v>
      </c>
      <c r="B45" s="6"/>
      <c r="C45" s="6"/>
      <c r="D45" s="6"/>
      <c r="E45" s="4">
        <v>31</v>
      </c>
      <c r="F45" s="4">
        <v>5</v>
      </c>
      <c r="G45" s="7">
        <v>0</v>
      </c>
      <c r="H45" s="4">
        <f t="shared" si="7"/>
        <v>5</v>
      </c>
      <c r="I45" s="7">
        <v>0</v>
      </c>
      <c r="J45" s="7">
        <v>0</v>
      </c>
      <c r="K45" s="4">
        <f t="shared" si="2"/>
        <v>31</v>
      </c>
      <c r="L45" s="8">
        <v>0</v>
      </c>
      <c r="M45" s="5">
        <f t="shared" si="0"/>
        <v>0</v>
      </c>
      <c r="N45" s="8">
        <v>0</v>
      </c>
      <c r="O45" s="8">
        <v>0</v>
      </c>
      <c r="P45" s="5">
        <f t="shared" si="3"/>
        <v>0</v>
      </c>
      <c r="Q45" s="8">
        <v>0</v>
      </c>
      <c r="R45" s="8">
        <v>0</v>
      </c>
      <c r="S45" s="5">
        <f t="shared" si="4"/>
        <v>0</v>
      </c>
      <c r="T45" s="8">
        <v>0</v>
      </c>
      <c r="U45" s="5">
        <f t="shared" si="5"/>
        <v>0</v>
      </c>
      <c r="V45" s="5" t="str">
        <f t="shared" si="1"/>
        <v>Correct Payment</v>
      </c>
    </row>
    <row r="46" spans="1:22">
      <c r="A46" s="4">
        <f t="shared" si="6"/>
        <v>39</v>
      </c>
      <c r="B46" s="6"/>
      <c r="C46" s="6"/>
      <c r="D46" s="6"/>
      <c r="E46" s="4">
        <v>31</v>
      </c>
      <c r="F46" s="4">
        <v>5</v>
      </c>
      <c r="G46" s="7">
        <v>0</v>
      </c>
      <c r="H46" s="4">
        <f t="shared" si="7"/>
        <v>5</v>
      </c>
      <c r="I46" s="7">
        <v>0</v>
      </c>
      <c r="J46" s="7">
        <v>0</v>
      </c>
      <c r="K46" s="4">
        <f t="shared" si="2"/>
        <v>31</v>
      </c>
      <c r="L46" s="8">
        <v>0</v>
      </c>
      <c r="M46" s="5">
        <f t="shared" si="0"/>
        <v>0</v>
      </c>
      <c r="N46" s="8">
        <v>0</v>
      </c>
      <c r="O46" s="8">
        <v>0</v>
      </c>
      <c r="P46" s="5">
        <f t="shared" si="3"/>
        <v>0</v>
      </c>
      <c r="Q46" s="8">
        <v>0</v>
      </c>
      <c r="R46" s="8">
        <v>0</v>
      </c>
      <c r="S46" s="5">
        <f t="shared" si="4"/>
        <v>0</v>
      </c>
      <c r="T46" s="8">
        <v>0</v>
      </c>
      <c r="U46" s="5">
        <f t="shared" si="5"/>
        <v>0</v>
      </c>
      <c r="V46" s="5" t="str">
        <f t="shared" si="1"/>
        <v>Correct Payment</v>
      </c>
    </row>
    <row r="47" spans="1:22">
      <c r="A47" s="4">
        <f t="shared" si="6"/>
        <v>40</v>
      </c>
      <c r="B47" s="6"/>
      <c r="C47" s="6"/>
      <c r="D47" s="6"/>
      <c r="E47" s="4">
        <v>31</v>
      </c>
      <c r="F47" s="4">
        <v>5</v>
      </c>
      <c r="G47" s="7">
        <v>0</v>
      </c>
      <c r="H47" s="4">
        <f t="shared" si="7"/>
        <v>5</v>
      </c>
      <c r="I47" s="7">
        <v>0</v>
      </c>
      <c r="J47" s="7">
        <v>0</v>
      </c>
      <c r="K47" s="4">
        <f t="shared" si="2"/>
        <v>31</v>
      </c>
      <c r="L47" s="8">
        <v>0</v>
      </c>
      <c r="M47" s="5">
        <f t="shared" si="0"/>
        <v>0</v>
      </c>
      <c r="N47" s="8">
        <v>0</v>
      </c>
      <c r="O47" s="8">
        <v>0</v>
      </c>
      <c r="P47" s="5">
        <f t="shared" si="3"/>
        <v>0</v>
      </c>
      <c r="Q47" s="8">
        <v>0</v>
      </c>
      <c r="R47" s="8">
        <v>0</v>
      </c>
      <c r="S47" s="5">
        <f t="shared" si="4"/>
        <v>0</v>
      </c>
      <c r="T47" s="8">
        <v>0</v>
      </c>
      <c r="U47" s="5">
        <f t="shared" si="5"/>
        <v>0</v>
      </c>
      <c r="V47" s="5" t="str">
        <f t="shared" si="1"/>
        <v>Correct Payment</v>
      </c>
    </row>
    <row r="48" spans="1:22">
      <c r="A48" s="4">
        <f t="shared" si="6"/>
        <v>41</v>
      </c>
      <c r="B48" s="6"/>
      <c r="C48" s="6"/>
      <c r="D48" s="6"/>
      <c r="E48" s="4">
        <v>31</v>
      </c>
      <c r="F48" s="4">
        <v>5</v>
      </c>
      <c r="G48" s="6">
        <v>0</v>
      </c>
      <c r="H48" s="4">
        <f t="shared" si="7"/>
        <v>5</v>
      </c>
      <c r="I48" s="6">
        <v>0</v>
      </c>
      <c r="J48" s="6">
        <v>0</v>
      </c>
      <c r="K48" s="4">
        <f t="shared" si="2"/>
        <v>31</v>
      </c>
      <c r="L48" s="8">
        <v>0</v>
      </c>
      <c r="M48" s="5">
        <f t="shared" si="0"/>
        <v>0</v>
      </c>
      <c r="N48" s="8">
        <v>0</v>
      </c>
      <c r="O48" s="8">
        <v>0</v>
      </c>
      <c r="P48" s="5">
        <f t="shared" si="3"/>
        <v>0</v>
      </c>
      <c r="Q48" s="8">
        <v>0</v>
      </c>
      <c r="R48" s="8">
        <v>0</v>
      </c>
      <c r="S48" s="5">
        <f t="shared" si="4"/>
        <v>0</v>
      </c>
      <c r="T48" s="8">
        <v>0</v>
      </c>
      <c r="U48" s="5">
        <f t="shared" si="5"/>
        <v>0</v>
      </c>
      <c r="V48" s="5" t="str">
        <f t="shared" si="1"/>
        <v>Correct Payment</v>
      </c>
    </row>
    <row r="49" spans="1:22">
      <c r="A49" s="4">
        <f t="shared" si="6"/>
        <v>42</v>
      </c>
      <c r="B49" s="6"/>
      <c r="C49" s="6"/>
      <c r="D49" s="6"/>
      <c r="E49" s="4">
        <v>31</v>
      </c>
      <c r="F49" s="4">
        <v>5</v>
      </c>
      <c r="G49" s="6">
        <v>0</v>
      </c>
      <c r="H49" s="4">
        <f t="shared" si="7"/>
        <v>5</v>
      </c>
      <c r="I49" s="6">
        <v>0</v>
      </c>
      <c r="J49" s="6">
        <v>0</v>
      </c>
      <c r="K49" s="4">
        <f t="shared" si="2"/>
        <v>31</v>
      </c>
      <c r="L49" s="8">
        <v>0</v>
      </c>
      <c r="M49" s="5">
        <f t="shared" si="0"/>
        <v>0</v>
      </c>
      <c r="N49" s="8">
        <v>0</v>
      </c>
      <c r="O49" s="8">
        <v>0</v>
      </c>
      <c r="P49" s="5">
        <f t="shared" si="3"/>
        <v>0</v>
      </c>
      <c r="Q49" s="8">
        <v>0</v>
      </c>
      <c r="R49" s="8">
        <v>0</v>
      </c>
      <c r="S49" s="5">
        <f t="shared" si="4"/>
        <v>0</v>
      </c>
      <c r="T49" s="8">
        <v>0</v>
      </c>
      <c r="U49" s="5">
        <f t="shared" si="5"/>
        <v>0</v>
      </c>
      <c r="V49" s="5" t="str">
        <f t="shared" si="1"/>
        <v>Correct Payment</v>
      </c>
    </row>
    <row r="50" spans="1:22">
      <c r="A50" s="4">
        <f t="shared" si="6"/>
        <v>43</v>
      </c>
      <c r="B50" s="6"/>
      <c r="C50" s="6"/>
      <c r="D50" s="6"/>
      <c r="E50" s="4">
        <v>31</v>
      </c>
      <c r="F50" s="4">
        <v>5</v>
      </c>
      <c r="G50" s="6">
        <v>0</v>
      </c>
      <c r="H50" s="4">
        <f t="shared" si="7"/>
        <v>5</v>
      </c>
      <c r="I50" s="6">
        <v>0</v>
      </c>
      <c r="J50" s="6">
        <v>0</v>
      </c>
      <c r="K50" s="4">
        <f t="shared" si="2"/>
        <v>31</v>
      </c>
      <c r="L50" s="8">
        <v>0</v>
      </c>
      <c r="M50" s="5">
        <f t="shared" si="0"/>
        <v>0</v>
      </c>
      <c r="N50" s="8">
        <v>0</v>
      </c>
      <c r="O50" s="8">
        <v>0</v>
      </c>
      <c r="P50" s="5">
        <f t="shared" si="3"/>
        <v>0</v>
      </c>
      <c r="Q50" s="8">
        <v>0</v>
      </c>
      <c r="R50" s="8">
        <v>0</v>
      </c>
      <c r="S50" s="5">
        <f t="shared" si="4"/>
        <v>0</v>
      </c>
      <c r="T50" s="8">
        <v>0</v>
      </c>
      <c r="U50" s="5">
        <f t="shared" si="5"/>
        <v>0</v>
      </c>
      <c r="V50" s="5" t="str">
        <f t="shared" si="1"/>
        <v>Correct Payment</v>
      </c>
    </row>
    <row r="51" spans="1:22">
      <c r="A51" s="4">
        <f t="shared" si="6"/>
        <v>44</v>
      </c>
      <c r="B51" s="6"/>
      <c r="C51" s="6"/>
      <c r="D51" s="6"/>
      <c r="E51" s="4">
        <v>31</v>
      </c>
      <c r="F51" s="4">
        <v>5</v>
      </c>
      <c r="G51" s="6">
        <v>0</v>
      </c>
      <c r="H51" s="4">
        <f t="shared" si="7"/>
        <v>5</v>
      </c>
      <c r="I51" s="6">
        <v>0</v>
      </c>
      <c r="J51" s="6">
        <v>0</v>
      </c>
      <c r="K51" s="4">
        <f t="shared" si="2"/>
        <v>31</v>
      </c>
      <c r="L51" s="8">
        <v>0</v>
      </c>
      <c r="M51" s="5">
        <f t="shared" si="0"/>
        <v>0</v>
      </c>
      <c r="N51" s="8">
        <v>0</v>
      </c>
      <c r="O51" s="8">
        <v>0</v>
      </c>
      <c r="P51" s="5">
        <f t="shared" si="3"/>
        <v>0</v>
      </c>
      <c r="Q51" s="8">
        <v>0</v>
      </c>
      <c r="R51" s="8">
        <v>0</v>
      </c>
      <c r="S51" s="5">
        <f t="shared" si="4"/>
        <v>0</v>
      </c>
      <c r="T51" s="8">
        <v>0</v>
      </c>
      <c r="U51" s="5">
        <f t="shared" si="5"/>
        <v>0</v>
      </c>
      <c r="V51" s="5" t="str">
        <f t="shared" si="1"/>
        <v>Correct Payment</v>
      </c>
    </row>
    <row r="52" spans="1:22">
      <c r="A52" s="4">
        <f t="shared" si="6"/>
        <v>45</v>
      </c>
      <c r="B52" s="6"/>
      <c r="C52" s="6"/>
      <c r="D52" s="6"/>
      <c r="E52" s="4">
        <v>31</v>
      </c>
      <c r="F52" s="4">
        <v>5</v>
      </c>
      <c r="G52" s="6">
        <v>0</v>
      </c>
      <c r="H52" s="4">
        <f t="shared" si="7"/>
        <v>5</v>
      </c>
      <c r="I52" s="6">
        <v>0</v>
      </c>
      <c r="J52" s="6">
        <v>0</v>
      </c>
      <c r="K52" s="4">
        <f t="shared" si="2"/>
        <v>31</v>
      </c>
      <c r="L52" s="8">
        <v>0</v>
      </c>
      <c r="M52" s="5">
        <f t="shared" si="0"/>
        <v>0</v>
      </c>
      <c r="N52" s="8">
        <v>0</v>
      </c>
      <c r="O52" s="8">
        <v>0</v>
      </c>
      <c r="P52" s="5">
        <f t="shared" si="3"/>
        <v>0</v>
      </c>
      <c r="Q52" s="8">
        <v>0</v>
      </c>
      <c r="R52" s="8">
        <v>0</v>
      </c>
      <c r="S52" s="5">
        <f t="shared" si="4"/>
        <v>0</v>
      </c>
      <c r="T52" s="8">
        <v>0</v>
      </c>
      <c r="U52" s="5">
        <f t="shared" si="5"/>
        <v>0</v>
      </c>
      <c r="V52" s="5" t="str">
        <f t="shared" si="1"/>
        <v>Correct Payment</v>
      </c>
    </row>
    <row r="53" spans="1:22">
      <c r="A53" s="4">
        <f t="shared" si="6"/>
        <v>46</v>
      </c>
      <c r="B53" s="6"/>
      <c r="C53" s="6"/>
      <c r="D53" s="6"/>
      <c r="E53" s="4">
        <v>31</v>
      </c>
      <c r="F53" s="4">
        <v>5</v>
      </c>
      <c r="G53" s="6">
        <v>0</v>
      </c>
      <c r="H53" s="4">
        <f t="shared" si="7"/>
        <v>5</v>
      </c>
      <c r="I53" s="6">
        <v>0</v>
      </c>
      <c r="J53" s="6">
        <v>0</v>
      </c>
      <c r="K53" s="4">
        <f t="shared" si="2"/>
        <v>31</v>
      </c>
      <c r="L53" s="8">
        <v>0</v>
      </c>
      <c r="M53" s="5">
        <f t="shared" si="0"/>
        <v>0</v>
      </c>
      <c r="N53" s="8">
        <v>0</v>
      </c>
      <c r="O53" s="8">
        <v>0</v>
      </c>
      <c r="P53" s="5">
        <f t="shared" si="3"/>
        <v>0</v>
      </c>
      <c r="Q53" s="8">
        <v>0</v>
      </c>
      <c r="R53" s="8">
        <v>0</v>
      </c>
      <c r="S53" s="5">
        <f t="shared" si="4"/>
        <v>0</v>
      </c>
      <c r="T53" s="8">
        <v>0</v>
      </c>
      <c r="U53" s="5">
        <f t="shared" si="5"/>
        <v>0</v>
      </c>
      <c r="V53" s="5" t="str">
        <f t="shared" si="1"/>
        <v>Correct Payment</v>
      </c>
    </row>
    <row r="54" spans="1:22">
      <c r="A54" s="4">
        <f t="shared" si="6"/>
        <v>47</v>
      </c>
      <c r="B54" s="6"/>
      <c r="C54" s="6"/>
      <c r="D54" s="6"/>
      <c r="E54" s="4">
        <v>31</v>
      </c>
      <c r="F54" s="4">
        <v>5</v>
      </c>
      <c r="G54" s="6">
        <v>0</v>
      </c>
      <c r="H54" s="4">
        <f t="shared" si="7"/>
        <v>5</v>
      </c>
      <c r="I54" s="6">
        <v>0</v>
      </c>
      <c r="J54" s="6">
        <v>0</v>
      </c>
      <c r="K54" s="4">
        <f t="shared" si="2"/>
        <v>31</v>
      </c>
      <c r="L54" s="8">
        <v>0</v>
      </c>
      <c r="M54" s="5">
        <f t="shared" si="0"/>
        <v>0</v>
      </c>
      <c r="N54" s="8">
        <v>0</v>
      </c>
      <c r="O54" s="8">
        <v>0</v>
      </c>
      <c r="P54" s="5">
        <f t="shared" si="3"/>
        <v>0</v>
      </c>
      <c r="Q54" s="8">
        <v>0</v>
      </c>
      <c r="R54" s="8">
        <v>0</v>
      </c>
      <c r="S54" s="5">
        <f t="shared" si="4"/>
        <v>0</v>
      </c>
      <c r="T54" s="8">
        <v>0</v>
      </c>
      <c r="U54" s="5">
        <f t="shared" si="5"/>
        <v>0</v>
      </c>
      <c r="V54" s="5" t="str">
        <f t="shared" si="1"/>
        <v>Correct Payment</v>
      </c>
    </row>
    <row r="55" spans="1:22">
      <c r="A55" s="4">
        <f t="shared" si="6"/>
        <v>48</v>
      </c>
      <c r="B55" s="6"/>
      <c r="C55" s="6"/>
      <c r="D55" s="6"/>
      <c r="E55" s="4">
        <v>31</v>
      </c>
      <c r="F55" s="4">
        <v>5</v>
      </c>
      <c r="G55" s="6">
        <v>0</v>
      </c>
      <c r="H55" s="4">
        <f t="shared" si="7"/>
        <v>5</v>
      </c>
      <c r="I55" s="6">
        <v>0</v>
      </c>
      <c r="J55" s="6">
        <v>0</v>
      </c>
      <c r="K55" s="4">
        <f t="shared" si="2"/>
        <v>31</v>
      </c>
      <c r="L55" s="8">
        <v>0</v>
      </c>
      <c r="M55" s="5">
        <f t="shared" si="0"/>
        <v>0</v>
      </c>
      <c r="N55" s="8">
        <v>0</v>
      </c>
      <c r="O55" s="8">
        <v>0</v>
      </c>
      <c r="P55" s="5">
        <f t="shared" si="3"/>
        <v>0</v>
      </c>
      <c r="Q55" s="8">
        <v>0</v>
      </c>
      <c r="R55" s="8">
        <v>0</v>
      </c>
      <c r="S55" s="5">
        <f t="shared" si="4"/>
        <v>0</v>
      </c>
      <c r="T55" s="8">
        <v>0</v>
      </c>
      <c r="U55" s="5">
        <f t="shared" si="5"/>
        <v>0</v>
      </c>
      <c r="V55" s="5" t="str">
        <f t="shared" si="1"/>
        <v>Correct Payment</v>
      </c>
    </row>
    <row r="56" spans="1:22">
      <c r="A56" s="4">
        <f t="shared" si="6"/>
        <v>49</v>
      </c>
      <c r="B56" s="6"/>
      <c r="C56" s="6"/>
      <c r="D56" s="6"/>
      <c r="E56" s="4">
        <v>31</v>
      </c>
      <c r="F56" s="4">
        <v>5</v>
      </c>
      <c r="G56" s="6">
        <v>0</v>
      </c>
      <c r="H56" s="4">
        <f t="shared" si="7"/>
        <v>5</v>
      </c>
      <c r="I56" s="6">
        <v>0</v>
      </c>
      <c r="J56" s="6">
        <v>0</v>
      </c>
      <c r="K56" s="4">
        <f t="shared" si="2"/>
        <v>31</v>
      </c>
      <c r="L56" s="8">
        <v>0</v>
      </c>
      <c r="M56" s="5">
        <f t="shared" si="0"/>
        <v>0</v>
      </c>
      <c r="N56" s="8">
        <v>0</v>
      </c>
      <c r="O56" s="8">
        <v>0</v>
      </c>
      <c r="P56" s="5">
        <f t="shared" si="3"/>
        <v>0</v>
      </c>
      <c r="Q56" s="8">
        <v>0</v>
      </c>
      <c r="R56" s="8">
        <v>0</v>
      </c>
      <c r="S56" s="5">
        <f t="shared" si="4"/>
        <v>0</v>
      </c>
      <c r="T56" s="8">
        <v>0</v>
      </c>
      <c r="U56" s="5">
        <f t="shared" si="5"/>
        <v>0</v>
      </c>
      <c r="V56" s="5" t="str">
        <f t="shared" si="1"/>
        <v>Correct Payment</v>
      </c>
    </row>
    <row r="57" spans="1:22">
      <c r="A57" s="4">
        <f t="shared" si="6"/>
        <v>50</v>
      </c>
      <c r="B57" s="6"/>
      <c r="C57" s="6"/>
      <c r="D57" s="6"/>
      <c r="E57" s="4">
        <v>31</v>
      </c>
      <c r="F57" s="4">
        <v>5</v>
      </c>
      <c r="G57" s="6">
        <v>0</v>
      </c>
      <c r="H57" s="4">
        <f t="shared" si="7"/>
        <v>5</v>
      </c>
      <c r="I57" s="6">
        <v>0</v>
      </c>
      <c r="J57" s="6">
        <v>0</v>
      </c>
      <c r="K57" s="4">
        <f t="shared" si="2"/>
        <v>31</v>
      </c>
      <c r="L57" s="8">
        <v>0</v>
      </c>
      <c r="M57" s="5">
        <f t="shared" si="0"/>
        <v>0</v>
      </c>
      <c r="N57" s="8">
        <v>0</v>
      </c>
      <c r="O57" s="8">
        <v>0</v>
      </c>
      <c r="P57" s="5">
        <f t="shared" si="3"/>
        <v>0</v>
      </c>
      <c r="Q57" s="8">
        <v>0</v>
      </c>
      <c r="R57" s="8">
        <v>0</v>
      </c>
      <c r="S57" s="5">
        <f t="shared" si="4"/>
        <v>0</v>
      </c>
      <c r="T57" s="8">
        <v>0</v>
      </c>
      <c r="U57" s="5">
        <f t="shared" si="5"/>
        <v>0</v>
      </c>
      <c r="V57" s="5" t="str">
        <f t="shared" si="1"/>
        <v>Correct Payment</v>
      </c>
    </row>
    <row r="58" spans="1:22">
      <c r="A58" s="4">
        <f t="shared" si="6"/>
        <v>51</v>
      </c>
      <c r="B58" s="6"/>
      <c r="C58" s="6"/>
      <c r="D58" s="6"/>
      <c r="E58" s="4">
        <v>31</v>
      </c>
      <c r="F58" s="4">
        <v>5</v>
      </c>
      <c r="G58" s="6">
        <v>0</v>
      </c>
      <c r="H58" s="4">
        <f t="shared" si="7"/>
        <v>5</v>
      </c>
      <c r="I58" s="6">
        <v>0</v>
      </c>
      <c r="J58" s="6">
        <v>0</v>
      </c>
      <c r="K58" s="4">
        <f t="shared" si="2"/>
        <v>31</v>
      </c>
      <c r="L58" s="8">
        <v>0</v>
      </c>
      <c r="M58" s="5">
        <f t="shared" si="0"/>
        <v>0</v>
      </c>
      <c r="N58" s="8">
        <v>0</v>
      </c>
      <c r="O58" s="8">
        <v>0</v>
      </c>
      <c r="P58" s="5">
        <f t="shared" si="3"/>
        <v>0</v>
      </c>
      <c r="Q58" s="8">
        <v>0</v>
      </c>
      <c r="R58" s="8">
        <v>0</v>
      </c>
      <c r="S58" s="5">
        <f t="shared" si="4"/>
        <v>0</v>
      </c>
      <c r="T58" s="8">
        <v>0</v>
      </c>
      <c r="U58" s="5">
        <f t="shared" si="5"/>
        <v>0</v>
      </c>
      <c r="V58" s="5" t="str">
        <f t="shared" si="1"/>
        <v>Correct Payment</v>
      </c>
    </row>
    <row r="59" spans="1:22">
      <c r="A59" s="4">
        <f t="shared" si="6"/>
        <v>52</v>
      </c>
      <c r="B59" s="6"/>
      <c r="C59" s="6"/>
      <c r="D59" s="6"/>
      <c r="E59" s="4">
        <v>31</v>
      </c>
      <c r="F59" s="4">
        <v>5</v>
      </c>
      <c r="G59" s="6">
        <v>0</v>
      </c>
      <c r="H59" s="4">
        <f t="shared" si="7"/>
        <v>5</v>
      </c>
      <c r="I59" s="6">
        <v>0</v>
      </c>
      <c r="J59" s="6">
        <v>0</v>
      </c>
      <c r="K59" s="4">
        <f t="shared" si="2"/>
        <v>31</v>
      </c>
      <c r="L59" s="8">
        <v>0</v>
      </c>
      <c r="M59" s="5">
        <f t="shared" si="0"/>
        <v>0</v>
      </c>
      <c r="N59" s="8">
        <v>0</v>
      </c>
      <c r="O59" s="8">
        <v>0</v>
      </c>
      <c r="P59" s="5">
        <f t="shared" si="3"/>
        <v>0</v>
      </c>
      <c r="Q59" s="8">
        <v>0</v>
      </c>
      <c r="R59" s="8">
        <v>0</v>
      </c>
      <c r="S59" s="5">
        <f t="shared" si="4"/>
        <v>0</v>
      </c>
      <c r="T59" s="8">
        <v>0</v>
      </c>
      <c r="U59" s="5">
        <f t="shared" si="5"/>
        <v>0</v>
      </c>
      <c r="V59" s="5" t="str">
        <f t="shared" si="1"/>
        <v>Correct Payment</v>
      </c>
    </row>
    <row r="60" spans="1:22">
      <c r="A60" s="4">
        <f t="shared" si="6"/>
        <v>53</v>
      </c>
      <c r="B60" s="6"/>
      <c r="C60" s="6"/>
      <c r="D60" s="6"/>
      <c r="E60" s="4">
        <v>31</v>
      </c>
      <c r="F60" s="4">
        <v>5</v>
      </c>
      <c r="G60" s="6">
        <v>0</v>
      </c>
      <c r="H60" s="4">
        <f t="shared" si="7"/>
        <v>5</v>
      </c>
      <c r="I60" s="6">
        <v>0</v>
      </c>
      <c r="J60" s="6">
        <v>0</v>
      </c>
      <c r="K60" s="4">
        <f t="shared" si="2"/>
        <v>31</v>
      </c>
      <c r="L60" s="8">
        <v>0</v>
      </c>
      <c r="M60" s="5">
        <f t="shared" si="0"/>
        <v>0</v>
      </c>
      <c r="N60" s="8">
        <v>0</v>
      </c>
      <c r="O60" s="8">
        <v>0</v>
      </c>
      <c r="P60" s="5">
        <f t="shared" si="3"/>
        <v>0</v>
      </c>
      <c r="Q60" s="8">
        <v>0</v>
      </c>
      <c r="R60" s="8">
        <v>0</v>
      </c>
      <c r="S60" s="5">
        <f t="shared" si="4"/>
        <v>0</v>
      </c>
      <c r="T60" s="8">
        <v>0</v>
      </c>
      <c r="U60" s="5">
        <f t="shared" si="5"/>
        <v>0</v>
      </c>
      <c r="V60" s="5" t="str">
        <f t="shared" si="1"/>
        <v>Correct Payment</v>
      </c>
    </row>
    <row r="61" spans="1:22">
      <c r="A61" s="4">
        <f t="shared" si="6"/>
        <v>54</v>
      </c>
      <c r="B61" s="6"/>
      <c r="C61" s="6"/>
      <c r="D61" s="6"/>
      <c r="E61" s="4">
        <v>31</v>
      </c>
      <c r="F61" s="4">
        <v>5</v>
      </c>
      <c r="G61" s="6">
        <v>0</v>
      </c>
      <c r="H61" s="4">
        <f t="shared" si="7"/>
        <v>5</v>
      </c>
      <c r="I61" s="6">
        <v>0</v>
      </c>
      <c r="J61" s="6">
        <v>0</v>
      </c>
      <c r="K61" s="4">
        <f t="shared" si="2"/>
        <v>31</v>
      </c>
      <c r="L61" s="8">
        <v>0</v>
      </c>
      <c r="M61" s="5">
        <f t="shared" si="0"/>
        <v>0</v>
      </c>
      <c r="N61" s="8">
        <v>0</v>
      </c>
      <c r="O61" s="8">
        <v>0</v>
      </c>
      <c r="P61" s="5">
        <f t="shared" si="3"/>
        <v>0</v>
      </c>
      <c r="Q61" s="8">
        <v>0</v>
      </c>
      <c r="R61" s="8">
        <v>0</v>
      </c>
      <c r="S61" s="5">
        <f t="shared" si="4"/>
        <v>0</v>
      </c>
      <c r="T61" s="8">
        <v>0</v>
      </c>
      <c r="U61" s="5">
        <f t="shared" si="5"/>
        <v>0</v>
      </c>
      <c r="V61" s="5" t="str">
        <f t="shared" si="1"/>
        <v>Correct Payment</v>
      </c>
    </row>
    <row r="62" spans="1:22">
      <c r="A62" s="4">
        <f t="shared" si="6"/>
        <v>55</v>
      </c>
      <c r="B62" s="6"/>
      <c r="C62" s="6"/>
      <c r="D62" s="6"/>
      <c r="E62" s="4">
        <v>31</v>
      </c>
      <c r="F62" s="4">
        <v>5</v>
      </c>
      <c r="G62" s="6">
        <v>0</v>
      </c>
      <c r="H62" s="4">
        <f t="shared" si="7"/>
        <v>5</v>
      </c>
      <c r="I62" s="6">
        <v>0</v>
      </c>
      <c r="J62" s="6">
        <v>0</v>
      </c>
      <c r="K62" s="4">
        <f t="shared" si="2"/>
        <v>31</v>
      </c>
      <c r="L62" s="8">
        <v>0</v>
      </c>
      <c r="M62" s="5">
        <f t="shared" si="0"/>
        <v>0</v>
      </c>
      <c r="N62" s="8">
        <v>0</v>
      </c>
      <c r="O62" s="8">
        <v>0</v>
      </c>
      <c r="P62" s="5">
        <f t="shared" si="3"/>
        <v>0</v>
      </c>
      <c r="Q62" s="8">
        <v>0</v>
      </c>
      <c r="R62" s="8">
        <v>0</v>
      </c>
      <c r="S62" s="5">
        <f t="shared" si="4"/>
        <v>0</v>
      </c>
      <c r="T62" s="8">
        <v>0</v>
      </c>
      <c r="U62" s="5">
        <f t="shared" si="5"/>
        <v>0</v>
      </c>
      <c r="V62" s="5" t="str">
        <f t="shared" si="1"/>
        <v>Correct Payment</v>
      </c>
    </row>
    <row r="63" spans="1:22">
      <c r="A63" s="4">
        <f t="shared" si="6"/>
        <v>56</v>
      </c>
      <c r="B63" s="6"/>
      <c r="C63" s="6"/>
      <c r="D63" s="6"/>
      <c r="E63" s="4">
        <v>31</v>
      </c>
      <c r="F63" s="4">
        <v>5</v>
      </c>
      <c r="G63" s="6">
        <v>0</v>
      </c>
      <c r="H63" s="4">
        <f t="shared" si="7"/>
        <v>5</v>
      </c>
      <c r="I63" s="6">
        <v>0</v>
      </c>
      <c r="J63" s="6">
        <v>0</v>
      </c>
      <c r="K63" s="4">
        <f t="shared" si="2"/>
        <v>31</v>
      </c>
      <c r="L63" s="8">
        <v>0</v>
      </c>
      <c r="M63" s="5">
        <f t="shared" si="0"/>
        <v>0</v>
      </c>
      <c r="N63" s="8">
        <v>0</v>
      </c>
      <c r="O63" s="8">
        <v>0</v>
      </c>
      <c r="P63" s="5">
        <f t="shared" si="3"/>
        <v>0</v>
      </c>
      <c r="Q63" s="8">
        <v>0</v>
      </c>
      <c r="R63" s="8">
        <v>0</v>
      </c>
      <c r="S63" s="5">
        <f t="shared" si="4"/>
        <v>0</v>
      </c>
      <c r="T63" s="8">
        <v>0</v>
      </c>
      <c r="U63" s="5">
        <f t="shared" si="5"/>
        <v>0</v>
      </c>
      <c r="V63" s="5" t="str">
        <f t="shared" si="1"/>
        <v>Correct Payment</v>
      </c>
    </row>
    <row r="64" spans="1:22">
      <c r="A64" s="4">
        <f t="shared" si="6"/>
        <v>57</v>
      </c>
      <c r="B64" s="6"/>
      <c r="C64" s="6"/>
      <c r="D64" s="6"/>
      <c r="E64" s="4">
        <v>31</v>
      </c>
      <c r="F64" s="4">
        <v>5</v>
      </c>
      <c r="G64" s="6">
        <v>0</v>
      </c>
      <c r="H64" s="4">
        <f t="shared" si="7"/>
        <v>5</v>
      </c>
      <c r="I64" s="6">
        <v>0</v>
      </c>
      <c r="J64" s="6">
        <v>0</v>
      </c>
      <c r="K64" s="4">
        <f t="shared" si="2"/>
        <v>31</v>
      </c>
      <c r="L64" s="8">
        <v>0</v>
      </c>
      <c r="M64" s="5">
        <f t="shared" si="0"/>
        <v>0</v>
      </c>
      <c r="N64" s="8">
        <v>0</v>
      </c>
      <c r="O64" s="8">
        <v>0</v>
      </c>
      <c r="P64" s="5">
        <f t="shared" si="3"/>
        <v>0</v>
      </c>
      <c r="Q64" s="8">
        <v>0</v>
      </c>
      <c r="R64" s="8">
        <v>0</v>
      </c>
      <c r="S64" s="5">
        <f t="shared" si="4"/>
        <v>0</v>
      </c>
      <c r="T64" s="8">
        <v>0</v>
      </c>
      <c r="U64" s="5">
        <f t="shared" si="5"/>
        <v>0</v>
      </c>
      <c r="V64" s="5" t="str">
        <f t="shared" si="1"/>
        <v>Correct Payment</v>
      </c>
    </row>
    <row r="65" spans="1:22">
      <c r="A65" s="4">
        <f t="shared" si="6"/>
        <v>58</v>
      </c>
      <c r="B65" s="6"/>
      <c r="C65" s="6"/>
      <c r="D65" s="6"/>
      <c r="E65" s="4">
        <v>31</v>
      </c>
      <c r="F65" s="4">
        <v>5</v>
      </c>
      <c r="G65" s="6">
        <v>0</v>
      </c>
      <c r="H65" s="4">
        <f t="shared" si="7"/>
        <v>5</v>
      </c>
      <c r="I65" s="6">
        <v>0</v>
      </c>
      <c r="J65" s="6">
        <v>0</v>
      </c>
      <c r="K65" s="4">
        <f t="shared" si="2"/>
        <v>31</v>
      </c>
      <c r="L65" s="8">
        <v>0</v>
      </c>
      <c r="M65" s="5">
        <f t="shared" si="0"/>
        <v>0</v>
      </c>
      <c r="N65" s="8">
        <v>0</v>
      </c>
      <c r="O65" s="8">
        <v>0</v>
      </c>
      <c r="P65" s="5">
        <f t="shared" si="3"/>
        <v>0</v>
      </c>
      <c r="Q65" s="8">
        <v>0</v>
      </c>
      <c r="R65" s="8">
        <v>0</v>
      </c>
      <c r="S65" s="5">
        <f t="shared" si="4"/>
        <v>0</v>
      </c>
      <c r="T65" s="8">
        <v>0</v>
      </c>
      <c r="U65" s="5">
        <f t="shared" si="5"/>
        <v>0</v>
      </c>
      <c r="V65" s="5" t="str">
        <f t="shared" si="1"/>
        <v>Correct Payment</v>
      </c>
    </row>
    <row r="66" spans="1:22">
      <c r="A66" s="4">
        <f t="shared" si="6"/>
        <v>59</v>
      </c>
      <c r="B66" s="6"/>
      <c r="C66" s="6"/>
      <c r="D66" s="6"/>
      <c r="E66" s="4">
        <v>31</v>
      </c>
      <c r="F66" s="4">
        <v>5</v>
      </c>
      <c r="G66" s="6">
        <v>0</v>
      </c>
      <c r="H66" s="4">
        <f t="shared" si="7"/>
        <v>5</v>
      </c>
      <c r="I66" s="6">
        <v>0</v>
      </c>
      <c r="J66" s="6">
        <v>0</v>
      </c>
      <c r="K66" s="4">
        <f t="shared" si="2"/>
        <v>31</v>
      </c>
      <c r="L66" s="8">
        <v>0</v>
      </c>
      <c r="M66" s="5">
        <f t="shared" si="0"/>
        <v>0</v>
      </c>
      <c r="N66" s="8">
        <v>0</v>
      </c>
      <c r="O66" s="8">
        <v>0</v>
      </c>
      <c r="P66" s="5">
        <f t="shared" si="3"/>
        <v>0</v>
      </c>
      <c r="Q66" s="8">
        <v>0</v>
      </c>
      <c r="R66" s="8">
        <v>0</v>
      </c>
      <c r="S66" s="5">
        <f t="shared" si="4"/>
        <v>0</v>
      </c>
      <c r="T66" s="8">
        <v>0</v>
      </c>
      <c r="U66" s="5">
        <f t="shared" si="5"/>
        <v>0</v>
      </c>
      <c r="V66" s="5" t="str">
        <f t="shared" si="1"/>
        <v>Correct Payment</v>
      </c>
    </row>
    <row r="67" spans="1:22">
      <c r="A67" s="4">
        <f t="shared" si="6"/>
        <v>60</v>
      </c>
      <c r="B67" s="6"/>
      <c r="C67" s="6"/>
      <c r="D67" s="6"/>
      <c r="E67" s="4">
        <v>31</v>
      </c>
      <c r="F67" s="4">
        <v>5</v>
      </c>
      <c r="G67" s="6">
        <v>0</v>
      </c>
      <c r="H67" s="4">
        <f t="shared" si="7"/>
        <v>5</v>
      </c>
      <c r="I67" s="6">
        <v>0</v>
      </c>
      <c r="J67" s="6">
        <v>0</v>
      </c>
      <c r="K67" s="4">
        <f t="shared" si="2"/>
        <v>31</v>
      </c>
      <c r="L67" s="8">
        <v>0</v>
      </c>
      <c r="M67" s="5">
        <f t="shared" si="0"/>
        <v>0</v>
      </c>
      <c r="N67" s="8">
        <v>0</v>
      </c>
      <c r="O67" s="8">
        <v>0</v>
      </c>
      <c r="P67" s="5">
        <f t="shared" si="3"/>
        <v>0</v>
      </c>
      <c r="Q67" s="8">
        <v>0</v>
      </c>
      <c r="R67" s="8">
        <v>0</v>
      </c>
      <c r="S67" s="5">
        <f t="shared" si="4"/>
        <v>0</v>
      </c>
      <c r="T67" s="8">
        <v>0</v>
      </c>
      <c r="U67" s="5">
        <f t="shared" si="5"/>
        <v>0</v>
      </c>
      <c r="V67" s="5" t="str">
        <f t="shared" si="1"/>
        <v>Correct Payment</v>
      </c>
    </row>
    <row r="68" spans="1:22">
      <c r="A68" s="4">
        <f t="shared" si="6"/>
        <v>61</v>
      </c>
      <c r="B68" s="6"/>
      <c r="C68" s="6"/>
      <c r="D68" s="6"/>
      <c r="E68" s="4">
        <v>31</v>
      </c>
      <c r="F68" s="4">
        <v>5</v>
      </c>
      <c r="G68" s="6">
        <v>0</v>
      </c>
      <c r="H68" s="4">
        <f t="shared" si="7"/>
        <v>5</v>
      </c>
      <c r="I68" s="6">
        <v>0</v>
      </c>
      <c r="J68" s="6">
        <v>0</v>
      </c>
      <c r="K68" s="4">
        <f t="shared" si="2"/>
        <v>31</v>
      </c>
      <c r="L68" s="8">
        <v>0</v>
      </c>
      <c r="M68" s="5">
        <f t="shared" si="0"/>
        <v>0</v>
      </c>
      <c r="N68" s="8">
        <v>0</v>
      </c>
      <c r="O68" s="8">
        <v>0</v>
      </c>
      <c r="P68" s="5">
        <f t="shared" si="3"/>
        <v>0</v>
      </c>
      <c r="Q68" s="8">
        <v>0</v>
      </c>
      <c r="R68" s="8">
        <v>0</v>
      </c>
      <c r="S68" s="5">
        <f t="shared" si="4"/>
        <v>0</v>
      </c>
      <c r="T68" s="8">
        <v>0</v>
      </c>
      <c r="U68" s="5">
        <f t="shared" si="5"/>
        <v>0</v>
      </c>
      <c r="V68" s="5" t="str">
        <f t="shared" si="1"/>
        <v>Correct Payment</v>
      </c>
    </row>
    <row r="69" spans="1:22">
      <c r="A69" s="4">
        <f t="shared" si="6"/>
        <v>62</v>
      </c>
      <c r="B69" s="6"/>
      <c r="C69" s="6"/>
      <c r="D69" s="6"/>
      <c r="E69" s="4">
        <v>31</v>
      </c>
      <c r="F69" s="4">
        <v>5</v>
      </c>
      <c r="G69" s="6">
        <v>0</v>
      </c>
      <c r="H69" s="4">
        <f t="shared" si="7"/>
        <v>5</v>
      </c>
      <c r="I69" s="6">
        <v>0</v>
      </c>
      <c r="J69" s="6">
        <v>0</v>
      </c>
      <c r="K69" s="4">
        <f t="shared" si="2"/>
        <v>31</v>
      </c>
      <c r="L69" s="8">
        <v>0</v>
      </c>
      <c r="M69" s="5">
        <f t="shared" si="0"/>
        <v>0</v>
      </c>
      <c r="N69" s="8">
        <v>0</v>
      </c>
      <c r="O69" s="8">
        <v>0</v>
      </c>
      <c r="P69" s="5">
        <f t="shared" si="3"/>
        <v>0</v>
      </c>
      <c r="Q69" s="8">
        <v>0</v>
      </c>
      <c r="R69" s="8">
        <v>0</v>
      </c>
      <c r="S69" s="5">
        <f t="shared" si="4"/>
        <v>0</v>
      </c>
      <c r="T69" s="8">
        <v>0</v>
      </c>
      <c r="U69" s="5">
        <f t="shared" si="5"/>
        <v>0</v>
      </c>
      <c r="V69" s="5" t="str">
        <f t="shared" si="1"/>
        <v>Correct Payment</v>
      </c>
    </row>
    <row r="70" spans="1:22">
      <c r="A70" s="4">
        <f t="shared" si="6"/>
        <v>63</v>
      </c>
      <c r="B70" s="6"/>
      <c r="C70" s="6"/>
      <c r="D70" s="6"/>
      <c r="E70" s="4">
        <v>31</v>
      </c>
      <c r="F70" s="4">
        <v>5</v>
      </c>
      <c r="G70" s="6">
        <v>0</v>
      </c>
      <c r="H70" s="4">
        <f t="shared" si="7"/>
        <v>5</v>
      </c>
      <c r="I70" s="6">
        <v>0</v>
      </c>
      <c r="J70" s="6">
        <v>0</v>
      </c>
      <c r="K70" s="4">
        <f t="shared" si="2"/>
        <v>31</v>
      </c>
      <c r="L70" s="8">
        <v>0</v>
      </c>
      <c r="M70" s="5">
        <f t="shared" si="0"/>
        <v>0</v>
      </c>
      <c r="N70" s="8">
        <v>0</v>
      </c>
      <c r="O70" s="8">
        <v>0</v>
      </c>
      <c r="P70" s="5">
        <f t="shared" si="3"/>
        <v>0</v>
      </c>
      <c r="Q70" s="8">
        <v>0</v>
      </c>
      <c r="R70" s="8">
        <v>0</v>
      </c>
      <c r="S70" s="5">
        <f t="shared" si="4"/>
        <v>0</v>
      </c>
      <c r="T70" s="8">
        <v>0</v>
      </c>
      <c r="U70" s="5">
        <f t="shared" si="5"/>
        <v>0</v>
      </c>
      <c r="V70" s="5" t="str">
        <f t="shared" si="1"/>
        <v>Correct Payment</v>
      </c>
    </row>
    <row r="71" spans="1:22">
      <c r="A71" s="4">
        <f t="shared" si="6"/>
        <v>64</v>
      </c>
      <c r="B71" s="6"/>
      <c r="C71" s="6"/>
      <c r="D71" s="6"/>
      <c r="E71" s="4">
        <v>31</v>
      </c>
      <c r="F71" s="4">
        <v>5</v>
      </c>
      <c r="G71" s="6">
        <v>0</v>
      </c>
      <c r="H71" s="4">
        <f t="shared" si="7"/>
        <v>5</v>
      </c>
      <c r="I71" s="6">
        <v>0</v>
      </c>
      <c r="J71" s="6">
        <v>0</v>
      </c>
      <c r="K71" s="4">
        <f t="shared" si="2"/>
        <v>31</v>
      </c>
      <c r="L71" s="8">
        <v>0</v>
      </c>
      <c r="M71" s="5">
        <f t="shared" si="0"/>
        <v>0</v>
      </c>
      <c r="N71" s="8">
        <v>0</v>
      </c>
      <c r="O71" s="8">
        <v>0</v>
      </c>
      <c r="P71" s="5">
        <f t="shared" si="3"/>
        <v>0</v>
      </c>
      <c r="Q71" s="8">
        <v>0</v>
      </c>
      <c r="R71" s="8">
        <v>0</v>
      </c>
      <c r="S71" s="5">
        <f t="shared" si="4"/>
        <v>0</v>
      </c>
      <c r="T71" s="8">
        <v>0</v>
      </c>
      <c r="U71" s="5">
        <f t="shared" si="5"/>
        <v>0</v>
      </c>
      <c r="V71" s="5" t="str">
        <f t="shared" si="1"/>
        <v>Correct Payment</v>
      </c>
    </row>
    <row r="72" spans="1:22">
      <c r="A72" s="4">
        <f t="shared" si="6"/>
        <v>65</v>
      </c>
      <c r="B72" s="6"/>
      <c r="C72" s="6"/>
      <c r="D72" s="6"/>
      <c r="E72" s="4">
        <v>31</v>
      </c>
      <c r="F72" s="4">
        <v>5</v>
      </c>
      <c r="G72" s="6">
        <v>0</v>
      </c>
      <c r="H72" s="4">
        <f t="shared" si="7"/>
        <v>5</v>
      </c>
      <c r="I72" s="6">
        <v>0</v>
      </c>
      <c r="J72" s="6">
        <v>0</v>
      </c>
      <c r="K72" s="4">
        <f t="shared" si="2"/>
        <v>31</v>
      </c>
      <c r="L72" s="8">
        <v>0</v>
      </c>
      <c r="M72" s="5">
        <f t="shared" ref="M72:M107" si="8">L72/E72*K72</f>
        <v>0</v>
      </c>
      <c r="N72" s="8">
        <v>0</v>
      </c>
      <c r="O72" s="8">
        <v>0</v>
      </c>
      <c r="P72" s="5">
        <f t="shared" si="3"/>
        <v>0</v>
      </c>
      <c r="Q72" s="8">
        <v>0</v>
      </c>
      <c r="R72" s="8">
        <v>0</v>
      </c>
      <c r="S72" s="5">
        <f t="shared" si="4"/>
        <v>0</v>
      </c>
      <c r="T72" s="8">
        <v>0</v>
      </c>
      <c r="U72" s="5">
        <f t="shared" si="5"/>
        <v>0</v>
      </c>
      <c r="V72" s="5" t="str">
        <f t="shared" ref="V72:V107" si="9">IF(U72=0,"Correct Payment",IF(U72&lt;0,"Excess Payment","Correct Payment"))</f>
        <v>Correct Payment</v>
      </c>
    </row>
    <row r="73" spans="1:22">
      <c r="A73" s="4">
        <f t="shared" si="6"/>
        <v>66</v>
      </c>
      <c r="B73" s="6"/>
      <c r="C73" s="6"/>
      <c r="D73" s="6"/>
      <c r="E73" s="4">
        <v>31</v>
      </c>
      <c r="F73" s="4">
        <v>5</v>
      </c>
      <c r="G73" s="6">
        <v>0</v>
      </c>
      <c r="H73" s="4">
        <f t="shared" si="7"/>
        <v>5</v>
      </c>
      <c r="I73" s="6">
        <v>0</v>
      </c>
      <c r="J73" s="6">
        <v>0</v>
      </c>
      <c r="K73" s="4">
        <f t="shared" ref="K73:K107" si="10">E73+I73-J73</f>
        <v>31</v>
      </c>
      <c r="L73" s="8">
        <v>0</v>
      </c>
      <c r="M73" s="5">
        <f t="shared" si="8"/>
        <v>0</v>
      </c>
      <c r="N73" s="8">
        <v>0</v>
      </c>
      <c r="O73" s="8">
        <v>0</v>
      </c>
      <c r="P73" s="5">
        <f t="shared" ref="P73:P107" si="11">IF(L73&lt;5001,0,IF(L73&lt;10001,175,200))</f>
        <v>0</v>
      </c>
      <c r="Q73" s="8">
        <v>0</v>
      </c>
      <c r="R73" s="8">
        <v>0</v>
      </c>
      <c r="S73" s="5">
        <f t="shared" ref="S73:S107" si="12">M73-(N73+O73+P73+Q73+R73)</f>
        <v>0</v>
      </c>
      <c r="T73" s="8">
        <v>0</v>
      </c>
      <c r="U73" s="5">
        <f t="shared" ref="U73:U107" si="13">S73-T73</f>
        <v>0</v>
      </c>
      <c r="V73" s="5" t="str">
        <f t="shared" si="9"/>
        <v>Correct Payment</v>
      </c>
    </row>
    <row r="74" spans="1:22">
      <c r="A74" s="4">
        <f t="shared" ref="A74:A107" si="14">A73+1</f>
        <v>67</v>
      </c>
      <c r="B74" s="6"/>
      <c r="C74" s="6"/>
      <c r="D74" s="6"/>
      <c r="E74" s="4">
        <v>31</v>
      </c>
      <c r="F74" s="4">
        <v>5</v>
      </c>
      <c r="G74" s="6">
        <v>0</v>
      </c>
      <c r="H74" s="4">
        <f t="shared" si="7"/>
        <v>5</v>
      </c>
      <c r="I74" s="6">
        <v>0</v>
      </c>
      <c r="J74" s="6">
        <v>0</v>
      </c>
      <c r="K74" s="4">
        <f t="shared" si="10"/>
        <v>31</v>
      </c>
      <c r="L74" s="8">
        <v>0</v>
      </c>
      <c r="M74" s="5">
        <f t="shared" si="8"/>
        <v>0</v>
      </c>
      <c r="N74" s="8">
        <v>0</v>
      </c>
      <c r="O74" s="8">
        <v>0</v>
      </c>
      <c r="P74" s="5">
        <f t="shared" si="11"/>
        <v>0</v>
      </c>
      <c r="Q74" s="8">
        <v>0</v>
      </c>
      <c r="R74" s="8">
        <v>0</v>
      </c>
      <c r="S74" s="5">
        <f t="shared" si="12"/>
        <v>0</v>
      </c>
      <c r="T74" s="8">
        <v>0</v>
      </c>
      <c r="U74" s="5">
        <f t="shared" si="13"/>
        <v>0</v>
      </c>
      <c r="V74" s="5" t="str">
        <f t="shared" si="9"/>
        <v>Correct Payment</v>
      </c>
    </row>
    <row r="75" spans="1:22">
      <c r="A75" s="4">
        <f t="shared" si="14"/>
        <v>68</v>
      </c>
      <c r="B75" s="6"/>
      <c r="C75" s="6"/>
      <c r="D75" s="6"/>
      <c r="E75" s="4">
        <v>31</v>
      </c>
      <c r="F75" s="4">
        <v>5</v>
      </c>
      <c r="G75" s="6">
        <v>0</v>
      </c>
      <c r="H75" s="4">
        <f t="shared" si="7"/>
        <v>5</v>
      </c>
      <c r="I75" s="6">
        <v>0</v>
      </c>
      <c r="J75" s="6">
        <v>0</v>
      </c>
      <c r="K75" s="4">
        <f t="shared" si="10"/>
        <v>31</v>
      </c>
      <c r="L75" s="8">
        <v>0</v>
      </c>
      <c r="M75" s="5">
        <f t="shared" si="8"/>
        <v>0</v>
      </c>
      <c r="N75" s="8">
        <v>0</v>
      </c>
      <c r="O75" s="8">
        <v>0</v>
      </c>
      <c r="P75" s="5">
        <f t="shared" si="11"/>
        <v>0</v>
      </c>
      <c r="Q75" s="8">
        <v>0</v>
      </c>
      <c r="R75" s="8">
        <v>0</v>
      </c>
      <c r="S75" s="5">
        <f t="shared" si="12"/>
        <v>0</v>
      </c>
      <c r="T75" s="8">
        <v>0</v>
      </c>
      <c r="U75" s="5">
        <f t="shared" si="13"/>
        <v>0</v>
      </c>
      <c r="V75" s="5" t="str">
        <f t="shared" si="9"/>
        <v>Correct Payment</v>
      </c>
    </row>
    <row r="76" spans="1:22">
      <c r="A76" s="4">
        <f t="shared" si="14"/>
        <v>69</v>
      </c>
      <c r="B76" s="6"/>
      <c r="C76" s="6"/>
      <c r="D76" s="6"/>
      <c r="E76" s="4">
        <v>31</v>
      </c>
      <c r="F76" s="4">
        <v>5</v>
      </c>
      <c r="G76" s="6">
        <v>0</v>
      </c>
      <c r="H76" s="4">
        <f t="shared" ref="H76:H107" si="15">F76+G76</f>
        <v>5</v>
      </c>
      <c r="I76" s="6">
        <v>0</v>
      </c>
      <c r="J76" s="6">
        <v>0</v>
      </c>
      <c r="K76" s="4">
        <f t="shared" si="10"/>
        <v>31</v>
      </c>
      <c r="L76" s="8">
        <v>0</v>
      </c>
      <c r="M76" s="5">
        <f t="shared" si="8"/>
        <v>0</v>
      </c>
      <c r="N76" s="8">
        <v>0</v>
      </c>
      <c r="O76" s="8">
        <v>0</v>
      </c>
      <c r="P76" s="5">
        <f t="shared" si="11"/>
        <v>0</v>
      </c>
      <c r="Q76" s="8">
        <v>0</v>
      </c>
      <c r="R76" s="8">
        <v>0</v>
      </c>
      <c r="S76" s="5">
        <f t="shared" si="12"/>
        <v>0</v>
      </c>
      <c r="T76" s="8">
        <v>0</v>
      </c>
      <c r="U76" s="5">
        <f t="shared" si="13"/>
        <v>0</v>
      </c>
      <c r="V76" s="5" t="str">
        <f t="shared" si="9"/>
        <v>Correct Payment</v>
      </c>
    </row>
    <row r="77" spans="1:22">
      <c r="A77" s="4">
        <f t="shared" si="14"/>
        <v>70</v>
      </c>
      <c r="B77" s="6"/>
      <c r="C77" s="6"/>
      <c r="D77" s="6"/>
      <c r="E77" s="4">
        <v>31</v>
      </c>
      <c r="F77" s="4">
        <v>5</v>
      </c>
      <c r="G77" s="6">
        <v>0</v>
      </c>
      <c r="H77" s="4">
        <f t="shared" si="15"/>
        <v>5</v>
      </c>
      <c r="I77" s="6">
        <v>0</v>
      </c>
      <c r="J77" s="6">
        <v>0</v>
      </c>
      <c r="K77" s="4">
        <f t="shared" si="10"/>
        <v>31</v>
      </c>
      <c r="L77" s="8">
        <v>0</v>
      </c>
      <c r="M77" s="5">
        <f t="shared" si="8"/>
        <v>0</v>
      </c>
      <c r="N77" s="8">
        <v>0</v>
      </c>
      <c r="O77" s="8">
        <v>0</v>
      </c>
      <c r="P77" s="5">
        <f t="shared" si="11"/>
        <v>0</v>
      </c>
      <c r="Q77" s="8">
        <v>0</v>
      </c>
      <c r="R77" s="8">
        <v>0</v>
      </c>
      <c r="S77" s="5">
        <f t="shared" si="12"/>
        <v>0</v>
      </c>
      <c r="T77" s="8">
        <v>0</v>
      </c>
      <c r="U77" s="5">
        <f t="shared" si="13"/>
        <v>0</v>
      </c>
      <c r="V77" s="5" t="str">
        <f t="shared" si="9"/>
        <v>Correct Payment</v>
      </c>
    </row>
    <row r="78" spans="1:22">
      <c r="A78" s="4">
        <f t="shared" si="14"/>
        <v>71</v>
      </c>
      <c r="B78" s="6"/>
      <c r="C78" s="6"/>
      <c r="D78" s="6"/>
      <c r="E78" s="4">
        <v>31</v>
      </c>
      <c r="F78" s="4">
        <v>5</v>
      </c>
      <c r="G78" s="6">
        <v>0</v>
      </c>
      <c r="H78" s="4">
        <f t="shared" si="15"/>
        <v>5</v>
      </c>
      <c r="I78" s="6">
        <v>0</v>
      </c>
      <c r="J78" s="6">
        <v>0</v>
      </c>
      <c r="K78" s="4">
        <f t="shared" si="10"/>
        <v>31</v>
      </c>
      <c r="L78" s="8">
        <v>0</v>
      </c>
      <c r="M78" s="5">
        <f t="shared" si="8"/>
        <v>0</v>
      </c>
      <c r="N78" s="8">
        <v>0</v>
      </c>
      <c r="O78" s="8">
        <v>0</v>
      </c>
      <c r="P78" s="5">
        <f t="shared" si="11"/>
        <v>0</v>
      </c>
      <c r="Q78" s="8">
        <v>0</v>
      </c>
      <c r="R78" s="8">
        <v>0</v>
      </c>
      <c r="S78" s="5">
        <f t="shared" si="12"/>
        <v>0</v>
      </c>
      <c r="T78" s="8">
        <v>0</v>
      </c>
      <c r="U78" s="5">
        <f t="shared" si="13"/>
        <v>0</v>
      </c>
      <c r="V78" s="5" t="str">
        <f t="shared" si="9"/>
        <v>Correct Payment</v>
      </c>
    </row>
    <row r="79" spans="1:22">
      <c r="A79" s="4">
        <f t="shared" si="14"/>
        <v>72</v>
      </c>
      <c r="B79" s="6"/>
      <c r="C79" s="6"/>
      <c r="D79" s="6"/>
      <c r="E79" s="4">
        <v>31</v>
      </c>
      <c r="F79" s="4">
        <v>5</v>
      </c>
      <c r="G79" s="6">
        <v>0</v>
      </c>
      <c r="H79" s="4">
        <f t="shared" si="15"/>
        <v>5</v>
      </c>
      <c r="I79" s="6">
        <v>0</v>
      </c>
      <c r="J79" s="6">
        <v>0</v>
      </c>
      <c r="K79" s="4">
        <f t="shared" si="10"/>
        <v>31</v>
      </c>
      <c r="L79" s="8">
        <v>0</v>
      </c>
      <c r="M79" s="5">
        <f t="shared" si="8"/>
        <v>0</v>
      </c>
      <c r="N79" s="8">
        <v>0</v>
      </c>
      <c r="O79" s="8">
        <v>0</v>
      </c>
      <c r="P79" s="5">
        <f t="shared" si="11"/>
        <v>0</v>
      </c>
      <c r="Q79" s="8">
        <v>0</v>
      </c>
      <c r="R79" s="8">
        <v>0</v>
      </c>
      <c r="S79" s="5">
        <f t="shared" si="12"/>
        <v>0</v>
      </c>
      <c r="T79" s="8">
        <v>0</v>
      </c>
      <c r="U79" s="5">
        <f t="shared" si="13"/>
        <v>0</v>
      </c>
      <c r="V79" s="5" t="str">
        <f t="shared" si="9"/>
        <v>Correct Payment</v>
      </c>
    </row>
    <row r="80" spans="1:22">
      <c r="A80" s="4">
        <f t="shared" si="14"/>
        <v>73</v>
      </c>
      <c r="B80" s="6"/>
      <c r="C80" s="6"/>
      <c r="D80" s="6"/>
      <c r="E80" s="4">
        <v>31</v>
      </c>
      <c r="F80" s="4">
        <v>5</v>
      </c>
      <c r="G80" s="6">
        <v>0</v>
      </c>
      <c r="H80" s="4">
        <f t="shared" si="15"/>
        <v>5</v>
      </c>
      <c r="I80" s="6">
        <v>0</v>
      </c>
      <c r="J80" s="6">
        <v>0</v>
      </c>
      <c r="K80" s="4">
        <f t="shared" si="10"/>
        <v>31</v>
      </c>
      <c r="L80" s="8">
        <v>0</v>
      </c>
      <c r="M80" s="5">
        <f t="shared" si="8"/>
        <v>0</v>
      </c>
      <c r="N80" s="8">
        <v>0</v>
      </c>
      <c r="O80" s="8">
        <v>0</v>
      </c>
      <c r="P80" s="5">
        <f t="shared" si="11"/>
        <v>0</v>
      </c>
      <c r="Q80" s="8">
        <v>0</v>
      </c>
      <c r="R80" s="8">
        <v>0</v>
      </c>
      <c r="S80" s="5">
        <f t="shared" si="12"/>
        <v>0</v>
      </c>
      <c r="T80" s="8">
        <v>0</v>
      </c>
      <c r="U80" s="5">
        <f t="shared" si="13"/>
        <v>0</v>
      </c>
      <c r="V80" s="5" t="str">
        <f t="shared" si="9"/>
        <v>Correct Payment</v>
      </c>
    </row>
    <row r="81" spans="1:22">
      <c r="A81" s="4">
        <f t="shared" si="14"/>
        <v>74</v>
      </c>
      <c r="B81" s="6"/>
      <c r="C81" s="6"/>
      <c r="D81" s="6"/>
      <c r="E81" s="4">
        <v>31</v>
      </c>
      <c r="F81" s="4">
        <v>5</v>
      </c>
      <c r="G81" s="6">
        <v>0</v>
      </c>
      <c r="H81" s="4">
        <f t="shared" si="15"/>
        <v>5</v>
      </c>
      <c r="I81" s="6">
        <v>0</v>
      </c>
      <c r="J81" s="6">
        <v>0</v>
      </c>
      <c r="K81" s="4">
        <f t="shared" si="10"/>
        <v>31</v>
      </c>
      <c r="L81" s="8">
        <v>0</v>
      </c>
      <c r="M81" s="5">
        <f t="shared" si="8"/>
        <v>0</v>
      </c>
      <c r="N81" s="8">
        <v>0</v>
      </c>
      <c r="O81" s="8">
        <v>0</v>
      </c>
      <c r="P81" s="5">
        <f t="shared" si="11"/>
        <v>0</v>
      </c>
      <c r="Q81" s="8">
        <v>0</v>
      </c>
      <c r="R81" s="8">
        <v>0</v>
      </c>
      <c r="S81" s="5">
        <f t="shared" si="12"/>
        <v>0</v>
      </c>
      <c r="T81" s="8">
        <v>0</v>
      </c>
      <c r="U81" s="5">
        <f t="shared" si="13"/>
        <v>0</v>
      </c>
      <c r="V81" s="5" t="str">
        <f t="shared" si="9"/>
        <v>Correct Payment</v>
      </c>
    </row>
    <row r="82" spans="1:22">
      <c r="A82" s="4">
        <f t="shared" si="14"/>
        <v>75</v>
      </c>
      <c r="B82" s="6"/>
      <c r="C82" s="6"/>
      <c r="D82" s="6"/>
      <c r="E82" s="4">
        <v>31</v>
      </c>
      <c r="F82" s="4">
        <v>5</v>
      </c>
      <c r="G82" s="6">
        <v>0</v>
      </c>
      <c r="H82" s="4">
        <f t="shared" si="15"/>
        <v>5</v>
      </c>
      <c r="I82" s="6">
        <v>0</v>
      </c>
      <c r="J82" s="6">
        <v>0</v>
      </c>
      <c r="K82" s="4">
        <f t="shared" si="10"/>
        <v>31</v>
      </c>
      <c r="L82" s="8">
        <v>0</v>
      </c>
      <c r="M82" s="5">
        <f t="shared" si="8"/>
        <v>0</v>
      </c>
      <c r="N82" s="8">
        <v>0</v>
      </c>
      <c r="O82" s="8">
        <v>0</v>
      </c>
      <c r="P82" s="5">
        <f t="shared" si="11"/>
        <v>0</v>
      </c>
      <c r="Q82" s="8">
        <v>0</v>
      </c>
      <c r="R82" s="8">
        <v>0</v>
      </c>
      <c r="S82" s="5">
        <f t="shared" si="12"/>
        <v>0</v>
      </c>
      <c r="T82" s="8">
        <v>0</v>
      </c>
      <c r="U82" s="5">
        <f t="shared" si="13"/>
        <v>0</v>
      </c>
      <c r="V82" s="5" t="str">
        <f t="shared" si="9"/>
        <v>Correct Payment</v>
      </c>
    </row>
    <row r="83" spans="1:22">
      <c r="A83" s="4">
        <f t="shared" si="14"/>
        <v>76</v>
      </c>
      <c r="B83" s="6"/>
      <c r="C83" s="6"/>
      <c r="D83" s="6"/>
      <c r="E83" s="4">
        <v>31</v>
      </c>
      <c r="F83" s="4">
        <v>5</v>
      </c>
      <c r="G83" s="6">
        <v>0</v>
      </c>
      <c r="H83" s="4">
        <f t="shared" si="15"/>
        <v>5</v>
      </c>
      <c r="I83" s="6">
        <v>0</v>
      </c>
      <c r="J83" s="6">
        <v>0</v>
      </c>
      <c r="K83" s="4">
        <f t="shared" si="10"/>
        <v>31</v>
      </c>
      <c r="L83" s="8">
        <v>0</v>
      </c>
      <c r="M83" s="5">
        <f t="shared" si="8"/>
        <v>0</v>
      </c>
      <c r="N83" s="8">
        <v>0</v>
      </c>
      <c r="O83" s="8">
        <v>0</v>
      </c>
      <c r="P83" s="5">
        <f t="shared" si="11"/>
        <v>0</v>
      </c>
      <c r="Q83" s="8">
        <v>0</v>
      </c>
      <c r="R83" s="8">
        <v>0</v>
      </c>
      <c r="S83" s="5">
        <f t="shared" si="12"/>
        <v>0</v>
      </c>
      <c r="T83" s="8">
        <v>0</v>
      </c>
      <c r="U83" s="5">
        <f t="shared" si="13"/>
        <v>0</v>
      </c>
      <c r="V83" s="5" t="str">
        <f t="shared" si="9"/>
        <v>Correct Payment</v>
      </c>
    </row>
    <row r="84" spans="1:22">
      <c r="A84" s="4">
        <f t="shared" si="14"/>
        <v>77</v>
      </c>
      <c r="B84" s="6"/>
      <c r="C84" s="6"/>
      <c r="D84" s="6"/>
      <c r="E84" s="4">
        <v>31</v>
      </c>
      <c r="F84" s="4">
        <v>5</v>
      </c>
      <c r="G84" s="6">
        <v>0</v>
      </c>
      <c r="H84" s="4">
        <f t="shared" si="15"/>
        <v>5</v>
      </c>
      <c r="I84" s="6">
        <v>0</v>
      </c>
      <c r="J84" s="6">
        <v>0</v>
      </c>
      <c r="K84" s="4">
        <f t="shared" si="10"/>
        <v>31</v>
      </c>
      <c r="L84" s="8">
        <v>0</v>
      </c>
      <c r="M84" s="5">
        <f t="shared" si="8"/>
        <v>0</v>
      </c>
      <c r="N84" s="8">
        <v>0</v>
      </c>
      <c r="O84" s="8">
        <v>0</v>
      </c>
      <c r="P84" s="5">
        <f t="shared" si="11"/>
        <v>0</v>
      </c>
      <c r="Q84" s="8">
        <v>0</v>
      </c>
      <c r="R84" s="8">
        <v>0</v>
      </c>
      <c r="S84" s="5">
        <f t="shared" si="12"/>
        <v>0</v>
      </c>
      <c r="T84" s="8">
        <v>0</v>
      </c>
      <c r="U84" s="5">
        <f t="shared" si="13"/>
        <v>0</v>
      </c>
      <c r="V84" s="5" t="str">
        <f t="shared" si="9"/>
        <v>Correct Payment</v>
      </c>
    </row>
    <row r="85" spans="1:22">
      <c r="A85" s="4">
        <f t="shared" si="14"/>
        <v>78</v>
      </c>
      <c r="B85" s="6"/>
      <c r="C85" s="6"/>
      <c r="D85" s="6"/>
      <c r="E85" s="4">
        <v>31</v>
      </c>
      <c r="F85" s="4">
        <v>5</v>
      </c>
      <c r="G85" s="6">
        <v>0</v>
      </c>
      <c r="H85" s="4">
        <f t="shared" si="15"/>
        <v>5</v>
      </c>
      <c r="I85" s="6">
        <v>0</v>
      </c>
      <c r="J85" s="6">
        <v>0</v>
      </c>
      <c r="K85" s="4">
        <f t="shared" si="10"/>
        <v>31</v>
      </c>
      <c r="L85" s="8">
        <v>0</v>
      </c>
      <c r="M85" s="5">
        <f t="shared" si="8"/>
        <v>0</v>
      </c>
      <c r="N85" s="8">
        <v>0</v>
      </c>
      <c r="O85" s="8">
        <v>0</v>
      </c>
      <c r="P85" s="5">
        <f t="shared" si="11"/>
        <v>0</v>
      </c>
      <c r="Q85" s="8">
        <v>0</v>
      </c>
      <c r="R85" s="8">
        <v>0</v>
      </c>
      <c r="S85" s="5">
        <f t="shared" si="12"/>
        <v>0</v>
      </c>
      <c r="T85" s="8">
        <v>0</v>
      </c>
      <c r="U85" s="5">
        <f t="shared" si="13"/>
        <v>0</v>
      </c>
      <c r="V85" s="5" t="str">
        <f t="shared" si="9"/>
        <v>Correct Payment</v>
      </c>
    </row>
    <row r="86" spans="1:22">
      <c r="A86" s="4">
        <f t="shared" si="14"/>
        <v>79</v>
      </c>
      <c r="B86" s="6"/>
      <c r="C86" s="6"/>
      <c r="D86" s="6"/>
      <c r="E86" s="4">
        <v>31</v>
      </c>
      <c r="F86" s="4">
        <v>5</v>
      </c>
      <c r="G86" s="6">
        <v>0</v>
      </c>
      <c r="H86" s="4">
        <f t="shared" si="15"/>
        <v>5</v>
      </c>
      <c r="I86" s="6">
        <v>0</v>
      </c>
      <c r="J86" s="6">
        <v>0</v>
      </c>
      <c r="K86" s="4">
        <f t="shared" si="10"/>
        <v>31</v>
      </c>
      <c r="L86" s="8">
        <v>0</v>
      </c>
      <c r="M86" s="5">
        <f t="shared" si="8"/>
        <v>0</v>
      </c>
      <c r="N86" s="8">
        <v>0</v>
      </c>
      <c r="O86" s="8">
        <v>0</v>
      </c>
      <c r="P86" s="5">
        <f t="shared" si="11"/>
        <v>0</v>
      </c>
      <c r="Q86" s="8">
        <v>0</v>
      </c>
      <c r="R86" s="8">
        <v>0</v>
      </c>
      <c r="S86" s="5">
        <f t="shared" si="12"/>
        <v>0</v>
      </c>
      <c r="T86" s="8">
        <v>0</v>
      </c>
      <c r="U86" s="5">
        <f t="shared" si="13"/>
        <v>0</v>
      </c>
      <c r="V86" s="5" t="str">
        <f t="shared" si="9"/>
        <v>Correct Payment</v>
      </c>
    </row>
    <row r="87" spans="1:22">
      <c r="A87" s="4">
        <f t="shared" si="14"/>
        <v>80</v>
      </c>
      <c r="B87" s="6"/>
      <c r="C87" s="6"/>
      <c r="D87" s="6"/>
      <c r="E87" s="4">
        <v>31</v>
      </c>
      <c r="F87" s="4">
        <v>5</v>
      </c>
      <c r="G87" s="6">
        <v>0</v>
      </c>
      <c r="H87" s="4">
        <f t="shared" si="15"/>
        <v>5</v>
      </c>
      <c r="I87" s="6">
        <v>0</v>
      </c>
      <c r="J87" s="6">
        <v>0</v>
      </c>
      <c r="K87" s="4">
        <f t="shared" si="10"/>
        <v>31</v>
      </c>
      <c r="L87" s="8">
        <v>0</v>
      </c>
      <c r="M87" s="5">
        <f t="shared" si="8"/>
        <v>0</v>
      </c>
      <c r="N87" s="8">
        <v>0</v>
      </c>
      <c r="O87" s="8">
        <v>0</v>
      </c>
      <c r="P87" s="5">
        <f t="shared" si="11"/>
        <v>0</v>
      </c>
      <c r="Q87" s="8">
        <v>0</v>
      </c>
      <c r="R87" s="8">
        <v>0</v>
      </c>
      <c r="S87" s="5">
        <f t="shared" si="12"/>
        <v>0</v>
      </c>
      <c r="T87" s="8">
        <v>0</v>
      </c>
      <c r="U87" s="5">
        <f t="shared" si="13"/>
        <v>0</v>
      </c>
      <c r="V87" s="5" t="str">
        <f t="shared" si="9"/>
        <v>Correct Payment</v>
      </c>
    </row>
    <row r="88" spans="1:22">
      <c r="A88" s="4">
        <f t="shared" si="14"/>
        <v>81</v>
      </c>
      <c r="B88" s="6"/>
      <c r="C88" s="6"/>
      <c r="D88" s="6"/>
      <c r="E88" s="4">
        <v>31</v>
      </c>
      <c r="F88" s="4">
        <v>5</v>
      </c>
      <c r="G88" s="6">
        <v>0</v>
      </c>
      <c r="H88" s="4">
        <f t="shared" si="15"/>
        <v>5</v>
      </c>
      <c r="I88" s="6">
        <v>0</v>
      </c>
      <c r="J88" s="6">
        <v>0</v>
      </c>
      <c r="K88" s="4">
        <f t="shared" si="10"/>
        <v>31</v>
      </c>
      <c r="L88" s="8">
        <v>0</v>
      </c>
      <c r="M88" s="5">
        <f t="shared" si="8"/>
        <v>0</v>
      </c>
      <c r="N88" s="8">
        <v>0</v>
      </c>
      <c r="O88" s="8">
        <v>0</v>
      </c>
      <c r="P88" s="5">
        <f t="shared" si="11"/>
        <v>0</v>
      </c>
      <c r="Q88" s="8">
        <v>0</v>
      </c>
      <c r="R88" s="8">
        <v>0</v>
      </c>
      <c r="S88" s="5">
        <f t="shared" si="12"/>
        <v>0</v>
      </c>
      <c r="T88" s="8">
        <v>0</v>
      </c>
      <c r="U88" s="5">
        <f t="shared" si="13"/>
        <v>0</v>
      </c>
      <c r="V88" s="5" t="str">
        <f t="shared" si="9"/>
        <v>Correct Payment</v>
      </c>
    </row>
    <row r="89" spans="1:22">
      <c r="A89" s="4">
        <f t="shared" si="14"/>
        <v>82</v>
      </c>
      <c r="B89" s="6"/>
      <c r="C89" s="6"/>
      <c r="D89" s="6"/>
      <c r="E89" s="4">
        <v>31</v>
      </c>
      <c r="F89" s="4">
        <v>5</v>
      </c>
      <c r="G89" s="6">
        <v>0</v>
      </c>
      <c r="H89" s="4">
        <f t="shared" si="15"/>
        <v>5</v>
      </c>
      <c r="I89" s="6">
        <v>0</v>
      </c>
      <c r="J89" s="6">
        <v>0</v>
      </c>
      <c r="K89" s="4">
        <f t="shared" si="10"/>
        <v>31</v>
      </c>
      <c r="L89" s="8">
        <v>0</v>
      </c>
      <c r="M89" s="5">
        <f t="shared" si="8"/>
        <v>0</v>
      </c>
      <c r="N89" s="8">
        <v>0</v>
      </c>
      <c r="O89" s="8">
        <v>0</v>
      </c>
      <c r="P89" s="5">
        <f t="shared" si="11"/>
        <v>0</v>
      </c>
      <c r="Q89" s="8">
        <v>0</v>
      </c>
      <c r="R89" s="8">
        <v>0</v>
      </c>
      <c r="S89" s="5">
        <f t="shared" si="12"/>
        <v>0</v>
      </c>
      <c r="T89" s="8">
        <v>0</v>
      </c>
      <c r="U89" s="5">
        <f t="shared" si="13"/>
        <v>0</v>
      </c>
      <c r="V89" s="5" t="str">
        <f t="shared" si="9"/>
        <v>Correct Payment</v>
      </c>
    </row>
    <row r="90" spans="1:22">
      <c r="A90" s="4">
        <f t="shared" si="14"/>
        <v>83</v>
      </c>
      <c r="B90" s="6"/>
      <c r="C90" s="6"/>
      <c r="D90" s="6"/>
      <c r="E90" s="4">
        <v>31</v>
      </c>
      <c r="F90" s="4">
        <v>5</v>
      </c>
      <c r="G90" s="6">
        <v>0</v>
      </c>
      <c r="H90" s="4">
        <f t="shared" si="15"/>
        <v>5</v>
      </c>
      <c r="I90" s="6">
        <v>0</v>
      </c>
      <c r="J90" s="6">
        <v>0</v>
      </c>
      <c r="K90" s="4">
        <f t="shared" si="10"/>
        <v>31</v>
      </c>
      <c r="L90" s="8">
        <v>0</v>
      </c>
      <c r="M90" s="5">
        <f t="shared" si="8"/>
        <v>0</v>
      </c>
      <c r="N90" s="8">
        <v>0</v>
      </c>
      <c r="O90" s="8">
        <v>0</v>
      </c>
      <c r="P90" s="5">
        <f t="shared" si="11"/>
        <v>0</v>
      </c>
      <c r="Q90" s="8">
        <v>0</v>
      </c>
      <c r="R90" s="8">
        <v>0</v>
      </c>
      <c r="S90" s="5">
        <f t="shared" si="12"/>
        <v>0</v>
      </c>
      <c r="T90" s="8">
        <v>0</v>
      </c>
      <c r="U90" s="5">
        <f t="shared" si="13"/>
        <v>0</v>
      </c>
      <c r="V90" s="5" t="str">
        <f t="shared" si="9"/>
        <v>Correct Payment</v>
      </c>
    </row>
    <row r="91" spans="1:22">
      <c r="A91" s="4">
        <f t="shared" si="14"/>
        <v>84</v>
      </c>
      <c r="B91" s="6"/>
      <c r="C91" s="6"/>
      <c r="D91" s="6"/>
      <c r="E91" s="4">
        <v>31</v>
      </c>
      <c r="F91" s="4">
        <v>5</v>
      </c>
      <c r="G91" s="6">
        <v>0</v>
      </c>
      <c r="H91" s="4">
        <f t="shared" si="15"/>
        <v>5</v>
      </c>
      <c r="I91" s="6">
        <v>0</v>
      </c>
      <c r="J91" s="6">
        <v>0</v>
      </c>
      <c r="K91" s="4">
        <f t="shared" si="10"/>
        <v>31</v>
      </c>
      <c r="L91" s="8">
        <v>0</v>
      </c>
      <c r="M91" s="5">
        <f t="shared" si="8"/>
        <v>0</v>
      </c>
      <c r="N91" s="8">
        <v>0</v>
      </c>
      <c r="O91" s="8">
        <v>0</v>
      </c>
      <c r="P91" s="5">
        <f t="shared" si="11"/>
        <v>0</v>
      </c>
      <c r="Q91" s="8">
        <v>0</v>
      </c>
      <c r="R91" s="8">
        <v>0</v>
      </c>
      <c r="S91" s="5">
        <f t="shared" si="12"/>
        <v>0</v>
      </c>
      <c r="T91" s="8">
        <v>0</v>
      </c>
      <c r="U91" s="5">
        <f t="shared" si="13"/>
        <v>0</v>
      </c>
      <c r="V91" s="5" t="str">
        <f t="shared" si="9"/>
        <v>Correct Payment</v>
      </c>
    </row>
    <row r="92" spans="1:22">
      <c r="A92" s="4">
        <f t="shared" si="14"/>
        <v>85</v>
      </c>
      <c r="B92" s="6"/>
      <c r="C92" s="6"/>
      <c r="D92" s="6"/>
      <c r="E92" s="4">
        <v>31</v>
      </c>
      <c r="F92" s="4">
        <v>5</v>
      </c>
      <c r="G92" s="6">
        <v>0</v>
      </c>
      <c r="H92" s="4">
        <f t="shared" si="15"/>
        <v>5</v>
      </c>
      <c r="I92" s="6">
        <v>0</v>
      </c>
      <c r="J92" s="6">
        <v>0</v>
      </c>
      <c r="K92" s="4">
        <f t="shared" si="10"/>
        <v>31</v>
      </c>
      <c r="L92" s="8">
        <v>0</v>
      </c>
      <c r="M92" s="5">
        <f t="shared" si="8"/>
        <v>0</v>
      </c>
      <c r="N92" s="8">
        <v>0</v>
      </c>
      <c r="O92" s="8">
        <v>0</v>
      </c>
      <c r="P92" s="5">
        <f t="shared" si="11"/>
        <v>0</v>
      </c>
      <c r="Q92" s="8">
        <v>0</v>
      </c>
      <c r="R92" s="8">
        <v>0</v>
      </c>
      <c r="S92" s="5">
        <f t="shared" si="12"/>
        <v>0</v>
      </c>
      <c r="T92" s="8">
        <v>0</v>
      </c>
      <c r="U92" s="5">
        <f t="shared" si="13"/>
        <v>0</v>
      </c>
      <c r="V92" s="5" t="str">
        <f t="shared" si="9"/>
        <v>Correct Payment</v>
      </c>
    </row>
    <row r="93" spans="1:22">
      <c r="A93" s="4">
        <f t="shared" si="14"/>
        <v>86</v>
      </c>
      <c r="B93" s="6"/>
      <c r="C93" s="6"/>
      <c r="D93" s="6"/>
      <c r="E93" s="4">
        <v>31</v>
      </c>
      <c r="F93" s="4">
        <v>5</v>
      </c>
      <c r="G93" s="6">
        <v>0</v>
      </c>
      <c r="H93" s="4">
        <f t="shared" si="15"/>
        <v>5</v>
      </c>
      <c r="I93" s="6">
        <v>0</v>
      </c>
      <c r="J93" s="6">
        <v>0</v>
      </c>
      <c r="K93" s="4">
        <f t="shared" si="10"/>
        <v>31</v>
      </c>
      <c r="L93" s="8">
        <v>0</v>
      </c>
      <c r="M93" s="5">
        <f t="shared" si="8"/>
        <v>0</v>
      </c>
      <c r="N93" s="8">
        <v>0</v>
      </c>
      <c r="O93" s="8">
        <v>0</v>
      </c>
      <c r="P93" s="5">
        <f t="shared" si="11"/>
        <v>0</v>
      </c>
      <c r="Q93" s="8">
        <v>0</v>
      </c>
      <c r="R93" s="8">
        <v>0</v>
      </c>
      <c r="S93" s="5">
        <f t="shared" si="12"/>
        <v>0</v>
      </c>
      <c r="T93" s="8">
        <v>0</v>
      </c>
      <c r="U93" s="5">
        <f t="shared" si="13"/>
        <v>0</v>
      </c>
      <c r="V93" s="5" t="str">
        <f t="shared" si="9"/>
        <v>Correct Payment</v>
      </c>
    </row>
    <row r="94" spans="1:22">
      <c r="A94" s="4">
        <f t="shared" si="14"/>
        <v>87</v>
      </c>
      <c r="B94" s="6"/>
      <c r="C94" s="6"/>
      <c r="D94" s="6"/>
      <c r="E94" s="4">
        <v>31</v>
      </c>
      <c r="F94" s="4">
        <v>5</v>
      </c>
      <c r="G94" s="6">
        <v>0</v>
      </c>
      <c r="H94" s="4">
        <f t="shared" si="15"/>
        <v>5</v>
      </c>
      <c r="I94" s="6">
        <v>0</v>
      </c>
      <c r="J94" s="6">
        <v>0</v>
      </c>
      <c r="K94" s="4">
        <f t="shared" si="10"/>
        <v>31</v>
      </c>
      <c r="L94" s="8">
        <v>0</v>
      </c>
      <c r="M94" s="5">
        <f t="shared" si="8"/>
        <v>0</v>
      </c>
      <c r="N94" s="8">
        <v>0</v>
      </c>
      <c r="O94" s="8">
        <v>0</v>
      </c>
      <c r="P94" s="5">
        <f t="shared" si="11"/>
        <v>0</v>
      </c>
      <c r="Q94" s="8">
        <v>0</v>
      </c>
      <c r="R94" s="8">
        <v>0</v>
      </c>
      <c r="S94" s="5">
        <f t="shared" si="12"/>
        <v>0</v>
      </c>
      <c r="T94" s="8">
        <v>0</v>
      </c>
      <c r="U94" s="5">
        <f t="shared" si="13"/>
        <v>0</v>
      </c>
      <c r="V94" s="5" t="str">
        <f t="shared" si="9"/>
        <v>Correct Payment</v>
      </c>
    </row>
    <row r="95" spans="1:22">
      <c r="A95" s="4">
        <f t="shared" si="14"/>
        <v>88</v>
      </c>
      <c r="B95" s="6"/>
      <c r="C95" s="6"/>
      <c r="D95" s="6"/>
      <c r="E95" s="4">
        <v>31</v>
      </c>
      <c r="F95" s="4">
        <v>5</v>
      </c>
      <c r="G95" s="6">
        <v>0</v>
      </c>
      <c r="H95" s="4">
        <f t="shared" si="15"/>
        <v>5</v>
      </c>
      <c r="I95" s="6">
        <v>0</v>
      </c>
      <c r="J95" s="6">
        <v>0</v>
      </c>
      <c r="K95" s="4">
        <f t="shared" si="10"/>
        <v>31</v>
      </c>
      <c r="L95" s="8">
        <v>0</v>
      </c>
      <c r="M95" s="5">
        <f t="shared" si="8"/>
        <v>0</v>
      </c>
      <c r="N95" s="8">
        <v>0</v>
      </c>
      <c r="O95" s="8">
        <v>0</v>
      </c>
      <c r="P95" s="5">
        <f t="shared" si="11"/>
        <v>0</v>
      </c>
      <c r="Q95" s="8">
        <v>0</v>
      </c>
      <c r="R95" s="8">
        <v>0</v>
      </c>
      <c r="S95" s="5">
        <f t="shared" si="12"/>
        <v>0</v>
      </c>
      <c r="T95" s="8">
        <v>0</v>
      </c>
      <c r="U95" s="5">
        <f t="shared" si="13"/>
        <v>0</v>
      </c>
      <c r="V95" s="5" t="str">
        <f t="shared" si="9"/>
        <v>Correct Payment</v>
      </c>
    </row>
    <row r="96" spans="1:22">
      <c r="A96" s="4">
        <f t="shared" si="14"/>
        <v>89</v>
      </c>
      <c r="B96" s="6"/>
      <c r="C96" s="6"/>
      <c r="D96" s="6"/>
      <c r="E96" s="4">
        <v>31</v>
      </c>
      <c r="F96" s="4">
        <v>5</v>
      </c>
      <c r="G96" s="6">
        <v>0</v>
      </c>
      <c r="H96" s="4">
        <f t="shared" si="15"/>
        <v>5</v>
      </c>
      <c r="I96" s="6">
        <v>0</v>
      </c>
      <c r="J96" s="6">
        <v>0</v>
      </c>
      <c r="K96" s="4">
        <f t="shared" si="10"/>
        <v>31</v>
      </c>
      <c r="L96" s="8">
        <v>0</v>
      </c>
      <c r="M96" s="5">
        <f t="shared" si="8"/>
        <v>0</v>
      </c>
      <c r="N96" s="8">
        <v>0</v>
      </c>
      <c r="O96" s="8">
        <v>0</v>
      </c>
      <c r="P96" s="5">
        <f t="shared" si="11"/>
        <v>0</v>
      </c>
      <c r="Q96" s="8">
        <v>0</v>
      </c>
      <c r="R96" s="8">
        <v>0</v>
      </c>
      <c r="S96" s="5">
        <f t="shared" si="12"/>
        <v>0</v>
      </c>
      <c r="T96" s="8">
        <v>0</v>
      </c>
      <c r="U96" s="5">
        <f t="shared" si="13"/>
        <v>0</v>
      </c>
      <c r="V96" s="5" t="str">
        <f t="shared" si="9"/>
        <v>Correct Payment</v>
      </c>
    </row>
    <row r="97" spans="1:22">
      <c r="A97" s="4">
        <f t="shared" si="14"/>
        <v>90</v>
      </c>
      <c r="B97" s="6"/>
      <c r="C97" s="6"/>
      <c r="D97" s="6"/>
      <c r="E97" s="4">
        <v>31</v>
      </c>
      <c r="F97" s="4">
        <v>5</v>
      </c>
      <c r="G97" s="6">
        <v>0</v>
      </c>
      <c r="H97" s="4">
        <f t="shared" si="15"/>
        <v>5</v>
      </c>
      <c r="I97" s="6">
        <v>0</v>
      </c>
      <c r="J97" s="6">
        <v>0</v>
      </c>
      <c r="K97" s="4">
        <f t="shared" si="10"/>
        <v>31</v>
      </c>
      <c r="L97" s="8">
        <v>0</v>
      </c>
      <c r="M97" s="5">
        <f t="shared" si="8"/>
        <v>0</v>
      </c>
      <c r="N97" s="8">
        <v>0</v>
      </c>
      <c r="O97" s="8">
        <v>0</v>
      </c>
      <c r="P97" s="5">
        <f t="shared" si="11"/>
        <v>0</v>
      </c>
      <c r="Q97" s="8">
        <v>0</v>
      </c>
      <c r="R97" s="8">
        <v>0</v>
      </c>
      <c r="S97" s="5">
        <f t="shared" si="12"/>
        <v>0</v>
      </c>
      <c r="T97" s="8">
        <v>0</v>
      </c>
      <c r="U97" s="5">
        <f t="shared" si="13"/>
        <v>0</v>
      </c>
      <c r="V97" s="5" t="str">
        <f t="shared" si="9"/>
        <v>Correct Payment</v>
      </c>
    </row>
    <row r="98" spans="1:22">
      <c r="A98" s="4">
        <f t="shared" si="14"/>
        <v>91</v>
      </c>
      <c r="B98" s="6"/>
      <c r="C98" s="6"/>
      <c r="D98" s="6"/>
      <c r="E98" s="4">
        <v>31</v>
      </c>
      <c r="F98" s="4">
        <v>5</v>
      </c>
      <c r="G98" s="6">
        <v>0</v>
      </c>
      <c r="H98" s="4">
        <f t="shared" si="15"/>
        <v>5</v>
      </c>
      <c r="I98" s="6">
        <v>0</v>
      </c>
      <c r="J98" s="6">
        <v>0</v>
      </c>
      <c r="K98" s="4">
        <f t="shared" si="10"/>
        <v>31</v>
      </c>
      <c r="L98" s="8">
        <v>0</v>
      </c>
      <c r="M98" s="5">
        <f t="shared" si="8"/>
        <v>0</v>
      </c>
      <c r="N98" s="8">
        <v>0</v>
      </c>
      <c r="O98" s="8">
        <v>0</v>
      </c>
      <c r="P98" s="5">
        <f t="shared" si="11"/>
        <v>0</v>
      </c>
      <c r="Q98" s="8">
        <v>0</v>
      </c>
      <c r="R98" s="8">
        <v>0</v>
      </c>
      <c r="S98" s="5">
        <f t="shared" si="12"/>
        <v>0</v>
      </c>
      <c r="T98" s="8">
        <v>0</v>
      </c>
      <c r="U98" s="5">
        <f t="shared" si="13"/>
        <v>0</v>
      </c>
      <c r="V98" s="5" t="str">
        <f t="shared" si="9"/>
        <v>Correct Payment</v>
      </c>
    </row>
    <row r="99" spans="1:22">
      <c r="A99" s="4">
        <f t="shared" si="14"/>
        <v>92</v>
      </c>
      <c r="B99" s="6"/>
      <c r="C99" s="6"/>
      <c r="D99" s="6"/>
      <c r="E99" s="4">
        <v>31</v>
      </c>
      <c r="F99" s="4">
        <v>5</v>
      </c>
      <c r="G99" s="6">
        <v>0</v>
      </c>
      <c r="H99" s="4">
        <f t="shared" si="15"/>
        <v>5</v>
      </c>
      <c r="I99" s="6">
        <v>0</v>
      </c>
      <c r="J99" s="6">
        <v>0</v>
      </c>
      <c r="K99" s="4">
        <f t="shared" si="10"/>
        <v>31</v>
      </c>
      <c r="L99" s="8">
        <v>0</v>
      </c>
      <c r="M99" s="5">
        <f t="shared" si="8"/>
        <v>0</v>
      </c>
      <c r="N99" s="8">
        <v>0</v>
      </c>
      <c r="O99" s="8">
        <v>0</v>
      </c>
      <c r="P99" s="5">
        <f t="shared" si="11"/>
        <v>0</v>
      </c>
      <c r="Q99" s="8">
        <v>0</v>
      </c>
      <c r="R99" s="8">
        <v>0</v>
      </c>
      <c r="S99" s="5">
        <f t="shared" si="12"/>
        <v>0</v>
      </c>
      <c r="T99" s="8">
        <v>0</v>
      </c>
      <c r="U99" s="5">
        <f t="shared" si="13"/>
        <v>0</v>
      </c>
      <c r="V99" s="5" t="str">
        <f t="shared" si="9"/>
        <v>Correct Payment</v>
      </c>
    </row>
    <row r="100" spans="1:22">
      <c r="A100" s="4">
        <f t="shared" si="14"/>
        <v>93</v>
      </c>
      <c r="B100" s="6"/>
      <c r="C100" s="6"/>
      <c r="D100" s="6"/>
      <c r="E100" s="4">
        <v>31</v>
      </c>
      <c r="F100" s="4">
        <v>5</v>
      </c>
      <c r="G100" s="6">
        <v>0</v>
      </c>
      <c r="H100" s="4">
        <f t="shared" si="15"/>
        <v>5</v>
      </c>
      <c r="I100" s="6">
        <v>0</v>
      </c>
      <c r="J100" s="6">
        <v>0</v>
      </c>
      <c r="K100" s="4">
        <f t="shared" si="10"/>
        <v>31</v>
      </c>
      <c r="L100" s="8">
        <v>0</v>
      </c>
      <c r="M100" s="5">
        <f t="shared" si="8"/>
        <v>0</v>
      </c>
      <c r="N100" s="8">
        <v>0</v>
      </c>
      <c r="O100" s="8">
        <v>0</v>
      </c>
      <c r="P100" s="5">
        <f t="shared" si="11"/>
        <v>0</v>
      </c>
      <c r="Q100" s="8">
        <v>0</v>
      </c>
      <c r="R100" s="8">
        <v>0</v>
      </c>
      <c r="S100" s="5">
        <f t="shared" si="12"/>
        <v>0</v>
      </c>
      <c r="T100" s="8">
        <v>0</v>
      </c>
      <c r="U100" s="5">
        <f t="shared" si="13"/>
        <v>0</v>
      </c>
      <c r="V100" s="5" t="str">
        <f t="shared" si="9"/>
        <v>Correct Payment</v>
      </c>
    </row>
    <row r="101" spans="1:22">
      <c r="A101" s="4">
        <f t="shared" si="14"/>
        <v>94</v>
      </c>
      <c r="B101" s="6"/>
      <c r="C101" s="6"/>
      <c r="D101" s="6"/>
      <c r="E101" s="4">
        <v>31</v>
      </c>
      <c r="F101" s="4">
        <v>5</v>
      </c>
      <c r="G101" s="6">
        <v>0</v>
      </c>
      <c r="H101" s="4">
        <f t="shared" si="15"/>
        <v>5</v>
      </c>
      <c r="I101" s="6">
        <v>0</v>
      </c>
      <c r="J101" s="6">
        <v>0</v>
      </c>
      <c r="K101" s="4">
        <f t="shared" si="10"/>
        <v>31</v>
      </c>
      <c r="L101" s="8">
        <v>0</v>
      </c>
      <c r="M101" s="5">
        <f t="shared" si="8"/>
        <v>0</v>
      </c>
      <c r="N101" s="8">
        <v>0</v>
      </c>
      <c r="O101" s="8">
        <v>0</v>
      </c>
      <c r="P101" s="5">
        <f t="shared" si="11"/>
        <v>0</v>
      </c>
      <c r="Q101" s="8">
        <v>0</v>
      </c>
      <c r="R101" s="8">
        <v>0</v>
      </c>
      <c r="S101" s="5">
        <f t="shared" si="12"/>
        <v>0</v>
      </c>
      <c r="T101" s="8">
        <v>0</v>
      </c>
      <c r="U101" s="5">
        <f t="shared" si="13"/>
        <v>0</v>
      </c>
      <c r="V101" s="5" t="str">
        <f t="shared" si="9"/>
        <v>Correct Payment</v>
      </c>
    </row>
    <row r="102" spans="1:22">
      <c r="A102" s="4">
        <f t="shared" si="14"/>
        <v>95</v>
      </c>
      <c r="B102" s="6"/>
      <c r="C102" s="6"/>
      <c r="D102" s="6"/>
      <c r="E102" s="4">
        <v>31</v>
      </c>
      <c r="F102" s="4">
        <v>5</v>
      </c>
      <c r="G102" s="6">
        <v>0</v>
      </c>
      <c r="H102" s="4">
        <f t="shared" si="15"/>
        <v>5</v>
      </c>
      <c r="I102" s="6">
        <v>0</v>
      </c>
      <c r="J102" s="6">
        <v>0</v>
      </c>
      <c r="K102" s="4">
        <f t="shared" si="10"/>
        <v>31</v>
      </c>
      <c r="L102" s="8">
        <v>0</v>
      </c>
      <c r="M102" s="5">
        <f t="shared" si="8"/>
        <v>0</v>
      </c>
      <c r="N102" s="8">
        <v>0</v>
      </c>
      <c r="O102" s="8">
        <v>0</v>
      </c>
      <c r="P102" s="5">
        <f t="shared" si="11"/>
        <v>0</v>
      </c>
      <c r="Q102" s="8">
        <v>0</v>
      </c>
      <c r="R102" s="8">
        <v>0</v>
      </c>
      <c r="S102" s="5">
        <f t="shared" si="12"/>
        <v>0</v>
      </c>
      <c r="T102" s="8">
        <v>0</v>
      </c>
      <c r="U102" s="5">
        <f t="shared" si="13"/>
        <v>0</v>
      </c>
      <c r="V102" s="5" t="str">
        <f t="shared" si="9"/>
        <v>Correct Payment</v>
      </c>
    </row>
    <row r="103" spans="1:22">
      <c r="A103" s="4">
        <f t="shared" si="14"/>
        <v>96</v>
      </c>
      <c r="B103" s="6"/>
      <c r="C103" s="6"/>
      <c r="D103" s="6"/>
      <c r="E103" s="4">
        <v>31</v>
      </c>
      <c r="F103" s="4">
        <v>5</v>
      </c>
      <c r="G103" s="6">
        <v>0</v>
      </c>
      <c r="H103" s="4">
        <f t="shared" si="15"/>
        <v>5</v>
      </c>
      <c r="I103" s="6">
        <v>0</v>
      </c>
      <c r="J103" s="6">
        <v>0</v>
      </c>
      <c r="K103" s="4">
        <f t="shared" si="10"/>
        <v>31</v>
      </c>
      <c r="L103" s="8">
        <v>0</v>
      </c>
      <c r="M103" s="5">
        <f t="shared" si="8"/>
        <v>0</v>
      </c>
      <c r="N103" s="8">
        <v>0</v>
      </c>
      <c r="O103" s="8">
        <v>0</v>
      </c>
      <c r="P103" s="5">
        <f t="shared" si="11"/>
        <v>0</v>
      </c>
      <c r="Q103" s="8">
        <v>0</v>
      </c>
      <c r="R103" s="8">
        <v>0</v>
      </c>
      <c r="S103" s="5">
        <f t="shared" si="12"/>
        <v>0</v>
      </c>
      <c r="T103" s="8">
        <v>0</v>
      </c>
      <c r="U103" s="5">
        <f t="shared" si="13"/>
        <v>0</v>
      </c>
      <c r="V103" s="5" t="str">
        <f t="shared" si="9"/>
        <v>Correct Payment</v>
      </c>
    </row>
    <row r="104" spans="1:22">
      <c r="A104" s="4">
        <f t="shared" si="14"/>
        <v>97</v>
      </c>
      <c r="B104" s="6"/>
      <c r="C104" s="6"/>
      <c r="D104" s="6"/>
      <c r="E104" s="4">
        <v>31</v>
      </c>
      <c r="F104" s="4">
        <v>5</v>
      </c>
      <c r="G104" s="6">
        <v>0</v>
      </c>
      <c r="H104" s="4">
        <f t="shared" si="15"/>
        <v>5</v>
      </c>
      <c r="I104" s="6">
        <v>0</v>
      </c>
      <c r="J104" s="6">
        <v>0</v>
      </c>
      <c r="K104" s="4">
        <f t="shared" si="10"/>
        <v>31</v>
      </c>
      <c r="L104" s="8">
        <v>0</v>
      </c>
      <c r="M104" s="5">
        <f t="shared" si="8"/>
        <v>0</v>
      </c>
      <c r="N104" s="8">
        <v>0</v>
      </c>
      <c r="O104" s="8">
        <v>0</v>
      </c>
      <c r="P104" s="5">
        <f t="shared" si="11"/>
        <v>0</v>
      </c>
      <c r="Q104" s="8">
        <v>0</v>
      </c>
      <c r="R104" s="8">
        <v>0</v>
      </c>
      <c r="S104" s="5">
        <f t="shared" si="12"/>
        <v>0</v>
      </c>
      <c r="T104" s="8">
        <v>0</v>
      </c>
      <c r="U104" s="5">
        <f t="shared" si="13"/>
        <v>0</v>
      </c>
      <c r="V104" s="5" t="str">
        <f t="shared" si="9"/>
        <v>Correct Payment</v>
      </c>
    </row>
    <row r="105" spans="1:22">
      <c r="A105" s="4">
        <f t="shared" si="14"/>
        <v>98</v>
      </c>
      <c r="B105" s="6"/>
      <c r="C105" s="6"/>
      <c r="D105" s="6"/>
      <c r="E105" s="4">
        <v>31</v>
      </c>
      <c r="F105" s="4">
        <v>5</v>
      </c>
      <c r="G105" s="6">
        <v>0</v>
      </c>
      <c r="H105" s="4">
        <f t="shared" si="15"/>
        <v>5</v>
      </c>
      <c r="I105" s="6">
        <v>0</v>
      </c>
      <c r="J105" s="6">
        <v>0</v>
      </c>
      <c r="K105" s="4">
        <f t="shared" si="10"/>
        <v>31</v>
      </c>
      <c r="L105" s="8">
        <v>0</v>
      </c>
      <c r="M105" s="5">
        <f t="shared" si="8"/>
        <v>0</v>
      </c>
      <c r="N105" s="8">
        <v>0</v>
      </c>
      <c r="O105" s="8">
        <v>0</v>
      </c>
      <c r="P105" s="5">
        <f t="shared" si="11"/>
        <v>0</v>
      </c>
      <c r="Q105" s="8">
        <v>0</v>
      </c>
      <c r="R105" s="8">
        <v>0</v>
      </c>
      <c r="S105" s="5">
        <f t="shared" si="12"/>
        <v>0</v>
      </c>
      <c r="T105" s="8">
        <v>0</v>
      </c>
      <c r="U105" s="5">
        <f t="shared" si="13"/>
        <v>0</v>
      </c>
      <c r="V105" s="5" t="str">
        <f t="shared" si="9"/>
        <v>Correct Payment</v>
      </c>
    </row>
    <row r="106" spans="1:22">
      <c r="A106" s="4">
        <f t="shared" si="14"/>
        <v>99</v>
      </c>
      <c r="B106" s="6"/>
      <c r="C106" s="6"/>
      <c r="D106" s="6"/>
      <c r="E106" s="4">
        <v>31</v>
      </c>
      <c r="F106" s="4">
        <v>5</v>
      </c>
      <c r="G106" s="6">
        <v>0</v>
      </c>
      <c r="H106" s="4">
        <f t="shared" si="15"/>
        <v>5</v>
      </c>
      <c r="I106" s="6">
        <v>0</v>
      </c>
      <c r="J106" s="6">
        <v>0</v>
      </c>
      <c r="K106" s="4">
        <f t="shared" si="10"/>
        <v>31</v>
      </c>
      <c r="L106" s="8">
        <v>0</v>
      </c>
      <c r="M106" s="5">
        <f t="shared" si="8"/>
        <v>0</v>
      </c>
      <c r="N106" s="8">
        <v>0</v>
      </c>
      <c r="O106" s="8">
        <v>0</v>
      </c>
      <c r="P106" s="5">
        <f t="shared" si="11"/>
        <v>0</v>
      </c>
      <c r="Q106" s="8">
        <v>0</v>
      </c>
      <c r="R106" s="8">
        <v>0</v>
      </c>
      <c r="S106" s="5">
        <f t="shared" si="12"/>
        <v>0</v>
      </c>
      <c r="T106" s="8">
        <v>0</v>
      </c>
      <c r="U106" s="5">
        <f t="shared" si="13"/>
        <v>0</v>
      </c>
      <c r="V106" s="5" t="str">
        <f t="shared" si="9"/>
        <v>Correct Payment</v>
      </c>
    </row>
    <row r="107" spans="1:22">
      <c r="A107" s="4">
        <f t="shared" si="14"/>
        <v>100</v>
      </c>
      <c r="B107" s="6"/>
      <c r="C107" s="6"/>
      <c r="D107" s="6"/>
      <c r="E107" s="4">
        <v>31</v>
      </c>
      <c r="F107" s="4">
        <v>5</v>
      </c>
      <c r="G107" s="6">
        <v>0</v>
      </c>
      <c r="H107" s="4">
        <f t="shared" si="15"/>
        <v>5</v>
      </c>
      <c r="I107" s="6">
        <v>0</v>
      </c>
      <c r="J107" s="6">
        <v>0</v>
      </c>
      <c r="K107" s="4">
        <f t="shared" si="10"/>
        <v>31</v>
      </c>
      <c r="L107" s="8">
        <v>0</v>
      </c>
      <c r="M107" s="5">
        <f t="shared" si="8"/>
        <v>0</v>
      </c>
      <c r="N107" s="8">
        <v>0</v>
      </c>
      <c r="O107" s="8">
        <v>0</v>
      </c>
      <c r="P107" s="5">
        <f t="shared" si="11"/>
        <v>0</v>
      </c>
      <c r="Q107" s="8">
        <v>0</v>
      </c>
      <c r="R107" s="8">
        <v>0</v>
      </c>
      <c r="S107" s="5">
        <f t="shared" si="12"/>
        <v>0</v>
      </c>
      <c r="T107" s="8">
        <v>0</v>
      </c>
      <c r="U107" s="5">
        <f t="shared" si="13"/>
        <v>0</v>
      </c>
      <c r="V107" s="5" t="str">
        <f t="shared" si="9"/>
        <v>Correct Payment</v>
      </c>
    </row>
  </sheetData>
  <sheetProtection password="9584" sheet="1" objects="1" scenarios="1" selectLockedCells="1"/>
  <mergeCells count="5">
    <mergeCell ref="B1:D1"/>
    <mergeCell ref="B2:D2"/>
    <mergeCell ref="B3:D3"/>
    <mergeCell ref="B4:D4"/>
    <mergeCell ref="B5:D5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107"/>
  <sheetViews>
    <sheetView showGridLines="0" workbookViewId="0">
      <pane xSplit="4" ySplit="7" topLeftCell="Q8" activePane="bottomRight" state="frozen"/>
      <selection pane="topRight" activeCell="E1" sqref="E1"/>
      <selection pane="bottomLeft" activeCell="A8" sqref="A8"/>
      <selection pane="bottomRight" activeCell="D28" sqref="D28"/>
    </sheetView>
  </sheetViews>
  <sheetFormatPr defaultRowHeight="12.75"/>
  <cols>
    <col min="1" max="1" width="7.7109375" style="39" bestFit="1" customWidth="1"/>
    <col min="2" max="3" width="29.42578125" style="1" customWidth="1"/>
    <col min="4" max="4" width="24.28515625" style="1" customWidth="1"/>
    <col min="5" max="5" width="6.7109375" style="1" customWidth="1"/>
    <col min="6" max="7" width="10.140625" style="1" customWidth="1"/>
    <col min="8" max="8" width="12" style="1" bestFit="1" customWidth="1"/>
    <col min="9" max="9" width="12.85546875" style="1" customWidth="1"/>
    <col min="10" max="10" width="10" style="1" customWidth="1"/>
    <col min="11" max="11" width="8.140625" style="1" bestFit="1" customWidth="1"/>
    <col min="12" max="13" width="10.28515625" style="2" bestFit="1" customWidth="1"/>
    <col min="14" max="14" width="11.28515625" style="2" customWidth="1"/>
    <col min="15" max="15" width="11.140625" style="2" customWidth="1"/>
    <col min="16" max="16" width="7.7109375" style="2" bestFit="1" customWidth="1"/>
    <col min="17" max="17" width="13.140625" style="2" customWidth="1"/>
    <col min="18" max="18" width="9.85546875" style="2" bestFit="1" customWidth="1"/>
    <col min="19" max="19" width="11" style="2" bestFit="1" customWidth="1"/>
    <col min="20" max="20" width="11.28515625" style="2" bestFit="1" customWidth="1"/>
    <col min="21" max="21" width="11.7109375" style="2" bestFit="1" customWidth="1"/>
    <col min="22" max="22" width="16.140625" style="1" bestFit="1" customWidth="1"/>
    <col min="23" max="16384" width="9.140625" style="1"/>
  </cols>
  <sheetData>
    <row r="1" spans="1:22">
      <c r="B1" s="59" t="s">
        <v>22</v>
      </c>
      <c r="C1" s="59"/>
      <c r="D1" s="59"/>
      <c r="E1" s="35"/>
      <c r="F1" s="9"/>
    </row>
    <row r="2" spans="1:22">
      <c r="B2" s="60" t="s">
        <v>23</v>
      </c>
      <c r="C2" s="60"/>
      <c r="D2" s="60"/>
    </row>
    <row r="3" spans="1:22">
      <c r="B3" s="60"/>
      <c r="C3" s="60"/>
      <c r="D3" s="60"/>
    </row>
    <row r="4" spans="1:22">
      <c r="B4" s="60"/>
      <c r="C4" s="60"/>
      <c r="D4" s="60"/>
    </row>
    <row r="5" spans="1:22">
      <c r="B5" s="61" t="s">
        <v>46</v>
      </c>
      <c r="C5" s="61"/>
      <c r="D5" s="61"/>
    </row>
    <row r="7" spans="1:22" s="3" customFormat="1" ht="63.75">
      <c r="A7" s="33" t="s">
        <v>0</v>
      </c>
      <c r="B7" s="32" t="s">
        <v>1</v>
      </c>
      <c r="C7" s="32" t="s">
        <v>2</v>
      </c>
      <c r="D7" s="32" t="s">
        <v>3</v>
      </c>
      <c r="E7" s="33" t="s">
        <v>4</v>
      </c>
      <c r="F7" s="33" t="s">
        <v>5</v>
      </c>
      <c r="G7" s="33" t="s">
        <v>6</v>
      </c>
      <c r="H7" s="33" t="s">
        <v>7</v>
      </c>
      <c r="I7" s="33" t="s">
        <v>8</v>
      </c>
      <c r="J7" s="33" t="s">
        <v>9</v>
      </c>
      <c r="K7" s="33" t="s">
        <v>10</v>
      </c>
      <c r="L7" s="34" t="s">
        <v>11</v>
      </c>
      <c r="M7" s="34" t="s">
        <v>12</v>
      </c>
      <c r="N7" s="34" t="s">
        <v>13</v>
      </c>
      <c r="O7" s="34" t="s">
        <v>14</v>
      </c>
      <c r="P7" s="40" t="s">
        <v>15</v>
      </c>
      <c r="Q7" s="34" t="s">
        <v>16</v>
      </c>
      <c r="R7" s="34" t="s">
        <v>17</v>
      </c>
      <c r="S7" s="34" t="s">
        <v>18</v>
      </c>
      <c r="T7" s="34" t="s">
        <v>19</v>
      </c>
      <c r="U7" s="40" t="s">
        <v>20</v>
      </c>
      <c r="V7" s="32" t="s">
        <v>21</v>
      </c>
    </row>
    <row r="8" spans="1:22">
      <c r="A8" s="4">
        <v>1</v>
      </c>
      <c r="B8" s="6"/>
      <c r="C8" s="6"/>
      <c r="D8" s="6"/>
      <c r="E8" s="4">
        <v>31</v>
      </c>
      <c r="F8" s="4">
        <v>4</v>
      </c>
      <c r="G8" s="7">
        <v>0</v>
      </c>
      <c r="H8" s="4">
        <f>F8+G8</f>
        <v>4</v>
      </c>
      <c r="I8" s="7">
        <v>0</v>
      </c>
      <c r="J8" s="7">
        <v>0</v>
      </c>
      <c r="K8" s="4">
        <f>E8+I8-J8</f>
        <v>31</v>
      </c>
      <c r="L8" s="8">
        <v>0</v>
      </c>
      <c r="M8" s="5">
        <f t="shared" ref="M8:M71" si="0">L8/E8*K8</f>
        <v>0</v>
      </c>
      <c r="N8" s="8">
        <v>0</v>
      </c>
      <c r="O8" s="8">
        <v>0</v>
      </c>
      <c r="P8" s="5">
        <f>IF(L8&lt;5001,0,IF(L8&lt;10001,175,200))</f>
        <v>0</v>
      </c>
      <c r="Q8" s="8">
        <v>0</v>
      </c>
      <c r="R8" s="8">
        <v>0</v>
      </c>
      <c r="S8" s="5">
        <f>M8-(N8+O8+P8+Q8+R8)</f>
        <v>0</v>
      </c>
      <c r="T8" s="8">
        <v>0</v>
      </c>
      <c r="U8" s="5">
        <f>S8-T8</f>
        <v>0</v>
      </c>
      <c r="V8" s="5" t="str">
        <f t="shared" ref="V8:V71" si="1">IF(U8=0,"Correct Payment",IF(U8&lt;0,"Excess Payment","Correct Payment"))</f>
        <v>Correct Payment</v>
      </c>
    </row>
    <row r="9" spans="1:22">
      <c r="A9" s="4">
        <f>A8+1</f>
        <v>2</v>
      </c>
      <c r="B9" s="6"/>
      <c r="C9" s="6"/>
      <c r="D9" s="6"/>
      <c r="E9" s="4">
        <v>31</v>
      </c>
      <c r="F9" s="4">
        <v>4</v>
      </c>
      <c r="G9" s="7">
        <v>0</v>
      </c>
      <c r="H9" s="4">
        <f>F9+G9</f>
        <v>4</v>
      </c>
      <c r="I9" s="7">
        <v>0</v>
      </c>
      <c r="J9" s="7">
        <v>0</v>
      </c>
      <c r="K9" s="4">
        <f t="shared" ref="K9:K72" si="2">E9+I9-J9</f>
        <v>31</v>
      </c>
      <c r="L9" s="8">
        <v>0</v>
      </c>
      <c r="M9" s="5">
        <f t="shared" si="0"/>
        <v>0</v>
      </c>
      <c r="N9" s="8">
        <v>0</v>
      </c>
      <c r="O9" s="8">
        <v>0</v>
      </c>
      <c r="P9" s="5">
        <f t="shared" ref="P9:P72" si="3">IF(L9&lt;5001,0,IF(L9&lt;10001,175,200))</f>
        <v>0</v>
      </c>
      <c r="Q9" s="8">
        <v>0</v>
      </c>
      <c r="R9" s="8">
        <v>0</v>
      </c>
      <c r="S9" s="5">
        <f t="shared" ref="S9:S72" si="4">M9-(N9+O9+P9+Q9+R9)</f>
        <v>0</v>
      </c>
      <c r="T9" s="8">
        <v>0</v>
      </c>
      <c r="U9" s="5">
        <f t="shared" ref="U9:U72" si="5">S9-T9</f>
        <v>0</v>
      </c>
      <c r="V9" s="5" t="str">
        <f t="shared" si="1"/>
        <v>Correct Payment</v>
      </c>
    </row>
    <row r="10" spans="1:22">
      <c r="A10" s="4">
        <f t="shared" ref="A10:A73" si="6">A9+1</f>
        <v>3</v>
      </c>
      <c r="B10" s="6"/>
      <c r="C10" s="6"/>
      <c r="D10" s="6"/>
      <c r="E10" s="4">
        <v>31</v>
      </c>
      <c r="F10" s="4">
        <v>4</v>
      </c>
      <c r="G10" s="7">
        <v>0</v>
      </c>
      <c r="H10" s="4">
        <f>F10+G10</f>
        <v>4</v>
      </c>
      <c r="I10" s="7">
        <v>0</v>
      </c>
      <c r="J10" s="7">
        <v>0</v>
      </c>
      <c r="K10" s="4">
        <f t="shared" si="2"/>
        <v>31</v>
      </c>
      <c r="L10" s="8">
        <v>0</v>
      </c>
      <c r="M10" s="5">
        <f t="shared" si="0"/>
        <v>0</v>
      </c>
      <c r="N10" s="8">
        <v>0</v>
      </c>
      <c r="O10" s="8">
        <v>0</v>
      </c>
      <c r="P10" s="5">
        <f t="shared" si="3"/>
        <v>0</v>
      </c>
      <c r="Q10" s="8">
        <v>0</v>
      </c>
      <c r="R10" s="8">
        <v>0</v>
      </c>
      <c r="S10" s="5">
        <f t="shared" si="4"/>
        <v>0</v>
      </c>
      <c r="T10" s="8">
        <v>0</v>
      </c>
      <c r="U10" s="5">
        <f t="shared" si="5"/>
        <v>0</v>
      </c>
      <c r="V10" s="5" t="str">
        <f t="shared" si="1"/>
        <v>Correct Payment</v>
      </c>
    </row>
    <row r="11" spans="1:22">
      <c r="A11" s="4">
        <f t="shared" si="6"/>
        <v>4</v>
      </c>
      <c r="B11" s="6"/>
      <c r="C11" s="6"/>
      <c r="D11" s="6"/>
      <c r="E11" s="4">
        <v>31</v>
      </c>
      <c r="F11" s="4">
        <v>4</v>
      </c>
      <c r="G11" s="7">
        <v>0</v>
      </c>
      <c r="H11" s="4">
        <f>F11+G11</f>
        <v>4</v>
      </c>
      <c r="I11" s="7">
        <v>0</v>
      </c>
      <c r="J11" s="7">
        <v>0</v>
      </c>
      <c r="K11" s="4">
        <f t="shared" si="2"/>
        <v>31</v>
      </c>
      <c r="L11" s="8">
        <v>0</v>
      </c>
      <c r="M11" s="5">
        <f t="shared" si="0"/>
        <v>0</v>
      </c>
      <c r="N11" s="8">
        <v>0</v>
      </c>
      <c r="O11" s="8">
        <v>0</v>
      </c>
      <c r="P11" s="5">
        <f t="shared" si="3"/>
        <v>0</v>
      </c>
      <c r="Q11" s="8">
        <v>0</v>
      </c>
      <c r="R11" s="8">
        <v>0</v>
      </c>
      <c r="S11" s="5">
        <f t="shared" si="4"/>
        <v>0</v>
      </c>
      <c r="T11" s="8">
        <v>0</v>
      </c>
      <c r="U11" s="5">
        <f t="shared" si="5"/>
        <v>0</v>
      </c>
      <c r="V11" s="5" t="str">
        <f t="shared" si="1"/>
        <v>Correct Payment</v>
      </c>
    </row>
    <row r="12" spans="1:22">
      <c r="A12" s="4">
        <f t="shared" si="6"/>
        <v>5</v>
      </c>
      <c r="B12" s="6"/>
      <c r="C12" s="6"/>
      <c r="D12" s="6"/>
      <c r="E12" s="4">
        <v>31</v>
      </c>
      <c r="F12" s="4">
        <v>4</v>
      </c>
      <c r="G12" s="7">
        <v>0</v>
      </c>
      <c r="H12" s="4">
        <f t="shared" ref="H12:H75" si="7">F12+G12</f>
        <v>4</v>
      </c>
      <c r="I12" s="7">
        <v>0</v>
      </c>
      <c r="J12" s="7">
        <v>0</v>
      </c>
      <c r="K12" s="4">
        <f t="shared" si="2"/>
        <v>31</v>
      </c>
      <c r="L12" s="8">
        <v>0</v>
      </c>
      <c r="M12" s="5">
        <f t="shared" si="0"/>
        <v>0</v>
      </c>
      <c r="N12" s="8">
        <v>0</v>
      </c>
      <c r="O12" s="8">
        <v>0</v>
      </c>
      <c r="P12" s="5">
        <f t="shared" si="3"/>
        <v>0</v>
      </c>
      <c r="Q12" s="8">
        <v>0</v>
      </c>
      <c r="R12" s="8">
        <v>0</v>
      </c>
      <c r="S12" s="5">
        <f t="shared" si="4"/>
        <v>0</v>
      </c>
      <c r="T12" s="8">
        <v>0</v>
      </c>
      <c r="U12" s="5">
        <f t="shared" si="5"/>
        <v>0</v>
      </c>
      <c r="V12" s="5" t="str">
        <f t="shared" si="1"/>
        <v>Correct Payment</v>
      </c>
    </row>
    <row r="13" spans="1:22">
      <c r="A13" s="4">
        <f t="shared" si="6"/>
        <v>6</v>
      </c>
      <c r="B13" s="6"/>
      <c r="C13" s="6"/>
      <c r="D13" s="6"/>
      <c r="E13" s="4">
        <v>31</v>
      </c>
      <c r="F13" s="4">
        <v>4</v>
      </c>
      <c r="G13" s="7">
        <v>0</v>
      </c>
      <c r="H13" s="4">
        <f t="shared" si="7"/>
        <v>4</v>
      </c>
      <c r="I13" s="7">
        <v>0</v>
      </c>
      <c r="J13" s="7">
        <v>0</v>
      </c>
      <c r="K13" s="4">
        <f t="shared" si="2"/>
        <v>31</v>
      </c>
      <c r="L13" s="8">
        <v>0</v>
      </c>
      <c r="M13" s="5">
        <f t="shared" si="0"/>
        <v>0</v>
      </c>
      <c r="N13" s="8">
        <v>0</v>
      </c>
      <c r="O13" s="8">
        <v>0</v>
      </c>
      <c r="P13" s="5">
        <f t="shared" si="3"/>
        <v>0</v>
      </c>
      <c r="Q13" s="8">
        <v>0</v>
      </c>
      <c r="R13" s="8">
        <v>0</v>
      </c>
      <c r="S13" s="5">
        <f t="shared" si="4"/>
        <v>0</v>
      </c>
      <c r="T13" s="8">
        <v>0</v>
      </c>
      <c r="U13" s="5">
        <f t="shared" si="5"/>
        <v>0</v>
      </c>
      <c r="V13" s="5" t="str">
        <f t="shared" si="1"/>
        <v>Correct Payment</v>
      </c>
    </row>
    <row r="14" spans="1:22">
      <c r="A14" s="4">
        <f t="shared" si="6"/>
        <v>7</v>
      </c>
      <c r="B14" s="10"/>
      <c r="C14" s="6"/>
      <c r="D14" s="6"/>
      <c r="E14" s="4">
        <v>31</v>
      </c>
      <c r="F14" s="4">
        <v>4</v>
      </c>
      <c r="G14" s="7">
        <v>0</v>
      </c>
      <c r="H14" s="4">
        <f t="shared" si="7"/>
        <v>4</v>
      </c>
      <c r="I14" s="7">
        <v>0</v>
      </c>
      <c r="J14" s="7">
        <v>0</v>
      </c>
      <c r="K14" s="4">
        <f t="shared" si="2"/>
        <v>31</v>
      </c>
      <c r="L14" s="8">
        <v>0</v>
      </c>
      <c r="M14" s="5">
        <f t="shared" si="0"/>
        <v>0</v>
      </c>
      <c r="N14" s="8">
        <v>0</v>
      </c>
      <c r="O14" s="8">
        <v>0</v>
      </c>
      <c r="P14" s="5">
        <f t="shared" si="3"/>
        <v>0</v>
      </c>
      <c r="Q14" s="8">
        <v>0</v>
      </c>
      <c r="R14" s="8">
        <v>0</v>
      </c>
      <c r="S14" s="5">
        <f t="shared" si="4"/>
        <v>0</v>
      </c>
      <c r="T14" s="8">
        <v>0</v>
      </c>
      <c r="U14" s="5">
        <f t="shared" si="5"/>
        <v>0</v>
      </c>
      <c r="V14" s="5" t="str">
        <f t="shared" si="1"/>
        <v>Correct Payment</v>
      </c>
    </row>
    <row r="15" spans="1:22">
      <c r="A15" s="4">
        <f t="shared" si="6"/>
        <v>8</v>
      </c>
      <c r="B15" s="6"/>
      <c r="C15" s="6"/>
      <c r="D15" s="10"/>
      <c r="E15" s="4">
        <v>31</v>
      </c>
      <c r="F15" s="4">
        <v>4</v>
      </c>
      <c r="G15" s="7">
        <v>0</v>
      </c>
      <c r="H15" s="4">
        <f t="shared" si="7"/>
        <v>4</v>
      </c>
      <c r="I15" s="7">
        <v>0</v>
      </c>
      <c r="J15" s="7">
        <v>0</v>
      </c>
      <c r="K15" s="4">
        <f>E15+I15-J15</f>
        <v>31</v>
      </c>
      <c r="L15" s="11">
        <v>0</v>
      </c>
      <c r="M15" s="5">
        <f t="shared" si="0"/>
        <v>0</v>
      </c>
      <c r="N15" s="8">
        <v>0</v>
      </c>
      <c r="O15" s="8">
        <v>0</v>
      </c>
      <c r="P15" s="5">
        <f t="shared" si="3"/>
        <v>0</v>
      </c>
      <c r="Q15" s="8">
        <v>0</v>
      </c>
      <c r="R15" s="8">
        <v>0</v>
      </c>
      <c r="S15" s="5">
        <f t="shared" si="4"/>
        <v>0</v>
      </c>
      <c r="T15" s="8">
        <v>0</v>
      </c>
      <c r="U15" s="5">
        <f t="shared" si="5"/>
        <v>0</v>
      </c>
      <c r="V15" s="5" t="str">
        <f t="shared" si="1"/>
        <v>Correct Payment</v>
      </c>
    </row>
    <row r="16" spans="1:22">
      <c r="A16" s="4">
        <f t="shared" si="6"/>
        <v>9</v>
      </c>
      <c r="B16" s="6"/>
      <c r="C16" s="6"/>
      <c r="D16" s="6"/>
      <c r="E16" s="4">
        <v>31</v>
      </c>
      <c r="F16" s="4">
        <v>4</v>
      </c>
      <c r="G16" s="7">
        <v>0</v>
      </c>
      <c r="H16" s="4">
        <f t="shared" si="7"/>
        <v>4</v>
      </c>
      <c r="I16" s="7">
        <v>0</v>
      </c>
      <c r="J16" s="7">
        <v>0</v>
      </c>
      <c r="K16" s="4">
        <f t="shared" si="2"/>
        <v>31</v>
      </c>
      <c r="L16" s="8">
        <v>0</v>
      </c>
      <c r="M16" s="5">
        <f t="shared" si="0"/>
        <v>0</v>
      </c>
      <c r="N16" s="8">
        <v>0</v>
      </c>
      <c r="O16" s="8">
        <v>0</v>
      </c>
      <c r="P16" s="5">
        <f t="shared" si="3"/>
        <v>0</v>
      </c>
      <c r="Q16" s="8">
        <v>0</v>
      </c>
      <c r="R16" s="8">
        <v>0</v>
      </c>
      <c r="S16" s="5">
        <f t="shared" si="4"/>
        <v>0</v>
      </c>
      <c r="T16" s="8">
        <v>0</v>
      </c>
      <c r="U16" s="5">
        <f t="shared" si="5"/>
        <v>0</v>
      </c>
      <c r="V16" s="5" t="str">
        <f t="shared" si="1"/>
        <v>Correct Payment</v>
      </c>
    </row>
    <row r="17" spans="1:22">
      <c r="A17" s="4">
        <f t="shared" si="6"/>
        <v>10</v>
      </c>
      <c r="B17" s="6"/>
      <c r="C17" s="6"/>
      <c r="D17" s="6"/>
      <c r="E17" s="4">
        <v>31</v>
      </c>
      <c r="F17" s="4">
        <v>4</v>
      </c>
      <c r="G17" s="7">
        <v>0</v>
      </c>
      <c r="H17" s="4">
        <f t="shared" si="7"/>
        <v>4</v>
      </c>
      <c r="I17" s="7">
        <v>0</v>
      </c>
      <c r="J17" s="7">
        <v>0</v>
      </c>
      <c r="K17" s="4">
        <f t="shared" si="2"/>
        <v>31</v>
      </c>
      <c r="L17" s="8">
        <v>0</v>
      </c>
      <c r="M17" s="5">
        <f t="shared" si="0"/>
        <v>0</v>
      </c>
      <c r="N17" s="8">
        <v>0</v>
      </c>
      <c r="O17" s="8">
        <v>0</v>
      </c>
      <c r="P17" s="5">
        <f t="shared" si="3"/>
        <v>0</v>
      </c>
      <c r="Q17" s="8">
        <v>0</v>
      </c>
      <c r="R17" s="8">
        <v>0</v>
      </c>
      <c r="S17" s="5">
        <f t="shared" si="4"/>
        <v>0</v>
      </c>
      <c r="T17" s="8">
        <v>0</v>
      </c>
      <c r="U17" s="5">
        <f t="shared" si="5"/>
        <v>0</v>
      </c>
      <c r="V17" s="5" t="str">
        <f t="shared" si="1"/>
        <v>Correct Payment</v>
      </c>
    </row>
    <row r="18" spans="1:22">
      <c r="A18" s="4">
        <f t="shared" si="6"/>
        <v>11</v>
      </c>
      <c r="B18" s="6"/>
      <c r="C18" s="6"/>
      <c r="D18" s="6"/>
      <c r="E18" s="4">
        <v>31</v>
      </c>
      <c r="F18" s="4">
        <v>4</v>
      </c>
      <c r="G18" s="7">
        <v>0</v>
      </c>
      <c r="H18" s="4">
        <f t="shared" si="7"/>
        <v>4</v>
      </c>
      <c r="I18" s="7">
        <v>0</v>
      </c>
      <c r="J18" s="7">
        <v>0</v>
      </c>
      <c r="K18" s="4">
        <f t="shared" si="2"/>
        <v>31</v>
      </c>
      <c r="L18" s="8">
        <v>0</v>
      </c>
      <c r="M18" s="5">
        <f t="shared" si="0"/>
        <v>0</v>
      </c>
      <c r="N18" s="8">
        <v>0</v>
      </c>
      <c r="O18" s="8">
        <v>0</v>
      </c>
      <c r="P18" s="5">
        <f t="shared" si="3"/>
        <v>0</v>
      </c>
      <c r="Q18" s="8">
        <v>0</v>
      </c>
      <c r="R18" s="8">
        <v>0</v>
      </c>
      <c r="S18" s="5">
        <f t="shared" si="4"/>
        <v>0</v>
      </c>
      <c r="T18" s="8">
        <v>0</v>
      </c>
      <c r="U18" s="5">
        <f t="shared" si="5"/>
        <v>0</v>
      </c>
      <c r="V18" s="5" t="str">
        <f t="shared" si="1"/>
        <v>Correct Payment</v>
      </c>
    </row>
    <row r="19" spans="1:22">
      <c r="A19" s="4">
        <f t="shared" si="6"/>
        <v>12</v>
      </c>
      <c r="B19" s="6"/>
      <c r="C19" s="6"/>
      <c r="D19" s="6"/>
      <c r="E19" s="4">
        <v>31</v>
      </c>
      <c r="F19" s="4">
        <v>4</v>
      </c>
      <c r="G19" s="7">
        <v>0</v>
      </c>
      <c r="H19" s="4">
        <f t="shared" si="7"/>
        <v>4</v>
      </c>
      <c r="I19" s="7">
        <v>0</v>
      </c>
      <c r="J19" s="7">
        <v>0</v>
      </c>
      <c r="K19" s="4">
        <f t="shared" si="2"/>
        <v>31</v>
      </c>
      <c r="L19" s="8">
        <v>0</v>
      </c>
      <c r="M19" s="5">
        <f t="shared" si="0"/>
        <v>0</v>
      </c>
      <c r="N19" s="8">
        <v>0</v>
      </c>
      <c r="O19" s="8">
        <v>0</v>
      </c>
      <c r="P19" s="5">
        <f t="shared" si="3"/>
        <v>0</v>
      </c>
      <c r="Q19" s="12">
        <v>0</v>
      </c>
      <c r="R19" s="12">
        <v>0</v>
      </c>
      <c r="S19" s="5">
        <f t="shared" si="4"/>
        <v>0</v>
      </c>
      <c r="T19" s="12">
        <v>0</v>
      </c>
      <c r="U19" s="5">
        <f t="shared" si="5"/>
        <v>0</v>
      </c>
      <c r="V19" s="5" t="str">
        <f t="shared" si="1"/>
        <v>Correct Payment</v>
      </c>
    </row>
    <row r="20" spans="1:22">
      <c r="A20" s="4">
        <f t="shared" si="6"/>
        <v>13</v>
      </c>
      <c r="B20" s="6"/>
      <c r="C20" s="6"/>
      <c r="D20" s="6"/>
      <c r="E20" s="4">
        <v>31</v>
      </c>
      <c r="F20" s="4">
        <v>4</v>
      </c>
      <c r="G20" s="7">
        <v>0</v>
      </c>
      <c r="H20" s="4">
        <f t="shared" si="7"/>
        <v>4</v>
      </c>
      <c r="I20" s="7">
        <v>0</v>
      </c>
      <c r="J20" s="7">
        <v>0</v>
      </c>
      <c r="K20" s="4">
        <f t="shared" si="2"/>
        <v>31</v>
      </c>
      <c r="L20" s="8">
        <v>0</v>
      </c>
      <c r="M20" s="5">
        <f t="shared" si="0"/>
        <v>0</v>
      </c>
      <c r="N20" s="8">
        <v>0</v>
      </c>
      <c r="O20" s="8">
        <v>0</v>
      </c>
      <c r="P20" s="5">
        <f t="shared" si="3"/>
        <v>0</v>
      </c>
      <c r="Q20" s="8">
        <v>0</v>
      </c>
      <c r="R20" s="8">
        <v>0</v>
      </c>
      <c r="S20" s="5">
        <f t="shared" si="4"/>
        <v>0</v>
      </c>
      <c r="T20" s="8">
        <v>0</v>
      </c>
      <c r="U20" s="5">
        <f t="shared" si="5"/>
        <v>0</v>
      </c>
      <c r="V20" s="5" t="str">
        <f t="shared" si="1"/>
        <v>Correct Payment</v>
      </c>
    </row>
    <row r="21" spans="1:22">
      <c r="A21" s="4">
        <f t="shared" si="6"/>
        <v>14</v>
      </c>
      <c r="B21" s="6"/>
      <c r="C21" s="6"/>
      <c r="D21" s="6"/>
      <c r="E21" s="4">
        <v>31</v>
      </c>
      <c r="F21" s="4">
        <v>4</v>
      </c>
      <c r="G21" s="7">
        <v>0</v>
      </c>
      <c r="H21" s="4">
        <f t="shared" si="7"/>
        <v>4</v>
      </c>
      <c r="I21" s="7">
        <v>0</v>
      </c>
      <c r="J21" s="7">
        <v>0</v>
      </c>
      <c r="K21" s="4">
        <f t="shared" si="2"/>
        <v>31</v>
      </c>
      <c r="L21" s="8">
        <v>0</v>
      </c>
      <c r="M21" s="5">
        <f t="shared" si="0"/>
        <v>0</v>
      </c>
      <c r="N21" s="8">
        <v>0</v>
      </c>
      <c r="O21" s="8">
        <v>0</v>
      </c>
      <c r="P21" s="5">
        <f t="shared" si="3"/>
        <v>0</v>
      </c>
      <c r="Q21" s="8">
        <v>0</v>
      </c>
      <c r="R21" s="8">
        <v>0</v>
      </c>
      <c r="S21" s="5">
        <f t="shared" si="4"/>
        <v>0</v>
      </c>
      <c r="T21" s="8">
        <v>0</v>
      </c>
      <c r="U21" s="5">
        <f t="shared" si="5"/>
        <v>0</v>
      </c>
      <c r="V21" s="5" t="str">
        <f t="shared" si="1"/>
        <v>Correct Payment</v>
      </c>
    </row>
    <row r="22" spans="1:22">
      <c r="A22" s="4">
        <f t="shared" si="6"/>
        <v>15</v>
      </c>
      <c r="B22" s="6"/>
      <c r="C22" s="6"/>
      <c r="D22" s="6"/>
      <c r="E22" s="4">
        <v>31</v>
      </c>
      <c r="F22" s="4">
        <v>4</v>
      </c>
      <c r="G22" s="7">
        <v>0</v>
      </c>
      <c r="H22" s="4">
        <f t="shared" si="7"/>
        <v>4</v>
      </c>
      <c r="I22" s="7">
        <v>0</v>
      </c>
      <c r="J22" s="7">
        <v>0</v>
      </c>
      <c r="K22" s="4">
        <f t="shared" si="2"/>
        <v>31</v>
      </c>
      <c r="L22" s="8">
        <v>0</v>
      </c>
      <c r="M22" s="5">
        <f t="shared" si="0"/>
        <v>0</v>
      </c>
      <c r="N22" s="8">
        <v>0</v>
      </c>
      <c r="O22" s="8">
        <v>0</v>
      </c>
      <c r="P22" s="5">
        <f t="shared" si="3"/>
        <v>0</v>
      </c>
      <c r="Q22" s="8">
        <v>0</v>
      </c>
      <c r="R22" s="8">
        <v>0</v>
      </c>
      <c r="S22" s="5">
        <f t="shared" si="4"/>
        <v>0</v>
      </c>
      <c r="T22" s="8">
        <v>0</v>
      </c>
      <c r="U22" s="5">
        <f t="shared" si="5"/>
        <v>0</v>
      </c>
      <c r="V22" s="5" t="str">
        <f t="shared" si="1"/>
        <v>Correct Payment</v>
      </c>
    </row>
    <row r="23" spans="1:22">
      <c r="A23" s="4">
        <f t="shared" si="6"/>
        <v>16</v>
      </c>
      <c r="B23" s="6"/>
      <c r="C23" s="6"/>
      <c r="D23" s="6"/>
      <c r="E23" s="4">
        <v>31</v>
      </c>
      <c r="F23" s="4">
        <v>4</v>
      </c>
      <c r="G23" s="7">
        <v>0</v>
      </c>
      <c r="H23" s="4">
        <f t="shared" si="7"/>
        <v>4</v>
      </c>
      <c r="I23" s="7">
        <v>0</v>
      </c>
      <c r="J23" s="7">
        <v>0</v>
      </c>
      <c r="K23" s="4">
        <f t="shared" si="2"/>
        <v>31</v>
      </c>
      <c r="L23" s="8">
        <v>0</v>
      </c>
      <c r="M23" s="5">
        <f t="shared" si="0"/>
        <v>0</v>
      </c>
      <c r="N23" s="8">
        <v>0</v>
      </c>
      <c r="O23" s="8">
        <v>0</v>
      </c>
      <c r="P23" s="5">
        <f t="shared" si="3"/>
        <v>0</v>
      </c>
      <c r="Q23" s="8">
        <v>0</v>
      </c>
      <c r="R23" s="8">
        <v>0</v>
      </c>
      <c r="S23" s="5">
        <f t="shared" si="4"/>
        <v>0</v>
      </c>
      <c r="T23" s="8">
        <v>0</v>
      </c>
      <c r="U23" s="5">
        <f t="shared" si="5"/>
        <v>0</v>
      </c>
      <c r="V23" s="5" t="str">
        <f t="shared" si="1"/>
        <v>Correct Payment</v>
      </c>
    </row>
    <row r="24" spans="1:22">
      <c r="A24" s="4">
        <f t="shared" si="6"/>
        <v>17</v>
      </c>
      <c r="B24" s="6"/>
      <c r="C24" s="6"/>
      <c r="D24" s="6"/>
      <c r="E24" s="4">
        <v>31</v>
      </c>
      <c r="F24" s="4">
        <v>4</v>
      </c>
      <c r="G24" s="7">
        <v>0</v>
      </c>
      <c r="H24" s="4">
        <f t="shared" si="7"/>
        <v>4</v>
      </c>
      <c r="I24" s="7">
        <v>0</v>
      </c>
      <c r="J24" s="7">
        <v>0</v>
      </c>
      <c r="K24" s="4">
        <f t="shared" si="2"/>
        <v>31</v>
      </c>
      <c r="L24" s="8">
        <v>0</v>
      </c>
      <c r="M24" s="5">
        <f t="shared" si="0"/>
        <v>0</v>
      </c>
      <c r="N24" s="8">
        <v>0</v>
      </c>
      <c r="O24" s="8">
        <v>0</v>
      </c>
      <c r="P24" s="5">
        <f t="shared" si="3"/>
        <v>0</v>
      </c>
      <c r="Q24" s="8">
        <v>0</v>
      </c>
      <c r="R24" s="8">
        <v>0</v>
      </c>
      <c r="S24" s="5">
        <f t="shared" si="4"/>
        <v>0</v>
      </c>
      <c r="T24" s="8">
        <v>0</v>
      </c>
      <c r="U24" s="5">
        <f t="shared" si="5"/>
        <v>0</v>
      </c>
      <c r="V24" s="5" t="str">
        <f t="shared" si="1"/>
        <v>Correct Payment</v>
      </c>
    </row>
    <row r="25" spans="1:22">
      <c r="A25" s="4">
        <f t="shared" si="6"/>
        <v>18</v>
      </c>
      <c r="B25" s="6"/>
      <c r="C25" s="6"/>
      <c r="D25" s="6"/>
      <c r="E25" s="4">
        <v>31</v>
      </c>
      <c r="F25" s="4">
        <v>4</v>
      </c>
      <c r="G25" s="7">
        <v>0</v>
      </c>
      <c r="H25" s="4">
        <f t="shared" si="7"/>
        <v>4</v>
      </c>
      <c r="I25" s="7">
        <v>0</v>
      </c>
      <c r="J25" s="7">
        <v>0</v>
      </c>
      <c r="K25" s="4">
        <f t="shared" si="2"/>
        <v>31</v>
      </c>
      <c r="L25" s="8">
        <v>0</v>
      </c>
      <c r="M25" s="5">
        <f t="shared" si="0"/>
        <v>0</v>
      </c>
      <c r="N25" s="8">
        <v>0</v>
      </c>
      <c r="O25" s="8">
        <v>0</v>
      </c>
      <c r="P25" s="5">
        <f t="shared" si="3"/>
        <v>0</v>
      </c>
      <c r="Q25" s="8">
        <v>0</v>
      </c>
      <c r="R25" s="8">
        <v>0</v>
      </c>
      <c r="S25" s="5">
        <f t="shared" si="4"/>
        <v>0</v>
      </c>
      <c r="T25" s="8">
        <v>0</v>
      </c>
      <c r="U25" s="5">
        <f t="shared" si="5"/>
        <v>0</v>
      </c>
      <c r="V25" s="5" t="str">
        <f t="shared" si="1"/>
        <v>Correct Payment</v>
      </c>
    </row>
    <row r="26" spans="1:22">
      <c r="A26" s="4">
        <f t="shared" si="6"/>
        <v>19</v>
      </c>
      <c r="B26" s="6"/>
      <c r="C26" s="6"/>
      <c r="D26" s="6"/>
      <c r="E26" s="4">
        <v>31</v>
      </c>
      <c r="F26" s="4">
        <v>4</v>
      </c>
      <c r="G26" s="7">
        <v>0</v>
      </c>
      <c r="H26" s="4">
        <f t="shared" si="7"/>
        <v>4</v>
      </c>
      <c r="I26" s="7">
        <v>0</v>
      </c>
      <c r="J26" s="7">
        <v>0</v>
      </c>
      <c r="K26" s="4">
        <f t="shared" si="2"/>
        <v>31</v>
      </c>
      <c r="L26" s="8">
        <v>0</v>
      </c>
      <c r="M26" s="5">
        <f t="shared" si="0"/>
        <v>0</v>
      </c>
      <c r="N26" s="8">
        <v>0</v>
      </c>
      <c r="O26" s="8">
        <v>0</v>
      </c>
      <c r="P26" s="5">
        <f t="shared" si="3"/>
        <v>0</v>
      </c>
      <c r="Q26" s="8">
        <v>0</v>
      </c>
      <c r="R26" s="8">
        <v>0</v>
      </c>
      <c r="S26" s="5">
        <f t="shared" si="4"/>
        <v>0</v>
      </c>
      <c r="T26" s="8">
        <v>0</v>
      </c>
      <c r="U26" s="5">
        <f t="shared" si="5"/>
        <v>0</v>
      </c>
      <c r="V26" s="5" t="str">
        <f t="shared" si="1"/>
        <v>Correct Payment</v>
      </c>
    </row>
    <row r="27" spans="1:22">
      <c r="A27" s="4">
        <f t="shared" si="6"/>
        <v>20</v>
      </c>
      <c r="B27" s="6"/>
      <c r="C27" s="6"/>
      <c r="D27" s="6"/>
      <c r="E27" s="4">
        <v>31</v>
      </c>
      <c r="F27" s="4">
        <v>4</v>
      </c>
      <c r="G27" s="7">
        <v>0</v>
      </c>
      <c r="H27" s="4">
        <f t="shared" si="7"/>
        <v>4</v>
      </c>
      <c r="I27" s="7">
        <v>0</v>
      </c>
      <c r="J27" s="7">
        <v>0</v>
      </c>
      <c r="K27" s="4">
        <f t="shared" si="2"/>
        <v>31</v>
      </c>
      <c r="L27" s="8">
        <v>0</v>
      </c>
      <c r="M27" s="5">
        <f t="shared" si="0"/>
        <v>0</v>
      </c>
      <c r="N27" s="8">
        <v>0</v>
      </c>
      <c r="O27" s="8">
        <v>0</v>
      </c>
      <c r="P27" s="5">
        <f t="shared" si="3"/>
        <v>0</v>
      </c>
      <c r="Q27" s="8">
        <v>0</v>
      </c>
      <c r="R27" s="8">
        <v>0</v>
      </c>
      <c r="S27" s="5">
        <f t="shared" si="4"/>
        <v>0</v>
      </c>
      <c r="T27" s="8">
        <v>0</v>
      </c>
      <c r="U27" s="5">
        <f t="shared" si="5"/>
        <v>0</v>
      </c>
      <c r="V27" s="5" t="str">
        <f t="shared" si="1"/>
        <v>Correct Payment</v>
      </c>
    </row>
    <row r="28" spans="1:22">
      <c r="A28" s="4">
        <f t="shared" si="6"/>
        <v>21</v>
      </c>
      <c r="B28" s="6"/>
      <c r="C28" s="6"/>
      <c r="D28" s="6"/>
      <c r="E28" s="4">
        <v>31</v>
      </c>
      <c r="F28" s="4">
        <v>4</v>
      </c>
      <c r="G28" s="7">
        <v>0</v>
      </c>
      <c r="H28" s="4">
        <f t="shared" si="7"/>
        <v>4</v>
      </c>
      <c r="I28" s="7">
        <v>0</v>
      </c>
      <c r="J28" s="7">
        <v>0</v>
      </c>
      <c r="K28" s="4">
        <f t="shared" si="2"/>
        <v>31</v>
      </c>
      <c r="L28" s="8">
        <v>0</v>
      </c>
      <c r="M28" s="5">
        <f t="shared" si="0"/>
        <v>0</v>
      </c>
      <c r="N28" s="8">
        <v>0</v>
      </c>
      <c r="O28" s="8">
        <v>0</v>
      </c>
      <c r="P28" s="5">
        <f t="shared" si="3"/>
        <v>0</v>
      </c>
      <c r="Q28" s="8">
        <v>0</v>
      </c>
      <c r="R28" s="8">
        <v>0</v>
      </c>
      <c r="S28" s="5">
        <f t="shared" si="4"/>
        <v>0</v>
      </c>
      <c r="T28" s="8">
        <v>0</v>
      </c>
      <c r="U28" s="5">
        <f t="shared" si="5"/>
        <v>0</v>
      </c>
      <c r="V28" s="5" t="str">
        <f t="shared" si="1"/>
        <v>Correct Payment</v>
      </c>
    </row>
    <row r="29" spans="1:22">
      <c r="A29" s="4">
        <f t="shared" si="6"/>
        <v>22</v>
      </c>
      <c r="B29" s="6"/>
      <c r="C29" s="6"/>
      <c r="D29" s="6"/>
      <c r="E29" s="4">
        <v>31</v>
      </c>
      <c r="F29" s="4">
        <v>4</v>
      </c>
      <c r="G29" s="7">
        <v>0</v>
      </c>
      <c r="H29" s="4">
        <f t="shared" si="7"/>
        <v>4</v>
      </c>
      <c r="I29" s="7">
        <v>0</v>
      </c>
      <c r="J29" s="7">
        <v>0</v>
      </c>
      <c r="K29" s="4">
        <f t="shared" si="2"/>
        <v>31</v>
      </c>
      <c r="L29" s="8">
        <v>0</v>
      </c>
      <c r="M29" s="5">
        <f t="shared" si="0"/>
        <v>0</v>
      </c>
      <c r="N29" s="8">
        <v>0</v>
      </c>
      <c r="O29" s="8">
        <v>0</v>
      </c>
      <c r="P29" s="5">
        <f t="shared" si="3"/>
        <v>0</v>
      </c>
      <c r="Q29" s="8">
        <v>0</v>
      </c>
      <c r="R29" s="8">
        <v>0</v>
      </c>
      <c r="S29" s="5">
        <f t="shared" si="4"/>
        <v>0</v>
      </c>
      <c r="T29" s="8">
        <v>0</v>
      </c>
      <c r="U29" s="5">
        <f t="shared" si="5"/>
        <v>0</v>
      </c>
      <c r="V29" s="5" t="str">
        <f t="shared" si="1"/>
        <v>Correct Payment</v>
      </c>
    </row>
    <row r="30" spans="1:22">
      <c r="A30" s="4">
        <f t="shared" si="6"/>
        <v>23</v>
      </c>
      <c r="B30" s="6"/>
      <c r="C30" s="6"/>
      <c r="D30" s="6"/>
      <c r="E30" s="4">
        <v>31</v>
      </c>
      <c r="F30" s="4">
        <v>4</v>
      </c>
      <c r="G30" s="7">
        <v>0</v>
      </c>
      <c r="H30" s="4">
        <f t="shared" si="7"/>
        <v>4</v>
      </c>
      <c r="I30" s="7">
        <v>0</v>
      </c>
      <c r="J30" s="7">
        <v>0</v>
      </c>
      <c r="K30" s="4">
        <f t="shared" si="2"/>
        <v>31</v>
      </c>
      <c r="L30" s="8">
        <v>0</v>
      </c>
      <c r="M30" s="5">
        <f t="shared" si="0"/>
        <v>0</v>
      </c>
      <c r="N30" s="8">
        <v>0</v>
      </c>
      <c r="O30" s="8">
        <v>0</v>
      </c>
      <c r="P30" s="5">
        <f t="shared" si="3"/>
        <v>0</v>
      </c>
      <c r="Q30" s="8">
        <v>0</v>
      </c>
      <c r="R30" s="8">
        <v>0</v>
      </c>
      <c r="S30" s="5">
        <f t="shared" si="4"/>
        <v>0</v>
      </c>
      <c r="T30" s="8">
        <v>0</v>
      </c>
      <c r="U30" s="5">
        <f t="shared" si="5"/>
        <v>0</v>
      </c>
      <c r="V30" s="5" t="str">
        <f t="shared" si="1"/>
        <v>Correct Payment</v>
      </c>
    </row>
    <row r="31" spans="1:22">
      <c r="A31" s="4">
        <f t="shared" si="6"/>
        <v>24</v>
      </c>
      <c r="B31" s="6"/>
      <c r="C31" s="6"/>
      <c r="D31" s="6"/>
      <c r="E31" s="4">
        <v>31</v>
      </c>
      <c r="F31" s="4">
        <v>4</v>
      </c>
      <c r="G31" s="7">
        <v>0</v>
      </c>
      <c r="H31" s="4">
        <f t="shared" si="7"/>
        <v>4</v>
      </c>
      <c r="I31" s="7">
        <v>0</v>
      </c>
      <c r="J31" s="7">
        <v>0</v>
      </c>
      <c r="K31" s="4">
        <f t="shared" si="2"/>
        <v>31</v>
      </c>
      <c r="L31" s="8">
        <v>0</v>
      </c>
      <c r="M31" s="5">
        <f t="shared" si="0"/>
        <v>0</v>
      </c>
      <c r="N31" s="8">
        <v>0</v>
      </c>
      <c r="O31" s="8">
        <v>0</v>
      </c>
      <c r="P31" s="5">
        <f t="shared" si="3"/>
        <v>0</v>
      </c>
      <c r="Q31" s="8">
        <v>0</v>
      </c>
      <c r="R31" s="8">
        <v>0</v>
      </c>
      <c r="S31" s="5">
        <f t="shared" si="4"/>
        <v>0</v>
      </c>
      <c r="T31" s="8">
        <v>0</v>
      </c>
      <c r="U31" s="5">
        <f t="shared" si="5"/>
        <v>0</v>
      </c>
      <c r="V31" s="5" t="str">
        <f t="shared" si="1"/>
        <v>Correct Payment</v>
      </c>
    </row>
    <row r="32" spans="1:22">
      <c r="A32" s="4">
        <f t="shared" si="6"/>
        <v>25</v>
      </c>
      <c r="B32" s="6"/>
      <c r="C32" s="6"/>
      <c r="D32" s="6"/>
      <c r="E32" s="4">
        <v>31</v>
      </c>
      <c r="F32" s="4">
        <v>4</v>
      </c>
      <c r="G32" s="7">
        <v>0</v>
      </c>
      <c r="H32" s="4">
        <f t="shared" si="7"/>
        <v>4</v>
      </c>
      <c r="I32" s="7">
        <v>0</v>
      </c>
      <c r="J32" s="7">
        <v>0</v>
      </c>
      <c r="K32" s="4">
        <f t="shared" si="2"/>
        <v>31</v>
      </c>
      <c r="L32" s="8">
        <v>0</v>
      </c>
      <c r="M32" s="5">
        <f t="shared" si="0"/>
        <v>0</v>
      </c>
      <c r="N32" s="8">
        <v>0</v>
      </c>
      <c r="O32" s="8">
        <v>0</v>
      </c>
      <c r="P32" s="5">
        <f t="shared" si="3"/>
        <v>0</v>
      </c>
      <c r="Q32" s="8">
        <v>0</v>
      </c>
      <c r="R32" s="8">
        <v>0</v>
      </c>
      <c r="S32" s="5">
        <f t="shared" si="4"/>
        <v>0</v>
      </c>
      <c r="T32" s="8">
        <v>0</v>
      </c>
      <c r="U32" s="5">
        <f t="shared" si="5"/>
        <v>0</v>
      </c>
      <c r="V32" s="5" t="str">
        <f t="shared" si="1"/>
        <v>Correct Payment</v>
      </c>
    </row>
    <row r="33" spans="1:22">
      <c r="A33" s="4">
        <f t="shared" si="6"/>
        <v>26</v>
      </c>
      <c r="B33" s="6"/>
      <c r="C33" s="6"/>
      <c r="D33" s="6"/>
      <c r="E33" s="4">
        <v>31</v>
      </c>
      <c r="F33" s="4">
        <v>4</v>
      </c>
      <c r="G33" s="7">
        <v>0</v>
      </c>
      <c r="H33" s="4">
        <f t="shared" si="7"/>
        <v>4</v>
      </c>
      <c r="I33" s="7">
        <v>0</v>
      </c>
      <c r="J33" s="7">
        <v>0</v>
      </c>
      <c r="K33" s="4">
        <f t="shared" si="2"/>
        <v>31</v>
      </c>
      <c r="L33" s="8">
        <v>0</v>
      </c>
      <c r="M33" s="5">
        <f t="shared" si="0"/>
        <v>0</v>
      </c>
      <c r="N33" s="8">
        <v>0</v>
      </c>
      <c r="O33" s="8">
        <v>0</v>
      </c>
      <c r="P33" s="5">
        <f t="shared" si="3"/>
        <v>0</v>
      </c>
      <c r="Q33" s="8">
        <v>0</v>
      </c>
      <c r="R33" s="8">
        <v>0</v>
      </c>
      <c r="S33" s="5">
        <f t="shared" si="4"/>
        <v>0</v>
      </c>
      <c r="T33" s="8">
        <v>0</v>
      </c>
      <c r="U33" s="5">
        <f t="shared" si="5"/>
        <v>0</v>
      </c>
      <c r="V33" s="5" t="str">
        <f t="shared" si="1"/>
        <v>Correct Payment</v>
      </c>
    </row>
    <row r="34" spans="1:22">
      <c r="A34" s="4">
        <f t="shared" si="6"/>
        <v>27</v>
      </c>
      <c r="B34" s="6"/>
      <c r="C34" s="6"/>
      <c r="D34" s="6"/>
      <c r="E34" s="4">
        <v>31</v>
      </c>
      <c r="F34" s="4">
        <v>4</v>
      </c>
      <c r="G34" s="7">
        <v>0</v>
      </c>
      <c r="H34" s="4">
        <f t="shared" si="7"/>
        <v>4</v>
      </c>
      <c r="I34" s="7">
        <v>0</v>
      </c>
      <c r="J34" s="7">
        <v>0</v>
      </c>
      <c r="K34" s="4">
        <f t="shared" si="2"/>
        <v>31</v>
      </c>
      <c r="L34" s="8">
        <v>0</v>
      </c>
      <c r="M34" s="5">
        <f t="shared" si="0"/>
        <v>0</v>
      </c>
      <c r="N34" s="8">
        <v>0</v>
      </c>
      <c r="O34" s="8">
        <v>0</v>
      </c>
      <c r="P34" s="5">
        <f t="shared" si="3"/>
        <v>0</v>
      </c>
      <c r="Q34" s="8">
        <v>0</v>
      </c>
      <c r="R34" s="8">
        <v>0</v>
      </c>
      <c r="S34" s="5">
        <f t="shared" si="4"/>
        <v>0</v>
      </c>
      <c r="T34" s="8">
        <v>0</v>
      </c>
      <c r="U34" s="5">
        <f t="shared" si="5"/>
        <v>0</v>
      </c>
      <c r="V34" s="5" t="str">
        <f t="shared" si="1"/>
        <v>Correct Payment</v>
      </c>
    </row>
    <row r="35" spans="1:22">
      <c r="A35" s="4">
        <f t="shared" si="6"/>
        <v>28</v>
      </c>
      <c r="B35" s="6"/>
      <c r="C35" s="6"/>
      <c r="D35" s="6"/>
      <c r="E35" s="4">
        <v>31</v>
      </c>
      <c r="F35" s="4">
        <v>4</v>
      </c>
      <c r="G35" s="7">
        <v>0</v>
      </c>
      <c r="H35" s="4">
        <f t="shared" si="7"/>
        <v>4</v>
      </c>
      <c r="I35" s="7">
        <v>0</v>
      </c>
      <c r="J35" s="7">
        <v>0</v>
      </c>
      <c r="K35" s="4">
        <f t="shared" si="2"/>
        <v>31</v>
      </c>
      <c r="L35" s="8">
        <v>0</v>
      </c>
      <c r="M35" s="5">
        <f t="shared" si="0"/>
        <v>0</v>
      </c>
      <c r="N35" s="8">
        <v>0</v>
      </c>
      <c r="O35" s="8">
        <v>0</v>
      </c>
      <c r="P35" s="5">
        <f t="shared" si="3"/>
        <v>0</v>
      </c>
      <c r="Q35" s="8">
        <v>0</v>
      </c>
      <c r="R35" s="8">
        <v>0</v>
      </c>
      <c r="S35" s="5">
        <f t="shared" si="4"/>
        <v>0</v>
      </c>
      <c r="T35" s="8">
        <v>0</v>
      </c>
      <c r="U35" s="5">
        <f t="shared" si="5"/>
        <v>0</v>
      </c>
      <c r="V35" s="5" t="str">
        <f t="shared" si="1"/>
        <v>Correct Payment</v>
      </c>
    </row>
    <row r="36" spans="1:22">
      <c r="A36" s="4">
        <f t="shared" si="6"/>
        <v>29</v>
      </c>
      <c r="B36" s="6"/>
      <c r="C36" s="6"/>
      <c r="D36" s="6"/>
      <c r="E36" s="4">
        <v>31</v>
      </c>
      <c r="F36" s="4">
        <v>4</v>
      </c>
      <c r="G36" s="7">
        <v>0</v>
      </c>
      <c r="H36" s="4">
        <f t="shared" si="7"/>
        <v>4</v>
      </c>
      <c r="I36" s="7">
        <v>0</v>
      </c>
      <c r="J36" s="7">
        <v>0</v>
      </c>
      <c r="K36" s="4">
        <f t="shared" si="2"/>
        <v>31</v>
      </c>
      <c r="L36" s="8">
        <v>0</v>
      </c>
      <c r="M36" s="5">
        <f t="shared" si="0"/>
        <v>0</v>
      </c>
      <c r="N36" s="8">
        <v>0</v>
      </c>
      <c r="O36" s="8">
        <v>0</v>
      </c>
      <c r="P36" s="5">
        <f t="shared" si="3"/>
        <v>0</v>
      </c>
      <c r="Q36" s="8">
        <v>0</v>
      </c>
      <c r="R36" s="8">
        <v>0</v>
      </c>
      <c r="S36" s="5">
        <f t="shared" si="4"/>
        <v>0</v>
      </c>
      <c r="T36" s="8">
        <v>0</v>
      </c>
      <c r="U36" s="5">
        <f t="shared" si="5"/>
        <v>0</v>
      </c>
      <c r="V36" s="5" t="str">
        <f t="shared" si="1"/>
        <v>Correct Payment</v>
      </c>
    </row>
    <row r="37" spans="1:22">
      <c r="A37" s="4">
        <f t="shared" si="6"/>
        <v>30</v>
      </c>
      <c r="B37" s="6"/>
      <c r="C37" s="6"/>
      <c r="D37" s="6"/>
      <c r="E37" s="4">
        <v>31</v>
      </c>
      <c r="F37" s="4">
        <v>4</v>
      </c>
      <c r="G37" s="7">
        <v>0</v>
      </c>
      <c r="H37" s="4">
        <f t="shared" si="7"/>
        <v>4</v>
      </c>
      <c r="I37" s="7">
        <v>0</v>
      </c>
      <c r="J37" s="7">
        <v>0</v>
      </c>
      <c r="K37" s="4">
        <f t="shared" si="2"/>
        <v>31</v>
      </c>
      <c r="L37" s="8">
        <v>0</v>
      </c>
      <c r="M37" s="5">
        <f t="shared" si="0"/>
        <v>0</v>
      </c>
      <c r="N37" s="8">
        <v>0</v>
      </c>
      <c r="O37" s="8">
        <v>0</v>
      </c>
      <c r="P37" s="5">
        <f t="shared" si="3"/>
        <v>0</v>
      </c>
      <c r="Q37" s="8">
        <v>0</v>
      </c>
      <c r="R37" s="8">
        <v>0</v>
      </c>
      <c r="S37" s="5">
        <f t="shared" si="4"/>
        <v>0</v>
      </c>
      <c r="T37" s="8">
        <v>0</v>
      </c>
      <c r="U37" s="5">
        <f t="shared" si="5"/>
        <v>0</v>
      </c>
      <c r="V37" s="5" t="str">
        <f t="shared" si="1"/>
        <v>Correct Payment</v>
      </c>
    </row>
    <row r="38" spans="1:22">
      <c r="A38" s="4">
        <f t="shared" si="6"/>
        <v>31</v>
      </c>
      <c r="B38" s="6"/>
      <c r="C38" s="6"/>
      <c r="D38" s="6"/>
      <c r="E38" s="4">
        <v>31</v>
      </c>
      <c r="F38" s="4">
        <v>4</v>
      </c>
      <c r="G38" s="7">
        <v>0</v>
      </c>
      <c r="H38" s="4">
        <f t="shared" si="7"/>
        <v>4</v>
      </c>
      <c r="I38" s="7">
        <v>0</v>
      </c>
      <c r="J38" s="7">
        <v>0</v>
      </c>
      <c r="K38" s="4">
        <f t="shared" si="2"/>
        <v>31</v>
      </c>
      <c r="L38" s="8">
        <v>0</v>
      </c>
      <c r="M38" s="5">
        <f t="shared" si="0"/>
        <v>0</v>
      </c>
      <c r="N38" s="8">
        <v>0</v>
      </c>
      <c r="O38" s="8">
        <v>0</v>
      </c>
      <c r="P38" s="5">
        <f t="shared" si="3"/>
        <v>0</v>
      </c>
      <c r="Q38" s="8">
        <v>0</v>
      </c>
      <c r="R38" s="8">
        <v>0</v>
      </c>
      <c r="S38" s="5">
        <f t="shared" si="4"/>
        <v>0</v>
      </c>
      <c r="T38" s="8">
        <v>0</v>
      </c>
      <c r="U38" s="5">
        <f t="shared" si="5"/>
        <v>0</v>
      </c>
      <c r="V38" s="5" t="str">
        <f t="shared" si="1"/>
        <v>Correct Payment</v>
      </c>
    </row>
    <row r="39" spans="1:22">
      <c r="A39" s="4">
        <f t="shared" si="6"/>
        <v>32</v>
      </c>
      <c r="B39" s="6"/>
      <c r="C39" s="6"/>
      <c r="D39" s="6"/>
      <c r="E39" s="4">
        <v>31</v>
      </c>
      <c r="F39" s="4">
        <v>4</v>
      </c>
      <c r="G39" s="7">
        <v>0</v>
      </c>
      <c r="H39" s="4">
        <f t="shared" si="7"/>
        <v>4</v>
      </c>
      <c r="I39" s="7">
        <v>0</v>
      </c>
      <c r="J39" s="7">
        <v>0</v>
      </c>
      <c r="K39" s="4">
        <f t="shared" si="2"/>
        <v>31</v>
      </c>
      <c r="L39" s="8">
        <v>0</v>
      </c>
      <c r="M39" s="5">
        <f t="shared" si="0"/>
        <v>0</v>
      </c>
      <c r="N39" s="8">
        <v>0</v>
      </c>
      <c r="O39" s="8">
        <v>0</v>
      </c>
      <c r="P39" s="5">
        <f t="shared" si="3"/>
        <v>0</v>
      </c>
      <c r="Q39" s="8">
        <v>0</v>
      </c>
      <c r="R39" s="8">
        <v>0</v>
      </c>
      <c r="S39" s="5">
        <f t="shared" si="4"/>
        <v>0</v>
      </c>
      <c r="T39" s="8">
        <v>0</v>
      </c>
      <c r="U39" s="5">
        <f t="shared" si="5"/>
        <v>0</v>
      </c>
      <c r="V39" s="5" t="str">
        <f t="shared" si="1"/>
        <v>Correct Payment</v>
      </c>
    </row>
    <row r="40" spans="1:22">
      <c r="A40" s="4">
        <f t="shared" si="6"/>
        <v>33</v>
      </c>
      <c r="B40" s="6"/>
      <c r="C40" s="6"/>
      <c r="D40" s="6"/>
      <c r="E40" s="4">
        <v>31</v>
      </c>
      <c r="F40" s="4">
        <v>4</v>
      </c>
      <c r="G40" s="7">
        <v>0</v>
      </c>
      <c r="H40" s="4">
        <f t="shared" si="7"/>
        <v>4</v>
      </c>
      <c r="I40" s="7">
        <v>0</v>
      </c>
      <c r="J40" s="7">
        <v>0</v>
      </c>
      <c r="K40" s="4">
        <f t="shared" si="2"/>
        <v>31</v>
      </c>
      <c r="L40" s="8">
        <v>0</v>
      </c>
      <c r="M40" s="5">
        <f t="shared" si="0"/>
        <v>0</v>
      </c>
      <c r="N40" s="8">
        <v>0</v>
      </c>
      <c r="O40" s="8">
        <v>0</v>
      </c>
      <c r="P40" s="5">
        <f t="shared" si="3"/>
        <v>0</v>
      </c>
      <c r="Q40" s="8">
        <v>0</v>
      </c>
      <c r="R40" s="8">
        <v>0</v>
      </c>
      <c r="S40" s="5">
        <f t="shared" si="4"/>
        <v>0</v>
      </c>
      <c r="T40" s="8">
        <v>0</v>
      </c>
      <c r="U40" s="5">
        <f t="shared" si="5"/>
        <v>0</v>
      </c>
      <c r="V40" s="5" t="str">
        <f t="shared" si="1"/>
        <v>Correct Payment</v>
      </c>
    </row>
    <row r="41" spans="1:22">
      <c r="A41" s="4">
        <f t="shared" si="6"/>
        <v>34</v>
      </c>
      <c r="B41" s="6"/>
      <c r="C41" s="6"/>
      <c r="D41" s="6"/>
      <c r="E41" s="4">
        <v>31</v>
      </c>
      <c r="F41" s="4">
        <v>4</v>
      </c>
      <c r="G41" s="7">
        <v>0</v>
      </c>
      <c r="H41" s="4">
        <f t="shared" si="7"/>
        <v>4</v>
      </c>
      <c r="I41" s="7">
        <v>0</v>
      </c>
      <c r="J41" s="7">
        <v>0</v>
      </c>
      <c r="K41" s="4">
        <f t="shared" si="2"/>
        <v>31</v>
      </c>
      <c r="L41" s="8">
        <v>0</v>
      </c>
      <c r="M41" s="5">
        <f t="shared" si="0"/>
        <v>0</v>
      </c>
      <c r="N41" s="8">
        <v>0</v>
      </c>
      <c r="O41" s="8">
        <v>0</v>
      </c>
      <c r="P41" s="5">
        <f t="shared" si="3"/>
        <v>0</v>
      </c>
      <c r="Q41" s="8">
        <v>0</v>
      </c>
      <c r="R41" s="8">
        <v>0</v>
      </c>
      <c r="S41" s="5">
        <f t="shared" si="4"/>
        <v>0</v>
      </c>
      <c r="T41" s="8">
        <v>0</v>
      </c>
      <c r="U41" s="5">
        <f t="shared" si="5"/>
        <v>0</v>
      </c>
      <c r="V41" s="5" t="str">
        <f t="shared" si="1"/>
        <v>Correct Payment</v>
      </c>
    </row>
    <row r="42" spans="1:22">
      <c r="A42" s="4">
        <f t="shared" si="6"/>
        <v>35</v>
      </c>
      <c r="B42" s="6"/>
      <c r="C42" s="6"/>
      <c r="D42" s="6"/>
      <c r="E42" s="4">
        <v>31</v>
      </c>
      <c r="F42" s="4">
        <v>4</v>
      </c>
      <c r="G42" s="7">
        <v>0</v>
      </c>
      <c r="H42" s="4">
        <f t="shared" si="7"/>
        <v>4</v>
      </c>
      <c r="I42" s="7">
        <v>0</v>
      </c>
      <c r="J42" s="7">
        <v>0</v>
      </c>
      <c r="K42" s="4">
        <f t="shared" si="2"/>
        <v>31</v>
      </c>
      <c r="L42" s="8">
        <v>0</v>
      </c>
      <c r="M42" s="5">
        <f t="shared" si="0"/>
        <v>0</v>
      </c>
      <c r="N42" s="8">
        <v>0</v>
      </c>
      <c r="O42" s="8">
        <v>0</v>
      </c>
      <c r="P42" s="5">
        <f t="shared" si="3"/>
        <v>0</v>
      </c>
      <c r="Q42" s="8">
        <v>0</v>
      </c>
      <c r="R42" s="8">
        <v>0</v>
      </c>
      <c r="S42" s="5">
        <f t="shared" si="4"/>
        <v>0</v>
      </c>
      <c r="T42" s="8">
        <v>0</v>
      </c>
      <c r="U42" s="5">
        <f t="shared" si="5"/>
        <v>0</v>
      </c>
      <c r="V42" s="5" t="str">
        <f t="shared" si="1"/>
        <v>Correct Payment</v>
      </c>
    </row>
    <row r="43" spans="1:22">
      <c r="A43" s="4">
        <f t="shared" si="6"/>
        <v>36</v>
      </c>
      <c r="B43" s="6"/>
      <c r="C43" s="6"/>
      <c r="D43" s="6"/>
      <c r="E43" s="4">
        <v>31</v>
      </c>
      <c r="F43" s="4">
        <v>4</v>
      </c>
      <c r="G43" s="7">
        <v>0</v>
      </c>
      <c r="H43" s="4">
        <f t="shared" si="7"/>
        <v>4</v>
      </c>
      <c r="I43" s="7">
        <v>0</v>
      </c>
      <c r="J43" s="7">
        <v>0</v>
      </c>
      <c r="K43" s="4">
        <f t="shared" si="2"/>
        <v>31</v>
      </c>
      <c r="L43" s="8">
        <v>0</v>
      </c>
      <c r="M43" s="5">
        <f t="shared" si="0"/>
        <v>0</v>
      </c>
      <c r="N43" s="8">
        <v>0</v>
      </c>
      <c r="O43" s="8">
        <v>0</v>
      </c>
      <c r="P43" s="5">
        <f t="shared" si="3"/>
        <v>0</v>
      </c>
      <c r="Q43" s="8">
        <v>0</v>
      </c>
      <c r="R43" s="8">
        <v>0</v>
      </c>
      <c r="S43" s="5">
        <f t="shared" si="4"/>
        <v>0</v>
      </c>
      <c r="T43" s="8">
        <v>0</v>
      </c>
      <c r="U43" s="5">
        <f t="shared" si="5"/>
        <v>0</v>
      </c>
      <c r="V43" s="5" t="str">
        <f t="shared" si="1"/>
        <v>Correct Payment</v>
      </c>
    </row>
    <row r="44" spans="1:22">
      <c r="A44" s="4">
        <f t="shared" si="6"/>
        <v>37</v>
      </c>
      <c r="B44" s="6"/>
      <c r="C44" s="6"/>
      <c r="D44" s="6"/>
      <c r="E44" s="4">
        <v>31</v>
      </c>
      <c r="F44" s="4">
        <v>4</v>
      </c>
      <c r="G44" s="7">
        <v>0</v>
      </c>
      <c r="H44" s="4">
        <f t="shared" si="7"/>
        <v>4</v>
      </c>
      <c r="I44" s="7">
        <v>0</v>
      </c>
      <c r="J44" s="7">
        <v>0</v>
      </c>
      <c r="K44" s="4">
        <f t="shared" si="2"/>
        <v>31</v>
      </c>
      <c r="L44" s="8">
        <v>0</v>
      </c>
      <c r="M44" s="5">
        <f t="shared" si="0"/>
        <v>0</v>
      </c>
      <c r="N44" s="8">
        <v>0</v>
      </c>
      <c r="O44" s="8">
        <v>0</v>
      </c>
      <c r="P44" s="5">
        <f t="shared" si="3"/>
        <v>0</v>
      </c>
      <c r="Q44" s="8">
        <v>0</v>
      </c>
      <c r="R44" s="8">
        <v>0</v>
      </c>
      <c r="S44" s="5">
        <f t="shared" si="4"/>
        <v>0</v>
      </c>
      <c r="T44" s="8">
        <v>0</v>
      </c>
      <c r="U44" s="5">
        <f t="shared" si="5"/>
        <v>0</v>
      </c>
      <c r="V44" s="5" t="str">
        <f t="shared" si="1"/>
        <v>Correct Payment</v>
      </c>
    </row>
    <row r="45" spans="1:22">
      <c r="A45" s="4">
        <f t="shared" si="6"/>
        <v>38</v>
      </c>
      <c r="B45" s="6"/>
      <c r="C45" s="6"/>
      <c r="D45" s="6"/>
      <c r="E45" s="4">
        <v>31</v>
      </c>
      <c r="F45" s="4">
        <v>4</v>
      </c>
      <c r="G45" s="7">
        <v>0</v>
      </c>
      <c r="H45" s="4">
        <f t="shared" si="7"/>
        <v>4</v>
      </c>
      <c r="I45" s="7">
        <v>0</v>
      </c>
      <c r="J45" s="7">
        <v>0</v>
      </c>
      <c r="K45" s="4">
        <f t="shared" si="2"/>
        <v>31</v>
      </c>
      <c r="L45" s="8">
        <v>0</v>
      </c>
      <c r="M45" s="5">
        <f t="shared" si="0"/>
        <v>0</v>
      </c>
      <c r="N45" s="8">
        <v>0</v>
      </c>
      <c r="O45" s="8">
        <v>0</v>
      </c>
      <c r="P45" s="5">
        <f t="shared" si="3"/>
        <v>0</v>
      </c>
      <c r="Q45" s="8">
        <v>0</v>
      </c>
      <c r="R45" s="8">
        <v>0</v>
      </c>
      <c r="S45" s="5">
        <f t="shared" si="4"/>
        <v>0</v>
      </c>
      <c r="T45" s="8">
        <v>0</v>
      </c>
      <c r="U45" s="5">
        <f t="shared" si="5"/>
        <v>0</v>
      </c>
      <c r="V45" s="5" t="str">
        <f t="shared" si="1"/>
        <v>Correct Payment</v>
      </c>
    </row>
    <row r="46" spans="1:22">
      <c r="A46" s="4">
        <f t="shared" si="6"/>
        <v>39</v>
      </c>
      <c r="B46" s="6"/>
      <c r="C46" s="6"/>
      <c r="D46" s="6"/>
      <c r="E46" s="4">
        <v>31</v>
      </c>
      <c r="F46" s="4">
        <v>4</v>
      </c>
      <c r="G46" s="7">
        <v>0</v>
      </c>
      <c r="H46" s="4">
        <f t="shared" si="7"/>
        <v>4</v>
      </c>
      <c r="I46" s="7">
        <v>0</v>
      </c>
      <c r="J46" s="7">
        <v>0</v>
      </c>
      <c r="K46" s="4">
        <f t="shared" si="2"/>
        <v>31</v>
      </c>
      <c r="L46" s="8">
        <v>0</v>
      </c>
      <c r="M46" s="5">
        <f t="shared" si="0"/>
        <v>0</v>
      </c>
      <c r="N46" s="8">
        <v>0</v>
      </c>
      <c r="O46" s="8">
        <v>0</v>
      </c>
      <c r="P46" s="5">
        <f t="shared" si="3"/>
        <v>0</v>
      </c>
      <c r="Q46" s="8">
        <v>0</v>
      </c>
      <c r="R46" s="8">
        <v>0</v>
      </c>
      <c r="S46" s="5">
        <f t="shared" si="4"/>
        <v>0</v>
      </c>
      <c r="T46" s="8">
        <v>0</v>
      </c>
      <c r="U46" s="5">
        <f t="shared" si="5"/>
        <v>0</v>
      </c>
      <c r="V46" s="5" t="str">
        <f t="shared" si="1"/>
        <v>Correct Payment</v>
      </c>
    </row>
    <row r="47" spans="1:22">
      <c r="A47" s="4">
        <f t="shared" si="6"/>
        <v>40</v>
      </c>
      <c r="B47" s="6"/>
      <c r="C47" s="6"/>
      <c r="D47" s="6"/>
      <c r="E47" s="4">
        <v>31</v>
      </c>
      <c r="F47" s="4">
        <v>4</v>
      </c>
      <c r="G47" s="7">
        <v>0</v>
      </c>
      <c r="H47" s="4">
        <f t="shared" si="7"/>
        <v>4</v>
      </c>
      <c r="I47" s="7">
        <v>0</v>
      </c>
      <c r="J47" s="7">
        <v>0</v>
      </c>
      <c r="K47" s="4">
        <f t="shared" si="2"/>
        <v>31</v>
      </c>
      <c r="L47" s="8">
        <v>0</v>
      </c>
      <c r="M47" s="5">
        <f t="shared" si="0"/>
        <v>0</v>
      </c>
      <c r="N47" s="8">
        <v>0</v>
      </c>
      <c r="O47" s="8">
        <v>0</v>
      </c>
      <c r="P47" s="5">
        <f t="shared" si="3"/>
        <v>0</v>
      </c>
      <c r="Q47" s="8">
        <v>0</v>
      </c>
      <c r="R47" s="8">
        <v>0</v>
      </c>
      <c r="S47" s="5">
        <f t="shared" si="4"/>
        <v>0</v>
      </c>
      <c r="T47" s="8">
        <v>0</v>
      </c>
      <c r="U47" s="5">
        <f t="shared" si="5"/>
        <v>0</v>
      </c>
      <c r="V47" s="5" t="str">
        <f t="shared" si="1"/>
        <v>Correct Payment</v>
      </c>
    </row>
    <row r="48" spans="1:22">
      <c r="A48" s="4">
        <f t="shared" si="6"/>
        <v>41</v>
      </c>
      <c r="B48" s="6"/>
      <c r="C48" s="6"/>
      <c r="D48" s="6"/>
      <c r="E48" s="4">
        <v>31</v>
      </c>
      <c r="F48" s="4">
        <v>4</v>
      </c>
      <c r="G48" s="6">
        <v>0</v>
      </c>
      <c r="H48" s="4">
        <f t="shared" si="7"/>
        <v>4</v>
      </c>
      <c r="I48" s="6">
        <v>0</v>
      </c>
      <c r="J48" s="6">
        <v>0</v>
      </c>
      <c r="K48" s="4">
        <f t="shared" si="2"/>
        <v>31</v>
      </c>
      <c r="L48" s="8">
        <v>0</v>
      </c>
      <c r="M48" s="5">
        <f t="shared" si="0"/>
        <v>0</v>
      </c>
      <c r="N48" s="8">
        <v>0</v>
      </c>
      <c r="O48" s="8">
        <v>0</v>
      </c>
      <c r="P48" s="5">
        <f t="shared" si="3"/>
        <v>0</v>
      </c>
      <c r="Q48" s="8">
        <v>0</v>
      </c>
      <c r="R48" s="8">
        <v>0</v>
      </c>
      <c r="S48" s="5">
        <f t="shared" si="4"/>
        <v>0</v>
      </c>
      <c r="T48" s="8">
        <v>0</v>
      </c>
      <c r="U48" s="5">
        <f t="shared" si="5"/>
        <v>0</v>
      </c>
      <c r="V48" s="5" t="str">
        <f t="shared" si="1"/>
        <v>Correct Payment</v>
      </c>
    </row>
    <row r="49" spans="1:22">
      <c r="A49" s="4">
        <f t="shared" si="6"/>
        <v>42</v>
      </c>
      <c r="B49" s="6"/>
      <c r="C49" s="6"/>
      <c r="D49" s="6"/>
      <c r="E49" s="4">
        <v>31</v>
      </c>
      <c r="F49" s="4">
        <v>4</v>
      </c>
      <c r="G49" s="6">
        <v>0</v>
      </c>
      <c r="H49" s="4">
        <f t="shared" si="7"/>
        <v>4</v>
      </c>
      <c r="I49" s="6">
        <v>0</v>
      </c>
      <c r="J49" s="6">
        <v>0</v>
      </c>
      <c r="K49" s="4">
        <f t="shared" si="2"/>
        <v>31</v>
      </c>
      <c r="L49" s="8">
        <v>0</v>
      </c>
      <c r="M49" s="5">
        <f t="shared" si="0"/>
        <v>0</v>
      </c>
      <c r="N49" s="8">
        <v>0</v>
      </c>
      <c r="O49" s="8">
        <v>0</v>
      </c>
      <c r="P49" s="5">
        <f t="shared" si="3"/>
        <v>0</v>
      </c>
      <c r="Q49" s="8">
        <v>0</v>
      </c>
      <c r="R49" s="8">
        <v>0</v>
      </c>
      <c r="S49" s="5">
        <f t="shared" si="4"/>
        <v>0</v>
      </c>
      <c r="T49" s="8">
        <v>0</v>
      </c>
      <c r="U49" s="5">
        <f t="shared" si="5"/>
        <v>0</v>
      </c>
      <c r="V49" s="5" t="str">
        <f t="shared" si="1"/>
        <v>Correct Payment</v>
      </c>
    </row>
    <row r="50" spans="1:22">
      <c r="A50" s="4">
        <f t="shared" si="6"/>
        <v>43</v>
      </c>
      <c r="B50" s="6"/>
      <c r="C50" s="6"/>
      <c r="D50" s="6"/>
      <c r="E50" s="4">
        <v>31</v>
      </c>
      <c r="F50" s="4">
        <v>4</v>
      </c>
      <c r="G50" s="6">
        <v>0</v>
      </c>
      <c r="H50" s="4">
        <f t="shared" si="7"/>
        <v>4</v>
      </c>
      <c r="I50" s="6">
        <v>0</v>
      </c>
      <c r="J50" s="6">
        <v>0</v>
      </c>
      <c r="K50" s="4">
        <f t="shared" si="2"/>
        <v>31</v>
      </c>
      <c r="L50" s="8">
        <v>0</v>
      </c>
      <c r="M50" s="5">
        <f t="shared" si="0"/>
        <v>0</v>
      </c>
      <c r="N50" s="8">
        <v>0</v>
      </c>
      <c r="O50" s="8">
        <v>0</v>
      </c>
      <c r="P50" s="5">
        <f t="shared" si="3"/>
        <v>0</v>
      </c>
      <c r="Q50" s="8">
        <v>0</v>
      </c>
      <c r="R50" s="8">
        <v>0</v>
      </c>
      <c r="S50" s="5">
        <f t="shared" si="4"/>
        <v>0</v>
      </c>
      <c r="T50" s="8">
        <v>0</v>
      </c>
      <c r="U50" s="5">
        <f t="shared" si="5"/>
        <v>0</v>
      </c>
      <c r="V50" s="5" t="str">
        <f t="shared" si="1"/>
        <v>Correct Payment</v>
      </c>
    </row>
    <row r="51" spans="1:22">
      <c r="A51" s="4">
        <f t="shared" si="6"/>
        <v>44</v>
      </c>
      <c r="B51" s="6"/>
      <c r="C51" s="6"/>
      <c r="D51" s="6"/>
      <c r="E51" s="4">
        <v>31</v>
      </c>
      <c r="F51" s="4">
        <v>4</v>
      </c>
      <c r="G51" s="6">
        <v>0</v>
      </c>
      <c r="H51" s="4">
        <f t="shared" si="7"/>
        <v>4</v>
      </c>
      <c r="I51" s="6">
        <v>0</v>
      </c>
      <c r="J51" s="6">
        <v>0</v>
      </c>
      <c r="K51" s="4">
        <f t="shared" si="2"/>
        <v>31</v>
      </c>
      <c r="L51" s="8">
        <v>0</v>
      </c>
      <c r="M51" s="5">
        <f t="shared" si="0"/>
        <v>0</v>
      </c>
      <c r="N51" s="8">
        <v>0</v>
      </c>
      <c r="O51" s="8">
        <v>0</v>
      </c>
      <c r="P51" s="5">
        <f t="shared" si="3"/>
        <v>0</v>
      </c>
      <c r="Q51" s="8">
        <v>0</v>
      </c>
      <c r="R51" s="8">
        <v>0</v>
      </c>
      <c r="S51" s="5">
        <f t="shared" si="4"/>
        <v>0</v>
      </c>
      <c r="T51" s="8">
        <v>0</v>
      </c>
      <c r="U51" s="5">
        <f t="shared" si="5"/>
        <v>0</v>
      </c>
      <c r="V51" s="5" t="str">
        <f t="shared" si="1"/>
        <v>Correct Payment</v>
      </c>
    </row>
    <row r="52" spans="1:22">
      <c r="A52" s="4">
        <f t="shared" si="6"/>
        <v>45</v>
      </c>
      <c r="B52" s="6"/>
      <c r="C52" s="6"/>
      <c r="D52" s="6"/>
      <c r="E52" s="4">
        <v>31</v>
      </c>
      <c r="F52" s="4">
        <v>4</v>
      </c>
      <c r="G52" s="6">
        <v>0</v>
      </c>
      <c r="H52" s="4">
        <f t="shared" si="7"/>
        <v>4</v>
      </c>
      <c r="I52" s="6">
        <v>0</v>
      </c>
      <c r="J52" s="6">
        <v>0</v>
      </c>
      <c r="K52" s="4">
        <f t="shared" si="2"/>
        <v>31</v>
      </c>
      <c r="L52" s="8">
        <v>0</v>
      </c>
      <c r="M52" s="5">
        <f t="shared" si="0"/>
        <v>0</v>
      </c>
      <c r="N52" s="8">
        <v>0</v>
      </c>
      <c r="O52" s="8">
        <v>0</v>
      </c>
      <c r="P52" s="5">
        <f t="shared" si="3"/>
        <v>0</v>
      </c>
      <c r="Q52" s="8">
        <v>0</v>
      </c>
      <c r="R52" s="8">
        <v>0</v>
      </c>
      <c r="S52" s="5">
        <f t="shared" si="4"/>
        <v>0</v>
      </c>
      <c r="T52" s="8">
        <v>0</v>
      </c>
      <c r="U52" s="5">
        <f t="shared" si="5"/>
        <v>0</v>
      </c>
      <c r="V52" s="5" t="str">
        <f t="shared" si="1"/>
        <v>Correct Payment</v>
      </c>
    </row>
    <row r="53" spans="1:22">
      <c r="A53" s="4">
        <f t="shared" si="6"/>
        <v>46</v>
      </c>
      <c r="B53" s="6"/>
      <c r="C53" s="6"/>
      <c r="D53" s="6"/>
      <c r="E53" s="4">
        <v>31</v>
      </c>
      <c r="F53" s="4">
        <v>4</v>
      </c>
      <c r="G53" s="6">
        <v>0</v>
      </c>
      <c r="H53" s="4">
        <f t="shared" si="7"/>
        <v>4</v>
      </c>
      <c r="I53" s="6">
        <v>0</v>
      </c>
      <c r="J53" s="6">
        <v>0</v>
      </c>
      <c r="K53" s="4">
        <f t="shared" si="2"/>
        <v>31</v>
      </c>
      <c r="L53" s="8">
        <v>0</v>
      </c>
      <c r="M53" s="5">
        <f t="shared" si="0"/>
        <v>0</v>
      </c>
      <c r="N53" s="8">
        <v>0</v>
      </c>
      <c r="O53" s="8">
        <v>0</v>
      </c>
      <c r="P53" s="5">
        <f t="shared" si="3"/>
        <v>0</v>
      </c>
      <c r="Q53" s="8">
        <v>0</v>
      </c>
      <c r="R53" s="8">
        <v>0</v>
      </c>
      <c r="S53" s="5">
        <f t="shared" si="4"/>
        <v>0</v>
      </c>
      <c r="T53" s="8">
        <v>0</v>
      </c>
      <c r="U53" s="5">
        <f t="shared" si="5"/>
        <v>0</v>
      </c>
      <c r="V53" s="5" t="str">
        <f t="shared" si="1"/>
        <v>Correct Payment</v>
      </c>
    </row>
    <row r="54" spans="1:22">
      <c r="A54" s="4">
        <f t="shared" si="6"/>
        <v>47</v>
      </c>
      <c r="B54" s="6"/>
      <c r="C54" s="6"/>
      <c r="D54" s="6"/>
      <c r="E54" s="4">
        <v>31</v>
      </c>
      <c r="F54" s="4">
        <v>4</v>
      </c>
      <c r="G54" s="6">
        <v>0</v>
      </c>
      <c r="H54" s="4">
        <f t="shared" si="7"/>
        <v>4</v>
      </c>
      <c r="I54" s="6">
        <v>0</v>
      </c>
      <c r="J54" s="6">
        <v>0</v>
      </c>
      <c r="K54" s="4">
        <f t="shared" si="2"/>
        <v>31</v>
      </c>
      <c r="L54" s="8">
        <v>0</v>
      </c>
      <c r="M54" s="5">
        <f t="shared" si="0"/>
        <v>0</v>
      </c>
      <c r="N54" s="8">
        <v>0</v>
      </c>
      <c r="O54" s="8">
        <v>0</v>
      </c>
      <c r="P54" s="5">
        <f t="shared" si="3"/>
        <v>0</v>
      </c>
      <c r="Q54" s="8">
        <v>0</v>
      </c>
      <c r="R54" s="8">
        <v>0</v>
      </c>
      <c r="S54" s="5">
        <f t="shared" si="4"/>
        <v>0</v>
      </c>
      <c r="T54" s="8">
        <v>0</v>
      </c>
      <c r="U54" s="5">
        <f t="shared" si="5"/>
        <v>0</v>
      </c>
      <c r="V54" s="5" t="str">
        <f t="shared" si="1"/>
        <v>Correct Payment</v>
      </c>
    </row>
    <row r="55" spans="1:22">
      <c r="A55" s="4">
        <f t="shared" si="6"/>
        <v>48</v>
      </c>
      <c r="B55" s="6"/>
      <c r="C55" s="6"/>
      <c r="D55" s="6"/>
      <c r="E55" s="4">
        <v>31</v>
      </c>
      <c r="F55" s="4">
        <v>4</v>
      </c>
      <c r="G55" s="6">
        <v>0</v>
      </c>
      <c r="H55" s="4">
        <f t="shared" si="7"/>
        <v>4</v>
      </c>
      <c r="I55" s="6">
        <v>0</v>
      </c>
      <c r="J55" s="6">
        <v>0</v>
      </c>
      <c r="K55" s="4">
        <f t="shared" si="2"/>
        <v>31</v>
      </c>
      <c r="L55" s="8">
        <v>0</v>
      </c>
      <c r="M55" s="5">
        <f t="shared" si="0"/>
        <v>0</v>
      </c>
      <c r="N55" s="8">
        <v>0</v>
      </c>
      <c r="O55" s="8">
        <v>0</v>
      </c>
      <c r="P55" s="5">
        <f t="shared" si="3"/>
        <v>0</v>
      </c>
      <c r="Q55" s="8">
        <v>0</v>
      </c>
      <c r="R55" s="8">
        <v>0</v>
      </c>
      <c r="S55" s="5">
        <f t="shared" si="4"/>
        <v>0</v>
      </c>
      <c r="T55" s="8">
        <v>0</v>
      </c>
      <c r="U55" s="5">
        <f t="shared" si="5"/>
        <v>0</v>
      </c>
      <c r="V55" s="5" t="str">
        <f t="shared" si="1"/>
        <v>Correct Payment</v>
      </c>
    </row>
    <row r="56" spans="1:22">
      <c r="A56" s="4">
        <f t="shared" si="6"/>
        <v>49</v>
      </c>
      <c r="B56" s="6"/>
      <c r="C56" s="6"/>
      <c r="D56" s="6"/>
      <c r="E56" s="4">
        <v>31</v>
      </c>
      <c r="F56" s="4">
        <v>4</v>
      </c>
      <c r="G56" s="6">
        <v>0</v>
      </c>
      <c r="H56" s="4">
        <f t="shared" si="7"/>
        <v>4</v>
      </c>
      <c r="I56" s="6">
        <v>0</v>
      </c>
      <c r="J56" s="6">
        <v>0</v>
      </c>
      <c r="K56" s="4">
        <f t="shared" si="2"/>
        <v>31</v>
      </c>
      <c r="L56" s="8">
        <v>0</v>
      </c>
      <c r="M56" s="5">
        <f t="shared" si="0"/>
        <v>0</v>
      </c>
      <c r="N56" s="8">
        <v>0</v>
      </c>
      <c r="O56" s="8">
        <v>0</v>
      </c>
      <c r="P56" s="5">
        <f t="shared" si="3"/>
        <v>0</v>
      </c>
      <c r="Q56" s="8">
        <v>0</v>
      </c>
      <c r="R56" s="8">
        <v>0</v>
      </c>
      <c r="S56" s="5">
        <f t="shared" si="4"/>
        <v>0</v>
      </c>
      <c r="T56" s="8">
        <v>0</v>
      </c>
      <c r="U56" s="5">
        <f t="shared" si="5"/>
        <v>0</v>
      </c>
      <c r="V56" s="5" t="str">
        <f t="shared" si="1"/>
        <v>Correct Payment</v>
      </c>
    </row>
    <row r="57" spans="1:22">
      <c r="A57" s="4">
        <f t="shared" si="6"/>
        <v>50</v>
      </c>
      <c r="B57" s="6"/>
      <c r="C57" s="6"/>
      <c r="D57" s="6"/>
      <c r="E57" s="4">
        <v>31</v>
      </c>
      <c r="F57" s="4">
        <v>4</v>
      </c>
      <c r="G57" s="6">
        <v>0</v>
      </c>
      <c r="H57" s="4">
        <f t="shared" si="7"/>
        <v>4</v>
      </c>
      <c r="I57" s="6">
        <v>0</v>
      </c>
      <c r="J57" s="6">
        <v>0</v>
      </c>
      <c r="K57" s="4">
        <f t="shared" si="2"/>
        <v>31</v>
      </c>
      <c r="L57" s="8">
        <v>0</v>
      </c>
      <c r="M57" s="5">
        <f t="shared" si="0"/>
        <v>0</v>
      </c>
      <c r="N57" s="8">
        <v>0</v>
      </c>
      <c r="O57" s="8">
        <v>0</v>
      </c>
      <c r="P57" s="5">
        <f t="shared" si="3"/>
        <v>0</v>
      </c>
      <c r="Q57" s="8">
        <v>0</v>
      </c>
      <c r="R57" s="8">
        <v>0</v>
      </c>
      <c r="S57" s="5">
        <f t="shared" si="4"/>
        <v>0</v>
      </c>
      <c r="T57" s="8">
        <v>0</v>
      </c>
      <c r="U57" s="5">
        <f t="shared" si="5"/>
        <v>0</v>
      </c>
      <c r="V57" s="5" t="str">
        <f t="shared" si="1"/>
        <v>Correct Payment</v>
      </c>
    </row>
    <row r="58" spans="1:22">
      <c r="A58" s="4">
        <f t="shared" si="6"/>
        <v>51</v>
      </c>
      <c r="B58" s="6"/>
      <c r="C58" s="6"/>
      <c r="D58" s="6"/>
      <c r="E58" s="4">
        <v>31</v>
      </c>
      <c r="F58" s="4">
        <v>4</v>
      </c>
      <c r="G58" s="6">
        <v>0</v>
      </c>
      <c r="H58" s="4">
        <f t="shared" si="7"/>
        <v>4</v>
      </c>
      <c r="I58" s="6">
        <v>0</v>
      </c>
      <c r="J58" s="6">
        <v>0</v>
      </c>
      <c r="K58" s="4">
        <f t="shared" si="2"/>
        <v>31</v>
      </c>
      <c r="L58" s="8">
        <v>0</v>
      </c>
      <c r="M58" s="5">
        <f t="shared" si="0"/>
        <v>0</v>
      </c>
      <c r="N58" s="8">
        <v>0</v>
      </c>
      <c r="O58" s="8">
        <v>0</v>
      </c>
      <c r="P58" s="5">
        <f t="shared" si="3"/>
        <v>0</v>
      </c>
      <c r="Q58" s="8">
        <v>0</v>
      </c>
      <c r="R58" s="8">
        <v>0</v>
      </c>
      <c r="S58" s="5">
        <f t="shared" si="4"/>
        <v>0</v>
      </c>
      <c r="T58" s="8">
        <v>0</v>
      </c>
      <c r="U58" s="5">
        <f t="shared" si="5"/>
        <v>0</v>
      </c>
      <c r="V58" s="5" t="str">
        <f t="shared" si="1"/>
        <v>Correct Payment</v>
      </c>
    </row>
    <row r="59" spans="1:22">
      <c r="A59" s="4">
        <f t="shared" si="6"/>
        <v>52</v>
      </c>
      <c r="B59" s="6"/>
      <c r="C59" s="6"/>
      <c r="D59" s="6"/>
      <c r="E59" s="4">
        <v>31</v>
      </c>
      <c r="F59" s="4">
        <v>4</v>
      </c>
      <c r="G59" s="6">
        <v>0</v>
      </c>
      <c r="H59" s="4">
        <f t="shared" si="7"/>
        <v>4</v>
      </c>
      <c r="I59" s="6">
        <v>0</v>
      </c>
      <c r="J59" s="6">
        <v>0</v>
      </c>
      <c r="K59" s="4">
        <f t="shared" si="2"/>
        <v>31</v>
      </c>
      <c r="L59" s="8">
        <v>0</v>
      </c>
      <c r="M59" s="5">
        <f t="shared" si="0"/>
        <v>0</v>
      </c>
      <c r="N59" s="8">
        <v>0</v>
      </c>
      <c r="O59" s="8">
        <v>0</v>
      </c>
      <c r="P59" s="5">
        <f t="shared" si="3"/>
        <v>0</v>
      </c>
      <c r="Q59" s="8">
        <v>0</v>
      </c>
      <c r="R59" s="8">
        <v>0</v>
      </c>
      <c r="S59" s="5">
        <f t="shared" si="4"/>
        <v>0</v>
      </c>
      <c r="T59" s="8">
        <v>0</v>
      </c>
      <c r="U59" s="5">
        <f t="shared" si="5"/>
        <v>0</v>
      </c>
      <c r="V59" s="5" t="str">
        <f t="shared" si="1"/>
        <v>Correct Payment</v>
      </c>
    </row>
    <row r="60" spans="1:22">
      <c r="A60" s="4">
        <f t="shared" si="6"/>
        <v>53</v>
      </c>
      <c r="B60" s="6"/>
      <c r="C60" s="6"/>
      <c r="D60" s="6"/>
      <c r="E60" s="4">
        <v>31</v>
      </c>
      <c r="F60" s="4">
        <v>4</v>
      </c>
      <c r="G60" s="6">
        <v>0</v>
      </c>
      <c r="H60" s="4">
        <f t="shared" si="7"/>
        <v>4</v>
      </c>
      <c r="I60" s="6">
        <v>0</v>
      </c>
      <c r="J60" s="6">
        <v>0</v>
      </c>
      <c r="K60" s="4">
        <f t="shared" si="2"/>
        <v>31</v>
      </c>
      <c r="L60" s="8">
        <v>0</v>
      </c>
      <c r="M60" s="5">
        <f t="shared" si="0"/>
        <v>0</v>
      </c>
      <c r="N60" s="8">
        <v>0</v>
      </c>
      <c r="O60" s="8">
        <v>0</v>
      </c>
      <c r="P60" s="5">
        <f t="shared" si="3"/>
        <v>0</v>
      </c>
      <c r="Q60" s="8">
        <v>0</v>
      </c>
      <c r="R60" s="8">
        <v>0</v>
      </c>
      <c r="S60" s="5">
        <f t="shared" si="4"/>
        <v>0</v>
      </c>
      <c r="T60" s="8">
        <v>0</v>
      </c>
      <c r="U60" s="5">
        <f t="shared" si="5"/>
        <v>0</v>
      </c>
      <c r="V60" s="5" t="str">
        <f t="shared" si="1"/>
        <v>Correct Payment</v>
      </c>
    </row>
    <row r="61" spans="1:22">
      <c r="A61" s="4">
        <f t="shared" si="6"/>
        <v>54</v>
      </c>
      <c r="B61" s="6"/>
      <c r="C61" s="6"/>
      <c r="D61" s="6"/>
      <c r="E61" s="4">
        <v>31</v>
      </c>
      <c r="F61" s="4">
        <v>4</v>
      </c>
      <c r="G61" s="6">
        <v>0</v>
      </c>
      <c r="H61" s="4">
        <f t="shared" si="7"/>
        <v>4</v>
      </c>
      <c r="I61" s="6">
        <v>0</v>
      </c>
      <c r="J61" s="6">
        <v>0</v>
      </c>
      <c r="K61" s="4">
        <f t="shared" si="2"/>
        <v>31</v>
      </c>
      <c r="L61" s="8">
        <v>0</v>
      </c>
      <c r="M61" s="5">
        <f t="shared" si="0"/>
        <v>0</v>
      </c>
      <c r="N61" s="8">
        <v>0</v>
      </c>
      <c r="O61" s="8">
        <v>0</v>
      </c>
      <c r="P61" s="5">
        <f t="shared" si="3"/>
        <v>0</v>
      </c>
      <c r="Q61" s="8">
        <v>0</v>
      </c>
      <c r="R61" s="8">
        <v>0</v>
      </c>
      <c r="S61" s="5">
        <f t="shared" si="4"/>
        <v>0</v>
      </c>
      <c r="T61" s="8">
        <v>0</v>
      </c>
      <c r="U61" s="5">
        <f t="shared" si="5"/>
        <v>0</v>
      </c>
      <c r="V61" s="5" t="str">
        <f t="shared" si="1"/>
        <v>Correct Payment</v>
      </c>
    </row>
    <row r="62" spans="1:22">
      <c r="A62" s="4">
        <f t="shared" si="6"/>
        <v>55</v>
      </c>
      <c r="B62" s="6"/>
      <c r="C62" s="6"/>
      <c r="D62" s="6"/>
      <c r="E62" s="4">
        <v>31</v>
      </c>
      <c r="F62" s="4">
        <v>4</v>
      </c>
      <c r="G62" s="6">
        <v>0</v>
      </c>
      <c r="H62" s="4">
        <f t="shared" si="7"/>
        <v>4</v>
      </c>
      <c r="I62" s="6">
        <v>0</v>
      </c>
      <c r="J62" s="6">
        <v>0</v>
      </c>
      <c r="K62" s="4">
        <f t="shared" si="2"/>
        <v>31</v>
      </c>
      <c r="L62" s="8">
        <v>0</v>
      </c>
      <c r="M62" s="5">
        <f t="shared" si="0"/>
        <v>0</v>
      </c>
      <c r="N62" s="8">
        <v>0</v>
      </c>
      <c r="O62" s="8">
        <v>0</v>
      </c>
      <c r="P62" s="5">
        <f t="shared" si="3"/>
        <v>0</v>
      </c>
      <c r="Q62" s="8">
        <v>0</v>
      </c>
      <c r="R62" s="8">
        <v>0</v>
      </c>
      <c r="S62" s="5">
        <f t="shared" si="4"/>
        <v>0</v>
      </c>
      <c r="T62" s="8">
        <v>0</v>
      </c>
      <c r="U62" s="5">
        <f t="shared" si="5"/>
        <v>0</v>
      </c>
      <c r="V62" s="5" t="str">
        <f t="shared" si="1"/>
        <v>Correct Payment</v>
      </c>
    </row>
    <row r="63" spans="1:22">
      <c r="A63" s="4">
        <f t="shared" si="6"/>
        <v>56</v>
      </c>
      <c r="B63" s="6"/>
      <c r="C63" s="6"/>
      <c r="D63" s="6"/>
      <c r="E63" s="4">
        <v>31</v>
      </c>
      <c r="F63" s="4">
        <v>4</v>
      </c>
      <c r="G63" s="6">
        <v>0</v>
      </c>
      <c r="H63" s="4">
        <f t="shared" si="7"/>
        <v>4</v>
      </c>
      <c r="I63" s="6">
        <v>0</v>
      </c>
      <c r="J63" s="6">
        <v>0</v>
      </c>
      <c r="K63" s="4">
        <f t="shared" si="2"/>
        <v>31</v>
      </c>
      <c r="L63" s="8">
        <v>0</v>
      </c>
      <c r="M63" s="5">
        <f t="shared" si="0"/>
        <v>0</v>
      </c>
      <c r="N63" s="8">
        <v>0</v>
      </c>
      <c r="O63" s="8">
        <v>0</v>
      </c>
      <c r="P63" s="5">
        <f t="shared" si="3"/>
        <v>0</v>
      </c>
      <c r="Q63" s="8">
        <v>0</v>
      </c>
      <c r="R63" s="8">
        <v>0</v>
      </c>
      <c r="S63" s="5">
        <f t="shared" si="4"/>
        <v>0</v>
      </c>
      <c r="T63" s="8">
        <v>0</v>
      </c>
      <c r="U63" s="5">
        <f t="shared" si="5"/>
        <v>0</v>
      </c>
      <c r="V63" s="5" t="str">
        <f t="shared" si="1"/>
        <v>Correct Payment</v>
      </c>
    </row>
    <row r="64" spans="1:22">
      <c r="A64" s="4">
        <f t="shared" si="6"/>
        <v>57</v>
      </c>
      <c r="B64" s="6"/>
      <c r="C64" s="6"/>
      <c r="D64" s="6"/>
      <c r="E64" s="4">
        <v>31</v>
      </c>
      <c r="F64" s="4">
        <v>4</v>
      </c>
      <c r="G64" s="6">
        <v>0</v>
      </c>
      <c r="H64" s="4">
        <f t="shared" si="7"/>
        <v>4</v>
      </c>
      <c r="I64" s="6">
        <v>0</v>
      </c>
      <c r="J64" s="6">
        <v>0</v>
      </c>
      <c r="K64" s="4">
        <f t="shared" si="2"/>
        <v>31</v>
      </c>
      <c r="L64" s="8">
        <v>0</v>
      </c>
      <c r="M64" s="5">
        <f t="shared" si="0"/>
        <v>0</v>
      </c>
      <c r="N64" s="8">
        <v>0</v>
      </c>
      <c r="O64" s="8">
        <v>0</v>
      </c>
      <c r="P64" s="5">
        <f t="shared" si="3"/>
        <v>0</v>
      </c>
      <c r="Q64" s="8">
        <v>0</v>
      </c>
      <c r="R64" s="8">
        <v>0</v>
      </c>
      <c r="S64" s="5">
        <f t="shared" si="4"/>
        <v>0</v>
      </c>
      <c r="T64" s="8">
        <v>0</v>
      </c>
      <c r="U64" s="5">
        <f t="shared" si="5"/>
        <v>0</v>
      </c>
      <c r="V64" s="5" t="str">
        <f t="shared" si="1"/>
        <v>Correct Payment</v>
      </c>
    </row>
    <row r="65" spans="1:22">
      <c r="A65" s="4">
        <f t="shared" si="6"/>
        <v>58</v>
      </c>
      <c r="B65" s="6"/>
      <c r="C65" s="6"/>
      <c r="D65" s="6"/>
      <c r="E65" s="4">
        <v>31</v>
      </c>
      <c r="F65" s="4">
        <v>4</v>
      </c>
      <c r="G65" s="6">
        <v>0</v>
      </c>
      <c r="H65" s="4">
        <f t="shared" si="7"/>
        <v>4</v>
      </c>
      <c r="I65" s="6">
        <v>0</v>
      </c>
      <c r="J65" s="6">
        <v>0</v>
      </c>
      <c r="K65" s="4">
        <f t="shared" si="2"/>
        <v>31</v>
      </c>
      <c r="L65" s="8">
        <v>0</v>
      </c>
      <c r="M65" s="5">
        <f t="shared" si="0"/>
        <v>0</v>
      </c>
      <c r="N65" s="8">
        <v>0</v>
      </c>
      <c r="O65" s="8">
        <v>0</v>
      </c>
      <c r="P65" s="5">
        <f t="shared" si="3"/>
        <v>0</v>
      </c>
      <c r="Q65" s="8">
        <v>0</v>
      </c>
      <c r="R65" s="8">
        <v>0</v>
      </c>
      <c r="S65" s="5">
        <f t="shared" si="4"/>
        <v>0</v>
      </c>
      <c r="T65" s="8">
        <v>0</v>
      </c>
      <c r="U65" s="5">
        <f t="shared" si="5"/>
        <v>0</v>
      </c>
      <c r="V65" s="5" t="str">
        <f t="shared" si="1"/>
        <v>Correct Payment</v>
      </c>
    </row>
    <row r="66" spans="1:22">
      <c r="A66" s="4">
        <f t="shared" si="6"/>
        <v>59</v>
      </c>
      <c r="B66" s="6"/>
      <c r="C66" s="6"/>
      <c r="D66" s="6"/>
      <c r="E66" s="4">
        <v>31</v>
      </c>
      <c r="F66" s="4">
        <v>4</v>
      </c>
      <c r="G66" s="6">
        <v>0</v>
      </c>
      <c r="H66" s="4">
        <f t="shared" si="7"/>
        <v>4</v>
      </c>
      <c r="I66" s="6">
        <v>0</v>
      </c>
      <c r="J66" s="6">
        <v>0</v>
      </c>
      <c r="K66" s="4">
        <f t="shared" si="2"/>
        <v>31</v>
      </c>
      <c r="L66" s="8">
        <v>0</v>
      </c>
      <c r="M66" s="5">
        <f t="shared" si="0"/>
        <v>0</v>
      </c>
      <c r="N66" s="8">
        <v>0</v>
      </c>
      <c r="O66" s="8">
        <v>0</v>
      </c>
      <c r="P66" s="5">
        <f t="shared" si="3"/>
        <v>0</v>
      </c>
      <c r="Q66" s="8">
        <v>0</v>
      </c>
      <c r="R66" s="8">
        <v>0</v>
      </c>
      <c r="S66" s="5">
        <f t="shared" si="4"/>
        <v>0</v>
      </c>
      <c r="T66" s="8">
        <v>0</v>
      </c>
      <c r="U66" s="5">
        <f t="shared" si="5"/>
        <v>0</v>
      </c>
      <c r="V66" s="5" t="str">
        <f t="shared" si="1"/>
        <v>Correct Payment</v>
      </c>
    </row>
    <row r="67" spans="1:22">
      <c r="A67" s="4">
        <f t="shared" si="6"/>
        <v>60</v>
      </c>
      <c r="B67" s="6"/>
      <c r="C67" s="6"/>
      <c r="D67" s="6"/>
      <c r="E67" s="4">
        <v>31</v>
      </c>
      <c r="F67" s="4">
        <v>4</v>
      </c>
      <c r="G67" s="6">
        <v>0</v>
      </c>
      <c r="H67" s="4">
        <f t="shared" si="7"/>
        <v>4</v>
      </c>
      <c r="I67" s="6">
        <v>0</v>
      </c>
      <c r="J67" s="6">
        <v>0</v>
      </c>
      <c r="K67" s="4">
        <f t="shared" si="2"/>
        <v>31</v>
      </c>
      <c r="L67" s="8">
        <v>0</v>
      </c>
      <c r="M67" s="5">
        <f t="shared" si="0"/>
        <v>0</v>
      </c>
      <c r="N67" s="8">
        <v>0</v>
      </c>
      <c r="O67" s="8">
        <v>0</v>
      </c>
      <c r="P67" s="5">
        <f t="shared" si="3"/>
        <v>0</v>
      </c>
      <c r="Q67" s="8">
        <v>0</v>
      </c>
      <c r="R67" s="8">
        <v>0</v>
      </c>
      <c r="S67" s="5">
        <f t="shared" si="4"/>
        <v>0</v>
      </c>
      <c r="T67" s="8">
        <v>0</v>
      </c>
      <c r="U67" s="5">
        <f t="shared" si="5"/>
        <v>0</v>
      </c>
      <c r="V67" s="5" t="str">
        <f t="shared" si="1"/>
        <v>Correct Payment</v>
      </c>
    </row>
    <row r="68" spans="1:22">
      <c r="A68" s="4">
        <f t="shared" si="6"/>
        <v>61</v>
      </c>
      <c r="B68" s="6"/>
      <c r="C68" s="6"/>
      <c r="D68" s="6"/>
      <c r="E68" s="4">
        <v>31</v>
      </c>
      <c r="F68" s="4">
        <v>4</v>
      </c>
      <c r="G68" s="6">
        <v>0</v>
      </c>
      <c r="H68" s="4">
        <f t="shared" si="7"/>
        <v>4</v>
      </c>
      <c r="I68" s="6">
        <v>0</v>
      </c>
      <c r="J68" s="6">
        <v>0</v>
      </c>
      <c r="K68" s="4">
        <f t="shared" si="2"/>
        <v>31</v>
      </c>
      <c r="L68" s="8">
        <v>0</v>
      </c>
      <c r="M68" s="5">
        <f t="shared" si="0"/>
        <v>0</v>
      </c>
      <c r="N68" s="8">
        <v>0</v>
      </c>
      <c r="O68" s="8">
        <v>0</v>
      </c>
      <c r="P68" s="5">
        <f t="shared" si="3"/>
        <v>0</v>
      </c>
      <c r="Q68" s="8">
        <v>0</v>
      </c>
      <c r="R68" s="8">
        <v>0</v>
      </c>
      <c r="S68" s="5">
        <f t="shared" si="4"/>
        <v>0</v>
      </c>
      <c r="T68" s="8">
        <v>0</v>
      </c>
      <c r="U68" s="5">
        <f t="shared" si="5"/>
        <v>0</v>
      </c>
      <c r="V68" s="5" t="str">
        <f t="shared" si="1"/>
        <v>Correct Payment</v>
      </c>
    </row>
    <row r="69" spans="1:22">
      <c r="A69" s="4">
        <f t="shared" si="6"/>
        <v>62</v>
      </c>
      <c r="B69" s="6"/>
      <c r="C69" s="6"/>
      <c r="D69" s="6"/>
      <c r="E69" s="4">
        <v>31</v>
      </c>
      <c r="F69" s="4">
        <v>4</v>
      </c>
      <c r="G69" s="6">
        <v>0</v>
      </c>
      <c r="H69" s="4">
        <f t="shared" si="7"/>
        <v>4</v>
      </c>
      <c r="I69" s="6">
        <v>0</v>
      </c>
      <c r="J69" s="6">
        <v>0</v>
      </c>
      <c r="K69" s="4">
        <f t="shared" si="2"/>
        <v>31</v>
      </c>
      <c r="L69" s="8">
        <v>0</v>
      </c>
      <c r="M69" s="5">
        <f t="shared" si="0"/>
        <v>0</v>
      </c>
      <c r="N69" s="8">
        <v>0</v>
      </c>
      <c r="O69" s="8">
        <v>0</v>
      </c>
      <c r="P69" s="5">
        <f t="shared" si="3"/>
        <v>0</v>
      </c>
      <c r="Q69" s="8">
        <v>0</v>
      </c>
      <c r="R69" s="8">
        <v>0</v>
      </c>
      <c r="S69" s="5">
        <f t="shared" si="4"/>
        <v>0</v>
      </c>
      <c r="T69" s="8">
        <v>0</v>
      </c>
      <c r="U69" s="5">
        <f t="shared" si="5"/>
        <v>0</v>
      </c>
      <c r="V69" s="5" t="str">
        <f t="shared" si="1"/>
        <v>Correct Payment</v>
      </c>
    </row>
    <row r="70" spans="1:22">
      <c r="A70" s="4">
        <f t="shared" si="6"/>
        <v>63</v>
      </c>
      <c r="B70" s="6"/>
      <c r="C70" s="6"/>
      <c r="D70" s="6"/>
      <c r="E70" s="4">
        <v>31</v>
      </c>
      <c r="F70" s="4">
        <v>4</v>
      </c>
      <c r="G70" s="6">
        <v>0</v>
      </c>
      <c r="H70" s="4">
        <f t="shared" si="7"/>
        <v>4</v>
      </c>
      <c r="I70" s="6">
        <v>0</v>
      </c>
      <c r="J70" s="6">
        <v>0</v>
      </c>
      <c r="K70" s="4">
        <f t="shared" si="2"/>
        <v>31</v>
      </c>
      <c r="L70" s="8">
        <v>0</v>
      </c>
      <c r="M70" s="5">
        <f t="shared" si="0"/>
        <v>0</v>
      </c>
      <c r="N70" s="8">
        <v>0</v>
      </c>
      <c r="O70" s="8">
        <v>0</v>
      </c>
      <c r="P70" s="5">
        <f t="shared" si="3"/>
        <v>0</v>
      </c>
      <c r="Q70" s="8">
        <v>0</v>
      </c>
      <c r="R70" s="8">
        <v>0</v>
      </c>
      <c r="S70" s="5">
        <f t="shared" si="4"/>
        <v>0</v>
      </c>
      <c r="T70" s="8">
        <v>0</v>
      </c>
      <c r="U70" s="5">
        <f t="shared" si="5"/>
        <v>0</v>
      </c>
      <c r="V70" s="5" t="str">
        <f t="shared" si="1"/>
        <v>Correct Payment</v>
      </c>
    </row>
    <row r="71" spans="1:22">
      <c r="A71" s="4">
        <f t="shared" si="6"/>
        <v>64</v>
      </c>
      <c r="B71" s="6"/>
      <c r="C71" s="6"/>
      <c r="D71" s="6"/>
      <c r="E71" s="4">
        <v>31</v>
      </c>
      <c r="F71" s="4">
        <v>4</v>
      </c>
      <c r="G71" s="6">
        <v>0</v>
      </c>
      <c r="H71" s="4">
        <f t="shared" si="7"/>
        <v>4</v>
      </c>
      <c r="I71" s="6">
        <v>0</v>
      </c>
      <c r="J71" s="6">
        <v>0</v>
      </c>
      <c r="K71" s="4">
        <f t="shared" si="2"/>
        <v>31</v>
      </c>
      <c r="L71" s="8">
        <v>0</v>
      </c>
      <c r="M71" s="5">
        <f t="shared" si="0"/>
        <v>0</v>
      </c>
      <c r="N71" s="8">
        <v>0</v>
      </c>
      <c r="O71" s="8">
        <v>0</v>
      </c>
      <c r="P71" s="5">
        <f t="shared" si="3"/>
        <v>0</v>
      </c>
      <c r="Q71" s="8">
        <v>0</v>
      </c>
      <c r="R71" s="8">
        <v>0</v>
      </c>
      <c r="S71" s="5">
        <f t="shared" si="4"/>
        <v>0</v>
      </c>
      <c r="T71" s="8">
        <v>0</v>
      </c>
      <c r="U71" s="5">
        <f t="shared" si="5"/>
        <v>0</v>
      </c>
      <c r="V71" s="5" t="str">
        <f t="shared" si="1"/>
        <v>Correct Payment</v>
      </c>
    </row>
    <row r="72" spans="1:22">
      <c r="A72" s="4">
        <f t="shared" si="6"/>
        <v>65</v>
      </c>
      <c r="B72" s="6"/>
      <c r="C72" s="6"/>
      <c r="D72" s="6"/>
      <c r="E72" s="4">
        <v>31</v>
      </c>
      <c r="F72" s="4">
        <v>4</v>
      </c>
      <c r="G72" s="6">
        <v>0</v>
      </c>
      <c r="H72" s="4">
        <f t="shared" si="7"/>
        <v>4</v>
      </c>
      <c r="I72" s="6">
        <v>0</v>
      </c>
      <c r="J72" s="6">
        <v>0</v>
      </c>
      <c r="K72" s="4">
        <f t="shared" si="2"/>
        <v>31</v>
      </c>
      <c r="L72" s="8">
        <v>0</v>
      </c>
      <c r="M72" s="5">
        <f t="shared" ref="M72:M107" si="8">L72/E72*K72</f>
        <v>0</v>
      </c>
      <c r="N72" s="8">
        <v>0</v>
      </c>
      <c r="O72" s="8">
        <v>0</v>
      </c>
      <c r="P72" s="5">
        <f t="shared" si="3"/>
        <v>0</v>
      </c>
      <c r="Q72" s="8">
        <v>0</v>
      </c>
      <c r="R72" s="8">
        <v>0</v>
      </c>
      <c r="S72" s="5">
        <f t="shared" si="4"/>
        <v>0</v>
      </c>
      <c r="T72" s="8">
        <v>0</v>
      </c>
      <c r="U72" s="5">
        <f t="shared" si="5"/>
        <v>0</v>
      </c>
      <c r="V72" s="5" t="str">
        <f t="shared" ref="V72:V107" si="9">IF(U72=0,"Correct Payment",IF(U72&lt;0,"Excess Payment","Correct Payment"))</f>
        <v>Correct Payment</v>
      </c>
    </row>
    <row r="73" spans="1:22">
      <c r="A73" s="4">
        <f t="shared" si="6"/>
        <v>66</v>
      </c>
      <c r="B73" s="6"/>
      <c r="C73" s="6"/>
      <c r="D73" s="6"/>
      <c r="E73" s="4">
        <v>31</v>
      </c>
      <c r="F73" s="4">
        <v>4</v>
      </c>
      <c r="G73" s="6">
        <v>0</v>
      </c>
      <c r="H73" s="4">
        <f t="shared" si="7"/>
        <v>4</v>
      </c>
      <c r="I73" s="6">
        <v>0</v>
      </c>
      <c r="J73" s="6">
        <v>0</v>
      </c>
      <c r="K73" s="4">
        <f t="shared" ref="K73:K107" si="10">E73+I73-J73</f>
        <v>31</v>
      </c>
      <c r="L73" s="8">
        <v>0</v>
      </c>
      <c r="M73" s="5">
        <f t="shared" si="8"/>
        <v>0</v>
      </c>
      <c r="N73" s="8">
        <v>0</v>
      </c>
      <c r="O73" s="8">
        <v>0</v>
      </c>
      <c r="P73" s="5">
        <f t="shared" ref="P73:P107" si="11">IF(L73&lt;5001,0,IF(L73&lt;10001,175,200))</f>
        <v>0</v>
      </c>
      <c r="Q73" s="8">
        <v>0</v>
      </c>
      <c r="R73" s="8">
        <v>0</v>
      </c>
      <c r="S73" s="5">
        <f t="shared" ref="S73:S107" si="12">M73-(N73+O73+P73+Q73+R73)</f>
        <v>0</v>
      </c>
      <c r="T73" s="8">
        <v>0</v>
      </c>
      <c r="U73" s="5">
        <f t="shared" ref="U73:U107" si="13">S73-T73</f>
        <v>0</v>
      </c>
      <c r="V73" s="5" t="str">
        <f t="shared" si="9"/>
        <v>Correct Payment</v>
      </c>
    </row>
    <row r="74" spans="1:22">
      <c r="A74" s="4">
        <f t="shared" ref="A74:A107" si="14">A73+1</f>
        <v>67</v>
      </c>
      <c r="B74" s="6"/>
      <c r="C74" s="6"/>
      <c r="D74" s="6"/>
      <c r="E74" s="4">
        <v>31</v>
      </c>
      <c r="F74" s="4">
        <v>4</v>
      </c>
      <c r="G74" s="6">
        <v>0</v>
      </c>
      <c r="H74" s="4">
        <f t="shared" si="7"/>
        <v>4</v>
      </c>
      <c r="I74" s="6">
        <v>0</v>
      </c>
      <c r="J74" s="6">
        <v>0</v>
      </c>
      <c r="K74" s="4">
        <f t="shared" si="10"/>
        <v>31</v>
      </c>
      <c r="L74" s="8">
        <v>0</v>
      </c>
      <c r="M74" s="5">
        <f t="shared" si="8"/>
        <v>0</v>
      </c>
      <c r="N74" s="8">
        <v>0</v>
      </c>
      <c r="O74" s="8">
        <v>0</v>
      </c>
      <c r="P74" s="5">
        <f t="shared" si="11"/>
        <v>0</v>
      </c>
      <c r="Q74" s="8">
        <v>0</v>
      </c>
      <c r="R74" s="8">
        <v>0</v>
      </c>
      <c r="S74" s="5">
        <f t="shared" si="12"/>
        <v>0</v>
      </c>
      <c r="T74" s="8">
        <v>0</v>
      </c>
      <c r="U74" s="5">
        <f t="shared" si="13"/>
        <v>0</v>
      </c>
      <c r="V74" s="5" t="str">
        <f t="shared" si="9"/>
        <v>Correct Payment</v>
      </c>
    </row>
    <row r="75" spans="1:22">
      <c r="A75" s="4">
        <f t="shared" si="14"/>
        <v>68</v>
      </c>
      <c r="B75" s="6"/>
      <c r="C75" s="6"/>
      <c r="D75" s="6"/>
      <c r="E75" s="4">
        <v>31</v>
      </c>
      <c r="F75" s="4">
        <v>4</v>
      </c>
      <c r="G75" s="6">
        <v>0</v>
      </c>
      <c r="H75" s="4">
        <f t="shared" si="7"/>
        <v>4</v>
      </c>
      <c r="I75" s="6">
        <v>0</v>
      </c>
      <c r="J75" s="6">
        <v>0</v>
      </c>
      <c r="K75" s="4">
        <f t="shared" si="10"/>
        <v>31</v>
      </c>
      <c r="L75" s="8">
        <v>0</v>
      </c>
      <c r="M75" s="5">
        <f t="shared" si="8"/>
        <v>0</v>
      </c>
      <c r="N75" s="8">
        <v>0</v>
      </c>
      <c r="O75" s="8">
        <v>0</v>
      </c>
      <c r="P75" s="5">
        <f t="shared" si="11"/>
        <v>0</v>
      </c>
      <c r="Q75" s="8">
        <v>0</v>
      </c>
      <c r="R75" s="8">
        <v>0</v>
      </c>
      <c r="S75" s="5">
        <f t="shared" si="12"/>
        <v>0</v>
      </c>
      <c r="T75" s="8">
        <v>0</v>
      </c>
      <c r="U75" s="5">
        <f t="shared" si="13"/>
        <v>0</v>
      </c>
      <c r="V75" s="5" t="str">
        <f t="shared" si="9"/>
        <v>Correct Payment</v>
      </c>
    </row>
    <row r="76" spans="1:22">
      <c r="A76" s="4">
        <f t="shared" si="14"/>
        <v>69</v>
      </c>
      <c r="B76" s="6"/>
      <c r="C76" s="6"/>
      <c r="D76" s="6"/>
      <c r="E76" s="4">
        <v>31</v>
      </c>
      <c r="F76" s="4">
        <v>4</v>
      </c>
      <c r="G76" s="6">
        <v>0</v>
      </c>
      <c r="H76" s="4">
        <f t="shared" ref="H76:H107" si="15">F76+G76</f>
        <v>4</v>
      </c>
      <c r="I76" s="6">
        <v>0</v>
      </c>
      <c r="J76" s="6">
        <v>0</v>
      </c>
      <c r="K76" s="4">
        <f t="shared" si="10"/>
        <v>31</v>
      </c>
      <c r="L76" s="8">
        <v>0</v>
      </c>
      <c r="M76" s="5">
        <f t="shared" si="8"/>
        <v>0</v>
      </c>
      <c r="N76" s="8">
        <v>0</v>
      </c>
      <c r="O76" s="8">
        <v>0</v>
      </c>
      <c r="P76" s="5">
        <f t="shared" si="11"/>
        <v>0</v>
      </c>
      <c r="Q76" s="8">
        <v>0</v>
      </c>
      <c r="R76" s="8">
        <v>0</v>
      </c>
      <c r="S76" s="5">
        <f t="shared" si="12"/>
        <v>0</v>
      </c>
      <c r="T76" s="8">
        <v>0</v>
      </c>
      <c r="U76" s="5">
        <f t="shared" si="13"/>
        <v>0</v>
      </c>
      <c r="V76" s="5" t="str">
        <f t="shared" si="9"/>
        <v>Correct Payment</v>
      </c>
    </row>
    <row r="77" spans="1:22">
      <c r="A77" s="4">
        <f t="shared" si="14"/>
        <v>70</v>
      </c>
      <c r="B77" s="6"/>
      <c r="C77" s="6"/>
      <c r="D77" s="6"/>
      <c r="E77" s="4">
        <v>31</v>
      </c>
      <c r="F77" s="4">
        <v>4</v>
      </c>
      <c r="G77" s="6">
        <v>0</v>
      </c>
      <c r="H77" s="4">
        <f t="shared" si="15"/>
        <v>4</v>
      </c>
      <c r="I77" s="6">
        <v>0</v>
      </c>
      <c r="J77" s="6">
        <v>0</v>
      </c>
      <c r="K77" s="4">
        <f t="shared" si="10"/>
        <v>31</v>
      </c>
      <c r="L77" s="8">
        <v>0</v>
      </c>
      <c r="M77" s="5">
        <f t="shared" si="8"/>
        <v>0</v>
      </c>
      <c r="N77" s="8">
        <v>0</v>
      </c>
      <c r="O77" s="8">
        <v>0</v>
      </c>
      <c r="P77" s="5">
        <f t="shared" si="11"/>
        <v>0</v>
      </c>
      <c r="Q77" s="8">
        <v>0</v>
      </c>
      <c r="R77" s="8">
        <v>0</v>
      </c>
      <c r="S77" s="5">
        <f t="shared" si="12"/>
        <v>0</v>
      </c>
      <c r="T77" s="8">
        <v>0</v>
      </c>
      <c r="U77" s="5">
        <f t="shared" si="13"/>
        <v>0</v>
      </c>
      <c r="V77" s="5" t="str">
        <f t="shared" si="9"/>
        <v>Correct Payment</v>
      </c>
    </row>
    <row r="78" spans="1:22">
      <c r="A78" s="4">
        <f t="shared" si="14"/>
        <v>71</v>
      </c>
      <c r="B78" s="6"/>
      <c r="C78" s="6"/>
      <c r="D78" s="6"/>
      <c r="E78" s="4">
        <v>31</v>
      </c>
      <c r="F78" s="4">
        <v>4</v>
      </c>
      <c r="G78" s="6">
        <v>0</v>
      </c>
      <c r="H78" s="4">
        <f t="shared" si="15"/>
        <v>4</v>
      </c>
      <c r="I78" s="6">
        <v>0</v>
      </c>
      <c r="J78" s="6">
        <v>0</v>
      </c>
      <c r="K78" s="4">
        <f t="shared" si="10"/>
        <v>31</v>
      </c>
      <c r="L78" s="8">
        <v>0</v>
      </c>
      <c r="M78" s="5">
        <f t="shared" si="8"/>
        <v>0</v>
      </c>
      <c r="N78" s="8">
        <v>0</v>
      </c>
      <c r="O78" s="8">
        <v>0</v>
      </c>
      <c r="P78" s="5">
        <f t="shared" si="11"/>
        <v>0</v>
      </c>
      <c r="Q78" s="8">
        <v>0</v>
      </c>
      <c r="R78" s="8">
        <v>0</v>
      </c>
      <c r="S78" s="5">
        <f t="shared" si="12"/>
        <v>0</v>
      </c>
      <c r="T78" s="8">
        <v>0</v>
      </c>
      <c r="U78" s="5">
        <f t="shared" si="13"/>
        <v>0</v>
      </c>
      <c r="V78" s="5" t="str">
        <f t="shared" si="9"/>
        <v>Correct Payment</v>
      </c>
    </row>
    <row r="79" spans="1:22">
      <c r="A79" s="4">
        <f t="shared" si="14"/>
        <v>72</v>
      </c>
      <c r="B79" s="6"/>
      <c r="C79" s="6"/>
      <c r="D79" s="6"/>
      <c r="E79" s="4">
        <v>31</v>
      </c>
      <c r="F79" s="4">
        <v>4</v>
      </c>
      <c r="G79" s="6">
        <v>0</v>
      </c>
      <c r="H79" s="4">
        <f t="shared" si="15"/>
        <v>4</v>
      </c>
      <c r="I79" s="6">
        <v>0</v>
      </c>
      <c r="J79" s="6">
        <v>0</v>
      </c>
      <c r="K79" s="4">
        <f t="shared" si="10"/>
        <v>31</v>
      </c>
      <c r="L79" s="8">
        <v>0</v>
      </c>
      <c r="M79" s="5">
        <f t="shared" si="8"/>
        <v>0</v>
      </c>
      <c r="N79" s="8">
        <v>0</v>
      </c>
      <c r="O79" s="8">
        <v>0</v>
      </c>
      <c r="P79" s="5">
        <f t="shared" si="11"/>
        <v>0</v>
      </c>
      <c r="Q79" s="8">
        <v>0</v>
      </c>
      <c r="R79" s="8">
        <v>0</v>
      </c>
      <c r="S79" s="5">
        <f t="shared" si="12"/>
        <v>0</v>
      </c>
      <c r="T79" s="8">
        <v>0</v>
      </c>
      <c r="U79" s="5">
        <f t="shared" si="13"/>
        <v>0</v>
      </c>
      <c r="V79" s="5" t="str">
        <f t="shared" si="9"/>
        <v>Correct Payment</v>
      </c>
    </row>
    <row r="80" spans="1:22">
      <c r="A80" s="4">
        <f t="shared" si="14"/>
        <v>73</v>
      </c>
      <c r="B80" s="6"/>
      <c r="C80" s="6"/>
      <c r="D80" s="6"/>
      <c r="E80" s="4">
        <v>31</v>
      </c>
      <c r="F80" s="4">
        <v>4</v>
      </c>
      <c r="G80" s="6">
        <v>0</v>
      </c>
      <c r="H80" s="4">
        <f t="shared" si="15"/>
        <v>4</v>
      </c>
      <c r="I80" s="6">
        <v>0</v>
      </c>
      <c r="J80" s="6">
        <v>0</v>
      </c>
      <c r="K80" s="4">
        <f t="shared" si="10"/>
        <v>31</v>
      </c>
      <c r="L80" s="8">
        <v>0</v>
      </c>
      <c r="M80" s="5">
        <f t="shared" si="8"/>
        <v>0</v>
      </c>
      <c r="N80" s="8">
        <v>0</v>
      </c>
      <c r="O80" s="8">
        <v>0</v>
      </c>
      <c r="P80" s="5">
        <f t="shared" si="11"/>
        <v>0</v>
      </c>
      <c r="Q80" s="8">
        <v>0</v>
      </c>
      <c r="R80" s="8">
        <v>0</v>
      </c>
      <c r="S80" s="5">
        <f t="shared" si="12"/>
        <v>0</v>
      </c>
      <c r="T80" s="8">
        <v>0</v>
      </c>
      <c r="U80" s="5">
        <f t="shared" si="13"/>
        <v>0</v>
      </c>
      <c r="V80" s="5" t="str">
        <f t="shared" si="9"/>
        <v>Correct Payment</v>
      </c>
    </row>
    <row r="81" spans="1:22">
      <c r="A81" s="4">
        <f t="shared" si="14"/>
        <v>74</v>
      </c>
      <c r="B81" s="6"/>
      <c r="C81" s="6"/>
      <c r="D81" s="6"/>
      <c r="E81" s="4">
        <v>31</v>
      </c>
      <c r="F81" s="4">
        <v>4</v>
      </c>
      <c r="G81" s="6">
        <v>0</v>
      </c>
      <c r="H81" s="4">
        <f t="shared" si="15"/>
        <v>4</v>
      </c>
      <c r="I81" s="6">
        <v>0</v>
      </c>
      <c r="J81" s="6">
        <v>0</v>
      </c>
      <c r="K81" s="4">
        <f t="shared" si="10"/>
        <v>31</v>
      </c>
      <c r="L81" s="8">
        <v>0</v>
      </c>
      <c r="M81" s="5">
        <f t="shared" si="8"/>
        <v>0</v>
      </c>
      <c r="N81" s="8">
        <v>0</v>
      </c>
      <c r="O81" s="8">
        <v>0</v>
      </c>
      <c r="P81" s="5">
        <f t="shared" si="11"/>
        <v>0</v>
      </c>
      <c r="Q81" s="8">
        <v>0</v>
      </c>
      <c r="R81" s="8">
        <v>0</v>
      </c>
      <c r="S81" s="5">
        <f t="shared" si="12"/>
        <v>0</v>
      </c>
      <c r="T81" s="8">
        <v>0</v>
      </c>
      <c r="U81" s="5">
        <f t="shared" si="13"/>
        <v>0</v>
      </c>
      <c r="V81" s="5" t="str">
        <f t="shared" si="9"/>
        <v>Correct Payment</v>
      </c>
    </row>
    <row r="82" spans="1:22">
      <c r="A82" s="4">
        <f t="shared" si="14"/>
        <v>75</v>
      </c>
      <c r="B82" s="6"/>
      <c r="C82" s="6"/>
      <c r="D82" s="6"/>
      <c r="E82" s="4">
        <v>31</v>
      </c>
      <c r="F82" s="4">
        <v>4</v>
      </c>
      <c r="G82" s="6">
        <v>0</v>
      </c>
      <c r="H82" s="4">
        <f t="shared" si="15"/>
        <v>4</v>
      </c>
      <c r="I82" s="6">
        <v>0</v>
      </c>
      <c r="J82" s="6">
        <v>0</v>
      </c>
      <c r="K82" s="4">
        <f t="shared" si="10"/>
        <v>31</v>
      </c>
      <c r="L82" s="8">
        <v>0</v>
      </c>
      <c r="M82" s="5">
        <f t="shared" si="8"/>
        <v>0</v>
      </c>
      <c r="N82" s="8">
        <v>0</v>
      </c>
      <c r="O82" s="8">
        <v>0</v>
      </c>
      <c r="P82" s="5">
        <f t="shared" si="11"/>
        <v>0</v>
      </c>
      <c r="Q82" s="8">
        <v>0</v>
      </c>
      <c r="R82" s="8">
        <v>0</v>
      </c>
      <c r="S82" s="5">
        <f t="shared" si="12"/>
        <v>0</v>
      </c>
      <c r="T82" s="8">
        <v>0</v>
      </c>
      <c r="U82" s="5">
        <f t="shared" si="13"/>
        <v>0</v>
      </c>
      <c r="V82" s="5" t="str">
        <f t="shared" si="9"/>
        <v>Correct Payment</v>
      </c>
    </row>
    <row r="83" spans="1:22">
      <c r="A83" s="4">
        <f t="shared" si="14"/>
        <v>76</v>
      </c>
      <c r="B83" s="6"/>
      <c r="C83" s="6"/>
      <c r="D83" s="6"/>
      <c r="E83" s="4">
        <v>31</v>
      </c>
      <c r="F83" s="4">
        <v>4</v>
      </c>
      <c r="G83" s="6">
        <v>0</v>
      </c>
      <c r="H83" s="4">
        <f t="shared" si="15"/>
        <v>4</v>
      </c>
      <c r="I83" s="6">
        <v>0</v>
      </c>
      <c r="J83" s="6">
        <v>0</v>
      </c>
      <c r="K83" s="4">
        <f t="shared" si="10"/>
        <v>31</v>
      </c>
      <c r="L83" s="8">
        <v>0</v>
      </c>
      <c r="M83" s="5">
        <f t="shared" si="8"/>
        <v>0</v>
      </c>
      <c r="N83" s="8">
        <v>0</v>
      </c>
      <c r="O83" s="8">
        <v>0</v>
      </c>
      <c r="P83" s="5">
        <f t="shared" si="11"/>
        <v>0</v>
      </c>
      <c r="Q83" s="8">
        <v>0</v>
      </c>
      <c r="R83" s="8">
        <v>0</v>
      </c>
      <c r="S83" s="5">
        <f t="shared" si="12"/>
        <v>0</v>
      </c>
      <c r="T83" s="8">
        <v>0</v>
      </c>
      <c r="U83" s="5">
        <f t="shared" si="13"/>
        <v>0</v>
      </c>
      <c r="V83" s="5" t="str">
        <f t="shared" si="9"/>
        <v>Correct Payment</v>
      </c>
    </row>
    <row r="84" spans="1:22">
      <c r="A84" s="4">
        <f t="shared" si="14"/>
        <v>77</v>
      </c>
      <c r="B84" s="6"/>
      <c r="C84" s="6"/>
      <c r="D84" s="6"/>
      <c r="E84" s="4">
        <v>31</v>
      </c>
      <c r="F84" s="4">
        <v>4</v>
      </c>
      <c r="G84" s="6">
        <v>0</v>
      </c>
      <c r="H84" s="4">
        <f t="shared" si="15"/>
        <v>4</v>
      </c>
      <c r="I84" s="6">
        <v>0</v>
      </c>
      <c r="J84" s="6">
        <v>0</v>
      </c>
      <c r="K84" s="4">
        <f t="shared" si="10"/>
        <v>31</v>
      </c>
      <c r="L84" s="8">
        <v>0</v>
      </c>
      <c r="M84" s="5">
        <f t="shared" si="8"/>
        <v>0</v>
      </c>
      <c r="N84" s="8">
        <v>0</v>
      </c>
      <c r="O84" s="8">
        <v>0</v>
      </c>
      <c r="P84" s="5">
        <f t="shared" si="11"/>
        <v>0</v>
      </c>
      <c r="Q84" s="8">
        <v>0</v>
      </c>
      <c r="R84" s="8">
        <v>0</v>
      </c>
      <c r="S84" s="5">
        <f t="shared" si="12"/>
        <v>0</v>
      </c>
      <c r="T84" s="8">
        <v>0</v>
      </c>
      <c r="U84" s="5">
        <f t="shared" si="13"/>
        <v>0</v>
      </c>
      <c r="V84" s="5" t="str">
        <f t="shared" si="9"/>
        <v>Correct Payment</v>
      </c>
    </row>
    <row r="85" spans="1:22">
      <c r="A85" s="4">
        <f t="shared" si="14"/>
        <v>78</v>
      </c>
      <c r="B85" s="6"/>
      <c r="C85" s="6"/>
      <c r="D85" s="6"/>
      <c r="E85" s="4">
        <v>31</v>
      </c>
      <c r="F85" s="4">
        <v>4</v>
      </c>
      <c r="G85" s="6">
        <v>0</v>
      </c>
      <c r="H85" s="4">
        <f t="shared" si="15"/>
        <v>4</v>
      </c>
      <c r="I85" s="6">
        <v>0</v>
      </c>
      <c r="J85" s="6">
        <v>0</v>
      </c>
      <c r="K85" s="4">
        <f t="shared" si="10"/>
        <v>31</v>
      </c>
      <c r="L85" s="8">
        <v>0</v>
      </c>
      <c r="M85" s="5">
        <f t="shared" si="8"/>
        <v>0</v>
      </c>
      <c r="N85" s="8">
        <v>0</v>
      </c>
      <c r="O85" s="8">
        <v>0</v>
      </c>
      <c r="P85" s="5">
        <f t="shared" si="11"/>
        <v>0</v>
      </c>
      <c r="Q85" s="8">
        <v>0</v>
      </c>
      <c r="R85" s="8">
        <v>0</v>
      </c>
      <c r="S85" s="5">
        <f t="shared" si="12"/>
        <v>0</v>
      </c>
      <c r="T85" s="8">
        <v>0</v>
      </c>
      <c r="U85" s="5">
        <f t="shared" si="13"/>
        <v>0</v>
      </c>
      <c r="V85" s="5" t="str">
        <f t="shared" si="9"/>
        <v>Correct Payment</v>
      </c>
    </row>
    <row r="86" spans="1:22">
      <c r="A86" s="4">
        <f t="shared" si="14"/>
        <v>79</v>
      </c>
      <c r="B86" s="6"/>
      <c r="C86" s="6"/>
      <c r="D86" s="6"/>
      <c r="E86" s="4">
        <v>31</v>
      </c>
      <c r="F86" s="4">
        <v>4</v>
      </c>
      <c r="G86" s="6">
        <v>0</v>
      </c>
      <c r="H86" s="4">
        <f t="shared" si="15"/>
        <v>4</v>
      </c>
      <c r="I86" s="6">
        <v>0</v>
      </c>
      <c r="J86" s="6">
        <v>0</v>
      </c>
      <c r="K86" s="4">
        <f t="shared" si="10"/>
        <v>31</v>
      </c>
      <c r="L86" s="8">
        <v>0</v>
      </c>
      <c r="M86" s="5">
        <f t="shared" si="8"/>
        <v>0</v>
      </c>
      <c r="N86" s="8">
        <v>0</v>
      </c>
      <c r="O86" s="8">
        <v>0</v>
      </c>
      <c r="P86" s="5">
        <f t="shared" si="11"/>
        <v>0</v>
      </c>
      <c r="Q86" s="8">
        <v>0</v>
      </c>
      <c r="R86" s="8">
        <v>0</v>
      </c>
      <c r="S86" s="5">
        <f t="shared" si="12"/>
        <v>0</v>
      </c>
      <c r="T86" s="8">
        <v>0</v>
      </c>
      <c r="U86" s="5">
        <f t="shared" si="13"/>
        <v>0</v>
      </c>
      <c r="V86" s="5" t="str">
        <f t="shared" si="9"/>
        <v>Correct Payment</v>
      </c>
    </row>
    <row r="87" spans="1:22">
      <c r="A87" s="4">
        <f t="shared" si="14"/>
        <v>80</v>
      </c>
      <c r="B87" s="6"/>
      <c r="C87" s="6"/>
      <c r="D87" s="6"/>
      <c r="E87" s="4">
        <v>31</v>
      </c>
      <c r="F87" s="4">
        <v>4</v>
      </c>
      <c r="G87" s="6">
        <v>0</v>
      </c>
      <c r="H87" s="4">
        <f t="shared" si="15"/>
        <v>4</v>
      </c>
      <c r="I87" s="6">
        <v>0</v>
      </c>
      <c r="J87" s="6">
        <v>0</v>
      </c>
      <c r="K87" s="4">
        <f t="shared" si="10"/>
        <v>31</v>
      </c>
      <c r="L87" s="8">
        <v>0</v>
      </c>
      <c r="M87" s="5">
        <f t="shared" si="8"/>
        <v>0</v>
      </c>
      <c r="N87" s="8">
        <v>0</v>
      </c>
      <c r="O87" s="8">
        <v>0</v>
      </c>
      <c r="P87" s="5">
        <f t="shared" si="11"/>
        <v>0</v>
      </c>
      <c r="Q87" s="8">
        <v>0</v>
      </c>
      <c r="R87" s="8">
        <v>0</v>
      </c>
      <c r="S87" s="5">
        <f t="shared" si="12"/>
        <v>0</v>
      </c>
      <c r="T87" s="8">
        <v>0</v>
      </c>
      <c r="U87" s="5">
        <f t="shared" si="13"/>
        <v>0</v>
      </c>
      <c r="V87" s="5" t="str">
        <f t="shared" si="9"/>
        <v>Correct Payment</v>
      </c>
    </row>
    <row r="88" spans="1:22">
      <c r="A88" s="4">
        <f t="shared" si="14"/>
        <v>81</v>
      </c>
      <c r="B88" s="6"/>
      <c r="C88" s="6"/>
      <c r="D88" s="6"/>
      <c r="E88" s="4">
        <v>31</v>
      </c>
      <c r="F88" s="4">
        <v>4</v>
      </c>
      <c r="G88" s="6">
        <v>0</v>
      </c>
      <c r="H88" s="4">
        <f t="shared" si="15"/>
        <v>4</v>
      </c>
      <c r="I88" s="6">
        <v>0</v>
      </c>
      <c r="J88" s="6">
        <v>0</v>
      </c>
      <c r="K88" s="4">
        <f t="shared" si="10"/>
        <v>31</v>
      </c>
      <c r="L88" s="8">
        <v>0</v>
      </c>
      <c r="M88" s="5">
        <f t="shared" si="8"/>
        <v>0</v>
      </c>
      <c r="N88" s="8">
        <v>0</v>
      </c>
      <c r="O88" s="8">
        <v>0</v>
      </c>
      <c r="P88" s="5">
        <f t="shared" si="11"/>
        <v>0</v>
      </c>
      <c r="Q88" s="8">
        <v>0</v>
      </c>
      <c r="R88" s="8">
        <v>0</v>
      </c>
      <c r="S88" s="5">
        <f t="shared" si="12"/>
        <v>0</v>
      </c>
      <c r="T88" s="8">
        <v>0</v>
      </c>
      <c r="U88" s="5">
        <f t="shared" si="13"/>
        <v>0</v>
      </c>
      <c r="V88" s="5" t="str">
        <f t="shared" si="9"/>
        <v>Correct Payment</v>
      </c>
    </row>
    <row r="89" spans="1:22">
      <c r="A89" s="4">
        <f t="shared" si="14"/>
        <v>82</v>
      </c>
      <c r="B89" s="6"/>
      <c r="C89" s="6"/>
      <c r="D89" s="6"/>
      <c r="E89" s="4">
        <v>31</v>
      </c>
      <c r="F89" s="4">
        <v>4</v>
      </c>
      <c r="G89" s="6">
        <v>0</v>
      </c>
      <c r="H89" s="4">
        <f t="shared" si="15"/>
        <v>4</v>
      </c>
      <c r="I89" s="6">
        <v>0</v>
      </c>
      <c r="J89" s="6">
        <v>0</v>
      </c>
      <c r="K89" s="4">
        <f t="shared" si="10"/>
        <v>31</v>
      </c>
      <c r="L89" s="8">
        <v>0</v>
      </c>
      <c r="M89" s="5">
        <f t="shared" si="8"/>
        <v>0</v>
      </c>
      <c r="N89" s="8">
        <v>0</v>
      </c>
      <c r="O89" s="8">
        <v>0</v>
      </c>
      <c r="P89" s="5">
        <f t="shared" si="11"/>
        <v>0</v>
      </c>
      <c r="Q89" s="8">
        <v>0</v>
      </c>
      <c r="R89" s="8">
        <v>0</v>
      </c>
      <c r="S89" s="5">
        <f t="shared" si="12"/>
        <v>0</v>
      </c>
      <c r="T89" s="8">
        <v>0</v>
      </c>
      <c r="U89" s="5">
        <f t="shared" si="13"/>
        <v>0</v>
      </c>
      <c r="V89" s="5" t="str">
        <f t="shared" si="9"/>
        <v>Correct Payment</v>
      </c>
    </row>
    <row r="90" spans="1:22">
      <c r="A90" s="4">
        <f t="shared" si="14"/>
        <v>83</v>
      </c>
      <c r="B90" s="6"/>
      <c r="C90" s="6"/>
      <c r="D90" s="6"/>
      <c r="E90" s="4">
        <v>31</v>
      </c>
      <c r="F90" s="4">
        <v>4</v>
      </c>
      <c r="G90" s="6">
        <v>0</v>
      </c>
      <c r="H90" s="4">
        <f t="shared" si="15"/>
        <v>4</v>
      </c>
      <c r="I90" s="6">
        <v>0</v>
      </c>
      <c r="J90" s="6">
        <v>0</v>
      </c>
      <c r="K90" s="4">
        <f t="shared" si="10"/>
        <v>31</v>
      </c>
      <c r="L90" s="8">
        <v>0</v>
      </c>
      <c r="M90" s="5">
        <f t="shared" si="8"/>
        <v>0</v>
      </c>
      <c r="N90" s="8">
        <v>0</v>
      </c>
      <c r="O90" s="8">
        <v>0</v>
      </c>
      <c r="P90" s="5">
        <f t="shared" si="11"/>
        <v>0</v>
      </c>
      <c r="Q90" s="8">
        <v>0</v>
      </c>
      <c r="R90" s="8">
        <v>0</v>
      </c>
      <c r="S90" s="5">
        <f t="shared" si="12"/>
        <v>0</v>
      </c>
      <c r="T90" s="8">
        <v>0</v>
      </c>
      <c r="U90" s="5">
        <f t="shared" si="13"/>
        <v>0</v>
      </c>
      <c r="V90" s="5" t="str">
        <f t="shared" si="9"/>
        <v>Correct Payment</v>
      </c>
    </row>
    <row r="91" spans="1:22">
      <c r="A91" s="4">
        <f t="shared" si="14"/>
        <v>84</v>
      </c>
      <c r="B91" s="6"/>
      <c r="C91" s="6"/>
      <c r="D91" s="6"/>
      <c r="E91" s="4">
        <v>31</v>
      </c>
      <c r="F91" s="4">
        <v>4</v>
      </c>
      <c r="G91" s="6">
        <v>0</v>
      </c>
      <c r="H91" s="4">
        <f t="shared" si="15"/>
        <v>4</v>
      </c>
      <c r="I91" s="6">
        <v>0</v>
      </c>
      <c r="J91" s="6">
        <v>0</v>
      </c>
      <c r="K91" s="4">
        <f t="shared" si="10"/>
        <v>31</v>
      </c>
      <c r="L91" s="8">
        <v>0</v>
      </c>
      <c r="M91" s="5">
        <f t="shared" si="8"/>
        <v>0</v>
      </c>
      <c r="N91" s="8">
        <v>0</v>
      </c>
      <c r="O91" s="8">
        <v>0</v>
      </c>
      <c r="P91" s="5">
        <f t="shared" si="11"/>
        <v>0</v>
      </c>
      <c r="Q91" s="8">
        <v>0</v>
      </c>
      <c r="R91" s="8">
        <v>0</v>
      </c>
      <c r="S91" s="5">
        <f t="shared" si="12"/>
        <v>0</v>
      </c>
      <c r="T91" s="8">
        <v>0</v>
      </c>
      <c r="U91" s="5">
        <f t="shared" si="13"/>
        <v>0</v>
      </c>
      <c r="V91" s="5" t="str">
        <f t="shared" si="9"/>
        <v>Correct Payment</v>
      </c>
    </row>
    <row r="92" spans="1:22">
      <c r="A92" s="4">
        <f t="shared" si="14"/>
        <v>85</v>
      </c>
      <c r="B92" s="6"/>
      <c r="C92" s="6"/>
      <c r="D92" s="6"/>
      <c r="E92" s="4">
        <v>31</v>
      </c>
      <c r="F92" s="4">
        <v>4</v>
      </c>
      <c r="G92" s="6">
        <v>0</v>
      </c>
      <c r="H92" s="4">
        <f t="shared" si="15"/>
        <v>4</v>
      </c>
      <c r="I92" s="6">
        <v>0</v>
      </c>
      <c r="J92" s="6">
        <v>0</v>
      </c>
      <c r="K92" s="4">
        <f t="shared" si="10"/>
        <v>31</v>
      </c>
      <c r="L92" s="8">
        <v>0</v>
      </c>
      <c r="M92" s="5">
        <f t="shared" si="8"/>
        <v>0</v>
      </c>
      <c r="N92" s="8">
        <v>0</v>
      </c>
      <c r="O92" s="8">
        <v>0</v>
      </c>
      <c r="P92" s="5">
        <f t="shared" si="11"/>
        <v>0</v>
      </c>
      <c r="Q92" s="8">
        <v>0</v>
      </c>
      <c r="R92" s="8">
        <v>0</v>
      </c>
      <c r="S92" s="5">
        <f t="shared" si="12"/>
        <v>0</v>
      </c>
      <c r="T92" s="8">
        <v>0</v>
      </c>
      <c r="U92" s="5">
        <f t="shared" si="13"/>
        <v>0</v>
      </c>
      <c r="V92" s="5" t="str">
        <f t="shared" si="9"/>
        <v>Correct Payment</v>
      </c>
    </row>
    <row r="93" spans="1:22">
      <c r="A93" s="4">
        <f t="shared" si="14"/>
        <v>86</v>
      </c>
      <c r="B93" s="6"/>
      <c r="C93" s="6"/>
      <c r="D93" s="6"/>
      <c r="E93" s="4">
        <v>31</v>
      </c>
      <c r="F93" s="4">
        <v>4</v>
      </c>
      <c r="G93" s="6">
        <v>0</v>
      </c>
      <c r="H93" s="4">
        <f t="shared" si="15"/>
        <v>4</v>
      </c>
      <c r="I93" s="6">
        <v>0</v>
      </c>
      <c r="J93" s="6">
        <v>0</v>
      </c>
      <c r="K93" s="4">
        <f t="shared" si="10"/>
        <v>31</v>
      </c>
      <c r="L93" s="8">
        <v>0</v>
      </c>
      <c r="M93" s="5">
        <f t="shared" si="8"/>
        <v>0</v>
      </c>
      <c r="N93" s="8">
        <v>0</v>
      </c>
      <c r="O93" s="8">
        <v>0</v>
      </c>
      <c r="P93" s="5">
        <f t="shared" si="11"/>
        <v>0</v>
      </c>
      <c r="Q93" s="8">
        <v>0</v>
      </c>
      <c r="R93" s="8">
        <v>0</v>
      </c>
      <c r="S93" s="5">
        <f t="shared" si="12"/>
        <v>0</v>
      </c>
      <c r="T93" s="8">
        <v>0</v>
      </c>
      <c r="U93" s="5">
        <f t="shared" si="13"/>
        <v>0</v>
      </c>
      <c r="V93" s="5" t="str">
        <f t="shared" si="9"/>
        <v>Correct Payment</v>
      </c>
    </row>
    <row r="94" spans="1:22">
      <c r="A94" s="4">
        <f t="shared" si="14"/>
        <v>87</v>
      </c>
      <c r="B94" s="6"/>
      <c r="C94" s="6"/>
      <c r="D94" s="6"/>
      <c r="E94" s="4">
        <v>31</v>
      </c>
      <c r="F94" s="4">
        <v>4</v>
      </c>
      <c r="G94" s="6">
        <v>0</v>
      </c>
      <c r="H94" s="4">
        <f t="shared" si="15"/>
        <v>4</v>
      </c>
      <c r="I94" s="6">
        <v>0</v>
      </c>
      <c r="J94" s="6">
        <v>0</v>
      </c>
      <c r="K94" s="4">
        <f t="shared" si="10"/>
        <v>31</v>
      </c>
      <c r="L94" s="8">
        <v>0</v>
      </c>
      <c r="M94" s="5">
        <f t="shared" si="8"/>
        <v>0</v>
      </c>
      <c r="N94" s="8">
        <v>0</v>
      </c>
      <c r="O94" s="8">
        <v>0</v>
      </c>
      <c r="P94" s="5">
        <f t="shared" si="11"/>
        <v>0</v>
      </c>
      <c r="Q94" s="8">
        <v>0</v>
      </c>
      <c r="R94" s="8">
        <v>0</v>
      </c>
      <c r="S94" s="5">
        <f t="shared" si="12"/>
        <v>0</v>
      </c>
      <c r="T94" s="8">
        <v>0</v>
      </c>
      <c r="U94" s="5">
        <f t="shared" si="13"/>
        <v>0</v>
      </c>
      <c r="V94" s="5" t="str">
        <f t="shared" si="9"/>
        <v>Correct Payment</v>
      </c>
    </row>
    <row r="95" spans="1:22">
      <c r="A95" s="4">
        <f t="shared" si="14"/>
        <v>88</v>
      </c>
      <c r="B95" s="6"/>
      <c r="C95" s="6"/>
      <c r="D95" s="6"/>
      <c r="E95" s="4">
        <v>31</v>
      </c>
      <c r="F95" s="4">
        <v>4</v>
      </c>
      <c r="G95" s="6">
        <v>0</v>
      </c>
      <c r="H95" s="4">
        <f t="shared" si="15"/>
        <v>4</v>
      </c>
      <c r="I95" s="6">
        <v>0</v>
      </c>
      <c r="J95" s="6">
        <v>0</v>
      </c>
      <c r="K95" s="4">
        <f t="shared" si="10"/>
        <v>31</v>
      </c>
      <c r="L95" s="8">
        <v>0</v>
      </c>
      <c r="M95" s="5">
        <f t="shared" si="8"/>
        <v>0</v>
      </c>
      <c r="N95" s="8">
        <v>0</v>
      </c>
      <c r="O95" s="8">
        <v>0</v>
      </c>
      <c r="P95" s="5">
        <f t="shared" si="11"/>
        <v>0</v>
      </c>
      <c r="Q95" s="8">
        <v>0</v>
      </c>
      <c r="R95" s="8">
        <v>0</v>
      </c>
      <c r="S95" s="5">
        <f t="shared" si="12"/>
        <v>0</v>
      </c>
      <c r="T95" s="8">
        <v>0</v>
      </c>
      <c r="U95" s="5">
        <f t="shared" si="13"/>
        <v>0</v>
      </c>
      <c r="V95" s="5" t="str">
        <f t="shared" si="9"/>
        <v>Correct Payment</v>
      </c>
    </row>
    <row r="96" spans="1:22">
      <c r="A96" s="4">
        <f t="shared" si="14"/>
        <v>89</v>
      </c>
      <c r="B96" s="6"/>
      <c r="C96" s="6"/>
      <c r="D96" s="6"/>
      <c r="E96" s="4">
        <v>31</v>
      </c>
      <c r="F96" s="4">
        <v>4</v>
      </c>
      <c r="G96" s="6">
        <v>0</v>
      </c>
      <c r="H96" s="4">
        <f t="shared" si="15"/>
        <v>4</v>
      </c>
      <c r="I96" s="6">
        <v>0</v>
      </c>
      <c r="J96" s="6">
        <v>0</v>
      </c>
      <c r="K96" s="4">
        <f t="shared" si="10"/>
        <v>31</v>
      </c>
      <c r="L96" s="8">
        <v>0</v>
      </c>
      <c r="M96" s="5">
        <f t="shared" si="8"/>
        <v>0</v>
      </c>
      <c r="N96" s="8">
        <v>0</v>
      </c>
      <c r="O96" s="8">
        <v>0</v>
      </c>
      <c r="P96" s="5">
        <f t="shared" si="11"/>
        <v>0</v>
      </c>
      <c r="Q96" s="8">
        <v>0</v>
      </c>
      <c r="R96" s="8">
        <v>0</v>
      </c>
      <c r="S96" s="5">
        <f t="shared" si="12"/>
        <v>0</v>
      </c>
      <c r="T96" s="8">
        <v>0</v>
      </c>
      <c r="U96" s="5">
        <f t="shared" si="13"/>
        <v>0</v>
      </c>
      <c r="V96" s="5" t="str">
        <f t="shared" si="9"/>
        <v>Correct Payment</v>
      </c>
    </row>
    <row r="97" spans="1:22">
      <c r="A97" s="4">
        <f t="shared" si="14"/>
        <v>90</v>
      </c>
      <c r="B97" s="6"/>
      <c r="C97" s="6"/>
      <c r="D97" s="6"/>
      <c r="E97" s="4">
        <v>31</v>
      </c>
      <c r="F97" s="4">
        <v>4</v>
      </c>
      <c r="G97" s="6">
        <v>0</v>
      </c>
      <c r="H97" s="4">
        <f t="shared" si="15"/>
        <v>4</v>
      </c>
      <c r="I97" s="6">
        <v>0</v>
      </c>
      <c r="J97" s="6">
        <v>0</v>
      </c>
      <c r="K97" s="4">
        <f t="shared" si="10"/>
        <v>31</v>
      </c>
      <c r="L97" s="8">
        <v>0</v>
      </c>
      <c r="M97" s="5">
        <f t="shared" si="8"/>
        <v>0</v>
      </c>
      <c r="N97" s="8">
        <v>0</v>
      </c>
      <c r="O97" s="8">
        <v>0</v>
      </c>
      <c r="P97" s="5">
        <f t="shared" si="11"/>
        <v>0</v>
      </c>
      <c r="Q97" s="8">
        <v>0</v>
      </c>
      <c r="R97" s="8">
        <v>0</v>
      </c>
      <c r="S97" s="5">
        <f t="shared" si="12"/>
        <v>0</v>
      </c>
      <c r="T97" s="8">
        <v>0</v>
      </c>
      <c r="U97" s="5">
        <f t="shared" si="13"/>
        <v>0</v>
      </c>
      <c r="V97" s="5" t="str">
        <f t="shared" si="9"/>
        <v>Correct Payment</v>
      </c>
    </row>
    <row r="98" spans="1:22">
      <c r="A98" s="4">
        <f t="shared" si="14"/>
        <v>91</v>
      </c>
      <c r="B98" s="6"/>
      <c r="C98" s="6"/>
      <c r="D98" s="6"/>
      <c r="E98" s="4">
        <v>31</v>
      </c>
      <c r="F98" s="4">
        <v>4</v>
      </c>
      <c r="G98" s="6">
        <v>0</v>
      </c>
      <c r="H98" s="4">
        <f t="shared" si="15"/>
        <v>4</v>
      </c>
      <c r="I98" s="6">
        <v>0</v>
      </c>
      <c r="J98" s="6">
        <v>0</v>
      </c>
      <c r="K98" s="4">
        <f t="shared" si="10"/>
        <v>31</v>
      </c>
      <c r="L98" s="8">
        <v>0</v>
      </c>
      <c r="M98" s="5">
        <f t="shared" si="8"/>
        <v>0</v>
      </c>
      <c r="N98" s="8">
        <v>0</v>
      </c>
      <c r="O98" s="8">
        <v>0</v>
      </c>
      <c r="P98" s="5">
        <f t="shared" si="11"/>
        <v>0</v>
      </c>
      <c r="Q98" s="8">
        <v>0</v>
      </c>
      <c r="R98" s="8">
        <v>0</v>
      </c>
      <c r="S98" s="5">
        <f t="shared" si="12"/>
        <v>0</v>
      </c>
      <c r="T98" s="8">
        <v>0</v>
      </c>
      <c r="U98" s="5">
        <f t="shared" si="13"/>
        <v>0</v>
      </c>
      <c r="V98" s="5" t="str">
        <f t="shared" si="9"/>
        <v>Correct Payment</v>
      </c>
    </row>
    <row r="99" spans="1:22">
      <c r="A99" s="4">
        <f t="shared" si="14"/>
        <v>92</v>
      </c>
      <c r="B99" s="6"/>
      <c r="C99" s="6"/>
      <c r="D99" s="6"/>
      <c r="E99" s="4">
        <v>31</v>
      </c>
      <c r="F99" s="4">
        <v>4</v>
      </c>
      <c r="G99" s="6">
        <v>0</v>
      </c>
      <c r="H99" s="4">
        <f t="shared" si="15"/>
        <v>4</v>
      </c>
      <c r="I99" s="6">
        <v>0</v>
      </c>
      <c r="J99" s="6">
        <v>0</v>
      </c>
      <c r="K99" s="4">
        <f t="shared" si="10"/>
        <v>31</v>
      </c>
      <c r="L99" s="8">
        <v>0</v>
      </c>
      <c r="M99" s="5">
        <f t="shared" si="8"/>
        <v>0</v>
      </c>
      <c r="N99" s="8">
        <v>0</v>
      </c>
      <c r="O99" s="8">
        <v>0</v>
      </c>
      <c r="P99" s="5">
        <f t="shared" si="11"/>
        <v>0</v>
      </c>
      <c r="Q99" s="8">
        <v>0</v>
      </c>
      <c r="R99" s="8">
        <v>0</v>
      </c>
      <c r="S99" s="5">
        <f t="shared" si="12"/>
        <v>0</v>
      </c>
      <c r="T99" s="8">
        <v>0</v>
      </c>
      <c r="U99" s="5">
        <f t="shared" si="13"/>
        <v>0</v>
      </c>
      <c r="V99" s="5" t="str">
        <f t="shared" si="9"/>
        <v>Correct Payment</v>
      </c>
    </row>
    <row r="100" spans="1:22">
      <c r="A100" s="4">
        <f t="shared" si="14"/>
        <v>93</v>
      </c>
      <c r="B100" s="6"/>
      <c r="C100" s="6"/>
      <c r="D100" s="6"/>
      <c r="E100" s="4">
        <v>31</v>
      </c>
      <c r="F100" s="4">
        <v>4</v>
      </c>
      <c r="G100" s="6">
        <v>0</v>
      </c>
      <c r="H100" s="4">
        <f t="shared" si="15"/>
        <v>4</v>
      </c>
      <c r="I100" s="6">
        <v>0</v>
      </c>
      <c r="J100" s="6">
        <v>0</v>
      </c>
      <c r="K100" s="4">
        <f t="shared" si="10"/>
        <v>31</v>
      </c>
      <c r="L100" s="8">
        <v>0</v>
      </c>
      <c r="M100" s="5">
        <f t="shared" si="8"/>
        <v>0</v>
      </c>
      <c r="N100" s="8">
        <v>0</v>
      </c>
      <c r="O100" s="8">
        <v>0</v>
      </c>
      <c r="P100" s="5">
        <f t="shared" si="11"/>
        <v>0</v>
      </c>
      <c r="Q100" s="8">
        <v>0</v>
      </c>
      <c r="R100" s="8">
        <v>0</v>
      </c>
      <c r="S100" s="5">
        <f t="shared" si="12"/>
        <v>0</v>
      </c>
      <c r="T100" s="8">
        <v>0</v>
      </c>
      <c r="U100" s="5">
        <f t="shared" si="13"/>
        <v>0</v>
      </c>
      <c r="V100" s="5" t="str">
        <f t="shared" si="9"/>
        <v>Correct Payment</v>
      </c>
    </row>
    <row r="101" spans="1:22">
      <c r="A101" s="4">
        <f t="shared" si="14"/>
        <v>94</v>
      </c>
      <c r="B101" s="6"/>
      <c r="C101" s="6"/>
      <c r="D101" s="6"/>
      <c r="E101" s="4">
        <v>31</v>
      </c>
      <c r="F101" s="4">
        <v>4</v>
      </c>
      <c r="G101" s="6">
        <v>0</v>
      </c>
      <c r="H101" s="4">
        <f t="shared" si="15"/>
        <v>4</v>
      </c>
      <c r="I101" s="6">
        <v>0</v>
      </c>
      <c r="J101" s="6">
        <v>0</v>
      </c>
      <c r="K101" s="4">
        <f t="shared" si="10"/>
        <v>31</v>
      </c>
      <c r="L101" s="8">
        <v>0</v>
      </c>
      <c r="M101" s="5">
        <f t="shared" si="8"/>
        <v>0</v>
      </c>
      <c r="N101" s="8">
        <v>0</v>
      </c>
      <c r="O101" s="8">
        <v>0</v>
      </c>
      <c r="P101" s="5">
        <f t="shared" si="11"/>
        <v>0</v>
      </c>
      <c r="Q101" s="8">
        <v>0</v>
      </c>
      <c r="R101" s="8">
        <v>0</v>
      </c>
      <c r="S101" s="5">
        <f t="shared" si="12"/>
        <v>0</v>
      </c>
      <c r="T101" s="8">
        <v>0</v>
      </c>
      <c r="U101" s="5">
        <f t="shared" si="13"/>
        <v>0</v>
      </c>
      <c r="V101" s="5" t="str">
        <f t="shared" si="9"/>
        <v>Correct Payment</v>
      </c>
    </row>
    <row r="102" spans="1:22">
      <c r="A102" s="4">
        <f t="shared" si="14"/>
        <v>95</v>
      </c>
      <c r="B102" s="6"/>
      <c r="C102" s="6"/>
      <c r="D102" s="6"/>
      <c r="E102" s="4">
        <v>31</v>
      </c>
      <c r="F102" s="4">
        <v>4</v>
      </c>
      <c r="G102" s="6">
        <v>0</v>
      </c>
      <c r="H102" s="4">
        <f t="shared" si="15"/>
        <v>4</v>
      </c>
      <c r="I102" s="6">
        <v>0</v>
      </c>
      <c r="J102" s="6">
        <v>0</v>
      </c>
      <c r="K102" s="4">
        <f t="shared" si="10"/>
        <v>31</v>
      </c>
      <c r="L102" s="8">
        <v>0</v>
      </c>
      <c r="M102" s="5">
        <f t="shared" si="8"/>
        <v>0</v>
      </c>
      <c r="N102" s="8">
        <v>0</v>
      </c>
      <c r="O102" s="8">
        <v>0</v>
      </c>
      <c r="P102" s="5">
        <f t="shared" si="11"/>
        <v>0</v>
      </c>
      <c r="Q102" s="8">
        <v>0</v>
      </c>
      <c r="R102" s="8">
        <v>0</v>
      </c>
      <c r="S102" s="5">
        <f t="shared" si="12"/>
        <v>0</v>
      </c>
      <c r="T102" s="8">
        <v>0</v>
      </c>
      <c r="U102" s="5">
        <f t="shared" si="13"/>
        <v>0</v>
      </c>
      <c r="V102" s="5" t="str">
        <f t="shared" si="9"/>
        <v>Correct Payment</v>
      </c>
    </row>
    <row r="103" spans="1:22">
      <c r="A103" s="4">
        <f t="shared" si="14"/>
        <v>96</v>
      </c>
      <c r="B103" s="6"/>
      <c r="C103" s="6"/>
      <c r="D103" s="6"/>
      <c r="E103" s="4">
        <v>31</v>
      </c>
      <c r="F103" s="4">
        <v>4</v>
      </c>
      <c r="G103" s="6">
        <v>0</v>
      </c>
      <c r="H103" s="4">
        <f t="shared" si="15"/>
        <v>4</v>
      </c>
      <c r="I103" s="6">
        <v>0</v>
      </c>
      <c r="J103" s="6">
        <v>0</v>
      </c>
      <c r="K103" s="4">
        <f t="shared" si="10"/>
        <v>31</v>
      </c>
      <c r="L103" s="8">
        <v>0</v>
      </c>
      <c r="M103" s="5">
        <f t="shared" si="8"/>
        <v>0</v>
      </c>
      <c r="N103" s="8">
        <v>0</v>
      </c>
      <c r="O103" s="8">
        <v>0</v>
      </c>
      <c r="P103" s="5">
        <f t="shared" si="11"/>
        <v>0</v>
      </c>
      <c r="Q103" s="8">
        <v>0</v>
      </c>
      <c r="R103" s="8">
        <v>0</v>
      </c>
      <c r="S103" s="5">
        <f t="shared" si="12"/>
        <v>0</v>
      </c>
      <c r="T103" s="8">
        <v>0</v>
      </c>
      <c r="U103" s="5">
        <f t="shared" si="13"/>
        <v>0</v>
      </c>
      <c r="V103" s="5" t="str">
        <f t="shared" si="9"/>
        <v>Correct Payment</v>
      </c>
    </row>
    <row r="104" spans="1:22">
      <c r="A104" s="4">
        <f t="shared" si="14"/>
        <v>97</v>
      </c>
      <c r="B104" s="6"/>
      <c r="C104" s="6"/>
      <c r="D104" s="6"/>
      <c r="E104" s="4">
        <v>31</v>
      </c>
      <c r="F104" s="4">
        <v>4</v>
      </c>
      <c r="G104" s="6">
        <v>0</v>
      </c>
      <c r="H104" s="4">
        <f t="shared" si="15"/>
        <v>4</v>
      </c>
      <c r="I104" s="6">
        <v>0</v>
      </c>
      <c r="J104" s="6">
        <v>0</v>
      </c>
      <c r="K104" s="4">
        <f t="shared" si="10"/>
        <v>31</v>
      </c>
      <c r="L104" s="8">
        <v>0</v>
      </c>
      <c r="M104" s="5">
        <f t="shared" si="8"/>
        <v>0</v>
      </c>
      <c r="N104" s="8">
        <v>0</v>
      </c>
      <c r="O104" s="8">
        <v>0</v>
      </c>
      <c r="P104" s="5">
        <f t="shared" si="11"/>
        <v>0</v>
      </c>
      <c r="Q104" s="8">
        <v>0</v>
      </c>
      <c r="R104" s="8">
        <v>0</v>
      </c>
      <c r="S104" s="5">
        <f t="shared" si="12"/>
        <v>0</v>
      </c>
      <c r="T104" s="8">
        <v>0</v>
      </c>
      <c r="U104" s="5">
        <f t="shared" si="13"/>
        <v>0</v>
      </c>
      <c r="V104" s="5" t="str">
        <f t="shared" si="9"/>
        <v>Correct Payment</v>
      </c>
    </row>
    <row r="105" spans="1:22">
      <c r="A105" s="4">
        <f t="shared" si="14"/>
        <v>98</v>
      </c>
      <c r="B105" s="6"/>
      <c r="C105" s="6"/>
      <c r="D105" s="6"/>
      <c r="E105" s="4">
        <v>31</v>
      </c>
      <c r="F105" s="4">
        <v>4</v>
      </c>
      <c r="G105" s="6">
        <v>0</v>
      </c>
      <c r="H105" s="4">
        <f t="shared" si="15"/>
        <v>4</v>
      </c>
      <c r="I105" s="6">
        <v>0</v>
      </c>
      <c r="J105" s="6">
        <v>0</v>
      </c>
      <c r="K105" s="4">
        <f t="shared" si="10"/>
        <v>31</v>
      </c>
      <c r="L105" s="8">
        <v>0</v>
      </c>
      <c r="M105" s="5">
        <f t="shared" si="8"/>
        <v>0</v>
      </c>
      <c r="N105" s="8">
        <v>0</v>
      </c>
      <c r="O105" s="8">
        <v>0</v>
      </c>
      <c r="P105" s="5">
        <f t="shared" si="11"/>
        <v>0</v>
      </c>
      <c r="Q105" s="8">
        <v>0</v>
      </c>
      <c r="R105" s="8">
        <v>0</v>
      </c>
      <c r="S105" s="5">
        <f t="shared" si="12"/>
        <v>0</v>
      </c>
      <c r="T105" s="8">
        <v>0</v>
      </c>
      <c r="U105" s="5">
        <f t="shared" si="13"/>
        <v>0</v>
      </c>
      <c r="V105" s="5" t="str">
        <f t="shared" si="9"/>
        <v>Correct Payment</v>
      </c>
    </row>
    <row r="106" spans="1:22">
      <c r="A106" s="4">
        <f t="shared" si="14"/>
        <v>99</v>
      </c>
      <c r="B106" s="6"/>
      <c r="C106" s="6"/>
      <c r="D106" s="6"/>
      <c r="E106" s="4">
        <v>31</v>
      </c>
      <c r="F106" s="4">
        <v>4</v>
      </c>
      <c r="G106" s="6">
        <v>0</v>
      </c>
      <c r="H106" s="4">
        <f t="shared" si="15"/>
        <v>4</v>
      </c>
      <c r="I106" s="6">
        <v>0</v>
      </c>
      <c r="J106" s="6">
        <v>0</v>
      </c>
      <c r="K106" s="4">
        <f t="shared" si="10"/>
        <v>31</v>
      </c>
      <c r="L106" s="8">
        <v>0</v>
      </c>
      <c r="M106" s="5">
        <f t="shared" si="8"/>
        <v>0</v>
      </c>
      <c r="N106" s="8">
        <v>0</v>
      </c>
      <c r="O106" s="8">
        <v>0</v>
      </c>
      <c r="P106" s="5">
        <f t="shared" si="11"/>
        <v>0</v>
      </c>
      <c r="Q106" s="8">
        <v>0</v>
      </c>
      <c r="R106" s="8">
        <v>0</v>
      </c>
      <c r="S106" s="5">
        <f t="shared" si="12"/>
        <v>0</v>
      </c>
      <c r="T106" s="8">
        <v>0</v>
      </c>
      <c r="U106" s="5">
        <f t="shared" si="13"/>
        <v>0</v>
      </c>
      <c r="V106" s="5" t="str">
        <f t="shared" si="9"/>
        <v>Correct Payment</v>
      </c>
    </row>
    <row r="107" spans="1:22">
      <c r="A107" s="4">
        <f t="shared" si="14"/>
        <v>100</v>
      </c>
      <c r="B107" s="6"/>
      <c r="C107" s="6"/>
      <c r="D107" s="6"/>
      <c r="E107" s="4">
        <v>31</v>
      </c>
      <c r="F107" s="4">
        <v>4</v>
      </c>
      <c r="G107" s="6">
        <v>0</v>
      </c>
      <c r="H107" s="4">
        <f t="shared" si="15"/>
        <v>4</v>
      </c>
      <c r="I107" s="6">
        <v>0</v>
      </c>
      <c r="J107" s="6">
        <v>0</v>
      </c>
      <c r="K107" s="4">
        <f t="shared" si="10"/>
        <v>31</v>
      </c>
      <c r="L107" s="8">
        <v>0</v>
      </c>
      <c r="M107" s="5">
        <f t="shared" si="8"/>
        <v>0</v>
      </c>
      <c r="N107" s="8">
        <v>0</v>
      </c>
      <c r="O107" s="8">
        <v>0</v>
      </c>
      <c r="P107" s="5">
        <f t="shared" si="11"/>
        <v>0</v>
      </c>
      <c r="Q107" s="8">
        <v>0</v>
      </c>
      <c r="R107" s="8">
        <v>0</v>
      </c>
      <c r="S107" s="5">
        <f t="shared" si="12"/>
        <v>0</v>
      </c>
      <c r="T107" s="8">
        <v>0</v>
      </c>
      <c r="U107" s="5">
        <f t="shared" si="13"/>
        <v>0</v>
      </c>
      <c r="V107" s="5" t="str">
        <f t="shared" si="9"/>
        <v>Correct Payment</v>
      </c>
    </row>
  </sheetData>
  <sheetProtection password="9584" sheet="1" objects="1" scenarios="1" selectLockedCells="1"/>
  <mergeCells count="5">
    <mergeCell ref="B1:D1"/>
    <mergeCell ref="B2:D2"/>
    <mergeCell ref="B3:D3"/>
    <mergeCell ref="B4:D4"/>
    <mergeCell ref="B5:D5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V10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C26" sqref="C26"/>
    </sheetView>
  </sheetViews>
  <sheetFormatPr defaultRowHeight="12.75"/>
  <cols>
    <col min="1" max="1" width="7.7109375" style="39" bestFit="1" customWidth="1"/>
    <col min="2" max="3" width="29.42578125" style="1" customWidth="1"/>
    <col min="4" max="4" width="24.28515625" style="1" customWidth="1"/>
    <col min="5" max="5" width="6.7109375" style="1" customWidth="1"/>
    <col min="6" max="7" width="10.140625" style="1" customWidth="1"/>
    <col min="8" max="8" width="12" style="1" bestFit="1" customWidth="1"/>
    <col min="9" max="9" width="12.85546875" style="1" customWidth="1"/>
    <col min="10" max="10" width="10" style="1" customWidth="1"/>
    <col min="11" max="11" width="8.140625" style="1" bestFit="1" customWidth="1"/>
    <col min="12" max="13" width="10.28515625" style="2" bestFit="1" customWidth="1"/>
    <col min="14" max="14" width="11.42578125" style="2" customWidth="1"/>
    <col min="15" max="15" width="11.140625" style="2" customWidth="1"/>
    <col min="16" max="16" width="7.7109375" style="2" bestFit="1" customWidth="1"/>
    <col min="17" max="17" width="13.140625" style="2" customWidth="1"/>
    <col min="18" max="18" width="9.85546875" style="2" bestFit="1" customWidth="1"/>
    <col min="19" max="19" width="11" style="2" bestFit="1" customWidth="1"/>
    <col min="20" max="20" width="11.28515625" style="2" bestFit="1" customWidth="1"/>
    <col min="21" max="21" width="11.7109375" style="2" bestFit="1" customWidth="1"/>
    <col min="22" max="22" width="16.140625" style="1" bestFit="1" customWidth="1"/>
    <col min="23" max="16384" width="9.140625" style="1"/>
  </cols>
  <sheetData>
    <row r="1" spans="1:22">
      <c r="B1" s="59" t="s">
        <v>22</v>
      </c>
      <c r="C1" s="59"/>
      <c r="D1" s="59"/>
      <c r="E1" s="35"/>
      <c r="F1" s="36"/>
      <c r="G1" s="35"/>
      <c r="H1" s="35"/>
      <c r="I1" s="35"/>
      <c r="J1" s="35"/>
    </row>
    <row r="2" spans="1:22">
      <c r="B2" s="60" t="s">
        <v>23</v>
      </c>
      <c r="C2" s="60"/>
      <c r="D2" s="60"/>
    </row>
    <row r="3" spans="1:22">
      <c r="B3" s="60"/>
      <c r="C3" s="60"/>
      <c r="D3" s="60"/>
    </row>
    <row r="4" spans="1:22">
      <c r="B4" s="60"/>
      <c r="C4" s="60"/>
      <c r="D4" s="60"/>
    </row>
    <row r="5" spans="1:22">
      <c r="B5" s="61" t="s">
        <v>47</v>
      </c>
      <c r="C5" s="61"/>
      <c r="D5" s="61"/>
    </row>
    <row r="7" spans="1:22" s="3" customFormat="1" ht="63.75">
      <c r="A7" s="33" t="s">
        <v>0</v>
      </c>
      <c r="B7" s="32" t="s">
        <v>1</v>
      </c>
      <c r="C7" s="32" t="s">
        <v>2</v>
      </c>
      <c r="D7" s="32" t="s">
        <v>3</v>
      </c>
      <c r="E7" s="33" t="s">
        <v>4</v>
      </c>
      <c r="F7" s="33" t="s">
        <v>5</v>
      </c>
      <c r="G7" s="33" t="s">
        <v>6</v>
      </c>
      <c r="H7" s="33" t="s">
        <v>7</v>
      </c>
      <c r="I7" s="33" t="s">
        <v>8</v>
      </c>
      <c r="J7" s="33" t="s">
        <v>9</v>
      </c>
      <c r="K7" s="33" t="s">
        <v>10</v>
      </c>
      <c r="L7" s="34" t="s">
        <v>11</v>
      </c>
      <c r="M7" s="34" t="s">
        <v>12</v>
      </c>
      <c r="N7" s="34" t="s">
        <v>13</v>
      </c>
      <c r="O7" s="34" t="s">
        <v>14</v>
      </c>
      <c r="P7" s="40" t="s">
        <v>15</v>
      </c>
      <c r="Q7" s="34" t="s">
        <v>16</v>
      </c>
      <c r="R7" s="34" t="s">
        <v>17</v>
      </c>
      <c r="S7" s="34" t="s">
        <v>18</v>
      </c>
      <c r="T7" s="34" t="s">
        <v>19</v>
      </c>
      <c r="U7" s="40" t="s">
        <v>20</v>
      </c>
      <c r="V7" s="32" t="s">
        <v>21</v>
      </c>
    </row>
    <row r="8" spans="1:22">
      <c r="A8" s="4">
        <v>1</v>
      </c>
      <c r="B8" s="6"/>
      <c r="C8" s="6"/>
      <c r="D8" s="6"/>
      <c r="E8" s="4">
        <v>28</v>
      </c>
      <c r="F8" s="4">
        <v>4</v>
      </c>
      <c r="G8" s="7">
        <v>0</v>
      </c>
      <c r="H8" s="4">
        <f>F8+G8</f>
        <v>4</v>
      </c>
      <c r="I8" s="7">
        <v>0</v>
      </c>
      <c r="J8" s="7">
        <v>0</v>
      </c>
      <c r="K8" s="4">
        <f>E8+I8-J8</f>
        <v>28</v>
      </c>
      <c r="L8" s="8">
        <v>0</v>
      </c>
      <c r="M8" s="5">
        <f t="shared" ref="M8:M71" si="0">L8/E8*K8</f>
        <v>0</v>
      </c>
      <c r="N8" s="8">
        <v>0</v>
      </c>
      <c r="O8" s="8">
        <v>0</v>
      </c>
      <c r="P8" s="5">
        <f>IF(L8&lt;5001,0,IF(L8&lt;10001,175,300))</f>
        <v>0</v>
      </c>
      <c r="Q8" s="8">
        <v>0</v>
      </c>
      <c r="R8" s="8">
        <v>0</v>
      </c>
      <c r="S8" s="5">
        <f>M8-(N8+O8+P8+Q8+R8)</f>
        <v>0</v>
      </c>
      <c r="T8" s="8">
        <v>0</v>
      </c>
      <c r="U8" s="5">
        <f>S8-T8</f>
        <v>0</v>
      </c>
      <c r="V8" s="5" t="str">
        <f t="shared" ref="V8:V71" si="1">IF(U8=0,"Correct Payment",IF(U8&lt;0,"Excess Payment","Correct Payment"))</f>
        <v>Correct Payment</v>
      </c>
    </row>
    <row r="9" spans="1:22">
      <c r="A9" s="4">
        <f>A8+1</f>
        <v>2</v>
      </c>
      <c r="B9" s="6"/>
      <c r="C9" s="6"/>
      <c r="D9" s="6"/>
      <c r="E9" s="4">
        <v>28</v>
      </c>
      <c r="F9" s="4">
        <v>4</v>
      </c>
      <c r="G9" s="7">
        <v>0</v>
      </c>
      <c r="H9" s="4">
        <f>F9+G9</f>
        <v>4</v>
      </c>
      <c r="I9" s="7">
        <v>0</v>
      </c>
      <c r="J9" s="7">
        <v>0</v>
      </c>
      <c r="K9" s="4">
        <f t="shared" ref="K9:K72" si="2">E9+I9-J9</f>
        <v>28</v>
      </c>
      <c r="L9" s="8">
        <v>0</v>
      </c>
      <c r="M9" s="5">
        <f t="shared" si="0"/>
        <v>0</v>
      </c>
      <c r="N9" s="8">
        <v>0</v>
      </c>
      <c r="O9" s="8">
        <v>0</v>
      </c>
      <c r="P9" s="5">
        <f t="shared" ref="P9:P72" si="3">IF(L9&lt;5001,0,IF(L9&lt;10001,175,300))</f>
        <v>0</v>
      </c>
      <c r="Q9" s="8">
        <v>0</v>
      </c>
      <c r="R9" s="8">
        <v>0</v>
      </c>
      <c r="S9" s="5">
        <f t="shared" ref="S9:S72" si="4">M9-(N9+O9+P9+Q9+R9)</f>
        <v>0</v>
      </c>
      <c r="T9" s="8">
        <v>0</v>
      </c>
      <c r="U9" s="5">
        <f t="shared" ref="U9:U72" si="5">S9-T9</f>
        <v>0</v>
      </c>
      <c r="V9" s="5" t="str">
        <f t="shared" si="1"/>
        <v>Correct Payment</v>
      </c>
    </row>
    <row r="10" spans="1:22">
      <c r="A10" s="4">
        <f t="shared" ref="A10:A73" si="6">A9+1</f>
        <v>3</v>
      </c>
      <c r="B10" s="6"/>
      <c r="C10" s="6"/>
      <c r="D10" s="6"/>
      <c r="E10" s="4">
        <v>28</v>
      </c>
      <c r="F10" s="4">
        <v>4</v>
      </c>
      <c r="G10" s="7">
        <v>0</v>
      </c>
      <c r="H10" s="4">
        <f>F10+G10</f>
        <v>4</v>
      </c>
      <c r="I10" s="7">
        <v>0</v>
      </c>
      <c r="J10" s="7">
        <v>0</v>
      </c>
      <c r="K10" s="4">
        <f t="shared" si="2"/>
        <v>28</v>
      </c>
      <c r="L10" s="8">
        <v>0</v>
      </c>
      <c r="M10" s="5">
        <f t="shared" si="0"/>
        <v>0</v>
      </c>
      <c r="N10" s="8">
        <v>0</v>
      </c>
      <c r="O10" s="8">
        <v>0</v>
      </c>
      <c r="P10" s="5">
        <f t="shared" si="3"/>
        <v>0</v>
      </c>
      <c r="Q10" s="8">
        <v>0</v>
      </c>
      <c r="R10" s="8">
        <v>0</v>
      </c>
      <c r="S10" s="5">
        <f t="shared" si="4"/>
        <v>0</v>
      </c>
      <c r="T10" s="8">
        <v>0</v>
      </c>
      <c r="U10" s="5">
        <f t="shared" si="5"/>
        <v>0</v>
      </c>
      <c r="V10" s="5" t="str">
        <f t="shared" si="1"/>
        <v>Correct Payment</v>
      </c>
    </row>
    <row r="11" spans="1:22">
      <c r="A11" s="4">
        <f t="shared" si="6"/>
        <v>4</v>
      </c>
      <c r="B11" s="6"/>
      <c r="C11" s="6"/>
      <c r="D11" s="6"/>
      <c r="E11" s="4">
        <v>28</v>
      </c>
      <c r="F11" s="4">
        <v>4</v>
      </c>
      <c r="G11" s="7">
        <v>0</v>
      </c>
      <c r="H11" s="4">
        <f>F11+G11</f>
        <v>4</v>
      </c>
      <c r="I11" s="7">
        <v>0</v>
      </c>
      <c r="J11" s="7">
        <v>0</v>
      </c>
      <c r="K11" s="4">
        <f t="shared" si="2"/>
        <v>28</v>
      </c>
      <c r="L11" s="8">
        <v>0</v>
      </c>
      <c r="M11" s="5">
        <f t="shared" si="0"/>
        <v>0</v>
      </c>
      <c r="N11" s="8">
        <v>0</v>
      </c>
      <c r="O11" s="8">
        <v>0</v>
      </c>
      <c r="P11" s="5">
        <f t="shared" si="3"/>
        <v>0</v>
      </c>
      <c r="Q11" s="8">
        <v>0</v>
      </c>
      <c r="R11" s="8">
        <v>0</v>
      </c>
      <c r="S11" s="5">
        <f t="shared" si="4"/>
        <v>0</v>
      </c>
      <c r="T11" s="8">
        <v>0</v>
      </c>
      <c r="U11" s="5">
        <f t="shared" si="5"/>
        <v>0</v>
      </c>
      <c r="V11" s="5" t="str">
        <f t="shared" si="1"/>
        <v>Correct Payment</v>
      </c>
    </row>
    <row r="12" spans="1:22">
      <c r="A12" s="4">
        <f t="shared" si="6"/>
        <v>5</v>
      </c>
      <c r="B12" s="6"/>
      <c r="C12" s="6"/>
      <c r="D12" s="6"/>
      <c r="E12" s="4">
        <v>28</v>
      </c>
      <c r="F12" s="4">
        <v>4</v>
      </c>
      <c r="G12" s="7">
        <v>0</v>
      </c>
      <c r="H12" s="4">
        <f t="shared" ref="H12:H75" si="7">F12+G12</f>
        <v>4</v>
      </c>
      <c r="I12" s="7">
        <v>0</v>
      </c>
      <c r="J12" s="7">
        <v>0</v>
      </c>
      <c r="K12" s="4">
        <f t="shared" si="2"/>
        <v>28</v>
      </c>
      <c r="L12" s="8">
        <v>0</v>
      </c>
      <c r="M12" s="5">
        <f t="shared" si="0"/>
        <v>0</v>
      </c>
      <c r="N12" s="8">
        <v>0</v>
      </c>
      <c r="O12" s="8">
        <v>0</v>
      </c>
      <c r="P12" s="5">
        <f t="shared" si="3"/>
        <v>0</v>
      </c>
      <c r="Q12" s="8">
        <v>0</v>
      </c>
      <c r="R12" s="8">
        <v>0</v>
      </c>
      <c r="S12" s="5">
        <f t="shared" si="4"/>
        <v>0</v>
      </c>
      <c r="T12" s="8">
        <v>0</v>
      </c>
      <c r="U12" s="5">
        <f t="shared" si="5"/>
        <v>0</v>
      </c>
      <c r="V12" s="5" t="str">
        <f t="shared" si="1"/>
        <v>Correct Payment</v>
      </c>
    </row>
    <row r="13" spans="1:22">
      <c r="A13" s="4">
        <f t="shared" si="6"/>
        <v>6</v>
      </c>
      <c r="B13" s="6"/>
      <c r="C13" s="6"/>
      <c r="D13" s="6"/>
      <c r="E13" s="4">
        <v>28</v>
      </c>
      <c r="F13" s="4">
        <v>4</v>
      </c>
      <c r="G13" s="7">
        <v>0</v>
      </c>
      <c r="H13" s="4">
        <f t="shared" si="7"/>
        <v>4</v>
      </c>
      <c r="I13" s="7">
        <v>0</v>
      </c>
      <c r="J13" s="7">
        <v>0</v>
      </c>
      <c r="K13" s="4">
        <f t="shared" si="2"/>
        <v>28</v>
      </c>
      <c r="L13" s="8">
        <v>0</v>
      </c>
      <c r="M13" s="5">
        <f t="shared" si="0"/>
        <v>0</v>
      </c>
      <c r="N13" s="8">
        <v>0</v>
      </c>
      <c r="O13" s="8">
        <v>0</v>
      </c>
      <c r="P13" s="5">
        <f t="shared" si="3"/>
        <v>0</v>
      </c>
      <c r="Q13" s="8">
        <v>0</v>
      </c>
      <c r="R13" s="8">
        <v>0</v>
      </c>
      <c r="S13" s="5">
        <f t="shared" si="4"/>
        <v>0</v>
      </c>
      <c r="T13" s="8">
        <v>0</v>
      </c>
      <c r="U13" s="5">
        <f t="shared" si="5"/>
        <v>0</v>
      </c>
      <c r="V13" s="5" t="str">
        <f t="shared" si="1"/>
        <v>Correct Payment</v>
      </c>
    </row>
    <row r="14" spans="1:22">
      <c r="A14" s="4">
        <f t="shared" si="6"/>
        <v>7</v>
      </c>
      <c r="B14" s="10"/>
      <c r="C14" s="6"/>
      <c r="D14" s="6"/>
      <c r="E14" s="4">
        <v>28</v>
      </c>
      <c r="F14" s="4">
        <v>4</v>
      </c>
      <c r="G14" s="7">
        <v>0</v>
      </c>
      <c r="H14" s="4">
        <f t="shared" si="7"/>
        <v>4</v>
      </c>
      <c r="I14" s="7">
        <v>0</v>
      </c>
      <c r="J14" s="7">
        <v>0</v>
      </c>
      <c r="K14" s="4">
        <f t="shared" si="2"/>
        <v>28</v>
      </c>
      <c r="L14" s="8">
        <v>0</v>
      </c>
      <c r="M14" s="5">
        <f t="shared" si="0"/>
        <v>0</v>
      </c>
      <c r="N14" s="8">
        <v>0</v>
      </c>
      <c r="O14" s="8">
        <v>0</v>
      </c>
      <c r="P14" s="5">
        <f t="shared" si="3"/>
        <v>0</v>
      </c>
      <c r="Q14" s="8">
        <v>0</v>
      </c>
      <c r="R14" s="8">
        <v>0</v>
      </c>
      <c r="S14" s="5">
        <f t="shared" si="4"/>
        <v>0</v>
      </c>
      <c r="T14" s="8">
        <v>0</v>
      </c>
      <c r="U14" s="5">
        <f t="shared" si="5"/>
        <v>0</v>
      </c>
      <c r="V14" s="5" t="str">
        <f t="shared" si="1"/>
        <v>Correct Payment</v>
      </c>
    </row>
    <row r="15" spans="1:22">
      <c r="A15" s="4">
        <f t="shared" si="6"/>
        <v>8</v>
      </c>
      <c r="B15" s="6"/>
      <c r="C15" s="6"/>
      <c r="D15" s="10"/>
      <c r="E15" s="4">
        <v>28</v>
      </c>
      <c r="F15" s="4">
        <v>4</v>
      </c>
      <c r="G15" s="7">
        <v>0</v>
      </c>
      <c r="H15" s="4">
        <f t="shared" si="7"/>
        <v>4</v>
      </c>
      <c r="I15" s="7">
        <v>0</v>
      </c>
      <c r="J15" s="7">
        <v>0</v>
      </c>
      <c r="K15" s="4">
        <f>E15+I15-J15</f>
        <v>28</v>
      </c>
      <c r="L15" s="11">
        <v>0</v>
      </c>
      <c r="M15" s="5">
        <f t="shared" si="0"/>
        <v>0</v>
      </c>
      <c r="N15" s="8">
        <v>0</v>
      </c>
      <c r="O15" s="8">
        <v>0</v>
      </c>
      <c r="P15" s="5">
        <f t="shared" si="3"/>
        <v>0</v>
      </c>
      <c r="Q15" s="8">
        <v>0</v>
      </c>
      <c r="R15" s="8">
        <v>0</v>
      </c>
      <c r="S15" s="5">
        <f t="shared" si="4"/>
        <v>0</v>
      </c>
      <c r="T15" s="8">
        <v>0</v>
      </c>
      <c r="U15" s="5">
        <f t="shared" si="5"/>
        <v>0</v>
      </c>
      <c r="V15" s="5" t="str">
        <f t="shared" si="1"/>
        <v>Correct Payment</v>
      </c>
    </row>
    <row r="16" spans="1:22">
      <c r="A16" s="4">
        <f t="shared" si="6"/>
        <v>9</v>
      </c>
      <c r="B16" s="6"/>
      <c r="C16" s="6"/>
      <c r="D16" s="6"/>
      <c r="E16" s="4">
        <v>28</v>
      </c>
      <c r="F16" s="4">
        <v>4</v>
      </c>
      <c r="G16" s="7">
        <v>0</v>
      </c>
      <c r="H16" s="4">
        <f t="shared" si="7"/>
        <v>4</v>
      </c>
      <c r="I16" s="7">
        <v>0</v>
      </c>
      <c r="J16" s="7">
        <v>0</v>
      </c>
      <c r="K16" s="4">
        <f t="shared" si="2"/>
        <v>28</v>
      </c>
      <c r="L16" s="8">
        <v>0</v>
      </c>
      <c r="M16" s="5">
        <f t="shared" si="0"/>
        <v>0</v>
      </c>
      <c r="N16" s="8">
        <v>0</v>
      </c>
      <c r="O16" s="8">
        <v>0</v>
      </c>
      <c r="P16" s="5">
        <f t="shared" si="3"/>
        <v>0</v>
      </c>
      <c r="Q16" s="8">
        <v>0</v>
      </c>
      <c r="R16" s="8">
        <v>0</v>
      </c>
      <c r="S16" s="5">
        <f t="shared" si="4"/>
        <v>0</v>
      </c>
      <c r="T16" s="8">
        <v>0</v>
      </c>
      <c r="U16" s="5">
        <f t="shared" si="5"/>
        <v>0</v>
      </c>
      <c r="V16" s="5" t="str">
        <f t="shared" si="1"/>
        <v>Correct Payment</v>
      </c>
    </row>
    <row r="17" spans="1:22">
      <c r="A17" s="4">
        <f t="shared" si="6"/>
        <v>10</v>
      </c>
      <c r="B17" s="6"/>
      <c r="C17" s="6"/>
      <c r="D17" s="6"/>
      <c r="E17" s="4">
        <v>28</v>
      </c>
      <c r="F17" s="4">
        <v>4</v>
      </c>
      <c r="G17" s="7">
        <v>0</v>
      </c>
      <c r="H17" s="4">
        <f t="shared" si="7"/>
        <v>4</v>
      </c>
      <c r="I17" s="7">
        <v>0</v>
      </c>
      <c r="J17" s="7">
        <v>0</v>
      </c>
      <c r="K17" s="4">
        <f t="shared" si="2"/>
        <v>28</v>
      </c>
      <c r="L17" s="8">
        <v>0</v>
      </c>
      <c r="M17" s="5">
        <f t="shared" si="0"/>
        <v>0</v>
      </c>
      <c r="N17" s="8">
        <v>0</v>
      </c>
      <c r="O17" s="8">
        <v>0</v>
      </c>
      <c r="P17" s="5">
        <f t="shared" si="3"/>
        <v>0</v>
      </c>
      <c r="Q17" s="8">
        <v>0</v>
      </c>
      <c r="R17" s="8">
        <v>0</v>
      </c>
      <c r="S17" s="5">
        <f t="shared" si="4"/>
        <v>0</v>
      </c>
      <c r="T17" s="8">
        <v>0</v>
      </c>
      <c r="U17" s="5">
        <f t="shared" si="5"/>
        <v>0</v>
      </c>
      <c r="V17" s="5" t="str">
        <f t="shared" si="1"/>
        <v>Correct Payment</v>
      </c>
    </row>
    <row r="18" spans="1:22">
      <c r="A18" s="4">
        <f t="shared" si="6"/>
        <v>11</v>
      </c>
      <c r="B18" s="6"/>
      <c r="C18" s="6"/>
      <c r="D18" s="6"/>
      <c r="E18" s="4">
        <v>28</v>
      </c>
      <c r="F18" s="4">
        <v>4</v>
      </c>
      <c r="G18" s="7">
        <v>0</v>
      </c>
      <c r="H18" s="4">
        <f t="shared" si="7"/>
        <v>4</v>
      </c>
      <c r="I18" s="7">
        <v>0</v>
      </c>
      <c r="J18" s="7">
        <v>0</v>
      </c>
      <c r="K18" s="4">
        <f t="shared" si="2"/>
        <v>28</v>
      </c>
      <c r="L18" s="8">
        <v>0</v>
      </c>
      <c r="M18" s="5">
        <f t="shared" si="0"/>
        <v>0</v>
      </c>
      <c r="N18" s="8">
        <v>0</v>
      </c>
      <c r="O18" s="8">
        <v>0</v>
      </c>
      <c r="P18" s="5">
        <f t="shared" si="3"/>
        <v>0</v>
      </c>
      <c r="Q18" s="8">
        <v>0</v>
      </c>
      <c r="R18" s="8">
        <v>0</v>
      </c>
      <c r="S18" s="5">
        <f t="shared" si="4"/>
        <v>0</v>
      </c>
      <c r="T18" s="8">
        <v>0</v>
      </c>
      <c r="U18" s="5">
        <f t="shared" si="5"/>
        <v>0</v>
      </c>
      <c r="V18" s="5" t="str">
        <f t="shared" si="1"/>
        <v>Correct Payment</v>
      </c>
    </row>
    <row r="19" spans="1:22">
      <c r="A19" s="4">
        <f t="shared" si="6"/>
        <v>12</v>
      </c>
      <c r="B19" s="6"/>
      <c r="C19" s="6"/>
      <c r="D19" s="6"/>
      <c r="E19" s="4">
        <v>28</v>
      </c>
      <c r="F19" s="4">
        <v>4</v>
      </c>
      <c r="G19" s="7">
        <v>0</v>
      </c>
      <c r="H19" s="4">
        <f t="shared" si="7"/>
        <v>4</v>
      </c>
      <c r="I19" s="7">
        <v>0</v>
      </c>
      <c r="J19" s="7">
        <v>0</v>
      </c>
      <c r="K19" s="4">
        <f t="shared" si="2"/>
        <v>28</v>
      </c>
      <c r="L19" s="8">
        <v>0</v>
      </c>
      <c r="M19" s="5">
        <f t="shared" si="0"/>
        <v>0</v>
      </c>
      <c r="N19" s="8">
        <v>0</v>
      </c>
      <c r="O19" s="8">
        <v>0</v>
      </c>
      <c r="P19" s="5">
        <f t="shared" si="3"/>
        <v>0</v>
      </c>
      <c r="Q19" s="12">
        <v>0</v>
      </c>
      <c r="R19" s="12">
        <v>0</v>
      </c>
      <c r="S19" s="5">
        <f t="shared" si="4"/>
        <v>0</v>
      </c>
      <c r="T19" s="12">
        <v>0</v>
      </c>
      <c r="U19" s="5">
        <f t="shared" si="5"/>
        <v>0</v>
      </c>
      <c r="V19" s="5" t="str">
        <f t="shared" si="1"/>
        <v>Correct Payment</v>
      </c>
    </row>
    <row r="20" spans="1:22">
      <c r="A20" s="4">
        <f t="shared" si="6"/>
        <v>13</v>
      </c>
      <c r="B20" s="6"/>
      <c r="C20" s="6"/>
      <c r="D20" s="6"/>
      <c r="E20" s="4">
        <v>28</v>
      </c>
      <c r="F20" s="4">
        <v>4</v>
      </c>
      <c r="G20" s="7">
        <v>0</v>
      </c>
      <c r="H20" s="4">
        <f t="shared" si="7"/>
        <v>4</v>
      </c>
      <c r="I20" s="7">
        <v>0</v>
      </c>
      <c r="J20" s="7">
        <v>0</v>
      </c>
      <c r="K20" s="4">
        <f t="shared" si="2"/>
        <v>28</v>
      </c>
      <c r="L20" s="8">
        <v>0</v>
      </c>
      <c r="M20" s="5">
        <f t="shared" si="0"/>
        <v>0</v>
      </c>
      <c r="N20" s="8">
        <v>0</v>
      </c>
      <c r="O20" s="8">
        <v>0</v>
      </c>
      <c r="P20" s="5">
        <f t="shared" si="3"/>
        <v>0</v>
      </c>
      <c r="Q20" s="8">
        <v>0</v>
      </c>
      <c r="R20" s="8">
        <v>0</v>
      </c>
      <c r="S20" s="5">
        <f t="shared" si="4"/>
        <v>0</v>
      </c>
      <c r="T20" s="8">
        <v>0</v>
      </c>
      <c r="U20" s="5">
        <f t="shared" si="5"/>
        <v>0</v>
      </c>
      <c r="V20" s="5" t="str">
        <f t="shared" si="1"/>
        <v>Correct Payment</v>
      </c>
    </row>
    <row r="21" spans="1:22">
      <c r="A21" s="4">
        <f t="shared" si="6"/>
        <v>14</v>
      </c>
      <c r="B21" s="6"/>
      <c r="C21" s="6"/>
      <c r="D21" s="6"/>
      <c r="E21" s="4">
        <v>28</v>
      </c>
      <c r="F21" s="4">
        <v>4</v>
      </c>
      <c r="G21" s="7">
        <v>0</v>
      </c>
      <c r="H21" s="4">
        <f t="shared" si="7"/>
        <v>4</v>
      </c>
      <c r="I21" s="7">
        <v>0</v>
      </c>
      <c r="J21" s="7">
        <v>0</v>
      </c>
      <c r="K21" s="4">
        <f t="shared" si="2"/>
        <v>28</v>
      </c>
      <c r="L21" s="8">
        <v>0</v>
      </c>
      <c r="M21" s="5">
        <f t="shared" si="0"/>
        <v>0</v>
      </c>
      <c r="N21" s="8">
        <v>0</v>
      </c>
      <c r="O21" s="8">
        <v>0</v>
      </c>
      <c r="P21" s="5">
        <f t="shared" si="3"/>
        <v>0</v>
      </c>
      <c r="Q21" s="8">
        <v>0</v>
      </c>
      <c r="R21" s="8">
        <v>0</v>
      </c>
      <c r="S21" s="5">
        <f t="shared" si="4"/>
        <v>0</v>
      </c>
      <c r="T21" s="8">
        <v>0</v>
      </c>
      <c r="U21" s="5">
        <f t="shared" si="5"/>
        <v>0</v>
      </c>
      <c r="V21" s="5" t="str">
        <f t="shared" si="1"/>
        <v>Correct Payment</v>
      </c>
    </row>
    <row r="22" spans="1:22">
      <c r="A22" s="4">
        <f t="shared" si="6"/>
        <v>15</v>
      </c>
      <c r="B22" s="6"/>
      <c r="C22" s="6"/>
      <c r="D22" s="6"/>
      <c r="E22" s="4">
        <v>28</v>
      </c>
      <c r="F22" s="4">
        <v>4</v>
      </c>
      <c r="G22" s="7">
        <v>0</v>
      </c>
      <c r="H22" s="4">
        <f t="shared" si="7"/>
        <v>4</v>
      </c>
      <c r="I22" s="7">
        <v>0</v>
      </c>
      <c r="J22" s="7">
        <v>0</v>
      </c>
      <c r="K22" s="4">
        <f t="shared" si="2"/>
        <v>28</v>
      </c>
      <c r="L22" s="8">
        <v>0</v>
      </c>
      <c r="M22" s="5">
        <f t="shared" si="0"/>
        <v>0</v>
      </c>
      <c r="N22" s="8">
        <v>0</v>
      </c>
      <c r="O22" s="8">
        <v>0</v>
      </c>
      <c r="P22" s="5">
        <f t="shared" si="3"/>
        <v>0</v>
      </c>
      <c r="Q22" s="8">
        <v>0</v>
      </c>
      <c r="R22" s="8">
        <v>0</v>
      </c>
      <c r="S22" s="5">
        <f t="shared" si="4"/>
        <v>0</v>
      </c>
      <c r="T22" s="8">
        <v>0</v>
      </c>
      <c r="U22" s="5">
        <f t="shared" si="5"/>
        <v>0</v>
      </c>
      <c r="V22" s="5" t="str">
        <f t="shared" si="1"/>
        <v>Correct Payment</v>
      </c>
    </row>
    <row r="23" spans="1:22">
      <c r="A23" s="4">
        <f t="shared" si="6"/>
        <v>16</v>
      </c>
      <c r="B23" s="6"/>
      <c r="C23" s="6"/>
      <c r="D23" s="6"/>
      <c r="E23" s="4">
        <v>28</v>
      </c>
      <c r="F23" s="4">
        <v>4</v>
      </c>
      <c r="G23" s="7">
        <v>0</v>
      </c>
      <c r="H23" s="4">
        <f t="shared" si="7"/>
        <v>4</v>
      </c>
      <c r="I23" s="7">
        <v>0</v>
      </c>
      <c r="J23" s="7">
        <v>0</v>
      </c>
      <c r="K23" s="4">
        <f t="shared" si="2"/>
        <v>28</v>
      </c>
      <c r="L23" s="8">
        <v>0</v>
      </c>
      <c r="M23" s="5">
        <f t="shared" si="0"/>
        <v>0</v>
      </c>
      <c r="N23" s="8">
        <v>0</v>
      </c>
      <c r="O23" s="8">
        <v>0</v>
      </c>
      <c r="P23" s="5">
        <f t="shared" si="3"/>
        <v>0</v>
      </c>
      <c r="Q23" s="8">
        <v>0</v>
      </c>
      <c r="R23" s="8">
        <v>0</v>
      </c>
      <c r="S23" s="5">
        <f t="shared" si="4"/>
        <v>0</v>
      </c>
      <c r="T23" s="8">
        <v>0</v>
      </c>
      <c r="U23" s="5">
        <f t="shared" si="5"/>
        <v>0</v>
      </c>
      <c r="V23" s="5" t="str">
        <f t="shared" si="1"/>
        <v>Correct Payment</v>
      </c>
    </row>
    <row r="24" spans="1:22">
      <c r="A24" s="4">
        <f t="shared" si="6"/>
        <v>17</v>
      </c>
      <c r="B24" s="6"/>
      <c r="C24" s="6"/>
      <c r="D24" s="6"/>
      <c r="E24" s="4">
        <v>28</v>
      </c>
      <c r="F24" s="4">
        <v>4</v>
      </c>
      <c r="G24" s="7">
        <v>0</v>
      </c>
      <c r="H24" s="4">
        <f t="shared" si="7"/>
        <v>4</v>
      </c>
      <c r="I24" s="7">
        <v>0</v>
      </c>
      <c r="J24" s="7">
        <v>0</v>
      </c>
      <c r="K24" s="4">
        <f t="shared" si="2"/>
        <v>28</v>
      </c>
      <c r="L24" s="8">
        <v>0</v>
      </c>
      <c r="M24" s="5">
        <f t="shared" si="0"/>
        <v>0</v>
      </c>
      <c r="N24" s="8">
        <v>0</v>
      </c>
      <c r="O24" s="8">
        <v>0</v>
      </c>
      <c r="P24" s="5">
        <f t="shared" si="3"/>
        <v>0</v>
      </c>
      <c r="Q24" s="8">
        <v>0</v>
      </c>
      <c r="R24" s="8">
        <v>0</v>
      </c>
      <c r="S24" s="5">
        <f t="shared" si="4"/>
        <v>0</v>
      </c>
      <c r="T24" s="8">
        <v>0</v>
      </c>
      <c r="U24" s="5">
        <f t="shared" si="5"/>
        <v>0</v>
      </c>
      <c r="V24" s="5" t="str">
        <f t="shared" si="1"/>
        <v>Correct Payment</v>
      </c>
    </row>
    <row r="25" spans="1:22">
      <c r="A25" s="4">
        <f t="shared" si="6"/>
        <v>18</v>
      </c>
      <c r="B25" s="6"/>
      <c r="C25" s="6"/>
      <c r="D25" s="6"/>
      <c r="E25" s="4">
        <v>28</v>
      </c>
      <c r="F25" s="4">
        <v>4</v>
      </c>
      <c r="G25" s="7">
        <v>0</v>
      </c>
      <c r="H25" s="4">
        <f t="shared" si="7"/>
        <v>4</v>
      </c>
      <c r="I25" s="7">
        <v>0</v>
      </c>
      <c r="J25" s="7">
        <v>0</v>
      </c>
      <c r="K25" s="4">
        <f t="shared" si="2"/>
        <v>28</v>
      </c>
      <c r="L25" s="8">
        <v>0</v>
      </c>
      <c r="M25" s="5">
        <f t="shared" si="0"/>
        <v>0</v>
      </c>
      <c r="N25" s="8">
        <v>0</v>
      </c>
      <c r="O25" s="8">
        <v>0</v>
      </c>
      <c r="P25" s="5">
        <f t="shared" si="3"/>
        <v>0</v>
      </c>
      <c r="Q25" s="8">
        <v>0</v>
      </c>
      <c r="R25" s="8">
        <v>0</v>
      </c>
      <c r="S25" s="5">
        <f t="shared" si="4"/>
        <v>0</v>
      </c>
      <c r="T25" s="8">
        <v>0</v>
      </c>
      <c r="U25" s="5">
        <f t="shared" si="5"/>
        <v>0</v>
      </c>
      <c r="V25" s="5" t="str">
        <f t="shared" si="1"/>
        <v>Correct Payment</v>
      </c>
    </row>
    <row r="26" spans="1:22">
      <c r="A26" s="4">
        <f t="shared" si="6"/>
        <v>19</v>
      </c>
      <c r="B26" s="6"/>
      <c r="C26" s="6"/>
      <c r="D26" s="6"/>
      <c r="E26" s="4">
        <v>28</v>
      </c>
      <c r="F26" s="4">
        <v>4</v>
      </c>
      <c r="G26" s="7">
        <v>0</v>
      </c>
      <c r="H26" s="4">
        <f t="shared" si="7"/>
        <v>4</v>
      </c>
      <c r="I26" s="7">
        <v>0</v>
      </c>
      <c r="J26" s="7">
        <v>0</v>
      </c>
      <c r="K26" s="4">
        <f t="shared" si="2"/>
        <v>28</v>
      </c>
      <c r="L26" s="8">
        <v>0</v>
      </c>
      <c r="M26" s="5">
        <f t="shared" si="0"/>
        <v>0</v>
      </c>
      <c r="N26" s="8">
        <v>0</v>
      </c>
      <c r="O26" s="8">
        <v>0</v>
      </c>
      <c r="P26" s="5">
        <f t="shared" si="3"/>
        <v>0</v>
      </c>
      <c r="Q26" s="8">
        <v>0</v>
      </c>
      <c r="R26" s="8">
        <v>0</v>
      </c>
      <c r="S26" s="5">
        <f t="shared" si="4"/>
        <v>0</v>
      </c>
      <c r="T26" s="8">
        <v>0</v>
      </c>
      <c r="U26" s="5">
        <f t="shared" si="5"/>
        <v>0</v>
      </c>
      <c r="V26" s="5" t="str">
        <f t="shared" si="1"/>
        <v>Correct Payment</v>
      </c>
    </row>
    <row r="27" spans="1:22">
      <c r="A27" s="4">
        <f t="shared" si="6"/>
        <v>20</v>
      </c>
      <c r="B27" s="6"/>
      <c r="C27" s="6"/>
      <c r="D27" s="6"/>
      <c r="E27" s="4">
        <v>28</v>
      </c>
      <c r="F27" s="4">
        <v>4</v>
      </c>
      <c r="G27" s="7">
        <v>0</v>
      </c>
      <c r="H27" s="4">
        <f t="shared" si="7"/>
        <v>4</v>
      </c>
      <c r="I27" s="7">
        <v>0</v>
      </c>
      <c r="J27" s="7">
        <v>0</v>
      </c>
      <c r="K27" s="4">
        <f t="shared" si="2"/>
        <v>28</v>
      </c>
      <c r="L27" s="8">
        <v>0</v>
      </c>
      <c r="M27" s="5">
        <f t="shared" si="0"/>
        <v>0</v>
      </c>
      <c r="N27" s="8">
        <v>0</v>
      </c>
      <c r="O27" s="8">
        <v>0</v>
      </c>
      <c r="P27" s="5">
        <f t="shared" si="3"/>
        <v>0</v>
      </c>
      <c r="Q27" s="8">
        <v>0</v>
      </c>
      <c r="R27" s="8">
        <v>0</v>
      </c>
      <c r="S27" s="5">
        <f t="shared" si="4"/>
        <v>0</v>
      </c>
      <c r="T27" s="8">
        <v>0</v>
      </c>
      <c r="U27" s="5">
        <f t="shared" si="5"/>
        <v>0</v>
      </c>
      <c r="V27" s="5" t="str">
        <f t="shared" si="1"/>
        <v>Correct Payment</v>
      </c>
    </row>
    <row r="28" spans="1:22">
      <c r="A28" s="4">
        <f t="shared" si="6"/>
        <v>21</v>
      </c>
      <c r="B28" s="6"/>
      <c r="C28" s="6"/>
      <c r="D28" s="6"/>
      <c r="E28" s="4">
        <v>28</v>
      </c>
      <c r="F28" s="4">
        <v>4</v>
      </c>
      <c r="G28" s="7">
        <v>0</v>
      </c>
      <c r="H28" s="4">
        <f t="shared" si="7"/>
        <v>4</v>
      </c>
      <c r="I28" s="7">
        <v>0</v>
      </c>
      <c r="J28" s="7">
        <v>0</v>
      </c>
      <c r="K28" s="4">
        <f t="shared" si="2"/>
        <v>28</v>
      </c>
      <c r="L28" s="8">
        <v>0</v>
      </c>
      <c r="M28" s="5">
        <f t="shared" si="0"/>
        <v>0</v>
      </c>
      <c r="N28" s="8">
        <v>0</v>
      </c>
      <c r="O28" s="8">
        <v>0</v>
      </c>
      <c r="P28" s="5">
        <f t="shared" si="3"/>
        <v>0</v>
      </c>
      <c r="Q28" s="8">
        <v>0</v>
      </c>
      <c r="R28" s="8">
        <v>0</v>
      </c>
      <c r="S28" s="5">
        <f t="shared" si="4"/>
        <v>0</v>
      </c>
      <c r="T28" s="8">
        <v>0</v>
      </c>
      <c r="U28" s="5">
        <f t="shared" si="5"/>
        <v>0</v>
      </c>
      <c r="V28" s="5" t="str">
        <f t="shared" si="1"/>
        <v>Correct Payment</v>
      </c>
    </row>
    <row r="29" spans="1:22">
      <c r="A29" s="4">
        <f t="shared" si="6"/>
        <v>22</v>
      </c>
      <c r="B29" s="6"/>
      <c r="C29" s="6"/>
      <c r="D29" s="6"/>
      <c r="E29" s="4">
        <v>28</v>
      </c>
      <c r="F29" s="4">
        <v>4</v>
      </c>
      <c r="G29" s="7">
        <v>0</v>
      </c>
      <c r="H29" s="4">
        <f t="shared" si="7"/>
        <v>4</v>
      </c>
      <c r="I29" s="7">
        <v>0</v>
      </c>
      <c r="J29" s="7">
        <v>0</v>
      </c>
      <c r="K29" s="4">
        <f t="shared" si="2"/>
        <v>28</v>
      </c>
      <c r="L29" s="8">
        <v>0</v>
      </c>
      <c r="M29" s="5">
        <f t="shared" si="0"/>
        <v>0</v>
      </c>
      <c r="N29" s="8">
        <v>0</v>
      </c>
      <c r="O29" s="8">
        <v>0</v>
      </c>
      <c r="P29" s="5">
        <f t="shared" si="3"/>
        <v>0</v>
      </c>
      <c r="Q29" s="8">
        <v>0</v>
      </c>
      <c r="R29" s="8">
        <v>0</v>
      </c>
      <c r="S29" s="5">
        <f t="shared" si="4"/>
        <v>0</v>
      </c>
      <c r="T29" s="8">
        <v>0</v>
      </c>
      <c r="U29" s="5">
        <f t="shared" si="5"/>
        <v>0</v>
      </c>
      <c r="V29" s="5" t="str">
        <f t="shared" si="1"/>
        <v>Correct Payment</v>
      </c>
    </row>
    <row r="30" spans="1:22">
      <c r="A30" s="4">
        <f t="shared" si="6"/>
        <v>23</v>
      </c>
      <c r="B30" s="6"/>
      <c r="C30" s="6"/>
      <c r="D30" s="6"/>
      <c r="E30" s="4">
        <v>28</v>
      </c>
      <c r="F30" s="4">
        <v>4</v>
      </c>
      <c r="G30" s="7">
        <v>0</v>
      </c>
      <c r="H30" s="4">
        <f t="shared" si="7"/>
        <v>4</v>
      </c>
      <c r="I30" s="7">
        <v>0</v>
      </c>
      <c r="J30" s="7">
        <v>0</v>
      </c>
      <c r="K30" s="4">
        <f t="shared" si="2"/>
        <v>28</v>
      </c>
      <c r="L30" s="8">
        <v>0</v>
      </c>
      <c r="M30" s="5">
        <f t="shared" si="0"/>
        <v>0</v>
      </c>
      <c r="N30" s="8">
        <v>0</v>
      </c>
      <c r="O30" s="8">
        <v>0</v>
      </c>
      <c r="P30" s="5">
        <f t="shared" si="3"/>
        <v>0</v>
      </c>
      <c r="Q30" s="8">
        <v>0</v>
      </c>
      <c r="R30" s="8">
        <v>0</v>
      </c>
      <c r="S30" s="5">
        <f t="shared" si="4"/>
        <v>0</v>
      </c>
      <c r="T30" s="8">
        <v>0</v>
      </c>
      <c r="U30" s="5">
        <f t="shared" si="5"/>
        <v>0</v>
      </c>
      <c r="V30" s="5" t="str">
        <f t="shared" si="1"/>
        <v>Correct Payment</v>
      </c>
    </row>
    <row r="31" spans="1:22">
      <c r="A31" s="4">
        <f t="shared" si="6"/>
        <v>24</v>
      </c>
      <c r="B31" s="6"/>
      <c r="C31" s="6"/>
      <c r="D31" s="6"/>
      <c r="E31" s="4">
        <v>28</v>
      </c>
      <c r="F31" s="4">
        <v>4</v>
      </c>
      <c r="G31" s="7">
        <v>0</v>
      </c>
      <c r="H31" s="4">
        <f t="shared" si="7"/>
        <v>4</v>
      </c>
      <c r="I31" s="7">
        <v>0</v>
      </c>
      <c r="J31" s="7">
        <v>0</v>
      </c>
      <c r="K31" s="4">
        <f t="shared" si="2"/>
        <v>28</v>
      </c>
      <c r="L31" s="8">
        <v>0</v>
      </c>
      <c r="M31" s="5">
        <f t="shared" si="0"/>
        <v>0</v>
      </c>
      <c r="N31" s="8">
        <v>0</v>
      </c>
      <c r="O31" s="8">
        <v>0</v>
      </c>
      <c r="P31" s="5">
        <f t="shared" si="3"/>
        <v>0</v>
      </c>
      <c r="Q31" s="8">
        <v>0</v>
      </c>
      <c r="R31" s="8">
        <v>0</v>
      </c>
      <c r="S31" s="5">
        <f t="shared" si="4"/>
        <v>0</v>
      </c>
      <c r="T31" s="8">
        <v>0</v>
      </c>
      <c r="U31" s="5">
        <f t="shared" si="5"/>
        <v>0</v>
      </c>
      <c r="V31" s="5" t="str">
        <f t="shared" si="1"/>
        <v>Correct Payment</v>
      </c>
    </row>
    <row r="32" spans="1:22">
      <c r="A32" s="4">
        <f t="shared" si="6"/>
        <v>25</v>
      </c>
      <c r="B32" s="6"/>
      <c r="C32" s="6"/>
      <c r="D32" s="6"/>
      <c r="E32" s="4">
        <v>28</v>
      </c>
      <c r="F32" s="4">
        <v>4</v>
      </c>
      <c r="G32" s="7">
        <v>0</v>
      </c>
      <c r="H32" s="4">
        <f t="shared" si="7"/>
        <v>4</v>
      </c>
      <c r="I32" s="7">
        <v>0</v>
      </c>
      <c r="J32" s="7">
        <v>0</v>
      </c>
      <c r="K32" s="4">
        <f t="shared" si="2"/>
        <v>28</v>
      </c>
      <c r="L32" s="8">
        <v>0</v>
      </c>
      <c r="M32" s="5">
        <f t="shared" si="0"/>
        <v>0</v>
      </c>
      <c r="N32" s="8">
        <v>0</v>
      </c>
      <c r="O32" s="8">
        <v>0</v>
      </c>
      <c r="P32" s="5">
        <f t="shared" si="3"/>
        <v>0</v>
      </c>
      <c r="Q32" s="8">
        <v>0</v>
      </c>
      <c r="R32" s="8">
        <v>0</v>
      </c>
      <c r="S32" s="5">
        <f t="shared" si="4"/>
        <v>0</v>
      </c>
      <c r="T32" s="8">
        <v>0</v>
      </c>
      <c r="U32" s="5">
        <f t="shared" si="5"/>
        <v>0</v>
      </c>
      <c r="V32" s="5" t="str">
        <f t="shared" si="1"/>
        <v>Correct Payment</v>
      </c>
    </row>
    <row r="33" spans="1:22">
      <c r="A33" s="4">
        <f t="shared" si="6"/>
        <v>26</v>
      </c>
      <c r="B33" s="6"/>
      <c r="C33" s="6"/>
      <c r="D33" s="6"/>
      <c r="E33" s="4">
        <v>28</v>
      </c>
      <c r="F33" s="4">
        <v>4</v>
      </c>
      <c r="G33" s="7">
        <v>0</v>
      </c>
      <c r="H33" s="4">
        <f t="shared" si="7"/>
        <v>4</v>
      </c>
      <c r="I33" s="7">
        <v>0</v>
      </c>
      <c r="J33" s="7">
        <v>0</v>
      </c>
      <c r="K33" s="4">
        <f t="shared" si="2"/>
        <v>28</v>
      </c>
      <c r="L33" s="8">
        <v>0</v>
      </c>
      <c r="M33" s="5">
        <f t="shared" si="0"/>
        <v>0</v>
      </c>
      <c r="N33" s="8">
        <v>0</v>
      </c>
      <c r="O33" s="8">
        <v>0</v>
      </c>
      <c r="P33" s="5">
        <f t="shared" si="3"/>
        <v>0</v>
      </c>
      <c r="Q33" s="8">
        <v>0</v>
      </c>
      <c r="R33" s="8">
        <v>0</v>
      </c>
      <c r="S33" s="5">
        <f t="shared" si="4"/>
        <v>0</v>
      </c>
      <c r="T33" s="8">
        <v>0</v>
      </c>
      <c r="U33" s="5">
        <f t="shared" si="5"/>
        <v>0</v>
      </c>
      <c r="V33" s="5" t="str">
        <f t="shared" si="1"/>
        <v>Correct Payment</v>
      </c>
    </row>
    <row r="34" spans="1:22">
      <c r="A34" s="4">
        <f t="shared" si="6"/>
        <v>27</v>
      </c>
      <c r="B34" s="6"/>
      <c r="C34" s="6"/>
      <c r="D34" s="6"/>
      <c r="E34" s="4">
        <v>28</v>
      </c>
      <c r="F34" s="4">
        <v>4</v>
      </c>
      <c r="G34" s="7">
        <v>0</v>
      </c>
      <c r="H34" s="4">
        <f t="shared" si="7"/>
        <v>4</v>
      </c>
      <c r="I34" s="7">
        <v>0</v>
      </c>
      <c r="J34" s="7">
        <v>0</v>
      </c>
      <c r="K34" s="4">
        <f t="shared" si="2"/>
        <v>28</v>
      </c>
      <c r="L34" s="8">
        <v>0</v>
      </c>
      <c r="M34" s="5">
        <f t="shared" si="0"/>
        <v>0</v>
      </c>
      <c r="N34" s="8">
        <v>0</v>
      </c>
      <c r="O34" s="8">
        <v>0</v>
      </c>
      <c r="P34" s="5">
        <f t="shared" si="3"/>
        <v>0</v>
      </c>
      <c r="Q34" s="8">
        <v>0</v>
      </c>
      <c r="R34" s="8">
        <v>0</v>
      </c>
      <c r="S34" s="5">
        <f t="shared" si="4"/>
        <v>0</v>
      </c>
      <c r="T34" s="8">
        <v>0</v>
      </c>
      <c r="U34" s="5">
        <f t="shared" si="5"/>
        <v>0</v>
      </c>
      <c r="V34" s="5" t="str">
        <f t="shared" si="1"/>
        <v>Correct Payment</v>
      </c>
    </row>
    <row r="35" spans="1:22">
      <c r="A35" s="4">
        <f t="shared" si="6"/>
        <v>28</v>
      </c>
      <c r="B35" s="6"/>
      <c r="C35" s="6"/>
      <c r="D35" s="6"/>
      <c r="E35" s="4">
        <v>28</v>
      </c>
      <c r="F35" s="4">
        <v>4</v>
      </c>
      <c r="G35" s="7">
        <v>0</v>
      </c>
      <c r="H35" s="4">
        <f t="shared" si="7"/>
        <v>4</v>
      </c>
      <c r="I35" s="7">
        <v>0</v>
      </c>
      <c r="J35" s="7">
        <v>0</v>
      </c>
      <c r="K35" s="4">
        <f t="shared" si="2"/>
        <v>28</v>
      </c>
      <c r="L35" s="8">
        <v>0</v>
      </c>
      <c r="M35" s="5">
        <f t="shared" si="0"/>
        <v>0</v>
      </c>
      <c r="N35" s="8">
        <v>0</v>
      </c>
      <c r="O35" s="8">
        <v>0</v>
      </c>
      <c r="P35" s="5">
        <f t="shared" si="3"/>
        <v>0</v>
      </c>
      <c r="Q35" s="8">
        <v>0</v>
      </c>
      <c r="R35" s="8">
        <v>0</v>
      </c>
      <c r="S35" s="5">
        <f t="shared" si="4"/>
        <v>0</v>
      </c>
      <c r="T35" s="8">
        <v>0</v>
      </c>
      <c r="U35" s="5">
        <f t="shared" si="5"/>
        <v>0</v>
      </c>
      <c r="V35" s="5" t="str">
        <f t="shared" si="1"/>
        <v>Correct Payment</v>
      </c>
    </row>
    <row r="36" spans="1:22">
      <c r="A36" s="4">
        <f t="shared" si="6"/>
        <v>29</v>
      </c>
      <c r="B36" s="6"/>
      <c r="C36" s="6"/>
      <c r="D36" s="6"/>
      <c r="E36" s="4">
        <v>28</v>
      </c>
      <c r="F36" s="4">
        <v>4</v>
      </c>
      <c r="G36" s="7">
        <v>0</v>
      </c>
      <c r="H36" s="4">
        <f t="shared" si="7"/>
        <v>4</v>
      </c>
      <c r="I36" s="7">
        <v>0</v>
      </c>
      <c r="J36" s="7">
        <v>0</v>
      </c>
      <c r="K36" s="4">
        <f t="shared" si="2"/>
        <v>28</v>
      </c>
      <c r="L36" s="8">
        <v>0</v>
      </c>
      <c r="M36" s="5">
        <f t="shared" si="0"/>
        <v>0</v>
      </c>
      <c r="N36" s="8">
        <v>0</v>
      </c>
      <c r="O36" s="8">
        <v>0</v>
      </c>
      <c r="P36" s="5">
        <f t="shared" si="3"/>
        <v>0</v>
      </c>
      <c r="Q36" s="8">
        <v>0</v>
      </c>
      <c r="R36" s="8">
        <v>0</v>
      </c>
      <c r="S36" s="5">
        <f t="shared" si="4"/>
        <v>0</v>
      </c>
      <c r="T36" s="8">
        <v>0</v>
      </c>
      <c r="U36" s="5">
        <f t="shared" si="5"/>
        <v>0</v>
      </c>
      <c r="V36" s="5" t="str">
        <f t="shared" si="1"/>
        <v>Correct Payment</v>
      </c>
    </row>
    <row r="37" spans="1:22">
      <c r="A37" s="4">
        <f t="shared" si="6"/>
        <v>30</v>
      </c>
      <c r="B37" s="6"/>
      <c r="C37" s="6"/>
      <c r="D37" s="6"/>
      <c r="E37" s="4">
        <v>28</v>
      </c>
      <c r="F37" s="4">
        <v>4</v>
      </c>
      <c r="G37" s="7">
        <v>0</v>
      </c>
      <c r="H37" s="4">
        <f t="shared" si="7"/>
        <v>4</v>
      </c>
      <c r="I37" s="7">
        <v>0</v>
      </c>
      <c r="J37" s="7">
        <v>0</v>
      </c>
      <c r="K37" s="4">
        <f t="shared" si="2"/>
        <v>28</v>
      </c>
      <c r="L37" s="8">
        <v>0</v>
      </c>
      <c r="M37" s="5">
        <f t="shared" si="0"/>
        <v>0</v>
      </c>
      <c r="N37" s="8">
        <v>0</v>
      </c>
      <c r="O37" s="8">
        <v>0</v>
      </c>
      <c r="P37" s="5">
        <f t="shared" si="3"/>
        <v>0</v>
      </c>
      <c r="Q37" s="8">
        <v>0</v>
      </c>
      <c r="R37" s="8">
        <v>0</v>
      </c>
      <c r="S37" s="5">
        <f t="shared" si="4"/>
        <v>0</v>
      </c>
      <c r="T37" s="8">
        <v>0</v>
      </c>
      <c r="U37" s="5">
        <f t="shared" si="5"/>
        <v>0</v>
      </c>
      <c r="V37" s="5" t="str">
        <f t="shared" si="1"/>
        <v>Correct Payment</v>
      </c>
    </row>
    <row r="38" spans="1:22">
      <c r="A38" s="4">
        <f t="shared" si="6"/>
        <v>31</v>
      </c>
      <c r="B38" s="6"/>
      <c r="C38" s="6"/>
      <c r="D38" s="6"/>
      <c r="E38" s="4">
        <v>28</v>
      </c>
      <c r="F38" s="4">
        <v>4</v>
      </c>
      <c r="G38" s="7">
        <v>0</v>
      </c>
      <c r="H38" s="4">
        <f t="shared" si="7"/>
        <v>4</v>
      </c>
      <c r="I38" s="7">
        <v>0</v>
      </c>
      <c r="J38" s="7">
        <v>0</v>
      </c>
      <c r="K38" s="4">
        <f t="shared" si="2"/>
        <v>28</v>
      </c>
      <c r="L38" s="8">
        <v>0</v>
      </c>
      <c r="M38" s="5">
        <f t="shared" si="0"/>
        <v>0</v>
      </c>
      <c r="N38" s="8">
        <v>0</v>
      </c>
      <c r="O38" s="8">
        <v>0</v>
      </c>
      <c r="P38" s="5">
        <f t="shared" si="3"/>
        <v>0</v>
      </c>
      <c r="Q38" s="8">
        <v>0</v>
      </c>
      <c r="R38" s="8">
        <v>0</v>
      </c>
      <c r="S38" s="5">
        <f t="shared" si="4"/>
        <v>0</v>
      </c>
      <c r="T38" s="8">
        <v>0</v>
      </c>
      <c r="U38" s="5">
        <f t="shared" si="5"/>
        <v>0</v>
      </c>
      <c r="V38" s="5" t="str">
        <f t="shared" si="1"/>
        <v>Correct Payment</v>
      </c>
    </row>
    <row r="39" spans="1:22">
      <c r="A39" s="4">
        <f t="shared" si="6"/>
        <v>32</v>
      </c>
      <c r="B39" s="6"/>
      <c r="C39" s="6"/>
      <c r="D39" s="6"/>
      <c r="E39" s="4">
        <v>28</v>
      </c>
      <c r="F39" s="4">
        <v>4</v>
      </c>
      <c r="G39" s="7">
        <v>0</v>
      </c>
      <c r="H39" s="4">
        <f t="shared" si="7"/>
        <v>4</v>
      </c>
      <c r="I39" s="7">
        <v>0</v>
      </c>
      <c r="J39" s="7">
        <v>0</v>
      </c>
      <c r="K39" s="4">
        <f t="shared" si="2"/>
        <v>28</v>
      </c>
      <c r="L39" s="8">
        <v>0</v>
      </c>
      <c r="M39" s="5">
        <f t="shared" si="0"/>
        <v>0</v>
      </c>
      <c r="N39" s="8">
        <v>0</v>
      </c>
      <c r="O39" s="8">
        <v>0</v>
      </c>
      <c r="P39" s="5">
        <f t="shared" si="3"/>
        <v>0</v>
      </c>
      <c r="Q39" s="8">
        <v>0</v>
      </c>
      <c r="R39" s="8">
        <v>0</v>
      </c>
      <c r="S39" s="5">
        <f t="shared" si="4"/>
        <v>0</v>
      </c>
      <c r="T39" s="8">
        <v>0</v>
      </c>
      <c r="U39" s="5">
        <f t="shared" si="5"/>
        <v>0</v>
      </c>
      <c r="V39" s="5" t="str">
        <f t="shared" si="1"/>
        <v>Correct Payment</v>
      </c>
    </row>
    <row r="40" spans="1:22">
      <c r="A40" s="4">
        <f t="shared" si="6"/>
        <v>33</v>
      </c>
      <c r="B40" s="6"/>
      <c r="C40" s="6"/>
      <c r="D40" s="6"/>
      <c r="E40" s="4">
        <v>28</v>
      </c>
      <c r="F40" s="4">
        <v>4</v>
      </c>
      <c r="G40" s="7">
        <v>0</v>
      </c>
      <c r="H40" s="4">
        <f t="shared" si="7"/>
        <v>4</v>
      </c>
      <c r="I40" s="7">
        <v>0</v>
      </c>
      <c r="J40" s="7">
        <v>0</v>
      </c>
      <c r="K40" s="4">
        <f t="shared" si="2"/>
        <v>28</v>
      </c>
      <c r="L40" s="8">
        <v>0</v>
      </c>
      <c r="M40" s="5">
        <f t="shared" si="0"/>
        <v>0</v>
      </c>
      <c r="N40" s="8">
        <v>0</v>
      </c>
      <c r="O40" s="8">
        <v>0</v>
      </c>
      <c r="P40" s="5">
        <f t="shared" si="3"/>
        <v>0</v>
      </c>
      <c r="Q40" s="8">
        <v>0</v>
      </c>
      <c r="R40" s="8">
        <v>0</v>
      </c>
      <c r="S40" s="5">
        <f t="shared" si="4"/>
        <v>0</v>
      </c>
      <c r="T40" s="8">
        <v>0</v>
      </c>
      <c r="U40" s="5">
        <f t="shared" si="5"/>
        <v>0</v>
      </c>
      <c r="V40" s="5" t="str">
        <f t="shared" si="1"/>
        <v>Correct Payment</v>
      </c>
    </row>
    <row r="41" spans="1:22">
      <c r="A41" s="4">
        <f t="shared" si="6"/>
        <v>34</v>
      </c>
      <c r="B41" s="6"/>
      <c r="C41" s="6"/>
      <c r="D41" s="6"/>
      <c r="E41" s="4">
        <v>28</v>
      </c>
      <c r="F41" s="4">
        <v>4</v>
      </c>
      <c r="G41" s="7">
        <v>0</v>
      </c>
      <c r="H41" s="4">
        <f t="shared" si="7"/>
        <v>4</v>
      </c>
      <c r="I41" s="7">
        <v>0</v>
      </c>
      <c r="J41" s="7">
        <v>0</v>
      </c>
      <c r="K41" s="4">
        <f t="shared" si="2"/>
        <v>28</v>
      </c>
      <c r="L41" s="8">
        <v>0</v>
      </c>
      <c r="M41" s="5">
        <f t="shared" si="0"/>
        <v>0</v>
      </c>
      <c r="N41" s="8">
        <v>0</v>
      </c>
      <c r="O41" s="8">
        <v>0</v>
      </c>
      <c r="P41" s="5">
        <f t="shared" si="3"/>
        <v>0</v>
      </c>
      <c r="Q41" s="8">
        <v>0</v>
      </c>
      <c r="R41" s="8">
        <v>0</v>
      </c>
      <c r="S41" s="5">
        <f t="shared" si="4"/>
        <v>0</v>
      </c>
      <c r="T41" s="8">
        <v>0</v>
      </c>
      <c r="U41" s="5">
        <f t="shared" si="5"/>
        <v>0</v>
      </c>
      <c r="V41" s="5" t="str">
        <f t="shared" si="1"/>
        <v>Correct Payment</v>
      </c>
    </row>
    <row r="42" spans="1:22">
      <c r="A42" s="4">
        <f t="shared" si="6"/>
        <v>35</v>
      </c>
      <c r="B42" s="6"/>
      <c r="C42" s="6"/>
      <c r="D42" s="6"/>
      <c r="E42" s="4">
        <v>28</v>
      </c>
      <c r="F42" s="4">
        <v>4</v>
      </c>
      <c r="G42" s="7">
        <v>0</v>
      </c>
      <c r="H42" s="4">
        <f t="shared" si="7"/>
        <v>4</v>
      </c>
      <c r="I42" s="7">
        <v>0</v>
      </c>
      <c r="J42" s="7">
        <v>0</v>
      </c>
      <c r="K42" s="4">
        <f t="shared" si="2"/>
        <v>28</v>
      </c>
      <c r="L42" s="8">
        <v>0</v>
      </c>
      <c r="M42" s="5">
        <f t="shared" si="0"/>
        <v>0</v>
      </c>
      <c r="N42" s="8">
        <v>0</v>
      </c>
      <c r="O42" s="8">
        <v>0</v>
      </c>
      <c r="P42" s="5">
        <f t="shared" si="3"/>
        <v>0</v>
      </c>
      <c r="Q42" s="8">
        <v>0</v>
      </c>
      <c r="R42" s="8">
        <v>0</v>
      </c>
      <c r="S42" s="5">
        <f t="shared" si="4"/>
        <v>0</v>
      </c>
      <c r="T42" s="8">
        <v>0</v>
      </c>
      <c r="U42" s="5">
        <f t="shared" si="5"/>
        <v>0</v>
      </c>
      <c r="V42" s="5" t="str">
        <f t="shared" si="1"/>
        <v>Correct Payment</v>
      </c>
    </row>
    <row r="43" spans="1:22">
      <c r="A43" s="4">
        <f t="shared" si="6"/>
        <v>36</v>
      </c>
      <c r="B43" s="6"/>
      <c r="C43" s="6"/>
      <c r="D43" s="6"/>
      <c r="E43" s="4">
        <v>28</v>
      </c>
      <c r="F43" s="4">
        <v>4</v>
      </c>
      <c r="G43" s="7">
        <v>0</v>
      </c>
      <c r="H43" s="4">
        <f t="shared" si="7"/>
        <v>4</v>
      </c>
      <c r="I43" s="7">
        <v>0</v>
      </c>
      <c r="J43" s="7">
        <v>0</v>
      </c>
      <c r="K43" s="4">
        <f t="shared" si="2"/>
        <v>28</v>
      </c>
      <c r="L43" s="8">
        <v>0</v>
      </c>
      <c r="M43" s="5">
        <f t="shared" si="0"/>
        <v>0</v>
      </c>
      <c r="N43" s="8">
        <v>0</v>
      </c>
      <c r="O43" s="8">
        <v>0</v>
      </c>
      <c r="P43" s="5">
        <f t="shared" si="3"/>
        <v>0</v>
      </c>
      <c r="Q43" s="8">
        <v>0</v>
      </c>
      <c r="R43" s="8">
        <v>0</v>
      </c>
      <c r="S43" s="5">
        <f t="shared" si="4"/>
        <v>0</v>
      </c>
      <c r="T43" s="8">
        <v>0</v>
      </c>
      <c r="U43" s="5">
        <f t="shared" si="5"/>
        <v>0</v>
      </c>
      <c r="V43" s="5" t="str">
        <f t="shared" si="1"/>
        <v>Correct Payment</v>
      </c>
    </row>
    <row r="44" spans="1:22">
      <c r="A44" s="4">
        <f t="shared" si="6"/>
        <v>37</v>
      </c>
      <c r="B44" s="6"/>
      <c r="C44" s="6"/>
      <c r="D44" s="6"/>
      <c r="E44" s="4">
        <v>28</v>
      </c>
      <c r="F44" s="4">
        <v>4</v>
      </c>
      <c r="G44" s="7">
        <v>0</v>
      </c>
      <c r="H44" s="4">
        <f t="shared" si="7"/>
        <v>4</v>
      </c>
      <c r="I44" s="7">
        <v>0</v>
      </c>
      <c r="J44" s="7">
        <v>0</v>
      </c>
      <c r="K44" s="4">
        <f t="shared" si="2"/>
        <v>28</v>
      </c>
      <c r="L44" s="8">
        <v>0</v>
      </c>
      <c r="M44" s="5">
        <f t="shared" si="0"/>
        <v>0</v>
      </c>
      <c r="N44" s="8">
        <v>0</v>
      </c>
      <c r="O44" s="8">
        <v>0</v>
      </c>
      <c r="P44" s="5">
        <f t="shared" si="3"/>
        <v>0</v>
      </c>
      <c r="Q44" s="8">
        <v>0</v>
      </c>
      <c r="R44" s="8">
        <v>0</v>
      </c>
      <c r="S44" s="5">
        <f t="shared" si="4"/>
        <v>0</v>
      </c>
      <c r="T44" s="8">
        <v>0</v>
      </c>
      <c r="U44" s="5">
        <f t="shared" si="5"/>
        <v>0</v>
      </c>
      <c r="V44" s="5" t="str">
        <f t="shared" si="1"/>
        <v>Correct Payment</v>
      </c>
    </row>
    <row r="45" spans="1:22">
      <c r="A45" s="4">
        <f t="shared" si="6"/>
        <v>38</v>
      </c>
      <c r="B45" s="6"/>
      <c r="C45" s="6"/>
      <c r="D45" s="6"/>
      <c r="E45" s="4">
        <v>28</v>
      </c>
      <c r="F45" s="4">
        <v>4</v>
      </c>
      <c r="G45" s="7">
        <v>0</v>
      </c>
      <c r="H45" s="4">
        <f t="shared" si="7"/>
        <v>4</v>
      </c>
      <c r="I45" s="7">
        <v>0</v>
      </c>
      <c r="J45" s="7">
        <v>0</v>
      </c>
      <c r="K45" s="4">
        <f t="shared" si="2"/>
        <v>28</v>
      </c>
      <c r="L45" s="8">
        <v>0</v>
      </c>
      <c r="M45" s="5">
        <f t="shared" si="0"/>
        <v>0</v>
      </c>
      <c r="N45" s="8">
        <v>0</v>
      </c>
      <c r="O45" s="8">
        <v>0</v>
      </c>
      <c r="P45" s="5">
        <f t="shared" si="3"/>
        <v>0</v>
      </c>
      <c r="Q45" s="8">
        <v>0</v>
      </c>
      <c r="R45" s="8">
        <v>0</v>
      </c>
      <c r="S45" s="5">
        <f t="shared" si="4"/>
        <v>0</v>
      </c>
      <c r="T45" s="8">
        <v>0</v>
      </c>
      <c r="U45" s="5">
        <f t="shared" si="5"/>
        <v>0</v>
      </c>
      <c r="V45" s="5" t="str">
        <f t="shared" si="1"/>
        <v>Correct Payment</v>
      </c>
    </row>
    <row r="46" spans="1:22">
      <c r="A46" s="4">
        <f t="shared" si="6"/>
        <v>39</v>
      </c>
      <c r="B46" s="6"/>
      <c r="C46" s="6"/>
      <c r="D46" s="6"/>
      <c r="E46" s="4">
        <v>28</v>
      </c>
      <c r="F46" s="4">
        <v>4</v>
      </c>
      <c r="G46" s="7">
        <v>0</v>
      </c>
      <c r="H46" s="4">
        <f t="shared" si="7"/>
        <v>4</v>
      </c>
      <c r="I46" s="7">
        <v>0</v>
      </c>
      <c r="J46" s="7">
        <v>0</v>
      </c>
      <c r="K46" s="4">
        <f t="shared" si="2"/>
        <v>28</v>
      </c>
      <c r="L46" s="8">
        <v>0</v>
      </c>
      <c r="M46" s="5">
        <f t="shared" si="0"/>
        <v>0</v>
      </c>
      <c r="N46" s="8">
        <v>0</v>
      </c>
      <c r="O46" s="8">
        <v>0</v>
      </c>
      <c r="P46" s="5">
        <f t="shared" si="3"/>
        <v>0</v>
      </c>
      <c r="Q46" s="8">
        <v>0</v>
      </c>
      <c r="R46" s="8">
        <v>0</v>
      </c>
      <c r="S46" s="5">
        <f t="shared" si="4"/>
        <v>0</v>
      </c>
      <c r="T46" s="8">
        <v>0</v>
      </c>
      <c r="U46" s="5">
        <f t="shared" si="5"/>
        <v>0</v>
      </c>
      <c r="V46" s="5" t="str">
        <f t="shared" si="1"/>
        <v>Correct Payment</v>
      </c>
    </row>
    <row r="47" spans="1:22">
      <c r="A47" s="4">
        <f t="shared" si="6"/>
        <v>40</v>
      </c>
      <c r="B47" s="6"/>
      <c r="C47" s="6"/>
      <c r="D47" s="6"/>
      <c r="E47" s="4">
        <v>28</v>
      </c>
      <c r="F47" s="4">
        <v>4</v>
      </c>
      <c r="G47" s="7">
        <v>0</v>
      </c>
      <c r="H47" s="4">
        <f t="shared" si="7"/>
        <v>4</v>
      </c>
      <c r="I47" s="7">
        <v>0</v>
      </c>
      <c r="J47" s="7">
        <v>0</v>
      </c>
      <c r="K47" s="4">
        <f t="shared" si="2"/>
        <v>28</v>
      </c>
      <c r="L47" s="8">
        <v>0</v>
      </c>
      <c r="M47" s="5">
        <f t="shared" si="0"/>
        <v>0</v>
      </c>
      <c r="N47" s="8">
        <v>0</v>
      </c>
      <c r="O47" s="8">
        <v>0</v>
      </c>
      <c r="P47" s="5">
        <f t="shared" si="3"/>
        <v>0</v>
      </c>
      <c r="Q47" s="8">
        <v>0</v>
      </c>
      <c r="R47" s="8">
        <v>0</v>
      </c>
      <c r="S47" s="5">
        <f t="shared" si="4"/>
        <v>0</v>
      </c>
      <c r="T47" s="8">
        <v>0</v>
      </c>
      <c r="U47" s="5">
        <f t="shared" si="5"/>
        <v>0</v>
      </c>
      <c r="V47" s="5" t="str">
        <f t="shared" si="1"/>
        <v>Correct Payment</v>
      </c>
    </row>
    <row r="48" spans="1:22">
      <c r="A48" s="4">
        <f t="shared" si="6"/>
        <v>41</v>
      </c>
      <c r="B48" s="6"/>
      <c r="C48" s="6"/>
      <c r="D48" s="6"/>
      <c r="E48" s="4">
        <v>28</v>
      </c>
      <c r="F48" s="4">
        <v>4</v>
      </c>
      <c r="G48" s="6">
        <v>0</v>
      </c>
      <c r="H48" s="4">
        <f t="shared" si="7"/>
        <v>4</v>
      </c>
      <c r="I48" s="6">
        <v>0</v>
      </c>
      <c r="J48" s="6">
        <v>0</v>
      </c>
      <c r="K48" s="4">
        <f t="shared" si="2"/>
        <v>28</v>
      </c>
      <c r="L48" s="8">
        <v>0</v>
      </c>
      <c r="M48" s="5">
        <f t="shared" si="0"/>
        <v>0</v>
      </c>
      <c r="N48" s="8">
        <v>0</v>
      </c>
      <c r="O48" s="8">
        <v>0</v>
      </c>
      <c r="P48" s="5">
        <f t="shared" si="3"/>
        <v>0</v>
      </c>
      <c r="Q48" s="8">
        <v>0</v>
      </c>
      <c r="R48" s="8">
        <v>0</v>
      </c>
      <c r="S48" s="5">
        <f t="shared" si="4"/>
        <v>0</v>
      </c>
      <c r="T48" s="8">
        <v>0</v>
      </c>
      <c r="U48" s="5">
        <f t="shared" si="5"/>
        <v>0</v>
      </c>
      <c r="V48" s="5" t="str">
        <f t="shared" si="1"/>
        <v>Correct Payment</v>
      </c>
    </row>
    <row r="49" spans="1:22">
      <c r="A49" s="4">
        <f t="shared" si="6"/>
        <v>42</v>
      </c>
      <c r="B49" s="6"/>
      <c r="C49" s="6"/>
      <c r="D49" s="6"/>
      <c r="E49" s="4">
        <v>28</v>
      </c>
      <c r="F49" s="4">
        <v>4</v>
      </c>
      <c r="G49" s="6">
        <v>0</v>
      </c>
      <c r="H49" s="4">
        <f t="shared" si="7"/>
        <v>4</v>
      </c>
      <c r="I49" s="6">
        <v>0</v>
      </c>
      <c r="J49" s="6">
        <v>0</v>
      </c>
      <c r="K49" s="4">
        <f t="shared" si="2"/>
        <v>28</v>
      </c>
      <c r="L49" s="8">
        <v>0</v>
      </c>
      <c r="M49" s="5">
        <f t="shared" si="0"/>
        <v>0</v>
      </c>
      <c r="N49" s="8">
        <v>0</v>
      </c>
      <c r="O49" s="8">
        <v>0</v>
      </c>
      <c r="P49" s="5">
        <f t="shared" si="3"/>
        <v>0</v>
      </c>
      <c r="Q49" s="8">
        <v>0</v>
      </c>
      <c r="R49" s="8">
        <v>0</v>
      </c>
      <c r="S49" s="5">
        <f t="shared" si="4"/>
        <v>0</v>
      </c>
      <c r="T49" s="8">
        <v>0</v>
      </c>
      <c r="U49" s="5">
        <f t="shared" si="5"/>
        <v>0</v>
      </c>
      <c r="V49" s="5" t="str">
        <f t="shared" si="1"/>
        <v>Correct Payment</v>
      </c>
    </row>
    <row r="50" spans="1:22">
      <c r="A50" s="4">
        <f t="shared" si="6"/>
        <v>43</v>
      </c>
      <c r="B50" s="6"/>
      <c r="C50" s="6"/>
      <c r="D50" s="6"/>
      <c r="E50" s="4">
        <v>28</v>
      </c>
      <c r="F50" s="4">
        <v>4</v>
      </c>
      <c r="G50" s="6">
        <v>0</v>
      </c>
      <c r="H50" s="4">
        <f t="shared" si="7"/>
        <v>4</v>
      </c>
      <c r="I50" s="6">
        <v>0</v>
      </c>
      <c r="J50" s="6">
        <v>0</v>
      </c>
      <c r="K50" s="4">
        <f t="shared" si="2"/>
        <v>28</v>
      </c>
      <c r="L50" s="8">
        <v>0</v>
      </c>
      <c r="M50" s="5">
        <f t="shared" si="0"/>
        <v>0</v>
      </c>
      <c r="N50" s="8">
        <v>0</v>
      </c>
      <c r="O50" s="8">
        <v>0</v>
      </c>
      <c r="P50" s="5">
        <f t="shared" si="3"/>
        <v>0</v>
      </c>
      <c r="Q50" s="8">
        <v>0</v>
      </c>
      <c r="R50" s="8">
        <v>0</v>
      </c>
      <c r="S50" s="5">
        <f t="shared" si="4"/>
        <v>0</v>
      </c>
      <c r="T50" s="8">
        <v>0</v>
      </c>
      <c r="U50" s="5">
        <f t="shared" si="5"/>
        <v>0</v>
      </c>
      <c r="V50" s="5" t="str">
        <f t="shared" si="1"/>
        <v>Correct Payment</v>
      </c>
    </row>
    <row r="51" spans="1:22">
      <c r="A51" s="4">
        <f t="shared" si="6"/>
        <v>44</v>
      </c>
      <c r="B51" s="6"/>
      <c r="C51" s="6"/>
      <c r="D51" s="6"/>
      <c r="E51" s="4">
        <v>28</v>
      </c>
      <c r="F51" s="4">
        <v>4</v>
      </c>
      <c r="G51" s="6">
        <v>0</v>
      </c>
      <c r="H51" s="4">
        <f t="shared" si="7"/>
        <v>4</v>
      </c>
      <c r="I51" s="6">
        <v>0</v>
      </c>
      <c r="J51" s="6">
        <v>0</v>
      </c>
      <c r="K51" s="4">
        <f t="shared" si="2"/>
        <v>28</v>
      </c>
      <c r="L51" s="8">
        <v>0</v>
      </c>
      <c r="M51" s="5">
        <f t="shared" si="0"/>
        <v>0</v>
      </c>
      <c r="N51" s="8">
        <v>0</v>
      </c>
      <c r="O51" s="8">
        <v>0</v>
      </c>
      <c r="P51" s="5">
        <f t="shared" si="3"/>
        <v>0</v>
      </c>
      <c r="Q51" s="8">
        <v>0</v>
      </c>
      <c r="R51" s="8">
        <v>0</v>
      </c>
      <c r="S51" s="5">
        <f t="shared" si="4"/>
        <v>0</v>
      </c>
      <c r="T51" s="8">
        <v>0</v>
      </c>
      <c r="U51" s="5">
        <f t="shared" si="5"/>
        <v>0</v>
      </c>
      <c r="V51" s="5" t="str">
        <f t="shared" si="1"/>
        <v>Correct Payment</v>
      </c>
    </row>
    <row r="52" spans="1:22">
      <c r="A52" s="4">
        <f t="shared" si="6"/>
        <v>45</v>
      </c>
      <c r="B52" s="6"/>
      <c r="C52" s="6"/>
      <c r="D52" s="6"/>
      <c r="E52" s="4">
        <v>28</v>
      </c>
      <c r="F52" s="4">
        <v>4</v>
      </c>
      <c r="G52" s="6">
        <v>0</v>
      </c>
      <c r="H52" s="4">
        <f t="shared" si="7"/>
        <v>4</v>
      </c>
      <c r="I52" s="6">
        <v>0</v>
      </c>
      <c r="J52" s="6">
        <v>0</v>
      </c>
      <c r="K52" s="4">
        <f t="shared" si="2"/>
        <v>28</v>
      </c>
      <c r="L52" s="8">
        <v>0</v>
      </c>
      <c r="M52" s="5">
        <f t="shared" si="0"/>
        <v>0</v>
      </c>
      <c r="N52" s="8">
        <v>0</v>
      </c>
      <c r="O52" s="8">
        <v>0</v>
      </c>
      <c r="P52" s="5">
        <f t="shared" si="3"/>
        <v>0</v>
      </c>
      <c r="Q52" s="8">
        <v>0</v>
      </c>
      <c r="R52" s="8">
        <v>0</v>
      </c>
      <c r="S52" s="5">
        <f t="shared" si="4"/>
        <v>0</v>
      </c>
      <c r="T52" s="8">
        <v>0</v>
      </c>
      <c r="U52" s="5">
        <f t="shared" si="5"/>
        <v>0</v>
      </c>
      <c r="V52" s="5" t="str">
        <f t="shared" si="1"/>
        <v>Correct Payment</v>
      </c>
    </row>
    <row r="53" spans="1:22">
      <c r="A53" s="4">
        <f t="shared" si="6"/>
        <v>46</v>
      </c>
      <c r="B53" s="6"/>
      <c r="C53" s="6"/>
      <c r="D53" s="6"/>
      <c r="E53" s="4">
        <v>28</v>
      </c>
      <c r="F53" s="4">
        <v>4</v>
      </c>
      <c r="G53" s="6">
        <v>0</v>
      </c>
      <c r="H53" s="4">
        <f t="shared" si="7"/>
        <v>4</v>
      </c>
      <c r="I53" s="6">
        <v>0</v>
      </c>
      <c r="J53" s="6">
        <v>0</v>
      </c>
      <c r="K53" s="4">
        <f t="shared" si="2"/>
        <v>28</v>
      </c>
      <c r="L53" s="8">
        <v>0</v>
      </c>
      <c r="M53" s="5">
        <f t="shared" si="0"/>
        <v>0</v>
      </c>
      <c r="N53" s="8">
        <v>0</v>
      </c>
      <c r="O53" s="8">
        <v>0</v>
      </c>
      <c r="P53" s="5">
        <f t="shared" si="3"/>
        <v>0</v>
      </c>
      <c r="Q53" s="8">
        <v>0</v>
      </c>
      <c r="R53" s="8">
        <v>0</v>
      </c>
      <c r="S53" s="5">
        <f t="shared" si="4"/>
        <v>0</v>
      </c>
      <c r="T53" s="8">
        <v>0</v>
      </c>
      <c r="U53" s="5">
        <f t="shared" si="5"/>
        <v>0</v>
      </c>
      <c r="V53" s="5" t="str">
        <f t="shared" si="1"/>
        <v>Correct Payment</v>
      </c>
    </row>
    <row r="54" spans="1:22">
      <c r="A54" s="4">
        <f t="shared" si="6"/>
        <v>47</v>
      </c>
      <c r="B54" s="6"/>
      <c r="C54" s="6"/>
      <c r="D54" s="6"/>
      <c r="E54" s="4">
        <v>28</v>
      </c>
      <c r="F54" s="4">
        <v>4</v>
      </c>
      <c r="G54" s="6">
        <v>0</v>
      </c>
      <c r="H54" s="4">
        <f t="shared" si="7"/>
        <v>4</v>
      </c>
      <c r="I54" s="6">
        <v>0</v>
      </c>
      <c r="J54" s="6">
        <v>0</v>
      </c>
      <c r="K54" s="4">
        <f t="shared" si="2"/>
        <v>28</v>
      </c>
      <c r="L54" s="8">
        <v>0</v>
      </c>
      <c r="M54" s="5">
        <f t="shared" si="0"/>
        <v>0</v>
      </c>
      <c r="N54" s="8">
        <v>0</v>
      </c>
      <c r="O54" s="8">
        <v>0</v>
      </c>
      <c r="P54" s="5">
        <f t="shared" si="3"/>
        <v>0</v>
      </c>
      <c r="Q54" s="8">
        <v>0</v>
      </c>
      <c r="R54" s="8">
        <v>0</v>
      </c>
      <c r="S54" s="5">
        <f t="shared" si="4"/>
        <v>0</v>
      </c>
      <c r="T54" s="8">
        <v>0</v>
      </c>
      <c r="U54" s="5">
        <f t="shared" si="5"/>
        <v>0</v>
      </c>
      <c r="V54" s="5" t="str">
        <f t="shared" si="1"/>
        <v>Correct Payment</v>
      </c>
    </row>
    <row r="55" spans="1:22">
      <c r="A55" s="4">
        <f t="shared" si="6"/>
        <v>48</v>
      </c>
      <c r="B55" s="6"/>
      <c r="C55" s="6"/>
      <c r="D55" s="6"/>
      <c r="E55" s="4">
        <v>28</v>
      </c>
      <c r="F55" s="4">
        <v>4</v>
      </c>
      <c r="G55" s="6">
        <v>0</v>
      </c>
      <c r="H55" s="4">
        <f t="shared" si="7"/>
        <v>4</v>
      </c>
      <c r="I55" s="6">
        <v>0</v>
      </c>
      <c r="J55" s="6">
        <v>0</v>
      </c>
      <c r="K55" s="4">
        <f t="shared" si="2"/>
        <v>28</v>
      </c>
      <c r="L55" s="8">
        <v>0</v>
      </c>
      <c r="M55" s="5">
        <f t="shared" si="0"/>
        <v>0</v>
      </c>
      <c r="N55" s="8">
        <v>0</v>
      </c>
      <c r="O55" s="8">
        <v>0</v>
      </c>
      <c r="P55" s="5">
        <f t="shared" si="3"/>
        <v>0</v>
      </c>
      <c r="Q55" s="8">
        <v>0</v>
      </c>
      <c r="R55" s="8">
        <v>0</v>
      </c>
      <c r="S55" s="5">
        <f t="shared" si="4"/>
        <v>0</v>
      </c>
      <c r="T55" s="8">
        <v>0</v>
      </c>
      <c r="U55" s="5">
        <f t="shared" si="5"/>
        <v>0</v>
      </c>
      <c r="V55" s="5" t="str">
        <f t="shared" si="1"/>
        <v>Correct Payment</v>
      </c>
    </row>
    <row r="56" spans="1:22">
      <c r="A56" s="4">
        <f t="shared" si="6"/>
        <v>49</v>
      </c>
      <c r="B56" s="6"/>
      <c r="C56" s="6"/>
      <c r="D56" s="6"/>
      <c r="E56" s="4">
        <v>28</v>
      </c>
      <c r="F56" s="4">
        <v>4</v>
      </c>
      <c r="G56" s="6">
        <v>0</v>
      </c>
      <c r="H56" s="4">
        <f t="shared" si="7"/>
        <v>4</v>
      </c>
      <c r="I56" s="6">
        <v>0</v>
      </c>
      <c r="J56" s="6">
        <v>0</v>
      </c>
      <c r="K56" s="4">
        <f t="shared" si="2"/>
        <v>28</v>
      </c>
      <c r="L56" s="8">
        <v>0</v>
      </c>
      <c r="M56" s="5">
        <f t="shared" si="0"/>
        <v>0</v>
      </c>
      <c r="N56" s="8">
        <v>0</v>
      </c>
      <c r="O56" s="8">
        <v>0</v>
      </c>
      <c r="P56" s="5">
        <f t="shared" si="3"/>
        <v>0</v>
      </c>
      <c r="Q56" s="8">
        <v>0</v>
      </c>
      <c r="R56" s="8">
        <v>0</v>
      </c>
      <c r="S56" s="5">
        <f t="shared" si="4"/>
        <v>0</v>
      </c>
      <c r="T56" s="8">
        <v>0</v>
      </c>
      <c r="U56" s="5">
        <f t="shared" si="5"/>
        <v>0</v>
      </c>
      <c r="V56" s="5" t="str">
        <f t="shared" si="1"/>
        <v>Correct Payment</v>
      </c>
    </row>
    <row r="57" spans="1:22">
      <c r="A57" s="4">
        <f t="shared" si="6"/>
        <v>50</v>
      </c>
      <c r="B57" s="6"/>
      <c r="C57" s="6"/>
      <c r="D57" s="6"/>
      <c r="E57" s="4">
        <v>28</v>
      </c>
      <c r="F57" s="4">
        <v>4</v>
      </c>
      <c r="G57" s="6">
        <v>0</v>
      </c>
      <c r="H57" s="4">
        <f t="shared" si="7"/>
        <v>4</v>
      </c>
      <c r="I57" s="6">
        <v>0</v>
      </c>
      <c r="J57" s="6">
        <v>0</v>
      </c>
      <c r="K57" s="4">
        <f t="shared" si="2"/>
        <v>28</v>
      </c>
      <c r="L57" s="8">
        <v>0</v>
      </c>
      <c r="M57" s="5">
        <f t="shared" si="0"/>
        <v>0</v>
      </c>
      <c r="N57" s="8">
        <v>0</v>
      </c>
      <c r="O57" s="8">
        <v>0</v>
      </c>
      <c r="P57" s="5">
        <f t="shared" si="3"/>
        <v>0</v>
      </c>
      <c r="Q57" s="8">
        <v>0</v>
      </c>
      <c r="R57" s="8">
        <v>0</v>
      </c>
      <c r="S57" s="5">
        <f t="shared" si="4"/>
        <v>0</v>
      </c>
      <c r="T57" s="8">
        <v>0</v>
      </c>
      <c r="U57" s="5">
        <f t="shared" si="5"/>
        <v>0</v>
      </c>
      <c r="V57" s="5" t="str">
        <f t="shared" si="1"/>
        <v>Correct Payment</v>
      </c>
    </row>
    <row r="58" spans="1:22">
      <c r="A58" s="4">
        <f t="shared" si="6"/>
        <v>51</v>
      </c>
      <c r="B58" s="6"/>
      <c r="C58" s="6"/>
      <c r="D58" s="6"/>
      <c r="E58" s="4">
        <v>28</v>
      </c>
      <c r="F58" s="4">
        <v>4</v>
      </c>
      <c r="G58" s="6">
        <v>0</v>
      </c>
      <c r="H58" s="4">
        <f t="shared" si="7"/>
        <v>4</v>
      </c>
      <c r="I58" s="6">
        <v>0</v>
      </c>
      <c r="J58" s="6">
        <v>0</v>
      </c>
      <c r="K58" s="4">
        <f t="shared" si="2"/>
        <v>28</v>
      </c>
      <c r="L58" s="8">
        <v>0</v>
      </c>
      <c r="M58" s="5">
        <f t="shared" si="0"/>
        <v>0</v>
      </c>
      <c r="N58" s="8">
        <v>0</v>
      </c>
      <c r="O58" s="8">
        <v>0</v>
      </c>
      <c r="P58" s="5">
        <f t="shared" si="3"/>
        <v>0</v>
      </c>
      <c r="Q58" s="8">
        <v>0</v>
      </c>
      <c r="R58" s="8">
        <v>0</v>
      </c>
      <c r="S58" s="5">
        <f t="shared" si="4"/>
        <v>0</v>
      </c>
      <c r="T58" s="8">
        <v>0</v>
      </c>
      <c r="U58" s="5">
        <f t="shared" si="5"/>
        <v>0</v>
      </c>
      <c r="V58" s="5" t="str">
        <f t="shared" si="1"/>
        <v>Correct Payment</v>
      </c>
    </row>
    <row r="59" spans="1:22">
      <c r="A59" s="4">
        <f t="shared" si="6"/>
        <v>52</v>
      </c>
      <c r="B59" s="6"/>
      <c r="C59" s="6"/>
      <c r="D59" s="6"/>
      <c r="E59" s="4">
        <v>28</v>
      </c>
      <c r="F59" s="4">
        <v>4</v>
      </c>
      <c r="G59" s="6">
        <v>0</v>
      </c>
      <c r="H59" s="4">
        <f t="shared" si="7"/>
        <v>4</v>
      </c>
      <c r="I59" s="6">
        <v>0</v>
      </c>
      <c r="J59" s="6">
        <v>0</v>
      </c>
      <c r="K59" s="4">
        <f t="shared" si="2"/>
        <v>28</v>
      </c>
      <c r="L59" s="8">
        <v>0</v>
      </c>
      <c r="M59" s="5">
        <f t="shared" si="0"/>
        <v>0</v>
      </c>
      <c r="N59" s="8">
        <v>0</v>
      </c>
      <c r="O59" s="8">
        <v>0</v>
      </c>
      <c r="P59" s="5">
        <f t="shared" si="3"/>
        <v>0</v>
      </c>
      <c r="Q59" s="8">
        <v>0</v>
      </c>
      <c r="R59" s="8">
        <v>0</v>
      </c>
      <c r="S59" s="5">
        <f t="shared" si="4"/>
        <v>0</v>
      </c>
      <c r="T59" s="8">
        <v>0</v>
      </c>
      <c r="U59" s="5">
        <f t="shared" si="5"/>
        <v>0</v>
      </c>
      <c r="V59" s="5" t="str">
        <f t="shared" si="1"/>
        <v>Correct Payment</v>
      </c>
    </row>
    <row r="60" spans="1:22">
      <c r="A60" s="4">
        <f t="shared" si="6"/>
        <v>53</v>
      </c>
      <c r="B60" s="6"/>
      <c r="C60" s="6"/>
      <c r="D60" s="6"/>
      <c r="E60" s="4">
        <v>28</v>
      </c>
      <c r="F60" s="4">
        <v>4</v>
      </c>
      <c r="G60" s="6">
        <v>0</v>
      </c>
      <c r="H60" s="4">
        <f t="shared" si="7"/>
        <v>4</v>
      </c>
      <c r="I60" s="6">
        <v>0</v>
      </c>
      <c r="J60" s="6">
        <v>0</v>
      </c>
      <c r="K60" s="4">
        <f t="shared" si="2"/>
        <v>28</v>
      </c>
      <c r="L60" s="8">
        <v>0</v>
      </c>
      <c r="M60" s="5">
        <f t="shared" si="0"/>
        <v>0</v>
      </c>
      <c r="N60" s="8">
        <v>0</v>
      </c>
      <c r="O60" s="8">
        <v>0</v>
      </c>
      <c r="P60" s="5">
        <f t="shared" si="3"/>
        <v>0</v>
      </c>
      <c r="Q60" s="8">
        <v>0</v>
      </c>
      <c r="R60" s="8">
        <v>0</v>
      </c>
      <c r="S60" s="5">
        <f t="shared" si="4"/>
        <v>0</v>
      </c>
      <c r="T60" s="8">
        <v>0</v>
      </c>
      <c r="U60" s="5">
        <f t="shared" si="5"/>
        <v>0</v>
      </c>
      <c r="V60" s="5" t="str">
        <f t="shared" si="1"/>
        <v>Correct Payment</v>
      </c>
    </row>
    <row r="61" spans="1:22">
      <c r="A61" s="4">
        <f t="shared" si="6"/>
        <v>54</v>
      </c>
      <c r="B61" s="6"/>
      <c r="C61" s="6"/>
      <c r="D61" s="6"/>
      <c r="E61" s="4">
        <v>28</v>
      </c>
      <c r="F61" s="4">
        <v>4</v>
      </c>
      <c r="G61" s="6">
        <v>0</v>
      </c>
      <c r="H61" s="4">
        <f t="shared" si="7"/>
        <v>4</v>
      </c>
      <c r="I61" s="6">
        <v>0</v>
      </c>
      <c r="J61" s="6">
        <v>0</v>
      </c>
      <c r="K61" s="4">
        <f t="shared" si="2"/>
        <v>28</v>
      </c>
      <c r="L61" s="8">
        <v>0</v>
      </c>
      <c r="M61" s="5">
        <f t="shared" si="0"/>
        <v>0</v>
      </c>
      <c r="N61" s="8">
        <v>0</v>
      </c>
      <c r="O61" s="8">
        <v>0</v>
      </c>
      <c r="P61" s="5">
        <f t="shared" si="3"/>
        <v>0</v>
      </c>
      <c r="Q61" s="8">
        <v>0</v>
      </c>
      <c r="R61" s="8">
        <v>0</v>
      </c>
      <c r="S61" s="5">
        <f t="shared" si="4"/>
        <v>0</v>
      </c>
      <c r="T61" s="8">
        <v>0</v>
      </c>
      <c r="U61" s="5">
        <f t="shared" si="5"/>
        <v>0</v>
      </c>
      <c r="V61" s="5" t="str">
        <f t="shared" si="1"/>
        <v>Correct Payment</v>
      </c>
    </row>
    <row r="62" spans="1:22">
      <c r="A62" s="4">
        <f t="shared" si="6"/>
        <v>55</v>
      </c>
      <c r="B62" s="6"/>
      <c r="C62" s="6"/>
      <c r="D62" s="6"/>
      <c r="E62" s="4">
        <v>28</v>
      </c>
      <c r="F62" s="4">
        <v>4</v>
      </c>
      <c r="G62" s="6">
        <v>0</v>
      </c>
      <c r="H62" s="4">
        <f t="shared" si="7"/>
        <v>4</v>
      </c>
      <c r="I62" s="6">
        <v>0</v>
      </c>
      <c r="J62" s="6">
        <v>0</v>
      </c>
      <c r="K62" s="4">
        <f t="shared" si="2"/>
        <v>28</v>
      </c>
      <c r="L62" s="8">
        <v>0</v>
      </c>
      <c r="M62" s="5">
        <f t="shared" si="0"/>
        <v>0</v>
      </c>
      <c r="N62" s="8">
        <v>0</v>
      </c>
      <c r="O62" s="8">
        <v>0</v>
      </c>
      <c r="P62" s="5">
        <f t="shared" si="3"/>
        <v>0</v>
      </c>
      <c r="Q62" s="8">
        <v>0</v>
      </c>
      <c r="R62" s="8">
        <v>0</v>
      </c>
      <c r="S62" s="5">
        <f t="shared" si="4"/>
        <v>0</v>
      </c>
      <c r="T62" s="8">
        <v>0</v>
      </c>
      <c r="U62" s="5">
        <f t="shared" si="5"/>
        <v>0</v>
      </c>
      <c r="V62" s="5" t="str">
        <f t="shared" si="1"/>
        <v>Correct Payment</v>
      </c>
    </row>
    <row r="63" spans="1:22">
      <c r="A63" s="4">
        <f t="shared" si="6"/>
        <v>56</v>
      </c>
      <c r="B63" s="6"/>
      <c r="C63" s="6"/>
      <c r="D63" s="6"/>
      <c r="E63" s="4">
        <v>28</v>
      </c>
      <c r="F63" s="4">
        <v>4</v>
      </c>
      <c r="G63" s="6">
        <v>0</v>
      </c>
      <c r="H63" s="4">
        <f t="shared" si="7"/>
        <v>4</v>
      </c>
      <c r="I63" s="6">
        <v>0</v>
      </c>
      <c r="J63" s="6">
        <v>0</v>
      </c>
      <c r="K63" s="4">
        <f t="shared" si="2"/>
        <v>28</v>
      </c>
      <c r="L63" s="8">
        <v>0</v>
      </c>
      <c r="M63" s="5">
        <f t="shared" si="0"/>
        <v>0</v>
      </c>
      <c r="N63" s="8">
        <v>0</v>
      </c>
      <c r="O63" s="8">
        <v>0</v>
      </c>
      <c r="P63" s="5">
        <f t="shared" si="3"/>
        <v>0</v>
      </c>
      <c r="Q63" s="8">
        <v>0</v>
      </c>
      <c r="R63" s="8">
        <v>0</v>
      </c>
      <c r="S63" s="5">
        <f t="shared" si="4"/>
        <v>0</v>
      </c>
      <c r="T63" s="8">
        <v>0</v>
      </c>
      <c r="U63" s="5">
        <f t="shared" si="5"/>
        <v>0</v>
      </c>
      <c r="V63" s="5" t="str">
        <f t="shared" si="1"/>
        <v>Correct Payment</v>
      </c>
    </row>
    <row r="64" spans="1:22">
      <c r="A64" s="4">
        <f t="shared" si="6"/>
        <v>57</v>
      </c>
      <c r="B64" s="6"/>
      <c r="C64" s="6"/>
      <c r="D64" s="6"/>
      <c r="E64" s="4">
        <v>28</v>
      </c>
      <c r="F64" s="4">
        <v>4</v>
      </c>
      <c r="G64" s="6">
        <v>0</v>
      </c>
      <c r="H64" s="4">
        <f t="shared" si="7"/>
        <v>4</v>
      </c>
      <c r="I64" s="6">
        <v>0</v>
      </c>
      <c r="J64" s="6">
        <v>0</v>
      </c>
      <c r="K64" s="4">
        <f t="shared" si="2"/>
        <v>28</v>
      </c>
      <c r="L64" s="8">
        <v>0</v>
      </c>
      <c r="M64" s="5">
        <f t="shared" si="0"/>
        <v>0</v>
      </c>
      <c r="N64" s="8">
        <v>0</v>
      </c>
      <c r="O64" s="8">
        <v>0</v>
      </c>
      <c r="P64" s="5">
        <f t="shared" si="3"/>
        <v>0</v>
      </c>
      <c r="Q64" s="8">
        <v>0</v>
      </c>
      <c r="R64" s="8">
        <v>0</v>
      </c>
      <c r="S64" s="5">
        <f t="shared" si="4"/>
        <v>0</v>
      </c>
      <c r="T64" s="8">
        <v>0</v>
      </c>
      <c r="U64" s="5">
        <f t="shared" si="5"/>
        <v>0</v>
      </c>
      <c r="V64" s="5" t="str">
        <f t="shared" si="1"/>
        <v>Correct Payment</v>
      </c>
    </row>
    <row r="65" spans="1:22">
      <c r="A65" s="4">
        <f t="shared" si="6"/>
        <v>58</v>
      </c>
      <c r="B65" s="6"/>
      <c r="C65" s="6"/>
      <c r="D65" s="6"/>
      <c r="E65" s="4">
        <v>28</v>
      </c>
      <c r="F65" s="4">
        <v>4</v>
      </c>
      <c r="G65" s="6">
        <v>0</v>
      </c>
      <c r="H65" s="4">
        <f t="shared" si="7"/>
        <v>4</v>
      </c>
      <c r="I65" s="6">
        <v>0</v>
      </c>
      <c r="J65" s="6">
        <v>0</v>
      </c>
      <c r="K65" s="4">
        <f t="shared" si="2"/>
        <v>28</v>
      </c>
      <c r="L65" s="8">
        <v>0</v>
      </c>
      <c r="M65" s="5">
        <f t="shared" si="0"/>
        <v>0</v>
      </c>
      <c r="N65" s="8">
        <v>0</v>
      </c>
      <c r="O65" s="8">
        <v>0</v>
      </c>
      <c r="P65" s="5">
        <f t="shared" si="3"/>
        <v>0</v>
      </c>
      <c r="Q65" s="8">
        <v>0</v>
      </c>
      <c r="R65" s="8">
        <v>0</v>
      </c>
      <c r="S65" s="5">
        <f t="shared" si="4"/>
        <v>0</v>
      </c>
      <c r="T65" s="8">
        <v>0</v>
      </c>
      <c r="U65" s="5">
        <f t="shared" si="5"/>
        <v>0</v>
      </c>
      <c r="V65" s="5" t="str">
        <f t="shared" si="1"/>
        <v>Correct Payment</v>
      </c>
    </row>
    <row r="66" spans="1:22">
      <c r="A66" s="4">
        <f t="shared" si="6"/>
        <v>59</v>
      </c>
      <c r="B66" s="6"/>
      <c r="C66" s="6"/>
      <c r="D66" s="6"/>
      <c r="E66" s="4">
        <v>28</v>
      </c>
      <c r="F66" s="4">
        <v>4</v>
      </c>
      <c r="G66" s="6">
        <v>0</v>
      </c>
      <c r="H66" s="4">
        <f t="shared" si="7"/>
        <v>4</v>
      </c>
      <c r="I66" s="6">
        <v>0</v>
      </c>
      <c r="J66" s="6">
        <v>0</v>
      </c>
      <c r="K66" s="4">
        <f t="shared" si="2"/>
        <v>28</v>
      </c>
      <c r="L66" s="8">
        <v>0</v>
      </c>
      <c r="M66" s="5">
        <f t="shared" si="0"/>
        <v>0</v>
      </c>
      <c r="N66" s="8">
        <v>0</v>
      </c>
      <c r="O66" s="8">
        <v>0</v>
      </c>
      <c r="P66" s="5">
        <f t="shared" si="3"/>
        <v>0</v>
      </c>
      <c r="Q66" s="8">
        <v>0</v>
      </c>
      <c r="R66" s="8">
        <v>0</v>
      </c>
      <c r="S66" s="5">
        <f t="shared" si="4"/>
        <v>0</v>
      </c>
      <c r="T66" s="8">
        <v>0</v>
      </c>
      <c r="U66" s="5">
        <f t="shared" si="5"/>
        <v>0</v>
      </c>
      <c r="V66" s="5" t="str">
        <f t="shared" si="1"/>
        <v>Correct Payment</v>
      </c>
    </row>
    <row r="67" spans="1:22">
      <c r="A67" s="4">
        <f t="shared" si="6"/>
        <v>60</v>
      </c>
      <c r="B67" s="6"/>
      <c r="C67" s="6"/>
      <c r="D67" s="6"/>
      <c r="E67" s="4">
        <v>28</v>
      </c>
      <c r="F67" s="4">
        <v>4</v>
      </c>
      <c r="G67" s="6">
        <v>0</v>
      </c>
      <c r="H67" s="4">
        <f t="shared" si="7"/>
        <v>4</v>
      </c>
      <c r="I67" s="6">
        <v>0</v>
      </c>
      <c r="J67" s="6">
        <v>0</v>
      </c>
      <c r="K67" s="4">
        <f t="shared" si="2"/>
        <v>28</v>
      </c>
      <c r="L67" s="8">
        <v>0</v>
      </c>
      <c r="M67" s="5">
        <f t="shared" si="0"/>
        <v>0</v>
      </c>
      <c r="N67" s="8">
        <v>0</v>
      </c>
      <c r="O67" s="8">
        <v>0</v>
      </c>
      <c r="P67" s="5">
        <f t="shared" si="3"/>
        <v>0</v>
      </c>
      <c r="Q67" s="8">
        <v>0</v>
      </c>
      <c r="R67" s="8">
        <v>0</v>
      </c>
      <c r="S67" s="5">
        <f t="shared" si="4"/>
        <v>0</v>
      </c>
      <c r="T67" s="8">
        <v>0</v>
      </c>
      <c r="U67" s="5">
        <f t="shared" si="5"/>
        <v>0</v>
      </c>
      <c r="V67" s="5" t="str">
        <f t="shared" si="1"/>
        <v>Correct Payment</v>
      </c>
    </row>
    <row r="68" spans="1:22">
      <c r="A68" s="4">
        <f t="shared" si="6"/>
        <v>61</v>
      </c>
      <c r="B68" s="6"/>
      <c r="C68" s="6"/>
      <c r="D68" s="6"/>
      <c r="E68" s="4">
        <v>28</v>
      </c>
      <c r="F68" s="4">
        <v>4</v>
      </c>
      <c r="G68" s="6">
        <v>0</v>
      </c>
      <c r="H68" s="4">
        <f t="shared" si="7"/>
        <v>4</v>
      </c>
      <c r="I68" s="6">
        <v>0</v>
      </c>
      <c r="J68" s="6">
        <v>0</v>
      </c>
      <c r="K68" s="4">
        <f t="shared" si="2"/>
        <v>28</v>
      </c>
      <c r="L68" s="8">
        <v>0</v>
      </c>
      <c r="M68" s="5">
        <f t="shared" si="0"/>
        <v>0</v>
      </c>
      <c r="N68" s="8">
        <v>0</v>
      </c>
      <c r="O68" s="8">
        <v>0</v>
      </c>
      <c r="P68" s="5">
        <f t="shared" si="3"/>
        <v>0</v>
      </c>
      <c r="Q68" s="8">
        <v>0</v>
      </c>
      <c r="R68" s="8">
        <v>0</v>
      </c>
      <c r="S68" s="5">
        <f t="shared" si="4"/>
        <v>0</v>
      </c>
      <c r="T68" s="8">
        <v>0</v>
      </c>
      <c r="U68" s="5">
        <f t="shared" si="5"/>
        <v>0</v>
      </c>
      <c r="V68" s="5" t="str">
        <f t="shared" si="1"/>
        <v>Correct Payment</v>
      </c>
    </row>
    <row r="69" spans="1:22">
      <c r="A69" s="4">
        <f t="shared" si="6"/>
        <v>62</v>
      </c>
      <c r="B69" s="6"/>
      <c r="C69" s="6"/>
      <c r="D69" s="6"/>
      <c r="E69" s="4">
        <v>28</v>
      </c>
      <c r="F69" s="4">
        <v>4</v>
      </c>
      <c r="G69" s="6">
        <v>0</v>
      </c>
      <c r="H69" s="4">
        <f t="shared" si="7"/>
        <v>4</v>
      </c>
      <c r="I69" s="6">
        <v>0</v>
      </c>
      <c r="J69" s="6">
        <v>0</v>
      </c>
      <c r="K69" s="4">
        <f t="shared" si="2"/>
        <v>28</v>
      </c>
      <c r="L69" s="8">
        <v>0</v>
      </c>
      <c r="M69" s="5">
        <f t="shared" si="0"/>
        <v>0</v>
      </c>
      <c r="N69" s="8">
        <v>0</v>
      </c>
      <c r="O69" s="8">
        <v>0</v>
      </c>
      <c r="P69" s="5">
        <f t="shared" si="3"/>
        <v>0</v>
      </c>
      <c r="Q69" s="8">
        <v>0</v>
      </c>
      <c r="R69" s="8">
        <v>0</v>
      </c>
      <c r="S69" s="5">
        <f t="shared" si="4"/>
        <v>0</v>
      </c>
      <c r="T69" s="8">
        <v>0</v>
      </c>
      <c r="U69" s="5">
        <f t="shared" si="5"/>
        <v>0</v>
      </c>
      <c r="V69" s="5" t="str">
        <f t="shared" si="1"/>
        <v>Correct Payment</v>
      </c>
    </row>
    <row r="70" spans="1:22">
      <c r="A70" s="4">
        <f t="shared" si="6"/>
        <v>63</v>
      </c>
      <c r="B70" s="6"/>
      <c r="C70" s="6"/>
      <c r="D70" s="6"/>
      <c r="E70" s="4">
        <v>28</v>
      </c>
      <c r="F70" s="4">
        <v>4</v>
      </c>
      <c r="G70" s="6">
        <v>0</v>
      </c>
      <c r="H70" s="4">
        <f t="shared" si="7"/>
        <v>4</v>
      </c>
      <c r="I70" s="6">
        <v>0</v>
      </c>
      <c r="J70" s="6">
        <v>0</v>
      </c>
      <c r="K70" s="4">
        <f t="shared" si="2"/>
        <v>28</v>
      </c>
      <c r="L70" s="8">
        <v>0</v>
      </c>
      <c r="M70" s="5">
        <f t="shared" si="0"/>
        <v>0</v>
      </c>
      <c r="N70" s="8">
        <v>0</v>
      </c>
      <c r="O70" s="8">
        <v>0</v>
      </c>
      <c r="P70" s="5">
        <f t="shared" si="3"/>
        <v>0</v>
      </c>
      <c r="Q70" s="8">
        <v>0</v>
      </c>
      <c r="R70" s="8">
        <v>0</v>
      </c>
      <c r="S70" s="5">
        <f t="shared" si="4"/>
        <v>0</v>
      </c>
      <c r="T70" s="8">
        <v>0</v>
      </c>
      <c r="U70" s="5">
        <f t="shared" si="5"/>
        <v>0</v>
      </c>
      <c r="V70" s="5" t="str">
        <f t="shared" si="1"/>
        <v>Correct Payment</v>
      </c>
    </row>
    <row r="71" spans="1:22">
      <c r="A71" s="4">
        <f t="shared" si="6"/>
        <v>64</v>
      </c>
      <c r="B71" s="6"/>
      <c r="C71" s="6"/>
      <c r="D71" s="6"/>
      <c r="E71" s="4">
        <v>28</v>
      </c>
      <c r="F71" s="4">
        <v>4</v>
      </c>
      <c r="G71" s="6">
        <v>0</v>
      </c>
      <c r="H71" s="4">
        <f t="shared" si="7"/>
        <v>4</v>
      </c>
      <c r="I71" s="6">
        <v>0</v>
      </c>
      <c r="J71" s="6">
        <v>0</v>
      </c>
      <c r="K71" s="4">
        <f t="shared" si="2"/>
        <v>28</v>
      </c>
      <c r="L71" s="8">
        <v>0</v>
      </c>
      <c r="M71" s="5">
        <f t="shared" si="0"/>
        <v>0</v>
      </c>
      <c r="N71" s="8">
        <v>0</v>
      </c>
      <c r="O71" s="8">
        <v>0</v>
      </c>
      <c r="P71" s="5">
        <f t="shared" si="3"/>
        <v>0</v>
      </c>
      <c r="Q71" s="8">
        <v>0</v>
      </c>
      <c r="R71" s="8">
        <v>0</v>
      </c>
      <c r="S71" s="5">
        <f t="shared" si="4"/>
        <v>0</v>
      </c>
      <c r="T71" s="8">
        <v>0</v>
      </c>
      <c r="U71" s="5">
        <f t="shared" si="5"/>
        <v>0</v>
      </c>
      <c r="V71" s="5" t="str">
        <f t="shared" si="1"/>
        <v>Correct Payment</v>
      </c>
    </row>
    <row r="72" spans="1:22">
      <c r="A72" s="4">
        <f t="shared" si="6"/>
        <v>65</v>
      </c>
      <c r="B72" s="6"/>
      <c r="C72" s="6"/>
      <c r="D72" s="6"/>
      <c r="E72" s="4">
        <v>28</v>
      </c>
      <c r="F72" s="4">
        <v>4</v>
      </c>
      <c r="G72" s="6">
        <v>0</v>
      </c>
      <c r="H72" s="4">
        <f t="shared" si="7"/>
        <v>4</v>
      </c>
      <c r="I72" s="6">
        <v>0</v>
      </c>
      <c r="J72" s="6">
        <v>0</v>
      </c>
      <c r="K72" s="4">
        <f t="shared" si="2"/>
        <v>28</v>
      </c>
      <c r="L72" s="8">
        <v>0</v>
      </c>
      <c r="M72" s="5">
        <f t="shared" ref="M72:M107" si="8">L72/E72*K72</f>
        <v>0</v>
      </c>
      <c r="N72" s="8">
        <v>0</v>
      </c>
      <c r="O72" s="8">
        <v>0</v>
      </c>
      <c r="P72" s="5">
        <f t="shared" si="3"/>
        <v>0</v>
      </c>
      <c r="Q72" s="8">
        <v>0</v>
      </c>
      <c r="R72" s="8">
        <v>0</v>
      </c>
      <c r="S72" s="5">
        <f t="shared" si="4"/>
        <v>0</v>
      </c>
      <c r="T72" s="8">
        <v>0</v>
      </c>
      <c r="U72" s="5">
        <f t="shared" si="5"/>
        <v>0</v>
      </c>
      <c r="V72" s="5" t="str">
        <f t="shared" ref="V72:V107" si="9">IF(U72=0,"Correct Payment",IF(U72&lt;0,"Excess Payment","Correct Payment"))</f>
        <v>Correct Payment</v>
      </c>
    </row>
    <row r="73" spans="1:22">
      <c r="A73" s="4">
        <f t="shared" si="6"/>
        <v>66</v>
      </c>
      <c r="B73" s="6"/>
      <c r="C73" s="6"/>
      <c r="D73" s="6"/>
      <c r="E73" s="4">
        <v>28</v>
      </c>
      <c r="F73" s="4">
        <v>4</v>
      </c>
      <c r="G73" s="6">
        <v>0</v>
      </c>
      <c r="H73" s="4">
        <f t="shared" si="7"/>
        <v>4</v>
      </c>
      <c r="I73" s="6">
        <v>0</v>
      </c>
      <c r="J73" s="6">
        <v>0</v>
      </c>
      <c r="K73" s="4">
        <f t="shared" ref="K73:K107" si="10">E73+I73-J73</f>
        <v>28</v>
      </c>
      <c r="L73" s="8">
        <v>0</v>
      </c>
      <c r="M73" s="5">
        <f t="shared" si="8"/>
        <v>0</v>
      </c>
      <c r="N73" s="8">
        <v>0</v>
      </c>
      <c r="O73" s="8">
        <v>0</v>
      </c>
      <c r="P73" s="5">
        <f t="shared" ref="P73:P107" si="11">IF(L73&lt;5001,0,IF(L73&lt;10001,175,300))</f>
        <v>0</v>
      </c>
      <c r="Q73" s="8">
        <v>0</v>
      </c>
      <c r="R73" s="8">
        <v>0</v>
      </c>
      <c r="S73" s="5">
        <f t="shared" ref="S73:S107" si="12">M73-(N73+O73+P73+Q73+R73)</f>
        <v>0</v>
      </c>
      <c r="T73" s="8">
        <v>0</v>
      </c>
      <c r="U73" s="5">
        <f t="shared" ref="U73:U107" si="13">S73-T73</f>
        <v>0</v>
      </c>
      <c r="V73" s="5" t="str">
        <f t="shared" si="9"/>
        <v>Correct Payment</v>
      </c>
    </row>
    <row r="74" spans="1:22">
      <c r="A74" s="4">
        <f t="shared" ref="A74:A107" si="14">A73+1</f>
        <v>67</v>
      </c>
      <c r="B74" s="6"/>
      <c r="C74" s="6"/>
      <c r="D74" s="6"/>
      <c r="E74" s="4">
        <v>28</v>
      </c>
      <c r="F74" s="4">
        <v>4</v>
      </c>
      <c r="G74" s="6">
        <v>0</v>
      </c>
      <c r="H74" s="4">
        <f t="shared" si="7"/>
        <v>4</v>
      </c>
      <c r="I74" s="6">
        <v>0</v>
      </c>
      <c r="J74" s="6">
        <v>0</v>
      </c>
      <c r="K74" s="4">
        <f t="shared" si="10"/>
        <v>28</v>
      </c>
      <c r="L74" s="8">
        <v>0</v>
      </c>
      <c r="M74" s="5">
        <f t="shared" si="8"/>
        <v>0</v>
      </c>
      <c r="N74" s="8">
        <v>0</v>
      </c>
      <c r="O74" s="8">
        <v>0</v>
      </c>
      <c r="P74" s="5">
        <f t="shared" si="11"/>
        <v>0</v>
      </c>
      <c r="Q74" s="8">
        <v>0</v>
      </c>
      <c r="R74" s="8">
        <v>0</v>
      </c>
      <c r="S74" s="5">
        <f t="shared" si="12"/>
        <v>0</v>
      </c>
      <c r="T74" s="8">
        <v>0</v>
      </c>
      <c r="U74" s="5">
        <f t="shared" si="13"/>
        <v>0</v>
      </c>
      <c r="V74" s="5" t="str">
        <f t="shared" si="9"/>
        <v>Correct Payment</v>
      </c>
    </row>
    <row r="75" spans="1:22">
      <c r="A75" s="4">
        <f t="shared" si="14"/>
        <v>68</v>
      </c>
      <c r="B75" s="6"/>
      <c r="C75" s="6"/>
      <c r="D75" s="6"/>
      <c r="E75" s="4">
        <v>28</v>
      </c>
      <c r="F75" s="4">
        <v>4</v>
      </c>
      <c r="G75" s="6">
        <v>0</v>
      </c>
      <c r="H75" s="4">
        <f t="shared" si="7"/>
        <v>4</v>
      </c>
      <c r="I75" s="6">
        <v>0</v>
      </c>
      <c r="J75" s="6">
        <v>0</v>
      </c>
      <c r="K75" s="4">
        <f t="shared" si="10"/>
        <v>28</v>
      </c>
      <c r="L75" s="8">
        <v>0</v>
      </c>
      <c r="M75" s="5">
        <f t="shared" si="8"/>
        <v>0</v>
      </c>
      <c r="N75" s="8">
        <v>0</v>
      </c>
      <c r="O75" s="8">
        <v>0</v>
      </c>
      <c r="P75" s="5">
        <f t="shared" si="11"/>
        <v>0</v>
      </c>
      <c r="Q75" s="8">
        <v>0</v>
      </c>
      <c r="R75" s="8">
        <v>0</v>
      </c>
      <c r="S75" s="5">
        <f t="shared" si="12"/>
        <v>0</v>
      </c>
      <c r="T75" s="8">
        <v>0</v>
      </c>
      <c r="U75" s="5">
        <f t="shared" si="13"/>
        <v>0</v>
      </c>
      <c r="V75" s="5" t="str">
        <f t="shared" si="9"/>
        <v>Correct Payment</v>
      </c>
    </row>
    <row r="76" spans="1:22">
      <c r="A76" s="4">
        <f t="shared" si="14"/>
        <v>69</v>
      </c>
      <c r="B76" s="6"/>
      <c r="C76" s="6"/>
      <c r="D76" s="6"/>
      <c r="E76" s="4">
        <v>28</v>
      </c>
      <c r="F76" s="4">
        <v>4</v>
      </c>
      <c r="G76" s="6">
        <v>0</v>
      </c>
      <c r="H76" s="4">
        <f t="shared" ref="H76:H107" si="15">F76+G76</f>
        <v>4</v>
      </c>
      <c r="I76" s="6">
        <v>0</v>
      </c>
      <c r="J76" s="6">
        <v>0</v>
      </c>
      <c r="K76" s="4">
        <f t="shared" si="10"/>
        <v>28</v>
      </c>
      <c r="L76" s="8">
        <v>0</v>
      </c>
      <c r="M76" s="5">
        <f t="shared" si="8"/>
        <v>0</v>
      </c>
      <c r="N76" s="8">
        <v>0</v>
      </c>
      <c r="O76" s="8">
        <v>0</v>
      </c>
      <c r="P76" s="5">
        <f t="shared" si="11"/>
        <v>0</v>
      </c>
      <c r="Q76" s="8">
        <v>0</v>
      </c>
      <c r="R76" s="8">
        <v>0</v>
      </c>
      <c r="S76" s="5">
        <f t="shared" si="12"/>
        <v>0</v>
      </c>
      <c r="T76" s="8">
        <v>0</v>
      </c>
      <c r="U76" s="5">
        <f t="shared" si="13"/>
        <v>0</v>
      </c>
      <c r="V76" s="5" t="str">
        <f t="shared" si="9"/>
        <v>Correct Payment</v>
      </c>
    </row>
    <row r="77" spans="1:22">
      <c r="A77" s="4">
        <f t="shared" si="14"/>
        <v>70</v>
      </c>
      <c r="B77" s="6"/>
      <c r="C77" s="6"/>
      <c r="D77" s="6"/>
      <c r="E77" s="4">
        <v>28</v>
      </c>
      <c r="F77" s="4">
        <v>4</v>
      </c>
      <c r="G77" s="6">
        <v>0</v>
      </c>
      <c r="H77" s="4">
        <f t="shared" si="15"/>
        <v>4</v>
      </c>
      <c r="I77" s="6">
        <v>0</v>
      </c>
      <c r="J77" s="6">
        <v>0</v>
      </c>
      <c r="K77" s="4">
        <f t="shared" si="10"/>
        <v>28</v>
      </c>
      <c r="L77" s="8">
        <v>0</v>
      </c>
      <c r="M77" s="5">
        <f t="shared" si="8"/>
        <v>0</v>
      </c>
      <c r="N77" s="8">
        <v>0</v>
      </c>
      <c r="O77" s="8">
        <v>0</v>
      </c>
      <c r="P77" s="5">
        <f t="shared" si="11"/>
        <v>0</v>
      </c>
      <c r="Q77" s="8">
        <v>0</v>
      </c>
      <c r="R77" s="8">
        <v>0</v>
      </c>
      <c r="S77" s="5">
        <f t="shared" si="12"/>
        <v>0</v>
      </c>
      <c r="T77" s="8">
        <v>0</v>
      </c>
      <c r="U77" s="5">
        <f t="shared" si="13"/>
        <v>0</v>
      </c>
      <c r="V77" s="5" t="str">
        <f t="shared" si="9"/>
        <v>Correct Payment</v>
      </c>
    </row>
    <row r="78" spans="1:22">
      <c r="A78" s="4">
        <f t="shared" si="14"/>
        <v>71</v>
      </c>
      <c r="B78" s="6"/>
      <c r="C78" s="6"/>
      <c r="D78" s="6"/>
      <c r="E78" s="4">
        <v>28</v>
      </c>
      <c r="F78" s="4">
        <v>4</v>
      </c>
      <c r="G78" s="6">
        <v>0</v>
      </c>
      <c r="H78" s="4">
        <f t="shared" si="15"/>
        <v>4</v>
      </c>
      <c r="I78" s="6">
        <v>0</v>
      </c>
      <c r="J78" s="6">
        <v>0</v>
      </c>
      <c r="K78" s="4">
        <f t="shared" si="10"/>
        <v>28</v>
      </c>
      <c r="L78" s="8">
        <v>0</v>
      </c>
      <c r="M78" s="5">
        <f t="shared" si="8"/>
        <v>0</v>
      </c>
      <c r="N78" s="8">
        <v>0</v>
      </c>
      <c r="O78" s="8">
        <v>0</v>
      </c>
      <c r="P78" s="5">
        <f t="shared" si="11"/>
        <v>0</v>
      </c>
      <c r="Q78" s="8">
        <v>0</v>
      </c>
      <c r="R78" s="8">
        <v>0</v>
      </c>
      <c r="S78" s="5">
        <f t="shared" si="12"/>
        <v>0</v>
      </c>
      <c r="T78" s="8">
        <v>0</v>
      </c>
      <c r="U78" s="5">
        <f t="shared" si="13"/>
        <v>0</v>
      </c>
      <c r="V78" s="5" t="str">
        <f t="shared" si="9"/>
        <v>Correct Payment</v>
      </c>
    </row>
    <row r="79" spans="1:22">
      <c r="A79" s="4">
        <f t="shared" si="14"/>
        <v>72</v>
      </c>
      <c r="B79" s="6"/>
      <c r="C79" s="6"/>
      <c r="D79" s="6"/>
      <c r="E79" s="4">
        <v>28</v>
      </c>
      <c r="F79" s="4">
        <v>4</v>
      </c>
      <c r="G79" s="6">
        <v>0</v>
      </c>
      <c r="H79" s="4">
        <f t="shared" si="15"/>
        <v>4</v>
      </c>
      <c r="I79" s="6">
        <v>0</v>
      </c>
      <c r="J79" s="6">
        <v>0</v>
      </c>
      <c r="K79" s="4">
        <f t="shared" si="10"/>
        <v>28</v>
      </c>
      <c r="L79" s="8">
        <v>0</v>
      </c>
      <c r="M79" s="5">
        <f t="shared" si="8"/>
        <v>0</v>
      </c>
      <c r="N79" s="8">
        <v>0</v>
      </c>
      <c r="O79" s="8">
        <v>0</v>
      </c>
      <c r="P79" s="5">
        <f t="shared" si="11"/>
        <v>0</v>
      </c>
      <c r="Q79" s="8">
        <v>0</v>
      </c>
      <c r="R79" s="8">
        <v>0</v>
      </c>
      <c r="S79" s="5">
        <f t="shared" si="12"/>
        <v>0</v>
      </c>
      <c r="T79" s="8">
        <v>0</v>
      </c>
      <c r="U79" s="5">
        <f t="shared" si="13"/>
        <v>0</v>
      </c>
      <c r="V79" s="5" t="str">
        <f t="shared" si="9"/>
        <v>Correct Payment</v>
      </c>
    </row>
    <row r="80" spans="1:22">
      <c r="A80" s="4">
        <f t="shared" si="14"/>
        <v>73</v>
      </c>
      <c r="B80" s="6"/>
      <c r="C80" s="6"/>
      <c r="D80" s="6"/>
      <c r="E80" s="4">
        <v>28</v>
      </c>
      <c r="F80" s="4">
        <v>4</v>
      </c>
      <c r="G80" s="6">
        <v>0</v>
      </c>
      <c r="H80" s="4">
        <f t="shared" si="15"/>
        <v>4</v>
      </c>
      <c r="I80" s="6">
        <v>0</v>
      </c>
      <c r="J80" s="6">
        <v>0</v>
      </c>
      <c r="K80" s="4">
        <f t="shared" si="10"/>
        <v>28</v>
      </c>
      <c r="L80" s="8">
        <v>0</v>
      </c>
      <c r="M80" s="5">
        <f t="shared" si="8"/>
        <v>0</v>
      </c>
      <c r="N80" s="8">
        <v>0</v>
      </c>
      <c r="O80" s="8">
        <v>0</v>
      </c>
      <c r="P80" s="5">
        <f t="shared" si="11"/>
        <v>0</v>
      </c>
      <c r="Q80" s="8">
        <v>0</v>
      </c>
      <c r="R80" s="8">
        <v>0</v>
      </c>
      <c r="S80" s="5">
        <f t="shared" si="12"/>
        <v>0</v>
      </c>
      <c r="T80" s="8">
        <v>0</v>
      </c>
      <c r="U80" s="5">
        <f t="shared" si="13"/>
        <v>0</v>
      </c>
      <c r="V80" s="5" t="str">
        <f t="shared" si="9"/>
        <v>Correct Payment</v>
      </c>
    </row>
    <row r="81" spans="1:22">
      <c r="A81" s="4">
        <f t="shared" si="14"/>
        <v>74</v>
      </c>
      <c r="B81" s="6"/>
      <c r="C81" s="6"/>
      <c r="D81" s="6"/>
      <c r="E81" s="4">
        <v>28</v>
      </c>
      <c r="F81" s="4">
        <v>4</v>
      </c>
      <c r="G81" s="6">
        <v>0</v>
      </c>
      <c r="H81" s="4">
        <f t="shared" si="15"/>
        <v>4</v>
      </c>
      <c r="I81" s="6">
        <v>0</v>
      </c>
      <c r="J81" s="6">
        <v>0</v>
      </c>
      <c r="K81" s="4">
        <f t="shared" si="10"/>
        <v>28</v>
      </c>
      <c r="L81" s="8">
        <v>0</v>
      </c>
      <c r="M81" s="5">
        <f t="shared" si="8"/>
        <v>0</v>
      </c>
      <c r="N81" s="8">
        <v>0</v>
      </c>
      <c r="O81" s="8">
        <v>0</v>
      </c>
      <c r="P81" s="5">
        <f t="shared" si="11"/>
        <v>0</v>
      </c>
      <c r="Q81" s="8">
        <v>0</v>
      </c>
      <c r="R81" s="8">
        <v>0</v>
      </c>
      <c r="S81" s="5">
        <f t="shared" si="12"/>
        <v>0</v>
      </c>
      <c r="T81" s="8">
        <v>0</v>
      </c>
      <c r="U81" s="5">
        <f t="shared" si="13"/>
        <v>0</v>
      </c>
      <c r="V81" s="5" t="str">
        <f t="shared" si="9"/>
        <v>Correct Payment</v>
      </c>
    </row>
    <row r="82" spans="1:22">
      <c r="A82" s="4">
        <f t="shared" si="14"/>
        <v>75</v>
      </c>
      <c r="B82" s="6"/>
      <c r="C82" s="6"/>
      <c r="D82" s="6"/>
      <c r="E82" s="4">
        <v>28</v>
      </c>
      <c r="F82" s="4">
        <v>4</v>
      </c>
      <c r="G82" s="6">
        <v>0</v>
      </c>
      <c r="H82" s="4">
        <f t="shared" si="15"/>
        <v>4</v>
      </c>
      <c r="I82" s="6">
        <v>0</v>
      </c>
      <c r="J82" s="6">
        <v>0</v>
      </c>
      <c r="K82" s="4">
        <f t="shared" si="10"/>
        <v>28</v>
      </c>
      <c r="L82" s="8">
        <v>0</v>
      </c>
      <c r="M82" s="5">
        <f t="shared" si="8"/>
        <v>0</v>
      </c>
      <c r="N82" s="8">
        <v>0</v>
      </c>
      <c r="O82" s="8">
        <v>0</v>
      </c>
      <c r="P82" s="5">
        <f t="shared" si="11"/>
        <v>0</v>
      </c>
      <c r="Q82" s="8">
        <v>0</v>
      </c>
      <c r="R82" s="8">
        <v>0</v>
      </c>
      <c r="S82" s="5">
        <f t="shared" si="12"/>
        <v>0</v>
      </c>
      <c r="T82" s="8">
        <v>0</v>
      </c>
      <c r="U82" s="5">
        <f t="shared" si="13"/>
        <v>0</v>
      </c>
      <c r="V82" s="5" t="str">
        <f t="shared" si="9"/>
        <v>Correct Payment</v>
      </c>
    </row>
    <row r="83" spans="1:22">
      <c r="A83" s="4">
        <f t="shared" si="14"/>
        <v>76</v>
      </c>
      <c r="B83" s="6"/>
      <c r="C83" s="6"/>
      <c r="D83" s="6"/>
      <c r="E83" s="4">
        <v>28</v>
      </c>
      <c r="F83" s="4">
        <v>4</v>
      </c>
      <c r="G83" s="6">
        <v>0</v>
      </c>
      <c r="H83" s="4">
        <f t="shared" si="15"/>
        <v>4</v>
      </c>
      <c r="I83" s="6">
        <v>0</v>
      </c>
      <c r="J83" s="6">
        <v>0</v>
      </c>
      <c r="K83" s="4">
        <f t="shared" si="10"/>
        <v>28</v>
      </c>
      <c r="L83" s="8">
        <v>0</v>
      </c>
      <c r="M83" s="5">
        <f t="shared" si="8"/>
        <v>0</v>
      </c>
      <c r="N83" s="8">
        <v>0</v>
      </c>
      <c r="O83" s="8">
        <v>0</v>
      </c>
      <c r="P83" s="5">
        <f t="shared" si="11"/>
        <v>0</v>
      </c>
      <c r="Q83" s="8">
        <v>0</v>
      </c>
      <c r="R83" s="8">
        <v>0</v>
      </c>
      <c r="S83" s="5">
        <f t="shared" si="12"/>
        <v>0</v>
      </c>
      <c r="T83" s="8">
        <v>0</v>
      </c>
      <c r="U83" s="5">
        <f t="shared" si="13"/>
        <v>0</v>
      </c>
      <c r="V83" s="5" t="str">
        <f t="shared" si="9"/>
        <v>Correct Payment</v>
      </c>
    </row>
    <row r="84" spans="1:22">
      <c r="A84" s="4">
        <f t="shared" si="14"/>
        <v>77</v>
      </c>
      <c r="B84" s="6"/>
      <c r="C84" s="6"/>
      <c r="D84" s="6"/>
      <c r="E84" s="4">
        <v>28</v>
      </c>
      <c r="F84" s="4">
        <v>4</v>
      </c>
      <c r="G84" s="6">
        <v>0</v>
      </c>
      <c r="H84" s="4">
        <f t="shared" si="15"/>
        <v>4</v>
      </c>
      <c r="I84" s="6">
        <v>0</v>
      </c>
      <c r="J84" s="6">
        <v>0</v>
      </c>
      <c r="K84" s="4">
        <f t="shared" si="10"/>
        <v>28</v>
      </c>
      <c r="L84" s="8">
        <v>0</v>
      </c>
      <c r="M84" s="5">
        <f t="shared" si="8"/>
        <v>0</v>
      </c>
      <c r="N84" s="8">
        <v>0</v>
      </c>
      <c r="O84" s="8">
        <v>0</v>
      </c>
      <c r="P84" s="5">
        <f t="shared" si="11"/>
        <v>0</v>
      </c>
      <c r="Q84" s="8">
        <v>0</v>
      </c>
      <c r="R84" s="8">
        <v>0</v>
      </c>
      <c r="S84" s="5">
        <f t="shared" si="12"/>
        <v>0</v>
      </c>
      <c r="T84" s="8">
        <v>0</v>
      </c>
      <c r="U84" s="5">
        <f t="shared" si="13"/>
        <v>0</v>
      </c>
      <c r="V84" s="5" t="str">
        <f t="shared" si="9"/>
        <v>Correct Payment</v>
      </c>
    </row>
    <row r="85" spans="1:22">
      <c r="A85" s="4">
        <f t="shared" si="14"/>
        <v>78</v>
      </c>
      <c r="B85" s="6"/>
      <c r="C85" s="6"/>
      <c r="D85" s="6"/>
      <c r="E85" s="4">
        <v>28</v>
      </c>
      <c r="F85" s="4">
        <v>4</v>
      </c>
      <c r="G85" s="6">
        <v>0</v>
      </c>
      <c r="H85" s="4">
        <f t="shared" si="15"/>
        <v>4</v>
      </c>
      <c r="I85" s="6">
        <v>0</v>
      </c>
      <c r="J85" s="6">
        <v>0</v>
      </c>
      <c r="K85" s="4">
        <f t="shared" si="10"/>
        <v>28</v>
      </c>
      <c r="L85" s="8">
        <v>0</v>
      </c>
      <c r="M85" s="5">
        <f t="shared" si="8"/>
        <v>0</v>
      </c>
      <c r="N85" s="8">
        <v>0</v>
      </c>
      <c r="O85" s="8">
        <v>0</v>
      </c>
      <c r="P85" s="5">
        <f t="shared" si="11"/>
        <v>0</v>
      </c>
      <c r="Q85" s="8">
        <v>0</v>
      </c>
      <c r="R85" s="8">
        <v>0</v>
      </c>
      <c r="S85" s="5">
        <f t="shared" si="12"/>
        <v>0</v>
      </c>
      <c r="T85" s="8">
        <v>0</v>
      </c>
      <c r="U85" s="5">
        <f t="shared" si="13"/>
        <v>0</v>
      </c>
      <c r="V85" s="5" t="str">
        <f t="shared" si="9"/>
        <v>Correct Payment</v>
      </c>
    </row>
    <row r="86" spans="1:22">
      <c r="A86" s="4">
        <f t="shared" si="14"/>
        <v>79</v>
      </c>
      <c r="B86" s="6"/>
      <c r="C86" s="6"/>
      <c r="D86" s="6"/>
      <c r="E86" s="4">
        <v>28</v>
      </c>
      <c r="F86" s="4">
        <v>4</v>
      </c>
      <c r="G86" s="6">
        <v>0</v>
      </c>
      <c r="H86" s="4">
        <f t="shared" si="15"/>
        <v>4</v>
      </c>
      <c r="I86" s="6">
        <v>0</v>
      </c>
      <c r="J86" s="6">
        <v>0</v>
      </c>
      <c r="K86" s="4">
        <f t="shared" si="10"/>
        <v>28</v>
      </c>
      <c r="L86" s="8">
        <v>0</v>
      </c>
      <c r="M86" s="5">
        <f t="shared" si="8"/>
        <v>0</v>
      </c>
      <c r="N86" s="8">
        <v>0</v>
      </c>
      <c r="O86" s="8">
        <v>0</v>
      </c>
      <c r="P86" s="5">
        <f t="shared" si="11"/>
        <v>0</v>
      </c>
      <c r="Q86" s="8">
        <v>0</v>
      </c>
      <c r="R86" s="8">
        <v>0</v>
      </c>
      <c r="S86" s="5">
        <f t="shared" si="12"/>
        <v>0</v>
      </c>
      <c r="T86" s="8">
        <v>0</v>
      </c>
      <c r="U86" s="5">
        <f t="shared" si="13"/>
        <v>0</v>
      </c>
      <c r="V86" s="5" t="str">
        <f t="shared" si="9"/>
        <v>Correct Payment</v>
      </c>
    </row>
    <row r="87" spans="1:22">
      <c r="A87" s="4">
        <f t="shared" si="14"/>
        <v>80</v>
      </c>
      <c r="B87" s="6"/>
      <c r="C87" s="6"/>
      <c r="D87" s="6"/>
      <c r="E87" s="4">
        <v>28</v>
      </c>
      <c r="F87" s="4">
        <v>4</v>
      </c>
      <c r="G87" s="6">
        <v>0</v>
      </c>
      <c r="H87" s="4">
        <f t="shared" si="15"/>
        <v>4</v>
      </c>
      <c r="I87" s="6">
        <v>0</v>
      </c>
      <c r="J87" s="6">
        <v>0</v>
      </c>
      <c r="K87" s="4">
        <f t="shared" si="10"/>
        <v>28</v>
      </c>
      <c r="L87" s="8">
        <v>0</v>
      </c>
      <c r="M87" s="5">
        <f t="shared" si="8"/>
        <v>0</v>
      </c>
      <c r="N87" s="8">
        <v>0</v>
      </c>
      <c r="O87" s="8">
        <v>0</v>
      </c>
      <c r="P87" s="5">
        <f t="shared" si="11"/>
        <v>0</v>
      </c>
      <c r="Q87" s="8">
        <v>0</v>
      </c>
      <c r="R87" s="8">
        <v>0</v>
      </c>
      <c r="S87" s="5">
        <f t="shared" si="12"/>
        <v>0</v>
      </c>
      <c r="T87" s="8">
        <v>0</v>
      </c>
      <c r="U87" s="5">
        <f t="shared" si="13"/>
        <v>0</v>
      </c>
      <c r="V87" s="5" t="str">
        <f t="shared" si="9"/>
        <v>Correct Payment</v>
      </c>
    </row>
    <row r="88" spans="1:22">
      <c r="A88" s="4">
        <f t="shared" si="14"/>
        <v>81</v>
      </c>
      <c r="B88" s="6"/>
      <c r="C88" s="6"/>
      <c r="D88" s="6"/>
      <c r="E88" s="4">
        <v>28</v>
      </c>
      <c r="F88" s="4">
        <v>4</v>
      </c>
      <c r="G88" s="6">
        <v>0</v>
      </c>
      <c r="H88" s="4">
        <f t="shared" si="15"/>
        <v>4</v>
      </c>
      <c r="I88" s="6">
        <v>0</v>
      </c>
      <c r="J88" s="6">
        <v>0</v>
      </c>
      <c r="K88" s="4">
        <f t="shared" si="10"/>
        <v>28</v>
      </c>
      <c r="L88" s="8">
        <v>0</v>
      </c>
      <c r="M88" s="5">
        <f t="shared" si="8"/>
        <v>0</v>
      </c>
      <c r="N88" s="8">
        <v>0</v>
      </c>
      <c r="O88" s="8">
        <v>0</v>
      </c>
      <c r="P88" s="5">
        <f t="shared" si="11"/>
        <v>0</v>
      </c>
      <c r="Q88" s="8">
        <v>0</v>
      </c>
      <c r="R88" s="8">
        <v>0</v>
      </c>
      <c r="S88" s="5">
        <f t="shared" si="12"/>
        <v>0</v>
      </c>
      <c r="T88" s="8">
        <v>0</v>
      </c>
      <c r="U88" s="5">
        <f t="shared" si="13"/>
        <v>0</v>
      </c>
      <c r="V88" s="5" t="str">
        <f t="shared" si="9"/>
        <v>Correct Payment</v>
      </c>
    </row>
    <row r="89" spans="1:22">
      <c r="A89" s="4">
        <f t="shared" si="14"/>
        <v>82</v>
      </c>
      <c r="B89" s="6"/>
      <c r="C89" s="6"/>
      <c r="D89" s="6"/>
      <c r="E89" s="4">
        <v>28</v>
      </c>
      <c r="F89" s="4">
        <v>4</v>
      </c>
      <c r="G89" s="6">
        <v>0</v>
      </c>
      <c r="H89" s="4">
        <f t="shared" si="15"/>
        <v>4</v>
      </c>
      <c r="I89" s="6">
        <v>0</v>
      </c>
      <c r="J89" s="6">
        <v>0</v>
      </c>
      <c r="K89" s="4">
        <f t="shared" si="10"/>
        <v>28</v>
      </c>
      <c r="L89" s="8">
        <v>0</v>
      </c>
      <c r="M89" s="5">
        <f t="shared" si="8"/>
        <v>0</v>
      </c>
      <c r="N89" s="8">
        <v>0</v>
      </c>
      <c r="O89" s="8">
        <v>0</v>
      </c>
      <c r="P89" s="5">
        <f t="shared" si="11"/>
        <v>0</v>
      </c>
      <c r="Q89" s="8">
        <v>0</v>
      </c>
      <c r="R89" s="8">
        <v>0</v>
      </c>
      <c r="S89" s="5">
        <f t="shared" si="12"/>
        <v>0</v>
      </c>
      <c r="T89" s="8">
        <v>0</v>
      </c>
      <c r="U89" s="5">
        <f t="shared" si="13"/>
        <v>0</v>
      </c>
      <c r="V89" s="5" t="str">
        <f t="shared" si="9"/>
        <v>Correct Payment</v>
      </c>
    </row>
    <row r="90" spans="1:22">
      <c r="A90" s="4">
        <f t="shared" si="14"/>
        <v>83</v>
      </c>
      <c r="B90" s="6"/>
      <c r="C90" s="6"/>
      <c r="D90" s="6"/>
      <c r="E90" s="4">
        <v>28</v>
      </c>
      <c r="F90" s="4">
        <v>4</v>
      </c>
      <c r="G90" s="6">
        <v>0</v>
      </c>
      <c r="H90" s="4">
        <f t="shared" si="15"/>
        <v>4</v>
      </c>
      <c r="I90" s="6">
        <v>0</v>
      </c>
      <c r="J90" s="6">
        <v>0</v>
      </c>
      <c r="K90" s="4">
        <f t="shared" si="10"/>
        <v>28</v>
      </c>
      <c r="L90" s="8">
        <v>0</v>
      </c>
      <c r="M90" s="5">
        <f t="shared" si="8"/>
        <v>0</v>
      </c>
      <c r="N90" s="8">
        <v>0</v>
      </c>
      <c r="O90" s="8">
        <v>0</v>
      </c>
      <c r="P90" s="5">
        <f t="shared" si="11"/>
        <v>0</v>
      </c>
      <c r="Q90" s="8">
        <v>0</v>
      </c>
      <c r="R90" s="8">
        <v>0</v>
      </c>
      <c r="S90" s="5">
        <f t="shared" si="12"/>
        <v>0</v>
      </c>
      <c r="T90" s="8">
        <v>0</v>
      </c>
      <c r="U90" s="5">
        <f t="shared" si="13"/>
        <v>0</v>
      </c>
      <c r="V90" s="5" t="str">
        <f t="shared" si="9"/>
        <v>Correct Payment</v>
      </c>
    </row>
    <row r="91" spans="1:22">
      <c r="A91" s="4">
        <f t="shared" si="14"/>
        <v>84</v>
      </c>
      <c r="B91" s="6"/>
      <c r="C91" s="6"/>
      <c r="D91" s="6"/>
      <c r="E91" s="4">
        <v>28</v>
      </c>
      <c r="F91" s="4">
        <v>4</v>
      </c>
      <c r="G91" s="6">
        <v>0</v>
      </c>
      <c r="H91" s="4">
        <f t="shared" si="15"/>
        <v>4</v>
      </c>
      <c r="I91" s="6">
        <v>0</v>
      </c>
      <c r="J91" s="6">
        <v>0</v>
      </c>
      <c r="K91" s="4">
        <f t="shared" si="10"/>
        <v>28</v>
      </c>
      <c r="L91" s="8">
        <v>0</v>
      </c>
      <c r="M91" s="5">
        <f t="shared" si="8"/>
        <v>0</v>
      </c>
      <c r="N91" s="8">
        <v>0</v>
      </c>
      <c r="O91" s="8">
        <v>0</v>
      </c>
      <c r="P91" s="5">
        <f t="shared" si="11"/>
        <v>0</v>
      </c>
      <c r="Q91" s="8">
        <v>0</v>
      </c>
      <c r="R91" s="8">
        <v>0</v>
      </c>
      <c r="S91" s="5">
        <f t="shared" si="12"/>
        <v>0</v>
      </c>
      <c r="T91" s="8">
        <v>0</v>
      </c>
      <c r="U91" s="5">
        <f t="shared" si="13"/>
        <v>0</v>
      </c>
      <c r="V91" s="5" t="str">
        <f t="shared" si="9"/>
        <v>Correct Payment</v>
      </c>
    </row>
    <row r="92" spans="1:22">
      <c r="A92" s="4">
        <f t="shared" si="14"/>
        <v>85</v>
      </c>
      <c r="B92" s="6"/>
      <c r="C92" s="6"/>
      <c r="D92" s="6"/>
      <c r="E92" s="4">
        <v>28</v>
      </c>
      <c r="F92" s="4">
        <v>4</v>
      </c>
      <c r="G92" s="6">
        <v>0</v>
      </c>
      <c r="H92" s="4">
        <f t="shared" si="15"/>
        <v>4</v>
      </c>
      <c r="I92" s="6">
        <v>0</v>
      </c>
      <c r="J92" s="6">
        <v>0</v>
      </c>
      <c r="K92" s="4">
        <f t="shared" si="10"/>
        <v>28</v>
      </c>
      <c r="L92" s="8">
        <v>0</v>
      </c>
      <c r="M92" s="5">
        <f t="shared" si="8"/>
        <v>0</v>
      </c>
      <c r="N92" s="8">
        <v>0</v>
      </c>
      <c r="O92" s="8">
        <v>0</v>
      </c>
      <c r="P92" s="5">
        <f t="shared" si="11"/>
        <v>0</v>
      </c>
      <c r="Q92" s="8">
        <v>0</v>
      </c>
      <c r="R92" s="8">
        <v>0</v>
      </c>
      <c r="S92" s="5">
        <f t="shared" si="12"/>
        <v>0</v>
      </c>
      <c r="T92" s="8">
        <v>0</v>
      </c>
      <c r="U92" s="5">
        <f t="shared" si="13"/>
        <v>0</v>
      </c>
      <c r="V92" s="5" t="str">
        <f t="shared" si="9"/>
        <v>Correct Payment</v>
      </c>
    </row>
    <row r="93" spans="1:22">
      <c r="A93" s="4">
        <f t="shared" si="14"/>
        <v>86</v>
      </c>
      <c r="B93" s="6"/>
      <c r="C93" s="6"/>
      <c r="D93" s="6"/>
      <c r="E93" s="4">
        <v>28</v>
      </c>
      <c r="F93" s="4">
        <v>4</v>
      </c>
      <c r="G93" s="6">
        <v>0</v>
      </c>
      <c r="H93" s="4">
        <f t="shared" si="15"/>
        <v>4</v>
      </c>
      <c r="I93" s="6">
        <v>0</v>
      </c>
      <c r="J93" s="6">
        <v>0</v>
      </c>
      <c r="K93" s="4">
        <f t="shared" si="10"/>
        <v>28</v>
      </c>
      <c r="L93" s="8">
        <v>0</v>
      </c>
      <c r="M93" s="5">
        <f t="shared" si="8"/>
        <v>0</v>
      </c>
      <c r="N93" s="8">
        <v>0</v>
      </c>
      <c r="O93" s="8">
        <v>0</v>
      </c>
      <c r="P93" s="5">
        <f t="shared" si="11"/>
        <v>0</v>
      </c>
      <c r="Q93" s="8">
        <v>0</v>
      </c>
      <c r="R93" s="8">
        <v>0</v>
      </c>
      <c r="S93" s="5">
        <f t="shared" si="12"/>
        <v>0</v>
      </c>
      <c r="T93" s="8">
        <v>0</v>
      </c>
      <c r="U93" s="5">
        <f t="shared" si="13"/>
        <v>0</v>
      </c>
      <c r="V93" s="5" t="str">
        <f t="shared" si="9"/>
        <v>Correct Payment</v>
      </c>
    </row>
    <row r="94" spans="1:22">
      <c r="A94" s="4">
        <f t="shared" si="14"/>
        <v>87</v>
      </c>
      <c r="B94" s="6"/>
      <c r="C94" s="6"/>
      <c r="D94" s="6"/>
      <c r="E94" s="4">
        <v>28</v>
      </c>
      <c r="F94" s="4">
        <v>4</v>
      </c>
      <c r="G94" s="6">
        <v>0</v>
      </c>
      <c r="H94" s="4">
        <f t="shared" si="15"/>
        <v>4</v>
      </c>
      <c r="I94" s="6">
        <v>0</v>
      </c>
      <c r="J94" s="6">
        <v>0</v>
      </c>
      <c r="K94" s="4">
        <f t="shared" si="10"/>
        <v>28</v>
      </c>
      <c r="L94" s="8">
        <v>0</v>
      </c>
      <c r="M94" s="5">
        <f t="shared" si="8"/>
        <v>0</v>
      </c>
      <c r="N94" s="8">
        <v>0</v>
      </c>
      <c r="O94" s="8">
        <v>0</v>
      </c>
      <c r="P94" s="5">
        <f t="shared" si="11"/>
        <v>0</v>
      </c>
      <c r="Q94" s="8">
        <v>0</v>
      </c>
      <c r="R94" s="8">
        <v>0</v>
      </c>
      <c r="S94" s="5">
        <f t="shared" si="12"/>
        <v>0</v>
      </c>
      <c r="T94" s="8">
        <v>0</v>
      </c>
      <c r="U94" s="5">
        <f t="shared" si="13"/>
        <v>0</v>
      </c>
      <c r="V94" s="5" t="str">
        <f t="shared" si="9"/>
        <v>Correct Payment</v>
      </c>
    </row>
    <row r="95" spans="1:22">
      <c r="A95" s="4">
        <f t="shared" si="14"/>
        <v>88</v>
      </c>
      <c r="B95" s="6"/>
      <c r="C95" s="6"/>
      <c r="D95" s="6"/>
      <c r="E95" s="4">
        <v>28</v>
      </c>
      <c r="F95" s="4">
        <v>4</v>
      </c>
      <c r="G95" s="6">
        <v>0</v>
      </c>
      <c r="H95" s="4">
        <f t="shared" si="15"/>
        <v>4</v>
      </c>
      <c r="I95" s="6">
        <v>0</v>
      </c>
      <c r="J95" s="6">
        <v>0</v>
      </c>
      <c r="K95" s="4">
        <f t="shared" si="10"/>
        <v>28</v>
      </c>
      <c r="L95" s="8">
        <v>0</v>
      </c>
      <c r="M95" s="5">
        <f t="shared" si="8"/>
        <v>0</v>
      </c>
      <c r="N95" s="8">
        <v>0</v>
      </c>
      <c r="O95" s="8">
        <v>0</v>
      </c>
      <c r="P95" s="5">
        <f t="shared" si="11"/>
        <v>0</v>
      </c>
      <c r="Q95" s="8">
        <v>0</v>
      </c>
      <c r="R95" s="8">
        <v>0</v>
      </c>
      <c r="S95" s="5">
        <f t="shared" si="12"/>
        <v>0</v>
      </c>
      <c r="T95" s="8">
        <v>0</v>
      </c>
      <c r="U95" s="5">
        <f t="shared" si="13"/>
        <v>0</v>
      </c>
      <c r="V95" s="5" t="str">
        <f t="shared" si="9"/>
        <v>Correct Payment</v>
      </c>
    </row>
    <row r="96" spans="1:22">
      <c r="A96" s="4">
        <f t="shared" si="14"/>
        <v>89</v>
      </c>
      <c r="B96" s="6"/>
      <c r="C96" s="6"/>
      <c r="D96" s="6"/>
      <c r="E96" s="4">
        <v>28</v>
      </c>
      <c r="F96" s="4">
        <v>4</v>
      </c>
      <c r="G96" s="6">
        <v>0</v>
      </c>
      <c r="H96" s="4">
        <f t="shared" si="15"/>
        <v>4</v>
      </c>
      <c r="I96" s="6">
        <v>0</v>
      </c>
      <c r="J96" s="6">
        <v>0</v>
      </c>
      <c r="K96" s="4">
        <f t="shared" si="10"/>
        <v>28</v>
      </c>
      <c r="L96" s="8">
        <v>0</v>
      </c>
      <c r="M96" s="5">
        <f t="shared" si="8"/>
        <v>0</v>
      </c>
      <c r="N96" s="8">
        <v>0</v>
      </c>
      <c r="O96" s="8">
        <v>0</v>
      </c>
      <c r="P96" s="5">
        <f t="shared" si="11"/>
        <v>0</v>
      </c>
      <c r="Q96" s="8">
        <v>0</v>
      </c>
      <c r="R96" s="8">
        <v>0</v>
      </c>
      <c r="S96" s="5">
        <f t="shared" si="12"/>
        <v>0</v>
      </c>
      <c r="T96" s="8">
        <v>0</v>
      </c>
      <c r="U96" s="5">
        <f t="shared" si="13"/>
        <v>0</v>
      </c>
      <c r="V96" s="5" t="str">
        <f t="shared" si="9"/>
        <v>Correct Payment</v>
      </c>
    </row>
    <row r="97" spans="1:22">
      <c r="A97" s="4">
        <f t="shared" si="14"/>
        <v>90</v>
      </c>
      <c r="B97" s="6"/>
      <c r="C97" s="6"/>
      <c r="D97" s="6"/>
      <c r="E97" s="4">
        <v>28</v>
      </c>
      <c r="F97" s="4">
        <v>4</v>
      </c>
      <c r="G97" s="6">
        <v>0</v>
      </c>
      <c r="H97" s="4">
        <f t="shared" si="15"/>
        <v>4</v>
      </c>
      <c r="I97" s="6">
        <v>0</v>
      </c>
      <c r="J97" s="6">
        <v>0</v>
      </c>
      <c r="K97" s="4">
        <f t="shared" si="10"/>
        <v>28</v>
      </c>
      <c r="L97" s="8">
        <v>0</v>
      </c>
      <c r="M97" s="5">
        <f t="shared" si="8"/>
        <v>0</v>
      </c>
      <c r="N97" s="8">
        <v>0</v>
      </c>
      <c r="O97" s="8">
        <v>0</v>
      </c>
      <c r="P97" s="5">
        <f t="shared" si="11"/>
        <v>0</v>
      </c>
      <c r="Q97" s="8">
        <v>0</v>
      </c>
      <c r="R97" s="8">
        <v>0</v>
      </c>
      <c r="S97" s="5">
        <f t="shared" si="12"/>
        <v>0</v>
      </c>
      <c r="T97" s="8">
        <v>0</v>
      </c>
      <c r="U97" s="5">
        <f t="shared" si="13"/>
        <v>0</v>
      </c>
      <c r="V97" s="5" t="str">
        <f t="shared" si="9"/>
        <v>Correct Payment</v>
      </c>
    </row>
    <row r="98" spans="1:22">
      <c r="A98" s="4">
        <f t="shared" si="14"/>
        <v>91</v>
      </c>
      <c r="B98" s="6"/>
      <c r="C98" s="6"/>
      <c r="D98" s="6"/>
      <c r="E98" s="4">
        <v>28</v>
      </c>
      <c r="F98" s="4">
        <v>4</v>
      </c>
      <c r="G98" s="6">
        <v>0</v>
      </c>
      <c r="H98" s="4">
        <f t="shared" si="15"/>
        <v>4</v>
      </c>
      <c r="I98" s="6">
        <v>0</v>
      </c>
      <c r="J98" s="6">
        <v>0</v>
      </c>
      <c r="K98" s="4">
        <f t="shared" si="10"/>
        <v>28</v>
      </c>
      <c r="L98" s="8">
        <v>0</v>
      </c>
      <c r="M98" s="5">
        <f t="shared" si="8"/>
        <v>0</v>
      </c>
      <c r="N98" s="8">
        <v>0</v>
      </c>
      <c r="O98" s="8">
        <v>0</v>
      </c>
      <c r="P98" s="5">
        <f t="shared" si="11"/>
        <v>0</v>
      </c>
      <c r="Q98" s="8">
        <v>0</v>
      </c>
      <c r="R98" s="8">
        <v>0</v>
      </c>
      <c r="S98" s="5">
        <f t="shared" si="12"/>
        <v>0</v>
      </c>
      <c r="T98" s="8">
        <v>0</v>
      </c>
      <c r="U98" s="5">
        <f t="shared" si="13"/>
        <v>0</v>
      </c>
      <c r="V98" s="5" t="str">
        <f t="shared" si="9"/>
        <v>Correct Payment</v>
      </c>
    </row>
    <row r="99" spans="1:22">
      <c r="A99" s="4">
        <f t="shared" si="14"/>
        <v>92</v>
      </c>
      <c r="B99" s="6"/>
      <c r="C99" s="6"/>
      <c r="D99" s="6"/>
      <c r="E99" s="4">
        <v>28</v>
      </c>
      <c r="F99" s="4">
        <v>4</v>
      </c>
      <c r="G99" s="6">
        <v>0</v>
      </c>
      <c r="H99" s="4">
        <f t="shared" si="15"/>
        <v>4</v>
      </c>
      <c r="I99" s="6">
        <v>0</v>
      </c>
      <c r="J99" s="6">
        <v>0</v>
      </c>
      <c r="K99" s="4">
        <f t="shared" si="10"/>
        <v>28</v>
      </c>
      <c r="L99" s="8">
        <v>0</v>
      </c>
      <c r="M99" s="5">
        <f t="shared" si="8"/>
        <v>0</v>
      </c>
      <c r="N99" s="8">
        <v>0</v>
      </c>
      <c r="O99" s="8">
        <v>0</v>
      </c>
      <c r="P99" s="5">
        <f t="shared" si="11"/>
        <v>0</v>
      </c>
      <c r="Q99" s="8">
        <v>0</v>
      </c>
      <c r="R99" s="8">
        <v>0</v>
      </c>
      <c r="S99" s="5">
        <f t="shared" si="12"/>
        <v>0</v>
      </c>
      <c r="T99" s="8">
        <v>0</v>
      </c>
      <c r="U99" s="5">
        <f t="shared" si="13"/>
        <v>0</v>
      </c>
      <c r="V99" s="5" t="str">
        <f t="shared" si="9"/>
        <v>Correct Payment</v>
      </c>
    </row>
    <row r="100" spans="1:22">
      <c r="A100" s="4">
        <f t="shared" si="14"/>
        <v>93</v>
      </c>
      <c r="B100" s="6"/>
      <c r="C100" s="6"/>
      <c r="D100" s="6"/>
      <c r="E100" s="4">
        <v>28</v>
      </c>
      <c r="F100" s="4">
        <v>4</v>
      </c>
      <c r="G100" s="6">
        <v>0</v>
      </c>
      <c r="H100" s="4">
        <f t="shared" si="15"/>
        <v>4</v>
      </c>
      <c r="I100" s="6">
        <v>0</v>
      </c>
      <c r="J100" s="6">
        <v>0</v>
      </c>
      <c r="K100" s="4">
        <f t="shared" si="10"/>
        <v>28</v>
      </c>
      <c r="L100" s="8">
        <v>0</v>
      </c>
      <c r="M100" s="5">
        <f t="shared" si="8"/>
        <v>0</v>
      </c>
      <c r="N100" s="8">
        <v>0</v>
      </c>
      <c r="O100" s="8">
        <v>0</v>
      </c>
      <c r="P100" s="5">
        <f t="shared" si="11"/>
        <v>0</v>
      </c>
      <c r="Q100" s="8">
        <v>0</v>
      </c>
      <c r="R100" s="8">
        <v>0</v>
      </c>
      <c r="S100" s="5">
        <f t="shared" si="12"/>
        <v>0</v>
      </c>
      <c r="T100" s="8">
        <v>0</v>
      </c>
      <c r="U100" s="5">
        <f t="shared" si="13"/>
        <v>0</v>
      </c>
      <c r="V100" s="5" t="str">
        <f t="shared" si="9"/>
        <v>Correct Payment</v>
      </c>
    </row>
    <row r="101" spans="1:22">
      <c r="A101" s="4">
        <f t="shared" si="14"/>
        <v>94</v>
      </c>
      <c r="B101" s="6"/>
      <c r="C101" s="6"/>
      <c r="D101" s="6"/>
      <c r="E101" s="4">
        <v>28</v>
      </c>
      <c r="F101" s="4">
        <v>4</v>
      </c>
      <c r="G101" s="6">
        <v>0</v>
      </c>
      <c r="H101" s="4">
        <f t="shared" si="15"/>
        <v>4</v>
      </c>
      <c r="I101" s="6">
        <v>0</v>
      </c>
      <c r="J101" s="6">
        <v>0</v>
      </c>
      <c r="K101" s="4">
        <f t="shared" si="10"/>
        <v>28</v>
      </c>
      <c r="L101" s="8">
        <v>0</v>
      </c>
      <c r="M101" s="5">
        <f t="shared" si="8"/>
        <v>0</v>
      </c>
      <c r="N101" s="8">
        <v>0</v>
      </c>
      <c r="O101" s="8">
        <v>0</v>
      </c>
      <c r="P101" s="5">
        <f t="shared" si="11"/>
        <v>0</v>
      </c>
      <c r="Q101" s="8">
        <v>0</v>
      </c>
      <c r="R101" s="8">
        <v>0</v>
      </c>
      <c r="S101" s="5">
        <f t="shared" si="12"/>
        <v>0</v>
      </c>
      <c r="T101" s="8">
        <v>0</v>
      </c>
      <c r="U101" s="5">
        <f t="shared" si="13"/>
        <v>0</v>
      </c>
      <c r="V101" s="5" t="str">
        <f t="shared" si="9"/>
        <v>Correct Payment</v>
      </c>
    </row>
    <row r="102" spans="1:22">
      <c r="A102" s="4">
        <f t="shared" si="14"/>
        <v>95</v>
      </c>
      <c r="B102" s="6"/>
      <c r="C102" s="6"/>
      <c r="D102" s="6"/>
      <c r="E102" s="4">
        <v>28</v>
      </c>
      <c r="F102" s="4">
        <v>4</v>
      </c>
      <c r="G102" s="6">
        <v>0</v>
      </c>
      <c r="H102" s="4">
        <f t="shared" si="15"/>
        <v>4</v>
      </c>
      <c r="I102" s="6">
        <v>0</v>
      </c>
      <c r="J102" s="6">
        <v>0</v>
      </c>
      <c r="K102" s="4">
        <f t="shared" si="10"/>
        <v>28</v>
      </c>
      <c r="L102" s="8">
        <v>0</v>
      </c>
      <c r="M102" s="5">
        <f t="shared" si="8"/>
        <v>0</v>
      </c>
      <c r="N102" s="8">
        <v>0</v>
      </c>
      <c r="O102" s="8">
        <v>0</v>
      </c>
      <c r="P102" s="5">
        <f t="shared" si="11"/>
        <v>0</v>
      </c>
      <c r="Q102" s="8">
        <v>0</v>
      </c>
      <c r="R102" s="8">
        <v>0</v>
      </c>
      <c r="S102" s="5">
        <f t="shared" si="12"/>
        <v>0</v>
      </c>
      <c r="T102" s="8">
        <v>0</v>
      </c>
      <c r="U102" s="5">
        <f t="shared" si="13"/>
        <v>0</v>
      </c>
      <c r="V102" s="5" t="str">
        <f t="shared" si="9"/>
        <v>Correct Payment</v>
      </c>
    </row>
    <row r="103" spans="1:22">
      <c r="A103" s="4">
        <f t="shared" si="14"/>
        <v>96</v>
      </c>
      <c r="B103" s="6"/>
      <c r="C103" s="6"/>
      <c r="D103" s="6"/>
      <c r="E103" s="4">
        <v>28</v>
      </c>
      <c r="F103" s="4">
        <v>4</v>
      </c>
      <c r="G103" s="6">
        <v>0</v>
      </c>
      <c r="H103" s="4">
        <f t="shared" si="15"/>
        <v>4</v>
      </c>
      <c r="I103" s="6">
        <v>0</v>
      </c>
      <c r="J103" s="6">
        <v>0</v>
      </c>
      <c r="K103" s="4">
        <f t="shared" si="10"/>
        <v>28</v>
      </c>
      <c r="L103" s="8">
        <v>0</v>
      </c>
      <c r="M103" s="5">
        <f t="shared" si="8"/>
        <v>0</v>
      </c>
      <c r="N103" s="8">
        <v>0</v>
      </c>
      <c r="O103" s="8">
        <v>0</v>
      </c>
      <c r="P103" s="5">
        <f t="shared" si="11"/>
        <v>0</v>
      </c>
      <c r="Q103" s="8">
        <v>0</v>
      </c>
      <c r="R103" s="8">
        <v>0</v>
      </c>
      <c r="S103" s="5">
        <f t="shared" si="12"/>
        <v>0</v>
      </c>
      <c r="T103" s="8">
        <v>0</v>
      </c>
      <c r="U103" s="5">
        <f t="shared" si="13"/>
        <v>0</v>
      </c>
      <c r="V103" s="5" t="str">
        <f t="shared" si="9"/>
        <v>Correct Payment</v>
      </c>
    </row>
    <row r="104" spans="1:22">
      <c r="A104" s="4">
        <f t="shared" si="14"/>
        <v>97</v>
      </c>
      <c r="B104" s="6"/>
      <c r="C104" s="6"/>
      <c r="D104" s="6"/>
      <c r="E104" s="4">
        <v>28</v>
      </c>
      <c r="F104" s="4">
        <v>4</v>
      </c>
      <c r="G104" s="6">
        <v>0</v>
      </c>
      <c r="H104" s="4">
        <f t="shared" si="15"/>
        <v>4</v>
      </c>
      <c r="I104" s="6">
        <v>0</v>
      </c>
      <c r="J104" s="6">
        <v>0</v>
      </c>
      <c r="K104" s="4">
        <f t="shared" si="10"/>
        <v>28</v>
      </c>
      <c r="L104" s="8">
        <v>0</v>
      </c>
      <c r="M104" s="5">
        <f t="shared" si="8"/>
        <v>0</v>
      </c>
      <c r="N104" s="8">
        <v>0</v>
      </c>
      <c r="O104" s="8">
        <v>0</v>
      </c>
      <c r="P104" s="5">
        <f t="shared" si="11"/>
        <v>0</v>
      </c>
      <c r="Q104" s="8">
        <v>0</v>
      </c>
      <c r="R104" s="8">
        <v>0</v>
      </c>
      <c r="S104" s="5">
        <f t="shared" si="12"/>
        <v>0</v>
      </c>
      <c r="T104" s="8">
        <v>0</v>
      </c>
      <c r="U104" s="5">
        <f t="shared" si="13"/>
        <v>0</v>
      </c>
      <c r="V104" s="5" t="str">
        <f t="shared" si="9"/>
        <v>Correct Payment</v>
      </c>
    </row>
    <row r="105" spans="1:22">
      <c r="A105" s="4">
        <f t="shared" si="14"/>
        <v>98</v>
      </c>
      <c r="B105" s="6"/>
      <c r="C105" s="6"/>
      <c r="D105" s="6"/>
      <c r="E105" s="4">
        <v>28</v>
      </c>
      <c r="F105" s="4">
        <v>4</v>
      </c>
      <c r="G105" s="6">
        <v>0</v>
      </c>
      <c r="H105" s="4">
        <f t="shared" si="15"/>
        <v>4</v>
      </c>
      <c r="I105" s="6">
        <v>0</v>
      </c>
      <c r="J105" s="6">
        <v>0</v>
      </c>
      <c r="K105" s="4">
        <f t="shared" si="10"/>
        <v>28</v>
      </c>
      <c r="L105" s="8">
        <v>0</v>
      </c>
      <c r="M105" s="5">
        <f t="shared" si="8"/>
        <v>0</v>
      </c>
      <c r="N105" s="8">
        <v>0</v>
      </c>
      <c r="O105" s="8">
        <v>0</v>
      </c>
      <c r="P105" s="5">
        <f t="shared" si="11"/>
        <v>0</v>
      </c>
      <c r="Q105" s="8">
        <v>0</v>
      </c>
      <c r="R105" s="8">
        <v>0</v>
      </c>
      <c r="S105" s="5">
        <f t="shared" si="12"/>
        <v>0</v>
      </c>
      <c r="T105" s="8">
        <v>0</v>
      </c>
      <c r="U105" s="5">
        <f t="shared" si="13"/>
        <v>0</v>
      </c>
      <c r="V105" s="5" t="str">
        <f t="shared" si="9"/>
        <v>Correct Payment</v>
      </c>
    </row>
    <row r="106" spans="1:22">
      <c r="A106" s="4">
        <f t="shared" si="14"/>
        <v>99</v>
      </c>
      <c r="B106" s="6"/>
      <c r="C106" s="6"/>
      <c r="D106" s="6"/>
      <c r="E106" s="4">
        <v>28</v>
      </c>
      <c r="F106" s="4">
        <v>4</v>
      </c>
      <c r="G106" s="6">
        <v>0</v>
      </c>
      <c r="H106" s="4">
        <f t="shared" si="15"/>
        <v>4</v>
      </c>
      <c r="I106" s="6">
        <v>0</v>
      </c>
      <c r="J106" s="6">
        <v>0</v>
      </c>
      <c r="K106" s="4">
        <f t="shared" si="10"/>
        <v>28</v>
      </c>
      <c r="L106" s="8">
        <v>0</v>
      </c>
      <c r="M106" s="5">
        <f t="shared" si="8"/>
        <v>0</v>
      </c>
      <c r="N106" s="8">
        <v>0</v>
      </c>
      <c r="O106" s="8">
        <v>0</v>
      </c>
      <c r="P106" s="5">
        <f t="shared" si="11"/>
        <v>0</v>
      </c>
      <c r="Q106" s="8">
        <v>0</v>
      </c>
      <c r="R106" s="8">
        <v>0</v>
      </c>
      <c r="S106" s="5">
        <f t="shared" si="12"/>
        <v>0</v>
      </c>
      <c r="T106" s="8">
        <v>0</v>
      </c>
      <c r="U106" s="5">
        <f t="shared" si="13"/>
        <v>0</v>
      </c>
      <c r="V106" s="5" t="str">
        <f t="shared" si="9"/>
        <v>Correct Payment</v>
      </c>
    </row>
    <row r="107" spans="1:22">
      <c r="A107" s="4">
        <f t="shared" si="14"/>
        <v>100</v>
      </c>
      <c r="B107" s="6"/>
      <c r="C107" s="6"/>
      <c r="D107" s="6"/>
      <c r="E107" s="4">
        <v>28</v>
      </c>
      <c r="F107" s="4">
        <v>4</v>
      </c>
      <c r="G107" s="6">
        <v>0</v>
      </c>
      <c r="H107" s="4">
        <f t="shared" si="15"/>
        <v>4</v>
      </c>
      <c r="I107" s="6">
        <v>0</v>
      </c>
      <c r="J107" s="6">
        <v>0</v>
      </c>
      <c r="K107" s="4">
        <f t="shared" si="10"/>
        <v>28</v>
      </c>
      <c r="L107" s="8">
        <v>0</v>
      </c>
      <c r="M107" s="5">
        <f t="shared" si="8"/>
        <v>0</v>
      </c>
      <c r="N107" s="8">
        <v>0</v>
      </c>
      <c r="O107" s="8">
        <v>0</v>
      </c>
      <c r="P107" s="5">
        <f t="shared" si="11"/>
        <v>0</v>
      </c>
      <c r="Q107" s="8">
        <v>0</v>
      </c>
      <c r="R107" s="8">
        <v>0</v>
      </c>
      <c r="S107" s="5">
        <f t="shared" si="12"/>
        <v>0</v>
      </c>
      <c r="T107" s="8">
        <v>0</v>
      </c>
      <c r="U107" s="5">
        <f t="shared" si="13"/>
        <v>0</v>
      </c>
      <c r="V107" s="5" t="str">
        <f t="shared" si="9"/>
        <v>Correct Payment</v>
      </c>
    </row>
  </sheetData>
  <sheetProtection password="9584" sheet="1" objects="1" scenarios="1" selectLockedCells="1"/>
  <mergeCells count="5">
    <mergeCell ref="B1:D1"/>
    <mergeCell ref="B2:D2"/>
    <mergeCell ref="B3:D3"/>
    <mergeCell ref="B4:D4"/>
    <mergeCell ref="B5:D5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V10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G4" sqref="G4"/>
    </sheetView>
  </sheetViews>
  <sheetFormatPr defaultRowHeight="12.75"/>
  <cols>
    <col min="1" max="1" width="7.7109375" style="39" bestFit="1" customWidth="1"/>
    <col min="2" max="3" width="29.42578125" style="1" customWidth="1"/>
    <col min="4" max="4" width="24.28515625" style="1" customWidth="1"/>
    <col min="5" max="5" width="6.7109375" style="1" customWidth="1"/>
    <col min="6" max="7" width="10.140625" style="1" customWidth="1"/>
    <col min="8" max="8" width="12" style="1" bestFit="1" customWidth="1"/>
    <col min="9" max="9" width="12.85546875" style="1" customWidth="1"/>
    <col min="10" max="10" width="10" style="1" customWidth="1"/>
    <col min="11" max="11" width="8.140625" style="1" bestFit="1" customWidth="1"/>
    <col min="12" max="13" width="10.28515625" style="2" bestFit="1" customWidth="1"/>
    <col min="14" max="15" width="11.140625" style="2" customWidth="1"/>
    <col min="16" max="16" width="7.7109375" style="2" bestFit="1" customWidth="1"/>
    <col min="17" max="17" width="13.140625" style="2" customWidth="1"/>
    <col min="18" max="18" width="9.85546875" style="2" bestFit="1" customWidth="1"/>
    <col min="19" max="19" width="11" style="2" bestFit="1" customWidth="1"/>
    <col min="20" max="20" width="11.28515625" style="2" bestFit="1" customWidth="1"/>
    <col min="21" max="21" width="11.7109375" style="2" bestFit="1" customWidth="1"/>
    <col min="22" max="22" width="16.140625" style="1" bestFit="1" customWidth="1"/>
    <col min="23" max="16384" width="9.140625" style="1"/>
  </cols>
  <sheetData>
    <row r="1" spans="1:22">
      <c r="B1" s="59" t="s">
        <v>22</v>
      </c>
      <c r="C1" s="59"/>
      <c r="D1" s="59"/>
      <c r="E1" s="35"/>
      <c r="F1" s="9"/>
    </row>
    <row r="2" spans="1:22">
      <c r="B2" s="60" t="s">
        <v>23</v>
      </c>
      <c r="C2" s="60"/>
      <c r="D2" s="60"/>
    </row>
    <row r="3" spans="1:22">
      <c r="B3" s="60"/>
      <c r="C3" s="60"/>
      <c r="D3" s="60"/>
    </row>
    <row r="4" spans="1:22">
      <c r="B4" s="60"/>
      <c r="C4" s="60"/>
      <c r="D4" s="60"/>
    </row>
    <row r="5" spans="1:22">
      <c r="B5" s="61" t="s">
        <v>48</v>
      </c>
      <c r="C5" s="61"/>
      <c r="D5" s="61"/>
    </row>
    <row r="7" spans="1:22" s="3" customFormat="1" ht="63.75">
      <c r="A7" s="33" t="s">
        <v>0</v>
      </c>
      <c r="B7" s="32" t="s">
        <v>1</v>
      </c>
      <c r="C7" s="32" t="s">
        <v>2</v>
      </c>
      <c r="D7" s="32" t="s">
        <v>3</v>
      </c>
      <c r="E7" s="33" t="s">
        <v>4</v>
      </c>
      <c r="F7" s="33" t="s">
        <v>5</v>
      </c>
      <c r="G7" s="33" t="s">
        <v>6</v>
      </c>
      <c r="H7" s="33" t="s">
        <v>7</v>
      </c>
      <c r="I7" s="33" t="s">
        <v>8</v>
      </c>
      <c r="J7" s="33" t="s">
        <v>9</v>
      </c>
      <c r="K7" s="33" t="s">
        <v>10</v>
      </c>
      <c r="L7" s="34" t="s">
        <v>11</v>
      </c>
      <c r="M7" s="34" t="s">
        <v>12</v>
      </c>
      <c r="N7" s="34" t="s">
        <v>13</v>
      </c>
      <c r="O7" s="34" t="s">
        <v>14</v>
      </c>
      <c r="P7" s="40" t="s">
        <v>15</v>
      </c>
      <c r="Q7" s="34" t="s">
        <v>16</v>
      </c>
      <c r="R7" s="34" t="s">
        <v>17</v>
      </c>
      <c r="S7" s="34" t="s">
        <v>18</v>
      </c>
      <c r="T7" s="34" t="s">
        <v>19</v>
      </c>
      <c r="U7" s="40" t="s">
        <v>20</v>
      </c>
      <c r="V7" s="32" t="s">
        <v>21</v>
      </c>
    </row>
    <row r="8" spans="1:22">
      <c r="A8" s="4">
        <v>1</v>
      </c>
      <c r="B8" s="6"/>
      <c r="C8" s="6"/>
      <c r="D8" s="6"/>
      <c r="E8" s="4">
        <v>31</v>
      </c>
      <c r="F8" s="4">
        <v>5</v>
      </c>
      <c r="G8" s="7">
        <v>0</v>
      </c>
      <c r="H8" s="4">
        <f>F8+G8</f>
        <v>5</v>
      </c>
      <c r="I8" s="7">
        <v>0</v>
      </c>
      <c r="J8" s="7">
        <v>0</v>
      </c>
      <c r="K8" s="4">
        <f>E8+I8-J8</f>
        <v>31</v>
      </c>
      <c r="L8" s="8">
        <v>0</v>
      </c>
      <c r="M8" s="5">
        <f t="shared" ref="M8:M71" si="0">L8/E8*K8</f>
        <v>0</v>
      </c>
      <c r="N8" s="8">
        <v>0</v>
      </c>
      <c r="O8" s="8">
        <v>0</v>
      </c>
      <c r="P8" s="5">
        <f>IF(L8&lt;5001,0,IF(L8&lt;10001,175,200))</f>
        <v>0</v>
      </c>
      <c r="Q8" s="8">
        <v>0</v>
      </c>
      <c r="R8" s="8">
        <v>0</v>
      </c>
      <c r="S8" s="5">
        <f>M8-(N8+O8+P8+Q8+R8)</f>
        <v>0</v>
      </c>
      <c r="T8" s="8">
        <v>0</v>
      </c>
      <c r="U8" s="5">
        <f>S8-T8</f>
        <v>0</v>
      </c>
      <c r="V8" s="5" t="str">
        <f t="shared" ref="V8:V71" si="1">IF(U8=0,"Correct Payment",IF(U8&lt;0,"Excess Payment","Correct Payment"))</f>
        <v>Correct Payment</v>
      </c>
    </row>
    <row r="9" spans="1:22">
      <c r="A9" s="4">
        <f>A8+1</f>
        <v>2</v>
      </c>
      <c r="B9" s="6"/>
      <c r="C9" s="6"/>
      <c r="D9" s="6"/>
      <c r="E9" s="4">
        <v>31</v>
      </c>
      <c r="F9" s="4">
        <v>5</v>
      </c>
      <c r="G9" s="7">
        <v>0</v>
      </c>
      <c r="H9" s="4">
        <f>F9+G9</f>
        <v>5</v>
      </c>
      <c r="I9" s="7">
        <v>0</v>
      </c>
      <c r="J9" s="7">
        <v>0</v>
      </c>
      <c r="K9" s="4">
        <f t="shared" ref="K9:K72" si="2">E9+I9-J9</f>
        <v>31</v>
      </c>
      <c r="L9" s="8">
        <v>0</v>
      </c>
      <c r="M9" s="5">
        <f t="shared" si="0"/>
        <v>0</v>
      </c>
      <c r="N9" s="8">
        <v>0</v>
      </c>
      <c r="O9" s="8">
        <v>0</v>
      </c>
      <c r="P9" s="5">
        <f t="shared" ref="P9:P72" si="3">IF(L9&lt;5001,0,IF(L9&lt;10001,175,200))</f>
        <v>0</v>
      </c>
      <c r="Q9" s="8">
        <v>0</v>
      </c>
      <c r="R9" s="8">
        <v>0</v>
      </c>
      <c r="S9" s="5">
        <f t="shared" ref="S9:S72" si="4">M9-(N9+O9+P9+Q9+R9)</f>
        <v>0</v>
      </c>
      <c r="T9" s="8">
        <v>0</v>
      </c>
      <c r="U9" s="5">
        <f t="shared" ref="U9:U72" si="5">S9-T9</f>
        <v>0</v>
      </c>
      <c r="V9" s="5" t="str">
        <f t="shared" si="1"/>
        <v>Correct Payment</v>
      </c>
    </row>
    <row r="10" spans="1:22">
      <c r="A10" s="4">
        <f t="shared" ref="A10:A73" si="6">A9+1</f>
        <v>3</v>
      </c>
      <c r="B10" s="6"/>
      <c r="C10" s="6"/>
      <c r="D10" s="6"/>
      <c r="E10" s="4">
        <v>31</v>
      </c>
      <c r="F10" s="4">
        <v>5</v>
      </c>
      <c r="G10" s="7">
        <v>0</v>
      </c>
      <c r="H10" s="4">
        <f>F10+G10</f>
        <v>5</v>
      </c>
      <c r="I10" s="7">
        <v>0</v>
      </c>
      <c r="J10" s="7">
        <v>0</v>
      </c>
      <c r="K10" s="4">
        <f t="shared" si="2"/>
        <v>31</v>
      </c>
      <c r="L10" s="8">
        <v>0</v>
      </c>
      <c r="M10" s="5">
        <f t="shared" si="0"/>
        <v>0</v>
      </c>
      <c r="N10" s="8">
        <v>0</v>
      </c>
      <c r="O10" s="8">
        <v>0</v>
      </c>
      <c r="P10" s="5">
        <f t="shared" si="3"/>
        <v>0</v>
      </c>
      <c r="Q10" s="8">
        <v>0</v>
      </c>
      <c r="R10" s="8">
        <v>0</v>
      </c>
      <c r="S10" s="5">
        <f t="shared" si="4"/>
        <v>0</v>
      </c>
      <c r="T10" s="8">
        <v>0</v>
      </c>
      <c r="U10" s="5">
        <f t="shared" si="5"/>
        <v>0</v>
      </c>
      <c r="V10" s="5" t="str">
        <f t="shared" si="1"/>
        <v>Correct Payment</v>
      </c>
    </row>
    <row r="11" spans="1:22">
      <c r="A11" s="4">
        <f t="shared" si="6"/>
        <v>4</v>
      </c>
      <c r="B11" s="6"/>
      <c r="C11" s="6"/>
      <c r="D11" s="6"/>
      <c r="E11" s="4">
        <v>31</v>
      </c>
      <c r="F11" s="4">
        <v>5</v>
      </c>
      <c r="G11" s="7">
        <v>0</v>
      </c>
      <c r="H11" s="4">
        <f>F11+G11</f>
        <v>5</v>
      </c>
      <c r="I11" s="7">
        <v>0</v>
      </c>
      <c r="J11" s="7">
        <v>0</v>
      </c>
      <c r="K11" s="4">
        <f t="shared" si="2"/>
        <v>31</v>
      </c>
      <c r="L11" s="8">
        <v>0</v>
      </c>
      <c r="M11" s="5">
        <f t="shared" si="0"/>
        <v>0</v>
      </c>
      <c r="N11" s="8">
        <v>0</v>
      </c>
      <c r="O11" s="8">
        <v>0</v>
      </c>
      <c r="P11" s="5">
        <f t="shared" si="3"/>
        <v>0</v>
      </c>
      <c r="Q11" s="8">
        <v>0</v>
      </c>
      <c r="R11" s="8">
        <v>0</v>
      </c>
      <c r="S11" s="5">
        <f t="shared" si="4"/>
        <v>0</v>
      </c>
      <c r="T11" s="8">
        <v>0</v>
      </c>
      <c r="U11" s="5">
        <f t="shared" si="5"/>
        <v>0</v>
      </c>
      <c r="V11" s="5" t="str">
        <f t="shared" si="1"/>
        <v>Correct Payment</v>
      </c>
    </row>
    <row r="12" spans="1:22">
      <c r="A12" s="4">
        <f t="shared" si="6"/>
        <v>5</v>
      </c>
      <c r="B12" s="6"/>
      <c r="C12" s="6"/>
      <c r="D12" s="6"/>
      <c r="E12" s="4">
        <v>31</v>
      </c>
      <c r="F12" s="4">
        <v>5</v>
      </c>
      <c r="G12" s="7">
        <v>0</v>
      </c>
      <c r="H12" s="4">
        <f t="shared" ref="H12:H75" si="7">F12+G12</f>
        <v>5</v>
      </c>
      <c r="I12" s="7">
        <v>0</v>
      </c>
      <c r="J12" s="7">
        <v>0</v>
      </c>
      <c r="K12" s="4">
        <f t="shared" si="2"/>
        <v>31</v>
      </c>
      <c r="L12" s="8">
        <v>0</v>
      </c>
      <c r="M12" s="5">
        <f t="shared" si="0"/>
        <v>0</v>
      </c>
      <c r="N12" s="8">
        <v>0</v>
      </c>
      <c r="O12" s="8">
        <v>0</v>
      </c>
      <c r="P12" s="5">
        <f t="shared" si="3"/>
        <v>0</v>
      </c>
      <c r="Q12" s="8">
        <v>0</v>
      </c>
      <c r="R12" s="8">
        <v>0</v>
      </c>
      <c r="S12" s="5">
        <f t="shared" si="4"/>
        <v>0</v>
      </c>
      <c r="T12" s="8">
        <v>0</v>
      </c>
      <c r="U12" s="5">
        <f t="shared" si="5"/>
        <v>0</v>
      </c>
      <c r="V12" s="5" t="str">
        <f t="shared" si="1"/>
        <v>Correct Payment</v>
      </c>
    </row>
    <row r="13" spans="1:22">
      <c r="A13" s="4">
        <f t="shared" si="6"/>
        <v>6</v>
      </c>
      <c r="B13" s="6"/>
      <c r="C13" s="6"/>
      <c r="D13" s="6"/>
      <c r="E13" s="4">
        <v>31</v>
      </c>
      <c r="F13" s="4">
        <v>5</v>
      </c>
      <c r="G13" s="7">
        <v>0</v>
      </c>
      <c r="H13" s="4">
        <f t="shared" si="7"/>
        <v>5</v>
      </c>
      <c r="I13" s="7">
        <v>0</v>
      </c>
      <c r="J13" s="7">
        <v>0</v>
      </c>
      <c r="K13" s="4">
        <f t="shared" si="2"/>
        <v>31</v>
      </c>
      <c r="L13" s="8">
        <v>0</v>
      </c>
      <c r="M13" s="5">
        <f t="shared" si="0"/>
        <v>0</v>
      </c>
      <c r="N13" s="8">
        <v>0</v>
      </c>
      <c r="O13" s="8">
        <v>0</v>
      </c>
      <c r="P13" s="5">
        <f t="shared" si="3"/>
        <v>0</v>
      </c>
      <c r="Q13" s="8">
        <v>0</v>
      </c>
      <c r="R13" s="8">
        <v>0</v>
      </c>
      <c r="S13" s="5">
        <f t="shared" si="4"/>
        <v>0</v>
      </c>
      <c r="T13" s="8">
        <v>0</v>
      </c>
      <c r="U13" s="5">
        <f t="shared" si="5"/>
        <v>0</v>
      </c>
      <c r="V13" s="5" t="str">
        <f t="shared" si="1"/>
        <v>Correct Payment</v>
      </c>
    </row>
    <row r="14" spans="1:22">
      <c r="A14" s="4">
        <f t="shared" si="6"/>
        <v>7</v>
      </c>
      <c r="B14" s="10"/>
      <c r="C14" s="6"/>
      <c r="D14" s="6"/>
      <c r="E14" s="4">
        <v>31</v>
      </c>
      <c r="F14" s="4">
        <v>5</v>
      </c>
      <c r="G14" s="7">
        <v>0</v>
      </c>
      <c r="H14" s="4">
        <f t="shared" si="7"/>
        <v>5</v>
      </c>
      <c r="I14" s="7">
        <v>0</v>
      </c>
      <c r="J14" s="7">
        <v>0</v>
      </c>
      <c r="K14" s="4">
        <f t="shared" si="2"/>
        <v>31</v>
      </c>
      <c r="L14" s="8">
        <v>0</v>
      </c>
      <c r="M14" s="5">
        <f t="shared" si="0"/>
        <v>0</v>
      </c>
      <c r="N14" s="8">
        <v>0</v>
      </c>
      <c r="O14" s="8">
        <v>0</v>
      </c>
      <c r="P14" s="5">
        <f t="shared" si="3"/>
        <v>0</v>
      </c>
      <c r="Q14" s="8">
        <v>0</v>
      </c>
      <c r="R14" s="8">
        <v>0</v>
      </c>
      <c r="S14" s="5">
        <f t="shared" si="4"/>
        <v>0</v>
      </c>
      <c r="T14" s="8">
        <v>0</v>
      </c>
      <c r="U14" s="5">
        <f t="shared" si="5"/>
        <v>0</v>
      </c>
      <c r="V14" s="5" t="str">
        <f t="shared" si="1"/>
        <v>Correct Payment</v>
      </c>
    </row>
    <row r="15" spans="1:22">
      <c r="A15" s="4">
        <f t="shared" si="6"/>
        <v>8</v>
      </c>
      <c r="B15" s="6"/>
      <c r="C15" s="6"/>
      <c r="D15" s="10"/>
      <c r="E15" s="4">
        <v>31</v>
      </c>
      <c r="F15" s="4">
        <v>5</v>
      </c>
      <c r="G15" s="7">
        <v>0</v>
      </c>
      <c r="H15" s="4">
        <f t="shared" si="7"/>
        <v>5</v>
      </c>
      <c r="I15" s="7">
        <v>0</v>
      </c>
      <c r="J15" s="7">
        <v>0</v>
      </c>
      <c r="K15" s="4">
        <f>E15+I15-J15</f>
        <v>31</v>
      </c>
      <c r="L15" s="11">
        <v>0</v>
      </c>
      <c r="M15" s="5">
        <f t="shared" si="0"/>
        <v>0</v>
      </c>
      <c r="N15" s="8">
        <v>0</v>
      </c>
      <c r="O15" s="8">
        <v>0</v>
      </c>
      <c r="P15" s="5">
        <f t="shared" si="3"/>
        <v>0</v>
      </c>
      <c r="Q15" s="8">
        <v>0</v>
      </c>
      <c r="R15" s="8">
        <v>0</v>
      </c>
      <c r="S15" s="5">
        <f t="shared" si="4"/>
        <v>0</v>
      </c>
      <c r="T15" s="8">
        <v>0</v>
      </c>
      <c r="U15" s="5">
        <f t="shared" si="5"/>
        <v>0</v>
      </c>
      <c r="V15" s="5" t="str">
        <f t="shared" si="1"/>
        <v>Correct Payment</v>
      </c>
    </row>
    <row r="16" spans="1:22">
      <c r="A16" s="4">
        <f t="shared" si="6"/>
        <v>9</v>
      </c>
      <c r="B16" s="6"/>
      <c r="C16" s="6"/>
      <c r="D16" s="6"/>
      <c r="E16" s="4">
        <v>31</v>
      </c>
      <c r="F16" s="4">
        <v>5</v>
      </c>
      <c r="G16" s="7">
        <v>0</v>
      </c>
      <c r="H16" s="4">
        <f t="shared" si="7"/>
        <v>5</v>
      </c>
      <c r="I16" s="7">
        <v>0</v>
      </c>
      <c r="J16" s="7">
        <v>0</v>
      </c>
      <c r="K16" s="4">
        <f t="shared" si="2"/>
        <v>31</v>
      </c>
      <c r="L16" s="8">
        <v>0</v>
      </c>
      <c r="M16" s="5">
        <f t="shared" si="0"/>
        <v>0</v>
      </c>
      <c r="N16" s="8">
        <v>0</v>
      </c>
      <c r="O16" s="8">
        <v>0</v>
      </c>
      <c r="P16" s="5">
        <f t="shared" si="3"/>
        <v>0</v>
      </c>
      <c r="Q16" s="8">
        <v>0</v>
      </c>
      <c r="R16" s="8">
        <v>0</v>
      </c>
      <c r="S16" s="5">
        <f t="shared" si="4"/>
        <v>0</v>
      </c>
      <c r="T16" s="8">
        <v>0</v>
      </c>
      <c r="U16" s="5">
        <f t="shared" si="5"/>
        <v>0</v>
      </c>
      <c r="V16" s="5" t="str">
        <f t="shared" si="1"/>
        <v>Correct Payment</v>
      </c>
    </row>
    <row r="17" spans="1:22">
      <c r="A17" s="4">
        <f t="shared" si="6"/>
        <v>10</v>
      </c>
      <c r="B17" s="6"/>
      <c r="C17" s="6"/>
      <c r="D17" s="6"/>
      <c r="E17" s="4">
        <v>31</v>
      </c>
      <c r="F17" s="4">
        <v>5</v>
      </c>
      <c r="G17" s="7">
        <v>0</v>
      </c>
      <c r="H17" s="4">
        <f t="shared" si="7"/>
        <v>5</v>
      </c>
      <c r="I17" s="7">
        <v>0</v>
      </c>
      <c r="J17" s="7">
        <v>0</v>
      </c>
      <c r="K17" s="4">
        <f t="shared" si="2"/>
        <v>31</v>
      </c>
      <c r="L17" s="8">
        <v>0</v>
      </c>
      <c r="M17" s="5">
        <f t="shared" si="0"/>
        <v>0</v>
      </c>
      <c r="N17" s="8">
        <v>0</v>
      </c>
      <c r="O17" s="8">
        <v>0</v>
      </c>
      <c r="P17" s="5">
        <f t="shared" si="3"/>
        <v>0</v>
      </c>
      <c r="Q17" s="8">
        <v>0</v>
      </c>
      <c r="R17" s="8">
        <v>0</v>
      </c>
      <c r="S17" s="5">
        <f t="shared" si="4"/>
        <v>0</v>
      </c>
      <c r="T17" s="8">
        <v>0</v>
      </c>
      <c r="U17" s="5">
        <f t="shared" si="5"/>
        <v>0</v>
      </c>
      <c r="V17" s="5" t="str">
        <f t="shared" si="1"/>
        <v>Correct Payment</v>
      </c>
    </row>
    <row r="18" spans="1:22">
      <c r="A18" s="4">
        <f t="shared" si="6"/>
        <v>11</v>
      </c>
      <c r="B18" s="6"/>
      <c r="C18" s="6"/>
      <c r="D18" s="6"/>
      <c r="E18" s="4">
        <v>31</v>
      </c>
      <c r="F18" s="4">
        <v>5</v>
      </c>
      <c r="G18" s="7">
        <v>0</v>
      </c>
      <c r="H18" s="4">
        <f t="shared" si="7"/>
        <v>5</v>
      </c>
      <c r="I18" s="7">
        <v>0</v>
      </c>
      <c r="J18" s="7">
        <v>0</v>
      </c>
      <c r="K18" s="4">
        <f t="shared" si="2"/>
        <v>31</v>
      </c>
      <c r="L18" s="8">
        <v>0</v>
      </c>
      <c r="M18" s="5">
        <f t="shared" si="0"/>
        <v>0</v>
      </c>
      <c r="N18" s="8">
        <v>0</v>
      </c>
      <c r="O18" s="8">
        <v>0</v>
      </c>
      <c r="P18" s="5">
        <f t="shared" si="3"/>
        <v>0</v>
      </c>
      <c r="Q18" s="8">
        <v>0</v>
      </c>
      <c r="R18" s="8">
        <v>0</v>
      </c>
      <c r="S18" s="5">
        <f t="shared" si="4"/>
        <v>0</v>
      </c>
      <c r="T18" s="8">
        <v>0</v>
      </c>
      <c r="U18" s="5">
        <f t="shared" si="5"/>
        <v>0</v>
      </c>
      <c r="V18" s="5" t="str">
        <f t="shared" si="1"/>
        <v>Correct Payment</v>
      </c>
    </row>
    <row r="19" spans="1:22">
      <c r="A19" s="4">
        <f t="shared" si="6"/>
        <v>12</v>
      </c>
      <c r="B19" s="6"/>
      <c r="C19" s="6"/>
      <c r="D19" s="6"/>
      <c r="E19" s="4">
        <v>31</v>
      </c>
      <c r="F19" s="4">
        <v>5</v>
      </c>
      <c r="G19" s="7">
        <v>0</v>
      </c>
      <c r="H19" s="4">
        <f t="shared" si="7"/>
        <v>5</v>
      </c>
      <c r="I19" s="7">
        <v>0</v>
      </c>
      <c r="J19" s="7">
        <v>0</v>
      </c>
      <c r="K19" s="4">
        <f t="shared" si="2"/>
        <v>31</v>
      </c>
      <c r="L19" s="8">
        <v>0</v>
      </c>
      <c r="M19" s="5">
        <f t="shared" si="0"/>
        <v>0</v>
      </c>
      <c r="N19" s="8">
        <v>0</v>
      </c>
      <c r="O19" s="8">
        <v>0</v>
      </c>
      <c r="P19" s="5">
        <f t="shared" si="3"/>
        <v>0</v>
      </c>
      <c r="Q19" s="12">
        <v>0</v>
      </c>
      <c r="R19" s="12">
        <v>0</v>
      </c>
      <c r="S19" s="5">
        <f t="shared" si="4"/>
        <v>0</v>
      </c>
      <c r="T19" s="12">
        <v>0</v>
      </c>
      <c r="U19" s="5">
        <f t="shared" si="5"/>
        <v>0</v>
      </c>
      <c r="V19" s="5" t="str">
        <f t="shared" si="1"/>
        <v>Correct Payment</v>
      </c>
    </row>
    <row r="20" spans="1:22">
      <c r="A20" s="4">
        <f t="shared" si="6"/>
        <v>13</v>
      </c>
      <c r="B20" s="6"/>
      <c r="C20" s="6"/>
      <c r="D20" s="6"/>
      <c r="E20" s="4">
        <v>31</v>
      </c>
      <c r="F20" s="4">
        <v>5</v>
      </c>
      <c r="G20" s="7">
        <v>0</v>
      </c>
      <c r="H20" s="4">
        <f t="shared" si="7"/>
        <v>5</v>
      </c>
      <c r="I20" s="7">
        <v>0</v>
      </c>
      <c r="J20" s="7">
        <v>0</v>
      </c>
      <c r="K20" s="4">
        <f t="shared" si="2"/>
        <v>31</v>
      </c>
      <c r="L20" s="8">
        <v>0</v>
      </c>
      <c r="M20" s="5">
        <f t="shared" si="0"/>
        <v>0</v>
      </c>
      <c r="N20" s="8">
        <v>0</v>
      </c>
      <c r="O20" s="8">
        <v>0</v>
      </c>
      <c r="P20" s="5">
        <f t="shared" si="3"/>
        <v>0</v>
      </c>
      <c r="Q20" s="8">
        <v>0</v>
      </c>
      <c r="R20" s="8">
        <v>0</v>
      </c>
      <c r="S20" s="5">
        <f t="shared" si="4"/>
        <v>0</v>
      </c>
      <c r="T20" s="8">
        <v>0</v>
      </c>
      <c r="U20" s="5">
        <f t="shared" si="5"/>
        <v>0</v>
      </c>
      <c r="V20" s="5" t="str">
        <f t="shared" si="1"/>
        <v>Correct Payment</v>
      </c>
    </row>
    <row r="21" spans="1:22">
      <c r="A21" s="4">
        <f t="shared" si="6"/>
        <v>14</v>
      </c>
      <c r="B21" s="6"/>
      <c r="C21" s="6"/>
      <c r="D21" s="6"/>
      <c r="E21" s="4">
        <v>31</v>
      </c>
      <c r="F21" s="4">
        <v>5</v>
      </c>
      <c r="G21" s="7">
        <v>0</v>
      </c>
      <c r="H21" s="4">
        <f t="shared" si="7"/>
        <v>5</v>
      </c>
      <c r="I21" s="7">
        <v>0</v>
      </c>
      <c r="J21" s="7">
        <v>0</v>
      </c>
      <c r="K21" s="4">
        <f t="shared" si="2"/>
        <v>31</v>
      </c>
      <c r="L21" s="8">
        <v>0</v>
      </c>
      <c r="M21" s="5">
        <f t="shared" si="0"/>
        <v>0</v>
      </c>
      <c r="N21" s="8">
        <v>0</v>
      </c>
      <c r="O21" s="8">
        <v>0</v>
      </c>
      <c r="P21" s="5">
        <f t="shared" si="3"/>
        <v>0</v>
      </c>
      <c r="Q21" s="8">
        <v>0</v>
      </c>
      <c r="R21" s="8">
        <v>0</v>
      </c>
      <c r="S21" s="5">
        <f t="shared" si="4"/>
        <v>0</v>
      </c>
      <c r="T21" s="8">
        <v>0</v>
      </c>
      <c r="U21" s="5">
        <f t="shared" si="5"/>
        <v>0</v>
      </c>
      <c r="V21" s="5" t="str">
        <f t="shared" si="1"/>
        <v>Correct Payment</v>
      </c>
    </row>
    <row r="22" spans="1:22">
      <c r="A22" s="4">
        <f t="shared" si="6"/>
        <v>15</v>
      </c>
      <c r="B22" s="6"/>
      <c r="C22" s="6"/>
      <c r="D22" s="6"/>
      <c r="E22" s="4">
        <v>31</v>
      </c>
      <c r="F22" s="4">
        <v>5</v>
      </c>
      <c r="G22" s="7">
        <v>0</v>
      </c>
      <c r="H22" s="4">
        <f t="shared" si="7"/>
        <v>5</v>
      </c>
      <c r="I22" s="7">
        <v>0</v>
      </c>
      <c r="J22" s="7">
        <v>0</v>
      </c>
      <c r="K22" s="4">
        <f t="shared" si="2"/>
        <v>31</v>
      </c>
      <c r="L22" s="8">
        <v>0</v>
      </c>
      <c r="M22" s="5">
        <f t="shared" si="0"/>
        <v>0</v>
      </c>
      <c r="N22" s="8">
        <v>0</v>
      </c>
      <c r="O22" s="8">
        <v>0</v>
      </c>
      <c r="P22" s="5">
        <f t="shared" si="3"/>
        <v>0</v>
      </c>
      <c r="Q22" s="8">
        <v>0</v>
      </c>
      <c r="R22" s="8">
        <v>0</v>
      </c>
      <c r="S22" s="5">
        <f t="shared" si="4"/>
        <v>0</v>
      </c>
      <c r="T22" s="8">
        <v>0</v>
      </c>
      <c r="U22" s="5">
        <f t="shared" si="5"/>
        <v>0</v>
      </c>
      <c r="V22" s="5" t="str">
        <f t="shared" si="1"/>
        <v>Correct Payment</v>
      </c>
    </row>
    <row r="23" spans="1:22">
      <c r="A23" s="4">
        <f t="shared" si="6"/>
        <v>16</v>
      </c>
      <c r="B23" s="6"/>
      <c r="C23" s="6"/>
      <c r="D23" s="6"/>
      <c r="E23" s="4">
        <v>31</v>
      </c>
      <c r="F23" s="4">
        <v>5</v>
      </c>
      <c r="G23" s="7">
        <v>0</v>
      </c>
      <c r="H23" s="4">
        <f t="shared" si="7"/>
        <v>5</v>
      </c>
      <c r="I23" s="7">
        <v>0</v>
      </c>
      <c r="J23" s="7">
        <v>0</v>
      </c>
      <c r="K23" s="4">
        <f t="shared" si="2"/>
        <v>31</v>
      </c>
      <c r="L23" s="8">
        <v>0</v>
      </c>
      <c r="M23" s="5">
        <f t="shared" si="0"/>
        <v>0</v>
      </c>
      <c r="N23" s="8">
        <v>0</v>
      </c>
      <c r="O23" s="8">
        <v>0</v>
      </c>
      <c r="P23" s="5">
        <f t="shared" si="3"/>
        <v>0</v>
      </c>
      <c r="Q23" s="8">
        <v>0</v>
      </c>
      <c r="R23" s="8">
        <v>0</v>
      </c>
      <c r="S23" s="5">
        <f t="shared" si="4"/>
        <v>0</v>
      </c>
      <c r="T23" s="8">
        <v>0</v>
      </c>
      <c r="U23" s="5">
        <f t="shared" si="5"/>
        <v>0</v>
      </c>
      <c r="V23" s="5" t="str">
        <f t="shared" si="1"/>
        <v>Correct Payment</v>
      </c>
    </row>
    <row r="24" spans="1:22">
      <c r="A24" s="4">
        <f t="shared" si="6"/>
        <v>17</v>
      </c>
      <c r="B24" s="6"/>
      <c r="C24" s="6"/>
      <c r="D24" s="6"/>
      <c r="E24" s="4">
        <v>31</v>
      </c>
      <c r="F24" s="4">
        <v>5</v>
      </c>
      <c r="G24" s="7">
        <v>0</v>
      </c>
      <c r="H24" s="4">
        <f t="shared" si="7"/>
        <v>5</v>
      </c>
      <c r="I24" s="7">
        <v>0</v>
      </c>
      <c r="J24" s="7">
        <v>0</v>
      </c>
      <c r="K24" s="4">
        <f t="shared" si="2"/>
        <v>31</v>
      </c>
      <c r="L24" s="8">
        <v>0</v>
      </c>
      <c r="M24" s="5">
        <f t="shared" si="0"/>
        <v>0</v>
      </c>
      <c r="N24" s="8">
        <v>0</v>
      </c>
      <c r="O24" s="8">
        <v>0</v>
      </c>
      <c r="P24" s="5">
        <f t="shared" si="3"/>
        <v>0</v>
      </c>
      <c r="Q24" s="8">
        <v>0</v>
      </c>
      <c r="R24" s="8">
        <v>0</v>
      </c>
      <c r="S24" s="5">
        <f t="shared" si="4"/>
        <v>0</v>
      </c>
      <c r="T24" s="8">
        <v>0</v>
      </c>
      <c r="U24" s="5">
        <f t="shared" si="5"/>
        <v>0</v>
      </c>
      <c r="V24" s="5" t="str">
        <f t="shared" si="1"/>
        <v>Correct Payment</v>
      </c>
    </row>
    <row r="25" spans="1:22">
      <c r="A25" s="4">
        <f t="shared" si="6"/>
        <v>18</v>
      </c>
      <c r="B25" s="6"/>
      <c r="C25" s="6"/>
      <c r="D25" s="6"/>
      <c r="E25" s="4">
        <v>31</v>
      </c>
      <c r="F25" s="4">
        <v>5</v>
      </c>
      <c r="G25" s="7">
        <v>0</v>
      </c>
      <c r="H25" s="4">
        <f t="shared" si="7"/>
        <v>5</v>
      </c>
      <c r="I25" s="7">
        <v>0</v>
      </c>
      <c r="J25" s="7">
        <v>0</v>
      </c>
      <c r="K25" s="4">
        <f t="shared" si="2"/>
        <v>31</v>
      </c>
      <c r="L25" s="8">
        <v>0</v>
      </c>
      <c r="M25" s="5">
        <f t="shared" si="0"/>
        <v>0</v>
      </c>
      <c r="N25" s="8">
        <v>0</v>
      </c>
      <c r="O25" s="8">
        <v>0</v>
      </c>
      <c r="P25" s="5">
        <f t="shared" si="3"/>
        <v>0</v>
      </c>
      <c r="Q25" s="8">
        <v>0</v>
      </c>
      <c r="R25" s="8">
        <v>0</v>
      </c>
      <c r="S25" s="5">
        <f t="shared" si="4"/>
        <v>0</v>
      </c>
      <c r="T25" s="8">
        <v>0</v>
      </c>
      <c r="U25" s="5">
        <f t="shared" si="5"/>
        <v>0</v>
      </c>
      <c r="V25" s="5" t="str">
        <f t="shared" si="1"/>
        <v>Correct Payment</v>
      </c>
    </row>
    <row r="26" spans="1:22">
      <c r="A26" s="4">
        <f t="shared" si="6"/>
        <v>19</v>
      </c>
      <c r="B26" s="6"/>
      <c r="C26" s="6"/>
      <c r="D26" s="6"/>
      <c r="E26" s="4">
        <v>31</v>
      </c>
      <c r="F26" s="4">
        <v>5</v>
      </c>
      <c r="G26" s="7">
        <v>0</v>
      </c>
      <c r="H26" s="4">
        <f t="shared" si="7"/>
        <v>5</v>
      </c>
      <c r="I26" s="7">
        <v>0</v>
      </c>
      <c r="J26" s="7">
        <v>0</v>
      </c>
      <c r="K26" s="4">
        <f t="shared" si="2"/>
        <v>31</v>
      </c>
      <c r="L26" s="8">
        <v>0</v>
      </c>
      <c r="M26" s="5">
        <f t="shared" si="0"/>
        <v>0</v>
      </c>
      <c r="N26" s="8">
        <v>0</v>
      </c>
      <c r="O26" s="8">
        <v>0</v>
      </c>
      <c r="P26" s="5">
        <f t="shared" si="3"/>
        <v>0</v>
      </c>
      <c r="Q26" s="8">
        <v>0</v>
      </c>
      <c r="R26" s="8">
        <v>0</v>
      </c>
      <c r="S26" s="5">
        <f t="shared" si="4"/>
        <v>0</v>
      </c>
      <c r="T26" s="8">
        <v>0</v>
      </c>
      <c r="U26" s="5">
        <f t="shared" si="5"/>
        <v>0</v>
      </c>
      <c r="V26" s="5" t="str">
        <f t="shared" si="1"/>
        <v>Correct Payment</v>
      </c>
    </row>
    <row r="27" spans="1:22">
      <c r="A27" s="4">
        <f t="shared" si="6"/>
        <v>20</v>
      </c>
      <c r="B27" s="6"/>
      <c r="C27" s="6"/>
      <c r="D27" s="6"/>
      <c r="E27" s="4">
        <v>31</v>
      </c>
      <c r="F27" s="4">
        <v>5</v>
      </c>
      <c r="G27" s="7">
        <v>0</v>
      </c>
      <c r="H27" s="4">
        <f t="shared" si="7"/>
        <v>5</v>
      </c>
      <c r="I27" s="7">
        <v>0</v>
      </c>
      <c r="J27" s="7">
        <v>0</v>
      </c>
      <c r="K27" s="4">
        <f t="shared" si="2"/>
        <v>31</v>
      </c>
      <c r="L27" s="8">
        <v>0</v>
      </c>
      <c r="M27" s="5">
        <f t="shared" si="0"/>
        <v>0</v>
      </c>
      <c r="N27" s="8">
        <v>0</v>
      </c>
      <c r="O27" s="8">
        <v>0</v>
      </c>
      <c r="P27" s="5">
        <f t="shared" si="3"/>
        <v>0</v>
      </c>
      <c r="Q27" s="8">
        <v>0</v>
      </c>
      <c r="R27" s="8">
        <v>0</v>
      </c>
      <c r="S27" s="5">
        <f t="shared" si="4"/>
        <v>0</v>
      </c>
      <c r="T27" s="8">
        <v>0</v>
      </c>
      <c r="U27" s="5">
        <f t="shared" si="5"/>
        <v>0</v>
      </c>
      <c r="V27" s="5" t="str">
        <f t="shared" si="1"/>
        <v>Correct Payment</v>
      </c>
    </row>
    <row r="28" spans="1:22">
      <c r="A28" s="4">
        <f t="shared" si="6"/>
        <v>21</v>
      </c>
      <c r="B28" s="6"/>
      <c r="C28" s="6"/>
      <c r="D28" s="6"/>
      <c r="E28" s="4">
        <v>31</v>
      </c>
      <c r="F28" s="4">
        <v>5</v>
      </c>
      <c r="G28" s="7">
        <v>0</v>
      </c>
      <c r="H28" s="4">
        <f t="shared" si="7"/>
        <v>5</v>
      </c>
      <c r="I28" s="7">
        <v>0</v>
      </c>
      <c r="J28" s="7">
        <v>0</v>
      </c>
      <c r="K28" s="4">
        <f t="shared" si="2"/>
        <v>31</v>
      </c>
      <c r="L28" s="8">
        <v>0</v>
      </c>
      <c r="M28" s="5">
        <f t="shared" si="0"/>
        <v>0</v>
      </c>
      <c r="N28" s="8">
        <v>0</v>
      </c>
      <c r="O28" s="8">
        <v>0</v>
      </c>
      <c r="P28" s="5">
        <f t="shared" si="3"/>
        <v>0</v>
      </c>
      <c r="Q28" s="8">
        <v>0</v>
      </c>
      <c r="R28" s="8">
        <v>0</v>
      </c>
      <c r="S28" s="5">
        <f t="shared" si="4"/>
        <v>0</v>
      </c>
      <c r="T28" s="8">
        <v>0</v>
      </c>
      <c r="U28" s="5">
        <f t="shared" si="5"/>
        <v>0</v>
      </c>
      <c r="V28" s="5" t="str">
        <f t="shared" si="1"/>
        <v>Correct Payment</v>
      </c>
    </row>
    <row r="29" spans="1:22">
      <c r="A29" s="4">
        <f t="shared" si="6"/>
        <v>22</v>
      </c>
      <c r="B29" s="6"/>
      <c r="C29" s="6"/>
      <c r="D29" s="6"/>
      <c r="E29" s="4">
        <v>31</v>
      </c>
      <c r="F29" s="4">
        <v>5</v>
      </c>
      <c r="G29" s="7">
        <v>0</v>
      </c>
      <c r="H29" s="4">
        <f t="shared" si="7"/>
        <v>5</v>
      </c>
      <c r="I29" s="7">
        <v>0</v>
      </c>
      <c r="J29" s="7">
        <v>0</v>
      </c>
      <c r="K29" s="4">
        <f t="shared" si="2"/>
        <v>31</v>
      </c>
      <c r="L29" s="8">
        <v>0</v>
      </c>
      <c r="M29" s="5">
        <f t="shared" si="0"/>
        <v>0</v>
      </c>
      <c r="N29" s="8">
        <v>0</v>
      </c>
      <c r="O29" s="8">
        <v>0</v>
      </c>
      <c r="P29" s="5">
        <f t="shared" si="3"/>
        <v>0</v>
      </c>
      <c r="Q29" s="8">
        <v>0</v>
      </c>
      <c r="R29" s="8">
        <v>0</v>
      </c>
      <c r="S29" s="5">
        <f t="shared" si="4"/>
        <v>0</v>
      </c>
      <c r="T29" s="8">
        <v>0</v>
      </c>
      <c r="U29" s="5">
        <f t="shared" si="5"/>
        <v>0</v>
      </c>
      <c r="V29" s="5" t="str">
        <f t="shared" si="1"/>
        <v>Correct Payment</v>
      </c>
    </row>
    <row r="30" spans="1:22">
      <c r="A30" s="4">
        <f t="shared" si="6"/>
        <v>23</v>
      </c>
      <c r="B30" s="6"/>
      <c r="C30" s="6"/>
      <c r="D30" s="6"/>
      <c r="E30" s="4">
        <v>31</v>
      </c>
      <c r="F30" s="4">
        <v>5</v>
      </c>
      <c r="G30" s="7">
        <v>0</v>
      </c>
      <c r="H30" s="4">
        <f t="shared" si="7"/>
        <v>5</v>
      </c>
      <c r="I30" s="7">
        <v>0</v>
      </c>
      <c r="J30" s="7">
        <v>0</v>
      </c>
      <c r="K30" s="4">
        <f t="shared" si="2"/>
        <v>31</v>
      </c>
      <c r="L30" s="8">
        <v>0</v>
      </c>
      <c r="M30" s="5">
        <f t="shared" si="0"/>
        <v>0</v>
      </c>
      <c r="N30" s="8">
        <v>0</v>
      </c>
      <c r="O30" s="8">
        <v>0</v>
      </c>
      <c r="P30" s="5">
        <f t="shared" si="3"/>
        <v>0</v>
      </c>
      <c r="Q30" s="8">
        <v>0</v>
      </c>
      <c r="R30" s="8">
        <v>0</v>
      </c>
      <c r="S30" s="5">
        <f t="shared" si="4"/>
        <v>0</v>
      </c>
      <c r="T30" s="8">
        <v>0</v>
      </c>
      <c r="U30" s="5">
        <f t="shared" si="5"/>
        <v>0</v>
      </c>
      <c r="V30" s="5" t="str">
        <f t="shared" si="1"/>
        <v>Correct Payment</v>
      </c>
    </row>
    <row r="31" spans="1:22">
      <c r="A31" s="4">
        <f t="shared" si="6"/>
        <v>24</v>
      </c>
      <c r="B31" s="6"/>
      <c r="C31" s="6"/>
      <c r="D31" s="6"/>
      <c r="E31" s="4">
        <v>31</v>
      </c>
      <c r="F31" s="4">
        <v>5</v>
      </c>
      <c r="G31" s="7">
        <v>0</v>
      </c>
      <c r="H31" s="4">
        <f t="shared" si="7"/>
        <v>5</v>
      </c>
      <c r="I31" s="7">
        <v>0</v>
      </c>
      <c r="J31" s="7">
        <v>0</v>
      </c>
      <c r="K31" s="4">
        <f t="shared" si="2"/>
        <v>31</v>
      </c>
      <c r="L31" s="8">
        <v>0</v>
      </c>
      <c r="M31" s="5">
        <f t="shared" si="0"/>
        <v>0</v>
      </c>
      <c r="N31" s="8">
        <v>0</v>
      </c>
      <c r="O31" s="8">
        <v>0</v>
      </c>
      <c r="P31" s="5">
        <f t="shared" si="3"/>
        <v>0</v>
      </c>
      <c r="Q31" s="8">
        <v>0</v>
      </c>
      <c r="R31" s="8">
        <v>0</v>
      </c>
      <c r="S31" s="5">
        <f t="shared" si="4"/>
        <v>0</v>
      </c>
      <c r="T31" s="8">
        <v>0</v>
      </c>
      <c r="U31" s="5">
        <f t="shared" si="5"/>
        <v>0</v>
      </c>
      <c r="V31" s="5" t="str">
        <f t="shared" si="1"/>
        <v>Correct Payment</v>
      </c>
    </row>
    <row r="32" spans="1:22">
      <c r="A32" s="4">
        <f t="shared" si="6"/>
        <v>25</v>
      </c>
      <c r="B32" s="6"/>
      <c r="C32" s="6"/>
      <c r="D32" s="6"/>
      <c r="E32" s="4">
        <v>31</v>
      </c>
      <c r="F32" s="4">
        <v>5</v>
      </c>
      <c r="G32" s="7">
        <v>0</v>
      </c>
      <c r="H32" s="4">
        <f t="shared" si="7"/>
        <v>5</v>
      </c>
      <c r="I32" s="7">
        <v>0</v>
      </c>
      <c r="J32" s="7">
        <v>0</v>
      </c>
      <c r="K32" s="4">
        <f t="shared" si="2"/>
        <v>31</v>
      </c>
      <c r="L32" s="8">
        <v>0</v>
      </c>
      <c r="M32" s="5">
        <f t="shared" si="0"/>
        <v>0</v>
      </c>
      <c r="N32" s="8">
        <v>0</v>
      </c>
      <c r="O32" s="8">
        <v>0</v>
      </c>
      <c r="P32" s="5">
        <f t="shared" si="3"/>
        <v>0</v>
      </c>
      <c r="Q32" s="8">
        <v>0</v>
      </c>
      <c r="R32" s="8">
        <v>0</v>
      </c>
      <c r="S32" s="5">
        <f t="shared" si="4"/>
        <v>0</v>
      </c>
      <c r="T32" s="8">
        <v>0</v>
      </c>
      <c r="U32" s="5">
        <f t="shared" si="5"/>
        <v>0</v>
      </c>
      <c r="V32" s="5" t="str">
        <f t="shared" si="1"/>
        <v>Correct Payment</v>
      </c>
    </row>
    <row r="33" spans="1:22">
      <c r="A33" s="4">
        <f t="shared" si="6"/>
        <v>26</v>
      </c>
      <c r="B33" s="6"/>
      <c r="C33" s="6"/>
      <c r="D33" s="6"/>
      <c r="E33" s="4">
        <v>31</v>
      </c>
      <c r="F33" s="4">
        <v>5</v>
      </c>
      <c r="G33" s="7">
        <v>0</v>
      </c>
      <c r="H33" s="4">
        <f t="shared" si="7"/>
        <v>5</v>
      </c>
      <c r="I33" s="7">
        <v>0</v>
      </c>
      <c r="J33" s="7">
        <v>0</v>
      </c>
      <c r="K33" s="4">
        <f t="shared" si="2"/>
        <v>31</v>
      </c>
      <c r="L33" s="8">
        <v>0</v>
      </c>
      <c r="M33" s="5">
        <f t="shared" si="0"/>
        <v>0</v>
      </c>
      <c r="N33" s="8">
        <v>0</v>
      </c>
      <c r="O33" s="8">
        <v>0</v>
      </c>
      <c r="P33" s="5">
        <f t="shared" si="3"/>
        <v>0</v>
      </c>
      <c r="Q33" s="8">
        <v>0</v>
      </c>
      <c r="R33" s="8">
        <v>0</v>
      </c>
      <c r="S33" s="5">
        <f t="shared" si="4"/>
        <v>0</v>
      </c>
      <c r="T33" s="8">
        <v>0</v>
      </c>
      <c r="U33" s="5">
        <f t="shared" si="5"/>
        <v>0</v>
      </c>
      <c r="V33" s="5" t="str">
        <f t="shared" si="1"/>
        <v>Correct Payment</v>
      </c>
    </row>
    <row r="34" spans="1:22">
      <c r="A34" s="4">
        <f t="shared" si="6"/>
        <v>27</v>
      </c>
      <c r="B34" s="6"/>
      <c r="C34" s="6"/>
      <c r="D34" s="6"/>
      <c r="E34" s="4">
        <v>31</v>
      </c>
      <c r="F34" s="4">
        <v>5</v>
      </c>
      <c r="G34" s="7">
        <v>0</v>
      </c>
      <c r="H34" s="4">
        <f t="shared" si="7"/>
        <v>5</v>
      </c>
      <c r="I34" s="7">
        <v>0</v>
      </c>
      <c r="J34" s="7">
        <v>0</v>
      </c>
      <c r="K34" s="4">
        <f t="shared" si="2"/>
        <v>31</v>
      </c>
      <c r="L34" s="8">
        <v>0</v>
      </c>
      <c r="M34" s="5">
        <f t="shared" si="0"/>
        <v>0</v>
      </c>
      <c r="N34" s="8">
        <v>0</v>
      </c>
      <c r="O34" s="8">
        <v>0</v>
      </c>
      <c r="P34" s="5">
        <f t="shared" si="3"/>
        <v>0</v>
      </c>
      <c r="Q34" s="8">
        <v>0</v>
      </c>
      <c r="R34" s="8">
        <v>0</v>
      </c>
      <c r="S34" s="5">
        <f t="shared" si="4"/>
        <v>0</v>
      </c>
      <c r="T34" s="8">
        <v>0</v>
      </c>
      <c r="U34" s="5">
        <f t="shared" si="5"/>
        <v>0</v>
      </c>
      <c r="V34" s="5" t="str">
        <f t="shared" si="1"/>
        <v>Correct Payment</v>
      </c>
    </row>
    <row r="35" spans="1:22">
      <c r="A35" s="4">
        <f t="shared" si="6"/>
        <v>28</v>
      </c>
      <c r="B35" s="6"/>
      <c r="C35" s="6"/>
      <c r="D35" s="6"/>
      <c r="E35" s="4">
        <v>31</v>
      </c>
      <c r="F35" s="4">
        <v>5</v>
      </c>
      <c r="G35" s="7">
        <v>0</v>
      </c>
      <c r="H35" s="4">
        <f t="shared" si="7"/>
        <v>5</v>
      </c>
      <c r="I35" s="7">
        <v>0</v>
      </c>
      <c r="J35" s="7">
        <v>0</v>
      </c>
      <c r="K35" s="4">
        <f t="shared" si="2"/>
        <v>31</v>
      </c>
      <c r="L35" s="8">
        <v>0</v>
      </c>
      <c r="M35" s="5">
        <f t="shared" si="0"/>
        <v>0</v>
      </c>
      <c r="N35" s="8">
        <v>0</v>
      </c>
      <c r="O35" s="8">
        <v>0</v>
      </c>
      <c r="P35" s="5">
        <f t="shared" si="3"/>
        <v>0</v>
      </c>
      <c r="Q35" s="8">
        <v>0</v>
      </c>
      <c r="R35" s="8">
        <v>0</v>
      </c>
      <c r="S35" s="5">
        <f t="shared" si="4"/>
        <v>0</v>
      </c>
      <c r="T35" s="8">
        <v>0</v>
      </c>
      <c r="U35" s="5">
        <f t="shared" si="5"/>
        <v>0</v>
      </c>
      <c r="V35" s="5" t="str">
        <f t="shared" si="1"/>
        <v>Correct Payment</v>
      </c>
    </row>
    <row r="36" spans="1:22">
      <c r="A36" s="4">
        <f t="shared" si="6"/>
        <v>29</v>
      </c>
      <c r="B36" s="6"/>
      <c r="C36" s="6"/>
      <c r="D36" s="6"/>
      <c r="E36" s="4">
        <v>31</v>
      </c>
      <c r="F36" s="4">
        <v>5</v>
      </c>
      <c r="G36" s="7">
        <v>0</v>
      </c>
      <c r="H36" s="4">
        <f t="shared" si="7"/>
        <v>5</v>
      </c>
      <c r="I36" s="7">
        <v>0</v>
      </c>
      <c r="J36" s="7">
        <v>0</v>
      </c>
      <c r="K36" s="4">
        <f t="shared" si="2"/>
        <v>31</v>
      </c>
      <c r="L36" s="8">
        <v>0</v>
      </c>
      <c r="M36" s="5">
        <f t="shared" si="0"/>
        <v>0</v>
      </c>
      <c r="N36" s="8">
        <v>0</v>
      </c>
      <c r="O36" s="8">
        <v>0</v>
      </c>
      <c r="P36" s="5">
        <f t="shared" si="3"/>
        <v>0</v>
      </c>
      <c r="Q36" s="8">
        <v>0</v>
      </c>
      <c r="R36" s="8">
        <v>0</v>
      </c>
      <c r="S36" s="5">
        <f t="shared" si="4"/>
        <v>0</v>
      </c>
      <c r="T36" s="8">
        <v>0</v>
      </c>
      <c r="U36" s="5">
        <f t="shared" si="5"/>
        <v>0</v>
      </c>
      <c r="V36" s="5" t="str">
        <f t="shared" si="1"/>
        <v>Correct Payment</v>
      </c>
    </row>
    <row r="37" spans="1:22">
      <c r="A37" s="4">
        <f t="shared" si="6"/>
        <v>30</v>
      </c>
      <c r="B37" s="6"/>
      <c r="C37" s="6"/>
      <c r="D37" s="6"/>
      <c r="E37" s="4">
        <v>31</v>
      </c>
      <c r="F37" s="4">
        <v>5</v>
      </c>
      <c r="G37" s="7">
        <v>0</v>
      </c>
      <c r="H37" s="4">
        <f t="shared" si="7"/>
        <v>5</v>
      </c>
      <c r="I37" s="7">
        <v>0</v>
      </c>
      <c r="J37" s="7">
        <v>0</v>
      </c>
      <c r="K37" s="4">
        <f t="shared" si="2"/>
        <v>31</v>
      </c>
      <c r="L37" s="8">
        <v>0</v>
      </c>
      <c r="M37" s="5">
        <f t="shared" si="0"/>
        <v>0</v>
      </c>
      <c r="N37" s="8">
        <v>0</v>
      </c>
      <c r="O37" s="8">
        <v>0</v>
      </c>
      <c r="P37" s="5">
        <f t="shared" si="3"/>
        <v>0</v>
      </c>
      <c r="Q37" s="8">
        <v>0</v>
      </c>
      <c r="R37" s="8">
        <v>0</v>
      </c>
      <c r="S37" s="5">
        <f t="shared" si="4"/>
        <v>0</v>
      </c>
      <c r="T37" s="8">
        <v>0</v>
      </c>
      <c r="U37" s="5">
        <f t="shared" si="5"/>
        <v>0</v>
      </c>
      <c r="V37" s="5" t="str">
        <f t="shared" si="1"/>
        <v>Correct Payment</v>
      </c>
    </row>
    <row r="38" spans="1:22">
      <c r="A38" s="4">
        <f t="shared" si="6"/>
        <v>31</v>
      </c>
      <c r="B38" s="6"/>
      <c r="C38" s="6"/>
      <c r="D38" s="6"/>
      <c r="E38" s="4">
        <v>31</v>
      </c>
      <c r="F38" s="4">
        <v>5</v>
      </c>
      <c r="G38" s="7">
        <v>0</v>
      </c>
      <c r="H38" s="4">
        <f t="shared" si="7"/>
        <v>5</v>
      </c>
      <c r="I38" s="7">
        <v>0</v>
      </c>
      <c r="J38" s="7">
        <v>0</v>
      </c>
      <c r="K38" s="4">
        <f t="shared" si="2"/>
        <v>31</v>
      </c>
      <c r="L38" s="8">
        <v>0</v>
      </c>
      <c r="M38" s="5">
        <f t="shared" si="0"/>
        <v>0</v>
      </c>
      <c r="N38" s="8">
        <v>0</v>
      </c>
      <c r="O38" s="8">
        <v>0</v>
      </c>
      <c r="P38" s="5">
        <f t="shared" si="3"/>
        <v>0</v>
      </c>
      <c r="Q38" s="8">
        <v>0</v>
      </c>
      <c r="R38" s="8">
        <v>0</v>
      </c>
      <c r="S38" s="5">
        <f t="shared" si="4"/>
        <v>0</v>
      </c>
      <c r="T38" s="8">
        <v>0</v>
      </c>
      <c r="U38" s="5">
        <f t="shared" si="5"/>
        <v>0</v>
      </c>
      <c r="V38" s="5" t="str">
        <f t="shared" si="1"/>
        <v>Correct Payment</v>
      </c>
    </row>
    <row r="39" spans="1:22">
      <c r="A39" s="4">
        <f t="shared" si="6"/>
        <v>32</v>
      </c>
      <c r="B39" s="6"/>
      <c r="C39" s="6"/>
      <c r="D39" s="6"/>
      <c r="E39" s="4">
        <v>31</v>
      </c>
      <c r="F39" s="4">
        <v>5</v>
      </c>
      <c r="G39" s="7">
        <v>0</v>
      </c>
      <c r="H39" s="4">
        <f t="shared" si="7"/>
        <v>5</v>
      </c>
      <c r="I39" s="7">
        <v>0</v>
      </c>
      <c r="J39" s="7">
        <v>0</v>
      </c>
      <c r="K39" s="4">
        <f t="shared" si="2"/>
        <v>31</v>
      </c>
      <c r="L39" s="8">
        <v>0</v>
      </c>
      <c r="M39" s="5">
        <f t="shared" si="0"/>
        <v>0</v>
      </c>
      <c r="N39" s="8">
        <v>0</v>
      </c>
      <c r="O39" s="8">
        <v>0</v>
      </c>
      <c r="P39" s="5">
        <f t="shared" si="3"/>
        <v>0</v>
      </c>
      <c r="Q39" s="8">
        <v>0</v>
      </c>
      <c r="R39" s="8">
        <v>0</v>
      </c>
      <c r="S39" s="5">
        <f t="shared" si="4"/>
        <v>0</v>
      </c>
      <c r="T39" s="8">
        <v>0</v>
      </c>
      <c r="U39" s="5">
        <f t="shared" si="5"/>
        <v>0</v>
      </c>
      <c r="V39" s="5" t="str">
        <f t="shared" si="1"/>
        <v>Correct Payment</v>
      </c>
    </row>
    <row r="40" spans="1:22">
      <c r="A40" s="4">
        <f t="shared" si="6"/>
        <v>33</v>
      </c>
      <c r="B40" s="6"/>
      <c r="C40" s="6"/>
      <c r="D40" s="6"/>
      <c r="E40" s="4">
        <v>31</v>
      </c>
      <c r="F40" s="4">
        <v>5</v>
      </c>
      <c r="G40" s="7">
        <v>0</v>
      </c>
      <c r="H40" s="4">
        <f t="shared" si="7"/>
        <v>5</v>
      </c>
      <c r="I40" s="7">
        <v>0</v>
      </c>
      <c r="J40" s="7">
        <v>0</v>
      </c>
      <c r="K40" s="4">
        <f t="shared" si="2"/>
        <v>31</v>
      </c>
      <c r="L40" s="8">
        <v>0</v>
      </c>
      <c r="M40" s="5">
        <f t="shared" si="0"/>
        <v>0</v>
      </c>
      <c r="N40" s="8">
        <v>0</v>
      </c>
      <c r="O40" s="8">
        <v>0</v>
      </c>
      <c r="P40" s="5">
        <f t="shared" si="3"/>
        <v>0</v>
      </c>
      <c r="Q40" s="8">
        <v>0</v>
      </c>
      <c r="R40" s="8">
        <v>0</v>
      </c>
      <c r="S40" s="5">
        <f t="shared" si="4"/>
        <v>0</v>
      </c>
      <c r="T40" s="8">
        <v>0</v>
      </c>
      <c r="U40" s="5">
        <f t="shared" si="5"/>
        <v>0</v>
      </c>
      <c r="V40" s="5" t="str">
        <f t="shared" si="1"/>
        <v>Correct Payment</v>
      </c>
    </row>
    <row r="41" spans="1:22">
      <c r="A41" s="4">
        <f t="shared" si="6"/>
        <v>34</v>
      </c>
      <c r="B41" s="6"/>
      <c r="C41" s="6"/>
      <c r="D41" s="6"/>
      <c r="E41" s="4">
        <v>31</v>
      </c>
      <c r="F41" s="4">
        <v>5</v>
      </c>
      <c r="G41" s="7">
        <v>0</v>
      </c>
      <c r="H41" s="4">
        <f t="shared" si="7"/>
        <v>5</v>
      </c>
      <c r="I41" s="7">
        <v>0</v>
      </c>
      <c r="J41" s="7">
        <v>0</v>
      </c>
      <c r="K41" s="4">
        <f t="shared" si="2"/>
        <v>31</v>
      </c>
      <c r="L41" s="8">
        <v>0</v>
      </c>
      <c r="M41" s="5">
        <f t="shared" si="0"/>
        <v>0</v>
      </c>
      <c r="N41" s="8">
        <v>0</v>
      </c>
      <c r="O41" s="8">
        <v>0</v>
      </c>
      <c r="P41" s="5">
        <f t="shared" si="3"/>
        <v>0</v>
      </c>
      <c r="Q41" s="8">
        <v>0</v>
      </c>
      <c r="R41" s="8">
        <v>0</v>
      </c>
      <c r="S41" s="5">
        <f t="shared" si="4"/>
        <v>0</v>
      </c>
      <c r="T41" s="8">
        <v>0</v>
      </c>
      <c r="U41" s="5">
        <f t="shared" si="5"/>
        <v>0</v>
      </c>
      <c r="V41" s="5" t="str">
        <f t="shared" si="1"/>
        <v>Correct Payment</v>
      </c>
    </row>
    <row r="42" spans="1:22">
      <c r="A42" s="4">
        <f t="shared" si="6"/>
        <v>35</v>
      </c>
      <c r="B42" s="6"/>
      <c r="C42" s="6"/>
      <c r="D42" s="6"/>
      <c r="E42" s="4">
        <v>31</v>
      </c>
      <c r="F42" s="4">
        <v>5</v>
      </c>
      <c r="G42" s="7">
        <v>0</v>
      </c>
      <c r="H42" s="4">
        <f t="shared" si="7"/>
        <v>5</v>
      </c>
      <c r="I42" s="7">
        <v>0</v>
      </c>
      <c r="J42" s="7">
        <v>0</v>
      </c>
      <c r="K42" s="4">
        <f t="shared" si="2"/>
        <v>31</v>
      </c>
      <c r="L42" s="8">
        <v>0</v>
      </c>
      <c r="M42" s="5">
        <f t="shared" si="0"/>
        <v>0</v>
      </c>
      <c r="N42" s="8">
        <v>0</v>
      </c>
      <c r="O42" s="8">
        <v>0</v>
      </c>
      <c r="P42" s="5">
        <f t="shared" si="3"/>
        <v>0</v>
      </c>
      <c r="Q42" s="8">
        <v>0</v>
      </c>
      <c r="R42" s="8">
        <v>0</v>
      </c>
      <c r="S42" s="5">
        <f t="shared" si="4"/>
        <v>0</v>
      </c>
      <c r="T42" s="8">
        <v>0</v>
      </c>
      <c r="U42" s="5">
        <f t="shared" si="5"/>
        <v>0</v>
      </c>
      <c r="V42" s="5" t="str">
        <f t="shared" si="1"/>
        <v>Correct Payment</v>
      </c>
    </row>
    <row r="43" spans="1:22">
      <c r="A43" s="4">
        <f t="shared" si="6"/>
        <v>36</v>
      </c>
      <c r="B43" s="6"/>
      <c r="C43" s="6"/>
      <c r="D43" s="6"/>
      <c r="E43" s="4">
        <v>31</v>
      </c>
      <c r="F43" s="4">
        <v>5</v>
      </c>
      <c r="G43" s="7">
        <v>0</v>
      </c>
      <c r="H43" s="4">
        <f t="shared" si="7"/>
        <v>5</v>
      </c>
      <c r="I43" s="7">
        <v>0</v>
      </c>
      <c r="J43" s="7">
        <v>0</v>
      </c>
      <c r="K43" s="4">
        <f t="shared" si="2"/>
        <v>31</v>
      </c>
      <c r="L43" s="8">
        <v>0</v>
      </c>
      <c r="M43" s="5">
        <f t="shared" si="0"/>
        <v>0</v>
      </c>
      <c r="N43" s="8">
        <v>0</v>
      </c>
      <c r="O43" s="8">
        <v>0</v>
      </c>
      <c r="P43" s="5">
        <f t="shared" si="3"/>
        <v>0</v>
      </c>
      <c r="Q43" s="8">
        <v>0</v>
      </c>
      <c r="R43" s="8">
        <v>0</v>
      </c>
      <c r="S43" s="5">
        <f t="shared" si="4"/>
        <v>0</v>
      </c>
      <c r="T43" s="8">
        <v>0</v>
      </c>
      <c r="U43" s="5">
        <f t="shared" si="5"/>
        <v>0</v>
      </c>
      <c r="V43" s="5" t="str">
        <f t="shared" si="1"/>
        <v>Correct Payment</v>
      </c>
    </row>
    <row r="44" spans="1:22">
      <c r="A44" s="4">
        <f t="shared" si="6"/>
        <v>37</v>
      </c>
      <c r="B44" s="6"/>
      <c r="C44" s="6"/>
      <c r="D44" s="6"/>
      <c r="E44" s="4">
        <v>31</v>
      </c>
      <c r="F44" s="4">
        <v>5</v>
      </c>
      <c r="G44" s="7">
        <v>0</v>
      </c>
      <c r="H44" s="4">
        <f t="shared" si="7"/>
        <v>5</v>
      </c>
      <c r="I44" s="7">
        <v>0</v>
      </c>
      <c r="J44" s="7">
        <v>0</v>
      </c>
      <c r="K44" s="4">
        <f t="shared" si="2"/>
        <v>31</v>
      </c>
      <c r="L44" s="8">
        <v>0</v>
      </c>
      <c r="M44" s="5">
        <f t="shared" si="0"/>
        <v>0</v>
      </c>
      <c r="N44" s="8">
        <v>0</v>
      </c>
      <c r="O44" s="8">
        <v>0</v>
      </c>
      <c r="P44" s="5">
        <f t="shared" si="3"/>
        <v>0</v>
      </c>
      <c r="Q44" s="8">
        <v>0</v>
      </c>
      <c r="R44" s="8">
        <v>0</v>
      </c>
      <c r="S44" s="5">
        <f t="shared" si="4"/>
        <v>0</v>
      </c>
      <c r="T44" s="8">
        <v>0</v>
      </c>
      <c r="U44" s="5">
        <f t="shared" si="5"/>
        <v>0</v>
      </c>
      <c r="V44" s="5" t="str">
        <f t="shared" si="1"/>
        <v>Correct Payment</v>
      </c>
    </row>
    <row r="45" spans="1:22">
      <c r="A45" s="4">
        <f t="shared" si="6"/>
        <v>38</v>
      </c>
      <c r="B45" s="6"/>
      <c r="C45" s="6"/>
      <c r="D45" s="6"/>
      <c r="E45" s="4">
        <v>31</v>
      </c>
      <c r="F45" s="4">
        <v>5</v>
      </c>
      <c r="G45" s="7">
        <v>0</v>
      </c>
      <c r="H45" s="4">
        <f t="shared" si="7"/>
        <v>5</v>
      </c>
      <c r="I45" s="7">
        <v>0</v>
      </c>
      <c r="J45" s="7">
        <v>0</v>
      </c>
      <c r="K45" s="4">
        <f t="shared" si="2"/>
        <v>31</v>
      </c>
      <c r="L45" s="8">
        <v>0</v>
      </c>
      <c r="M45" s="5">
        <f t="shared" si="0"/>
        <v>0</v>
      </c>
      <c r="N45" s="8">
        <v>0</v>
      </c>
      <c r="O45" s="8">
        <v>0</v>
      </c>
      <c r="P45" s="5">
        <f t="shared" si="3"/>
        <v>0</v>
      </c>
      <c r="Q45" s="8">
        <v>0</v>
      </c>
      <c r="R45" s="8">
        <v>0</v>
      </c>
      <c r="S45" s="5">
        <f t="shared" si="4"/>
        <v>0</v>
      </c>
      <c r="T45" s="8">
        <v>0</v>
      </c>
      <c r="U45" s="5">
        <f t="shared" si="5"/>
        <v>0</v>
      </c>
      <c r="V45" s="5" t="str">
        <f t="shared" si="1"/>
        <v>Correct Payment</v>
      </c>
    </row>
    <row r="46" spans="1:22">
      <c r="A46" s="4">
        <f t="shared" si="6"/>
        <v>39</v>
      </c>
      <c r="B46" s="6"/>
      <c r="C46" s="6"/>
      <c r="D46" s="6"/>
      <c r="E46" s="4">
        <v>31</v>
      </c>
      <c r="F46" s="4">
        <v>5</v>
      </c>
      <c r="G46" s="7">
        <v>0</v>
      </c>
      <c r="H46" s="4">
        <f t="shared" si="7"/>
        <v>5</v>
      </c>
      <c r="I46" s="7">
        <v>0</v>
      </c>
      <c r="J46" s="7">
        <v>0</v>
      </c>
      <c r="K46" s="4">
        <f t="shared" si="2"/>
        <v>31</v>
      </c>
      <c r="L46" s="8">
        <v>0</v>
      </c>
      <c r="M46" s="5">
        <f t="shared" si="0"/>
        <v>0</v>
      </c>
      <c r="N46" s="8">
        <v>0</v>
      </c>
      <c r="O46" s="8">
        <v>0</v>
      </c>
      <c r="P46" s="5">
        <f t="shared" si="3"/>
        <v>0</v>
      </c>
      <c r="Q46" s="8">
        <v>0</v>
      </c>
      <c r="R46" s="8">
        <v>0</v>
      </c>
      <c r="S46" s="5">
        <f t="shared" si="4"/>
        <v>0</v>
      </c>
      <c r="T46" s="8">
        <v>0</v>
      </c>
      <c r="U46" s="5">
        <f t="shared" si="5"/>
        <v>0</v>
      </c>
      <c r="V46" s="5" t="str">
        <f t="shared" si="1"/>
        <v>Correct Payment</v>
      </c>
    </row>
    <row r="47" spans="1:22">
      <c r="A47" s="4">
        <f t="shared" si="6"/>
        <v>40</v>
      </c>
      <c r="B47" s="6"/>
      <c r="C47" s="6"/>
      <c r="D47" s="6"/>
      <c r="E47" s="4">
        <v>31</v>
      </c>
      <c r="F47" s="4">
        <v>5</v>
      </c>
      <c r="G47" s="7">
        <v>0</v>
      </c>
      <c r="H47" s="4">
        <f t="shared" si="7"/>
        <v>5</v>
      </c>
      <c r="I47" s="7">
        <v>0</v>
      </c>
      <c r="J47" s="7">
        <v>0</v>
      </c>
      <c r="K47" s="4">
        <f t="shared" si="2"/>
        <v>31</v>
      </c>
      <c r="L47" s="8">
        <v>0</v>
      </c>
      <c r="M47" s="5">
        <f t="shared" si="0"/>
        <v>0</v>
      </c>
      <c r="N47" s="8">
        <v>0</v>
      </c>
      <c r="O47" s="8">
        <v>0</v>
      </c>
      <c r="P47" s="5">
        <f t="shared" si="3"/>
        <v>0</v>
      </c>
      <c r="Q47" s="8">
        <v>0</v>
      </c>
      <c r="R47" s="8">
        <v>0</v>
      </c>
      <c r="S47" s="5">
        <f t="shared" si="4"/>
        <v>0</v>
      </c>
      <c r="T47" s="8">
        <v>0</v>
      </c>
      <c r="U47" s="5">
        <f t="shared" si="5"/>
        <v>0</v>
      </c>
      <c r="V47" s="5" t="str">
        <f t="shared" si="1"/>
        <v>Correct Payment</v>
      </c>
    </row>
    <row r="48" spans="1:22">
      <c r="A48" s="4">
        <f t="shared" si="6"/>
        <v>41</v>
      </c>
      <c r="B48" s="6"/>
      <c r="C48" s="6"/>
      <c r="D48" s="6"/>
      <c r="E48" s="4">
        <v>31</v>
      </c>
      <c r="F48" s="4">
        <v>5</v>
      </c>
      <c r="G48" s="6">
        <v>0</v>
      </c>
      <c r="H48" s="4">
        <f t="shared" si="7"/>
        <v>5</v>
      </c>
      <c r="I48" s="6">
        <v>0</v>
      </c>
      <c r="J48" s="6">
        <v>0</v>
      </c>
      <c r="K48" s="4">
        <f t="shared" si="2"/>
        <v>31</v>
      </c>
      <c r="L48" s="8">
        <v>0</v>
      </c>
      <c r="M48" s="5">
        <f t="shared" si="0"/>
        <v>0</v>
      </c>
      <c r="N48" s="8">
        <v>0</v>
      </c>
      <c r="O48" s="8">
        <v>0</v>
      </c>
      <c r="P48" s="5">
        <f t="shared" si="3"/>
        <v>0</v>
      </c>
      <c r="Q48" s="8">
        <v>0</v>
      </c>
      <c r="R48" s="8">
        <v>0</v>
      </c>
      <c r="S48" s="5">
        <f t="shared" si="4"/>
        <v>0</v>
      </c>
      <c r="T48" s="8">
        <v>0</v>
      </c>
      <c r="U48" s="5">
        <f t="shared" si="5"/>
        <v>0</v>
      </c>
      <c r="V48" s="5" t="str">
        <f t="shared" si="1"/>
        <v>Correct Payment</v>
      </c>
    </row>
    <row r="49" spans="1:22">
      <c r="A49" s="4">
        <f t="shared" si="6"/>
        <v>42</v>
      </c>
      <c r="B49" s="6"/>
      <c r="C49" s="6"/>
      <c r="D49" s="6"/>
      <c r="E49" s="4">
        <v>31</v>
      </c>
      <c r="F49" s="4">
        <v>5</v>
      </c>
      <c r="G49" s="6">
        <v>0</v>
      </c>
      <c r="H49" s="4">
        <f t="shared" si="7"/>
        <v>5</v>
      </c>
      <c r="I49" s="6">
        <v>0</v>
      </c>
      <c r="J49" s="6">
        <v>0</v>
      </c>
      <c r="K49" s="4">
        <f t="shared" si="2"/>
        <v>31</v>
      </c>
      <c r="L49" s="8">
        <v>0</v>
      </c>
      <c r="M49" s="5">
        <f t="shared" si="0"/>
        <v>0</v>
      </c>
      <c r="N49" s="8">
        <v>0</v>
      </c>
      <c r="O49" s="8">
        <v>0</v>
      </c>
      <c r="P49" s="5">
        <f t="shared" si="3"/>
        <v>0</v>
      </c>
      <c r="Q49" s="8">
        <v>0</v>
      </c>
      <c r="R49" s="8">
        <v>0</v>
      </c>
      <c r="S49" s="5">
        <f t="shared" si="4"/>
        <v>0</v>
      </c>
      <c r="T49" s="8">
        <v>0</v>
      </c>
      <c r="U49" s="5">
        <f t="shared" si="5"/>
        <v>0</v>
      </c>
      <c r="V49" s="5" t="str">
        <f t="shared" si="1"/>
        <v>Correct Payment</v>
      </c>
    </row>
    <row r="50" spans="1:22">
      <c r="A50" s="4">
        <f t="shared" si="6"/>
        <v>43</v>
      </c>
      <c r="B50" s="6"/>
      <c r="C50" s="6"/>
      <c r="D50" s="6"/>
      <c r="E50" s="4">
        <v>31</v>
      </c>
      <c r="F50" s="4">
        <v>5</v>
      </c>
      <c r="G50" s="6">
        <v>0</v>
      </c>
      <c r="H50" s="4">
        <f t="shared" si="7"/>
        <v>5</v>
      </c>
      <c r="I50" s="6">
        <v>0</v>
      </c>
      <c r="J50" s="6">
        <v>0</v>
      </c>
      <c r="K50" s="4">
        <f t="shared" si="2"/>
        <v>31</v>
      </c>
      <c r="L50" s="8">
        <v>0</v>
      </c>
      <c r="M50" s="5">
        <f t="shared" si="0"/>
        <v>0</v>
      </c>
      <c r="N50" s="8">
        <v>0</v>
      </c>
      <c r="O50" s="8">
        <v>0</v>
      </c>
      <c r="P50" s="5">
        <f t="shared" si="3"/>
        <v>0</v>
      </c>
      <c r="Q50" s="8">
        <v>0</v>
      </c>
      <c r="R50" s="8">
        <v>0</v>
      </c>
      <c r="S50" s="5">
        <f t="shared" si="4"/>
        <v>0</v>
      </c>
      <c r="T50" s="8">
        <v>0</v>
      </c>
      <c r="U50" s="5">
        <f t="shared" si="5"/>
        <v>0</v>
      </c>
      <c r="V50" s="5" t="str">
        <f t="shared" si="1"/>
        <v>Correct Payment</v>
      </c>
    </row>
    <row r="51" spans="1:22">
      <c r="A51" s="4">
        <f t="shared" si="6"/>
        <v>44</v>
      </c>
      <c r="B51" s="6"/>
      <c r="C51" s="6"/>
      <c r="D51" s="6"/>
      <c r="E51" s="4">
        <v>31</v>
      </c>
      <c r="F51" s="4">
        <v>5</v>
      </c>
      <c r="G51" s="6">
        <v>0</v>
      </c>
      <c r="H51" s="4">
        <f t="shared" si="7"/>
        <v>5</v>
      </c>
      <c r="I51" s="6">
        <v>0</v>
      </c>
      <c r="J51" s="6">
        <v>0</v>
      </c>
      <c r="K51" s="4">
        <f t="shared" si="2"/>
        <v>31</v>
      </c>
      <c r="L51" s="8">
        <v>0</v>
      </c>
      <c r="M51" s="5">
        <f t="shared" si="0"/>
        <v>0</v>
      </c>
      <c r="N51" s="8">
        <v>0</v>
      </c>
      <c r="O51" s="8">
        <v>0</v>
      </c>
      <c r="P51" s="5">
        <f t="shared" si="3"/>
        <v>0</v>
      </c>
      <c r="Q51" s="8">
        <v>0</v>
      </c>
      <c r="R51" s="8">
        <v>0</v>
      </c>
      <c r="S51" s="5">
        <f t="shared" si="4"/>
        <v>0</v>
      </c>
      <c r="T51" s="8">
        <v>0</v>
      </c>
      <c r="U51" s="5">
        <f t="shared" si="5"/>
        <v>0</v>
      </c>
      <c r="V51" s="5" t="str">
        <f t="shared" si="1"/>
        <v>Correct Payment</v>
      </c>
    </row>
    <row r="52" spans="1:22">
      <c r="A52" s="4">
        <f t="shared" si="6"/>
        <v>45</v>
      </c>
      <c r="B52" s="6"/>
      <c r="C52" s="6"/>
      <c r="D52" s="6"/>
      <c r="E52" s="4">
        <v>31</v>
      </c>
      <c r="F52" s="4">
        <v>5</v>
      </c>
      <c r="G52" s="6">
        <v>0</v>
      </c>
      <c r="H52" s="4">
        <f t="shared" si="7"/>
        <v>5</v>
      </c>
      <c r="I52" s="6">
        <v>0</v>
      </c>
      <c r="J52" s="6">
        <v>0</v>
      </c>
      <c r="K52" s="4">
        <f t="shared" si="2"/>
        <v>31</v>
      </c>
      <c r="L52" s="8">
        <v>0</v>
      </c>
      <c r="M52" s="5">
        <f t="shared" si="0"/>
        <v>0</v>
      </c>
      <c r="N52" s="8">
        <v>0</v>
      </c>
      <c r="O52" s="8">
        <v>0</v>
      </c>
      <c r="P52" s="5">
        <f t="shared" si="3"/>
        <v>0</v>
      </c>
      <c r="Q52" s="8">
        <v>0</v>
      </c>
      <c r="R52" s="8">
        <v>0</v>
      </c>
      <c r="S52" s="5">
        <f t="shared" si="4"/>
        <v>0</v>
      </c>
      <c r="T52" s="8">
        <v>0</v>
      </c>
      <c r="U52" s="5">
        <f t="shared" si="5"/>
        <v>0</v>
      </c>
      <c r="V52" s="5" t="str">
        <f t="shared" si="1"/>
        <v>Correct Payment</v>
      </c>
    </row>
    <row r="53" spans="1:22">
      <c r="A53" s="4">
        <f t="shared" si="6"/>
        <v>46</v>
      </c>
      <c r="B53" s="6"/>
      <c r="C53" s="6"/>
      <c r="D53" s="6"/>
      <c r="E53" s="4">
        <v>31</v>
      </c>
      <c r="F53" s="4">
        <v>5</v>
      </c>
      <c r="G53" s="6">
        <v>0</v>
      </c>
      <c r="H53" s="4">
        <f t="shared" si="7"/>
        <v>5</v>
      </c>
      <c r="I53" s="6">
        <v>0</v>
      </c>
      <c r="J53" s="6">
        <v>0</v>
      </c>
      <c r="K53" s="4">
        <f t="shared" si="2"/>
        <v>31</v>
      </c>
      <c r="L53" s="8">
        <v>0</v>
      </c>
      <c r="M53" s="5">
        <f t="shared" si="0"/>
        <v>0</v>
      </c>
      <c r="N53" s="8">
        <v>0</v>
      </c>
      <c r="O53" s="8">
        <v>0</v>
      </c>
      <c r="P53" s="5">
        <f t="shared" si="3"/>
        <v>0</v>
      </c>
      <c r="Q53" s="8">
        <v>0</v>
      </c>
      <c r="R53" s="8">
        <v>0</v>
      </c>
      <c r="S53" s="5">
        <f t="shared" si="4"/>
        <v>0</v>
      </c>
      <c r="T53" s="8">
        <v>0</v>
      </c>
      <c r="U53" s="5">
        <f t="shared" si="5"/>
        <v>0</v>
      </c>
      <c r="V53" s="5" t="str">
        <f t="shared" si="1"/>
        <v>Correct Payment</v>
      </c>
    </row>
    <row r="54" spans="1:22">
      <c r="A54" s="4">
        <f t="shared" si="6"/>
        <v>47</v>
      </c>
      <c r="B54" s="6"/>
      <c r="C54" s="6"/>
      <c r="D54" s="6"/>
      <c r="E54" s="4">
        <v>31</v>
      </c>
      <c r="F54" s="4">
        <v>5</v>
      </c>
      <c r="G54" s="6">
        <v>0</v>
      </c>
      <c r="H54" s="4">
        <f t="shared" si="7"/>
        <v>5</v>
      </c>
      <c r="I54" s="6">
        <v>0</v>
      </c>
      <c r="J54" s="6">
        <v>0</v>
      </c>
      <c r="K54" s="4">
        <f t="shared" si="2"/>
        <v>31</v>
      </c>
      <c r="L54" s="8">
        <v>0</v>
      </c>
      <c r="M54" s="5">
        <f t="shared" si="0"/>
        <v>0</v>
      </c>
      <c r="N54" s="8">
        <v>0</v>
      </c>
      <c r="O54" s="8">
        <v>0</v>
      </c>
      <c r="P54" s="5">
        <f t="shared" si="3"/>
        <v>0</v>
      </c>
      <c r="Q54" s="8">
        <v>0</v>
      </c>
      <c r="R54" s="8">
        <v>0</v>
      </c>
      <c r="S54" s="5">
        <f t="shared" si="4"/>
        <v>0</v>
      </c>
      <c r="T54" s="8">
        <v>0</v>
      </c>
      <c r="U54" s="5">
        <f t="shared" si="5"/>
        <v>0</v>
      </c>
      <c r="V54" s="5" t="str">
        <f t="shared" si="1"/>
        <v>Correct Payment</v>
      </c>
    </row>
    <row r="55" spans="1:22">
      <c r="A55" s="4">
        <f t="shared" si="6"/>
        <v>48</v>
      </c>
      <c r="B55" s="6"/>
      <c r="C55" s="6"/>
      <c r="D55" s="6"/>
      <c r="E55" s="4">
        <v>31</v>
      </c>
      <c r="F55" s="4">
        <v>5</v>
      </c>
      <c r="G55" s="6">
        <v>0</v>
      </c>
      <c r="H55" s="4">
        <f t="shared" si="7"/>
        <v>5</v>
      </c>
      <c r="I55" s="6">
        <v>0</v>
      </c>
      <c r="J55" s="6">
        <v>0</v>
      </c>
      <c r="K55" s="4">
        <f t="shared" si="2"/>
        <v>31</v>
      </c>
      <c r="L55" s="8">
        <v>0</v>
      </c>
      <c r="M55" s="5">
        <f t="shared" si="0"/>
        <v>0</v>
      </c>
      <c r="N55" s="8">
        <v>0</v>
      </c>
      <c r="O55" s="8">
        <v>0</v>
      </c>
      <c r="P55" s="5">
        <f t="shared" si="3"/>
        <v>0</v>
      </c>
      <c r="Q55" s="8">
        <v>0</v>
      </c>
      <c r="R55" s="8">
        <v>0</v>
      </c>
      <c r="S55" s="5">
        <f t="shared" si="4"/>
        <v>0</v>
      </c>
      <c r="T55" s="8">
        <v>0</v>
      </c>
      <c r="U55" s="5">
        <f t="shared" si="5"/>
        <v>0</v>
      </c>
      <c r="V55" s="5" t="str">
        <f t="shared" si="1"/>
        <v>Correct Payment</v>
      </c>
    </row>
    <row r="56" spans="1:22">
      <c r="A56" s="4">
        <f t="shared" si="6"/>
        <v>49</v>
      </c>
      <c r="B56" s="6"/>
      <c r="C56" s="6"/>
      <c r="D56" s="6"/>
      <c r="E56" s="4">
        <v>31</v>
      </c>
      <c r="F56" s="4">
        <v>5</v>
      </c>
      <c r="G56" s="6">
        <v>0</v>
      </c>
      <c r="H56" s="4">
        <f t="shared" si="7"/>
        <v>5</v>
      </c>
      <c r="I56" s="6">
        <v>0</v>
      </c>
      <c r="J56" s="6">
        <v>0</v>
      </c>
      <c r="K56" s="4">
        <f t="shared" si="2"/>
        <v>31</v>
      </c>
      <c r="L56" s="8">
        <v>0</v>
      </c>
      <c r="M56" s="5">
        <f t="shared" si="0"/>
        <v>0</v>
      </c>
      <c r="N56" s="8">
        <v>0</v>
      </c>
      <c r="O56" s="8">
        <v>0</v>
      </c>
      <c r="P56" s="5">
        <f t="shared" si="3"/>
        <v>0</v>
      </c>
      <c r="Q56" s="8">
        <v>0</v>
      </c>
      <c r="R56" s="8">
        <v>0</v>
      </c>
      <c r="S56" s="5">
        <f t="shared" si="4"/>
        <v>0</v>
      </c>
      <c r="T56" s="8">
        <v>0</v>
      </c>
      <c r="U56" s="5">
        <f t="shared" si="5"/>
        <v>0</v>
      </c>
      <c r="V56" s="5" t="str">
        <f t="shared" si="1"/>
        <v>Correct Payment</v>
      </c>
    </row>
    <row r="57" spans="1:22">
      <c r="A57" s="4">
        <f t="shared" si="6"/>
        <v>50</v>
      </c>
      <c r="B57" s="6"/>
      <c r="C57" s="6"/>
      <c r="D57" s="6"/>
      <c r="E57" s="4">
        <v>31</v>
      </c>
      <c r="F57" s="4">
        <v>5</v>
      </c>
      <c r="G57" s="6">
        <v>0</v>
      </c>
      <c r="H57" s="4">
        <f t="shared" si="7"/>
        <v>5</v>
      </c>
      <c r="I57" s="6">
        <v>0</v>
      </c>
      <c r="J57" s="6">
        <v>0</v>
      </c>
      <c r="K57" s="4">
        <f t="shared" si="2"/>
        <v>31</v>
      </c>
      <c r="L57" s="8">
        <v>0</v>
      </c>
      <c r="M57" s="5">
        <f t="shared" si="0"/>
        <v>0</v>
      </c>
      <c r="N57" s="8">
        <v>0</v>
      </c>
      <c r="O57" s="8">
        <v>0</v>
      </c>
      <c r="P57" s="5">
        <f t="shared" si="3"/>
        <v>0</v>
      </c>
      <c r="Q57" s="8">
        <v>0</v>
      </c>
      <c r="R57" s="8">
        <v>0</v>
      </c>
      <c r="S57" s="5">
        <f t="shared" si="4"/>
        <v>0</v>
      </c>
      <c r="T57" s="8">
        <v>0</v>
      </c>
      <c r="U57" s="5">
        <f t="shared" si="5"/>
        <v>0</v>
      </c>
      <c r="V57" s="5" t="str">
        <f t="shared" si="1"/>
        <v>Correct Payment</v>
      </c>
    </row>
    <row r="58" spans="1:22">
      <c r="A58" s="4">
        <f t="shared" si="6"/>
        <v>51</v>
      </c>
      <c r="B58" s="6"/>
      <c r="C58" s="6"/>
      <c r="D58" s="6"/>
      <c r="E58" s="4">
        <v>31</v>
      </c>
      <c r="F58" s="4">
        <v>5</v>
      </c>
      <c r="G58" s="6">
        <v>0</v>
      </c>
      <c r="H58" s="4">
        <f t="shared" si="7"/>
        <v>5</v>
      </c>
      <c r="I58" s="6">
        <v>0</v>
      </c>
      <c r="J58" s="6">
        <v>0</v>
      </c>
      <c r="K58" s="4">
        <f t="shared" si="2"/>
        <v>31</v>
      </c>
      <c r="L58" s="8">
        <v>0</v>
      </c>
      <c r="M58" s="5">
        <f t="shared" si="0"/>
        <v>0</v>
      </c>
      <c r="N58" s="8">
        <v>0</v>
      </c>
      <c r="O58" s="8">
        <v>0</v>
      </c>
      <c r="P58" s="5">
        <f t="shared" si="3"/>
        <v>0</v>
      </c>
      <c r="Q58" s="8">
        <v>0</v>
      </c>
      <c r="R58" s="8">
        <v>0</v>
      </c>
      <c r="S58" s="5">
        <f t="shared" si="4"/>
        <v>0</v>
      </c>
      <c r="T58" s="8">
        <v>0</v>
      </c>
      <c r="U58" s="5">
        <f t="shared" si="5"/>
        <v>0</v>
      </c>
      <c r="V58" s="5" t="str">
        <f t="shared" si="1"/>
        <v>Correct Payment</v>
      </c>
    </row>
    <row r="59" spans="1:22">
      <c r="A59" s="4">
        <f t="shared" si="6"/>
        <v>52</v>
      </c>
      <c r="B59" s="6"/>
      <c r="C59" s="6"/>
      <c r="D59" s="6"/>
      <c r="E59" s="4">
        <v>31</v>
      </c>
      <c r="F59" s="4">
        <v>5</v>
      </c>
      <c r="G59" s="6">
        <v>0</v>
      </c>
      <c r="H59" s="4">
        <f t="shared" si="7"/>
        <v>5</v>
      </c>
      <c r="I59" s="6">
        <v>0</v>
      </c>
      <c r="J59" s="6">
        <v>0</v>
      </c>
      <c r="K59" s="4">
        <f t="shared" si="2"/>
        <v>31</v>
      </c>
      <c r="L59" s="8">
        <v>0</v>
      </c>
      <c r="M59" s="5">
        <f t="shared" si="0"/>
        <v>0</v>
      </c>
      <c r="N59" s="8">
        <v>0</v>
      </c>
      <c r="O59" s="8">
        <v>0</v>
      </c>
      <c r="P59" s="5">
        <f t="shared" si="3"/>
        <v>0</v>
      </c>
      <c r="Q59" s="8">
        <v>0</v>
      </c>
      <c r="R59" s="8">
        <v>0</v>
      </c>
      <c r="S59" s="5">
        <f t="shared" si="4"/>
        <v>0</v>
      </c>
      <c r="T59" s="8">
        <v>0</v>
      </c>
      <c r="U59" s="5">
        <f t="shared" si="5"/>
        <v>0</v>
      </c>
      <c r="V59" s="5" t="str">
        <f t="shared" si="1"/>
        <v>Correct Payment</v>
      </c>
    </row>
    <row r="60" spans="1:22">
      <c r="A60" s="4">
        <f t="shared" si="6"/>
        <v>53</v>
      </c>
      <c r="B60" s="6"/>
      <c r="C60" s="6"/>
      <c r="D60" s="6"/>
      <c r="E60" s="4">
        <v>31</v>
      </c>
      <c r="F60" s="4">
        <v>5</v>
      </c>
      <c r="G60" s="6">
        <v>0</v>
      </c>
      <c r="H60" s="4">
        <f t="shared" si="7"/>
        <v>5</v>
      </c>
      <c r="I60" s="6">
        <v>0</v>
      </c>
      <c r="J60" s="6">
        <v>0</v>
      </c>
      <c r="K60" s="4">
        <f t="shared" si="2"/>
        <v>31</v>
      </c>
      <c r="L60" s="8">
        <v>0</v>
      </c>
      <c r="M60" s="5">
        <f t="shared" si="0"/>
        <v>0</v>
      </c>
      <c r="N60" s="8">
        <v>0</v>
      </c>
      <c r="O60" s="8">
        <v>0</v>
      </c>
      <c r="P60" s="5">
        <f t="shared" si="3"/>
        <v>0</v>
      </c>
      <c r="Q60" s="8">
        <v>0</v>
      </c>
      <c r="R60" s="8">
        <v>0</v>
      </c>
      <c r="S60" s="5">
        <f t="shared" si="4"/>
        <v>0</v>
      </c>
      <c r="T60" s="8">
        <v>0</v>
      </c>
      <c r="U60" s="5">
        <f t="shared" si="5"/>
        <v>0</v>
      </c>
      <c r="V60" s="5" t="str">
        <f t="shared" si="1"/>
        <v>Correct Payment</v>
      </c>
    </row>
    <row r="61" spans="1:22">
      <c r="A61" s="4">
        <f t="shared" si="6"/>
        <v>54</v>
      </c>
      <c r="B61" s="6"/>
      <c r="C61" s="6"/>
      <c r="D61" s="6"/>
      <c r="E61" s="4">
        <v>31</v>
      </c>
      <c r="F61" s="4">
        <v>5</v>
      </c>
      <c r="G61" s="6">
        <v>0</v>
      </c>
      <c r="H61" s="4">
        <f t="shared" si="7"/>
        <v>5</v>
      </c>
      <c r="I61" s="6">
        <v>0</v>
      </c>
      <c r="J61" s="6">
        <v>0</v>
      </c>
      <c r="K61" s="4">
        <f t="shared" si="2"/>
        <v>31</v>
      </c>
      <c r="L61" s="8">
        <v>0</v>
      </c>
      <c r="M61" s="5">
        <f t="shared" si="0"/>
        <v>0</v>
      </c>
      <c r="N61" s="8">
        <v>0</v>
      </c>
      <c r="O61" s="8">
        <v>0</v>
      </c>
      <c r="P61" s="5">
        <f t="shared" si="3"/>
        <v>0</v>
      </c>
      <c r="Q61" s="8">
        <v>0</v>
      </c>
      <c r="R61" s="8">
        <v>0</v>
      </c>
      <c r="S61" s="5">
        <f t="shared" si="4"/>
        <v>0</v>
      </c>
      <c r="T61" s="8">
        <v>0</v>
      </c>
      <c r="U61" s="5">
        <f t="shared" si="5"/>
        <v>0</v>
      </c>
      <c r="V61" s="5" t="str">
        <f t="shared" si="1"/>
        <v>Correct Payment</v>
      </c>
    </row>
    <row r="62" spans="1:22">
      <c r="A62" s="4">
        <f t="shared" si="6"/>
        <v>55</v>
      </c>
      <c r="B62" s="6"/>
      <c r="C62" s="6"/>
      <c r="D62" s="6"/>
      <c r="E62" s="4">
        <v>31</v>
      </c>
      <c r="F62" s="4">
        <v>5</v>
      </c>
      <c r="G62" s="6">
        <v>0</v>
      </c>
      <c r="H62" s="4">
        <f t="shared" si="7"/>
        <v>5</v>
      </c>
      <c r="I62" s="6">
        <v>0</v>
      </c>
      <c r="J62" s="6">
        <v>0</v>
      </c>
      <c r="K62" s="4">
        <f t="shared" si="2"/>
        <v>31</v>
      </c>
      <c r="L62" s="8">
        <v>0</v>
      </c>
      <c r="M62" s="5">
        <f t="shared" si="0"/>
        <v>0</v>
      </c>
      <c r="N62" s="8">
        <v>0</v>
      </c>
      <c r="O62" s="8">
        <v>0</v>
      </c>
      <c r="P62" s="5">
        <f t="shared" si="3"/>
        <v>0</v>
      </c>
      <c r="Q62" s="8">
        <v>0</v>
      </c>
      <c r="R62" s="8">
        <v>0</v>
      </c>
      <c r="S62" s="5">
        <f t="shared" si="4"/>
        <v>0</v>
      </c>
      <c r="T62" s="8">
        <v>0</v>
      </c>
      <c r="U62" s="5">
        <f t="shared" si="5"/>
        <v>0</v>
      </c>
      <c r="V62" s="5" t="str">
        <f t="shared" si="1"/>
        <v>Correct Payment</v>
      </c>
    </row>
    <row r="63" spans="1:22">
      <c r="A63" s="4">
        <f t="shared" si="6"/>
        <v>56</v>
      </c>
      <c r="B63" s="6"/>
      <c r="C63" s="6"/>
      <c r="D63" s="6"/>
      <c r="E63" s="4">
        <v>31</v>
      </c>
      <c r="F63" s="4">
        <v>5</v>
      </c>
      <c r="G63" s="6">
        <v>0</v>
      </c>
      <c r="H63" s="4">
        <f t="shared" si="7"/>
        <v>5</v>
      </c>
      <c r="I63" s="6">
        <v>0</v>
      </c>
      <c r="J63" s="6">
        <v>0</v>
      </c>
      <c r="K63" s="4">
        <f t="shared" si="2"/>
        <v>31</v>
      </c>
      <c r="L63" s="8">
        <v>0</v>
      </c>
      <c r="M63" s="5">
        <f t="shared" si="0"/>
        <v>0</v>
      </c>
      <c r="N63" s="8">
        <v>0</v>
      </c>
      <c r="O63" s="8">
        <v>0</v>
      </c>
      <c r="P63" s="5">
        <f t="shared" si="3"/>
        <v>0</v>
      </c>
      <c r="Q63" s="8">
        <v>0</v>
      </c>
      <c r="R63" s="8">
        <v>0</v>
      </c>
      <c r="S63" s="5">
        <f t="shared" si="4"/>
        <v>0</v>
      </c>
      <c r="T63" s="8">
        <v>0</v>
      </c>
      <c r="U63" s="5">
        <f t="shared" si="5"/>
        <v>0</v>
      </c>
      <c r="V63" s="5" t="str">
        <f t="shared" si="1"/>
        <v>Correct Payment</v>
      </c>
    </row>
    <row r="64" spans="1:22">
      <c r="A64" s="4">
        <f t="shared" si="6"/>
        <v>57</v>
      </c>
      <c r="B64" s="6"/>
      <c r="C64" s="6"/>
      <c r="D64" s="6"/>
      <c r="E64" s="4">
        <v>31</v>
      </c>
      <c r="F64" s="4">
        <v>5</v>
      </c>
      <c r="G64" s="6">
        <v>0</v>
      </c>
      <c r="H64" s="4">
        <f t="shared" si="7"/>
        <v>5</v>
      </c>
      <c r="I64" s="6">
        <v>0</v>
      </c>
      <c r="J64" s="6">
        <v>0</v>
      </c>
      <c r="K64" s="4">
        <f t="shared" si="2"/>
        <v>31</v>
      </c>
      <c r="L64" s="8">
        <v>0</v>
      </c>
      <c r="M64" s="5">
        <f t="shared" si="0"/>
        <v>0</v>
      </c>
      <c r="N64" s="8">
        <v>0</v>
      </c>
      <c r="O64" s="8">
        <v>0</v>
      </c>
      <c r="P64" s="5">
        <f t="shared" si="3"/>
        <v>0</v>
      </c>
      <c r="Q64" s="8">
        <v>0</v>
      </c>
      <c r="R64" s="8">
        <v>0</v>
      </c>
      <c r="S64" s="5">
        <f t="shared" si="4"/>
        <v>0</v>
      </c>
      <c r="T64" s="8">
        <v>0</v>
      </c>
      <c r="U64" s="5">
        <f t="shared" si="5"/>
        <v>0</v>
      </c>
      <c r="V64" s="5" t="str">
        <f t="shared" si="1"/>
        <v>Correct Payment</v>
      </c>
    </row>
    <row r="65" spans="1:22">
      <c r="A65" s="4">
        <f t="shared" si="6"/>
        <v>58</v>
      </c>
      <c r="B65" s="6"/>
      <c r="C65" s="6"/>
      <c r="D65" s="6"/>
      <c r="E65" s="4">
        <v>31</v>
      </c>
      <c r="F65" s="4">
        <v>5</v>
      </c>
      <c r="G65" s="6">
        <v>0</v>
      </c>
      <c r="H65" s="4">
        <f t="shared" si="7"/>
        <v>5</v>
      </c>
      <c r="I65" s="6">
        <v>0</v>
      </c>
      <c r="J65" s="6">
        <v>0</v>
      </c>
      <c r="K65" s="4">
        <f t="shared" si="2"/>
        <v>31</v>
      </c>
      <c r="L65" s="8">
        <v>0</v>
      </c>
      <c r="M65" s="5">
        <f t="shared" si="0"/>
        <v>0</v>
      </c>
      <c r="N65" s="8">
        <v>0</v>
      </c>
      <c r="O65" s="8">
        <v>0</v>
      </c>
      <c r="P65" s="5">
        <f t="shared" si="3"/>
        <v>0</v>
      </c>
      <c r="Q65" s="8">
        <v>0</v>
      </c>
      <c r="R65" s="8">
        <v>0</v>
      </c>
      <c r="S65" s="5">
        <f t="shared" si="4"/>
        <v>0</v>
      </c>
      <c r="T65" s="8">
        <v>0</v>
      </c>
      <c r="U65" s="5">
        <f t="shared" si="5"/>
        <v>0</v>
      </c>
      <c r="V65" s="5" t="str">
        <f t="shared" si="1"/>
        <v>Correct Payment</v>
      </c>
    </row>
    <row r="66" spans="1:22">
      <c r="A66" s="4">
        <f t="shared" si="6"/>
        <v>59</v>
      </c>
      <c r="B66" s="6"/>
      <c r="C66" s="6"/>
      <c r="D66" s="6"/>
      <c r="E66" s="4">
        <v>31</v>
      </c>
      <c r="F66" s="4">
        <v>5</v>
      </c>
      <c r="G66" s="6">
        <v>0</v>
      </c>
      <c r="H66" s="4">
        <f t="shared" si="7"/>
        <v>5</v>
      </c>
      <c r="I66" s="6">
        <v>0</v>
      </c>
      <c r="J66" s="6">
        <v>0</v>
      </c>
      <c r="K66" s="4">
        <f t="shared" si="2"/>
        <v>31</v>
      </c>
      <c r="L66" s="8">
        <v>0</v>
      </c>
      <c r="M66" s="5">
        <f t="shared" si="0"/>
        <v>0</v>
      </c>
      <c r="N66" s="8">
        <v>0</v>
      </c>
      <c r="O66" s="8">
        <v>0</v>
      </c>
      <c r="P66" s="5">
        <f t="shared" si="3"/>
        <v>0</v>
      </c>
      <c r="Q66" s="8">
        <v>0</v>
      </c>
      <c r="R66" s="8">
        <v>0</v>
      </c>
      <c r="S66" s="5">
        <f t="shared" si="4"/>
        <v>0</v>
      </c>
      <c r="T66" s="8">
        <v>0</v>
      </c>
      <c r="U66" s="5">
        <f t="shared" si="5"/>
        <v>0</v>
      </c>
      <c r="V66" s="5" t="str">
        <f t="shared" si="1"/>
        <v>Correct Payment</v>
      </c>
    </row>
    <row r="67" spans="1:22">
      <c r="A67" s="4">
        <f t="shared" si="6"/>
        <v>60</v>
      </c>
      <c r="B67" s="6"/>
      <c r="C67" s="6"/>
      <c r="D67" s="6"/>
      <c r="E67" s="4">
        <v>31</v>
      </c>
      <c r="F67" s="4">
        <v>5</v>
      </c>
      <c r="G67" s="6">
        <v>0</v>
      </c>
      <c r="H67" s="4">
        <f t="shared" si="7"/>
        <v>5</v>
      </c>
      <c r="I67" s="6">
        <v>0</v>
      </c>
      <c r="J67" s="6">
        <v>0</v>
      </c>
      <c r="K67" s="4">
        <f t="shared" si="2"/>
        <v>31</v>
      </c>
      <c r="L67" s="8">
        <v>0</v>
      </c>
      <c r="M67" s="5">
        <f t="shared" si="0"/>
        <v>0</v>
      </c>
      <c r="N67" s="8">
        <v>0</v>
      </c>
      <c r="O67" s="8">
        <v>0</v>
      </c>
      <c r="P67" s="5">
        <f t="shared" si="3"/>
        <v>0</v>
      </c>
      <c r="Q67" s="8">
        <v>0</v>
      </c>
      <c r="R67" s="8">
        <v>0</v>
      </c>
      <c r="S67" s="5">
        <f t="shared" si="4"/>
        <v>0</v>
      </c>
      <c r="T67" s="8">
        <v>0</v>
      </c>
      <c r="U67" s="5">
        <f t="shared" si="5"/>
        <v>0</v>
      </c>
      <c r="V67" s="5" t="str">
        <f t="shared" si="1"/>
        <v>Correct Payment</v>
      </c>
    </row>
    <row r="68" spans="1:22">
      <c r="A68" s="4">
        <f t="shared" si="6"/>
        <v>61</v>
      </c>
      <c r="B68" s="6"/>
      <c r="C68" s="6"/>
      <c r="D68" s="6"/>
      <c r="E68" s="4">
        <v>31</v>
      </c>
      <c r="F68" s="4">
        <v>5</v>
      </c>
      <c r="G68" s="6">
        <v>0</v>
      </c>
      <c r="H68" s="4">
        <f t="shared" si="7"/>
        <v>5</v>
      </c>
      <c r="I68" s="6">
        <v>0</v>
      </c>
      <c r="J68" s="6">
        <v>0</v>
      </c>
      <c r="K68" s="4">
        <f t="shared" si="2"/>
        <v>31</v>
      </c>
      <c r="L68" s="8">
        <v>0</v>
      </c>
      <c r="M68" s="5">
        <f t="shared" si="0"/>
        <v>0</v>
      </c>
      <c r="N68" s="8">
        <v>0</v>
      </c>
      <c r="O68" s="8">
        <v>0</v>
      </c>
      <c r="P68" s="5">
        <f t="shared" si="3"/>
        <v>0</v>
      </c>
      <c r="Q68" s="8">
        <v>0</v>
      </c>
      <c r="R68" s="8">
        <v>0</v>
      </c>
      <c r="S68" s="5">
        <f t="shared" si="4"/>
        <v>0</v>
      </c>
      <c r="T68" s="8">
        <v>0</v>
      </c>
      <c r="U68" s="5">
        <f t="shared" si="5"/>
        <v>0</v>
      </c>
      <c r="V68" s="5" t="str">
        <f t="shared" si="1"/>
        <v>Correct Payment</v>
      </c>
    </row>
    <row r="69" spans="1:22">
      <c r="A69" s="4">
        <f t="shared" si="6"/>
        <v>62</v>
      </c>
      <c r="B69" s="6"/>
      <c r="C69" s="6"/>
      <c r="D69" s="6"/>
      <c r="E69" s="4">
        <v>31</v>
      </c>
      <c r="F69" s="4">
        <v>5</v>
      </c>
      <c r="G69" s="6">
        <v>0</v>
      </c>
      <c r="H69" s="4">
        <f t="shared" si="7"/>
        <v>5</v>
      </c>
      <c r="I69" s="6">
        <v>0</v>
      </c>
      <c r="J69" s="6">
        <v>0</v>
      </c>
      <c r="K69" s="4">
        <f t="shared" si="2"/>
        <v>31</v>
      </c>
      <c r="L69" s="8">
        <v>0</v>
      </c>
      <c r="M69" s="5">
        <f t="shared" si="0"/>
        <v>0</v>
      </c>
      <c r="N69" s="8">
        <v>0</v>
      </c>
      <c r="O69" s="8">
        <v>0</v>
      </c>
      <c r="P69" s="5">
        <f t="shared" si="3"/>
        <v>0</v>
      </c>
      <c r="Q69" s="8">
        <v>0</v>
      </c>
      <c r="R69" s="8">
        <v>0</v>
      </c>
      <c r="S69" s="5">
        <f t="shared" si="4"/>
        <v>0</v>
      </c>
      <c r="T69" s="8">
        <v>0</v>
      </c>
      <c r="U69" s="5">
        <f t="shared" si="5"/>
        <v>0</v>
      </c>
      <c r="V69" s="5" t="str">
        <f t="shared" si="1"/>
        <v>Correct Payment</v>
      </c>
    </row>
    <row r="70" spans="1:22">
      <c r="A70" s="4">
        <f t="shared" si="6"/>
        <v>63</v>
      </c>
      <c r="B70" s="6"/>
      <c r="C70" s="6"/>
      <c r="D70" s="6"/>
      <c r="E70" s="4">
        <v>31</v>
      </c>
      <c r="F70" s="4">
        <v>5</v>
      </c>
      <c r="G70" s="6">
        <v>0</v>
      </c>
      <c r="H70" s="4">
        <f t="shared" si="7"/>
        <v>5</v>
      </c>
      <c r="I70" s="6">
        <v>0</v>
      </c>
      <c r="J70" s="6">
        <v>0</v>
      </c>
      <c r="K70" s="4">
        <f t="shared" si="2"/>
        <v>31</v>
      </c>
      <c r="L70" s="8">
        <v>0</v>
      </c>
      <c r="M70" s="5">
        <f t="shared" si="0"/>
        <v>0</v>
      </c>
      <c r="N70" s="8">
        <v>0</v>
      </c>
      <c r="O70" s="8">
        <v>0</v>
      </c>
      <c r="P70" s="5">
        <f t="shared" si="3"/>
        <v>0</v>
      </c>
      <c r="Q70" s="8">
        <v>0</v>
      </c>
      <c r="R70" s="8">
        <v>0</v>
      </c>
      <c r="S70" s="5">
        <f t="shared" si="4"/>
        <v>0</v>
      </c>
      <c r="T70" s="8">
        <v>0</v>
      </c>
      <c r="U70" s="5">
        <f t="shared" si="5"/>
        <v>0</v>
      </c>
      <c r="V70" s="5" t="str">
        <f t="shared" si="1"/>
        <v>Correct Payment</v>
      </c>
    </row>
    <row r="71" spans="1:22">
      <c r="A71" s="4">
        <f t="shared" si="6"/>
        <v>64</v>
      </c>
      <c r="B71" s="6"/>
      <c r="C71" s="6"/>
      <c r="D71" s="6"/>
      <c r="E71" s="4">
        <v>31</v>
      </c>
      <c r="F71" s="4">
        <v>5</v>
      </c>
      <c r="G71" s="6">
        <v>0</v>
      </c>
      <c r="H71" s="4">
        <f t="shared" si="7"/>
        <v>5</v>
      </c>
      <c r="I71" s="6">
        <v>0</v>
      </c>
      <c r="J71" s="6">
        <v>0</v>
      </c>
      <c r="K71" s="4">
        <f t="shared" si="2"/>
        <v>31</v>
      </c>
      <c r="L71" s="8">
        <v>0</v>
      </c>
      <c r="M71" s="5">
        <f t="shared" si="0"/>
        <v>0</v>
      </c>
      <c r="N71" s="8">
        <v>0</v>
      </c>
      <c r="O71" s="8">
        <v>0</v>
      </c>
      <c r="P71" s="5">
        <f t="shared" si="3"/>
        <v>0</v>
      </c>
      <c r="Q71" s="8">
        <v>0</v>
      </c>
      <c r="R71" s="8">
        <v>0</v>
      </c>
      <c r="S71" s="5">
        <f t="shared" si="4"/>
        <v>0</v>
      </c>
      <c r="T71" s="8">
        <v>0</v>
      </c>
      <c r="U71" s="5">
        <f t="shared" si="5"/>
        <v>0</v>
      </c>
      <c r="V71" s="5" t="str">
        <f t="shared" si="1"/>
        <v>Correct Payment</v>
      </c>
    </row>
    <row r="72" spans="1:22">
      <c r="A72" s="4">
        <f t="shared" si="6"/>
        <v>65</v>
      </c>
      <c r="B72" s="6"/>
      <c r="C72" s="6"/>
      <c r="D72" s="6"/>
      <c r="E72" s="4">
        <v>31</v>
      </c>
      <c r="F72" s="4">
        <v>5</v>
      </c>
      <c r="G72" s="6">
        <v>0</v>
      </c>
      <c r="H72" s="4">
        <f t="shared" si="7"/>
        <v>5</v>
      </c>
      <c r="I72" s="6">
        <v>0</v>
      </c>
      <c r="J72" s="6">
        <v>0</v>
      </c>
      <c r="K72" s="4">
        <f t="shared" si="2"/>
        <v>31</v>
      </c>
      <c r="L72" s="8">
        <v>0</v>
      </c>
      <c r="M72" s="5">
        <f t="shared" ref="M72:M107" si="8">L72/E72*K72</f>
        <v>0</v>
      </c>
      <c r="N72" s="8">
        <v>0</v>
      </c>
      <c r="O72" s="8">
        <v>0</v>
      </c>
      <c r="P72" s="5">
        <f t="shared" si="3"/>
        <v>0</v>
      </c>
      <c r="Q72" s="8">
        <v>0</v>
      </c>
      <c r="R72" s="8">
        <v>0</v>
      </c>
      <c r="S72" s="5">
        <f t="shared" si="4"/>
        <v>0</v>
      </c>
      <c r="T72" s="8">
        <v>0</v>
      </c>
      <c r="U72" s="5">
        <f t="shared" si="5"/>
        <v>0</v>
      </c>
      <c r="V72" s="5" t="str">
        <f t="shared" ref="V72:V107" si="9">IF(U72=0,"Correct Payment",IF(U72&lt;0,"Excess Payment","Correct Payment"))</f>
        <v>Correct Payment</v>
      </c>
    </row>
    <row r="73" spans="1:22">
      <c r="A73" s="4">
        <f t="shared" si="6"/>
        <v>66</v>
      </c>
      <c r="B73" s="6"/>
      <c r="C73" s="6"/>
      <c r="D73" s="6"/>
      <c r="E73" s="4">
        <v>31</v>
      </c>
      <c r="F73" s="4">
        <v>5</v>
      </c>
      <c r="G73" s="6">
        <v>0</v>
      </c>
      <c r="H73" s="4">
        <f t="shared" si="7"/>
        <v>5</v>
      </c>
      <c r="I73" s="6">
        <v>0</v>
      </c>
      <c r="J73" s="6">
        <v>0</v>
      </c>
      <c r="K73" s="4">
        <f t="shared" ref="K73:K107" si="10">E73+I73-J73</f>
        <v>31</v>
      </c>
      <c r="L73" s="8">
        <v>0</v>
      </c>
      <c r="M73" s="5">
        <f t="shared" si="8"/>
        <v>0</v>
      </c>
      <c r="N73" s="8">
        <v>0</v>
      </c>
      <c r="O73" s="8">
        <v>0</v>
      </c>
      <c r="P73" s="5">
        <f t="shared" ref="P73:P107" si="11">IF(L73&lt;5001,0,IF(L73&lt;10001,175,200))</f>
        <v>0</v>
      </c>
      <c r="Q73" s="8">
        <v>0</v>
      </c>
      <c r="R73" s="8">
        <v>0</v>
      </c>
      <c r="S73" s="5">
        <f t="shared" ref="S73:S107" si="12">M73-(N73+O73+P73+Q73+R73)</f>
        <v>0</v>
      </c>
      <c r="T73" s="8">
        <v>0</v>
      </c>
      <c r="U73" s="5">
        <f t="shared" ref="U73:U107" si="13">S73-T73</f>
        <v>0</v>
      </c>
      <c r="V73" s="5" t="str">
        <f t="shared" si="9"/>
        <v>Correct Payment</v>
      </c>
    </row>
    <row r="74" spans="1:22">
      <c r="A74" s="4">
        <f t="shared" ref="A74:A107" si="14">A73+1</f>
        <v>67</v>
      </c>
      <c r="B74" s="6"/>
      <c r="C74" s="6"/>
      <c r="D74" s="6"/>
      <c r="E74" s="4">
        <v>31</v>
      </c>
      <c r="F74" s="4">
        <v>5</v>
      </c>
      <c r="G74" s="6">
        <v>0</v>
      </c>
      <c r="H74" s="4">
        <f t="shared" si="7"/>
        <v>5</v>
      </c>
      <c r="I74" s="6">
        <v>0</v>
      </c>
      <c r="J74" s="6">
        <v>0</v>
      </c>
      <c r="K74" s="4">
        <f t="shared" si="10"/>
        <v>31</v>
      </c>
      <c r="L74" s="8">
        <v>0</v>
      </c>
      <c r="M74" s="5">
        <f t="shared" si="8"/>
        <v>0</v>
      </c>
      <c r="N74" s="8">
        <v>0</v>
      </c>
      <c r="O74" s="8">
        <v>0</v>
      </c>
      <c r="P74" s="5">
        <f t="shared" si="11"/>
        <v>0</v>
      </c>
      <c r="Q74" s="8">
        <v>0</v>
      </c>
      <c r="R74" s="8">
        <v>0</v>
      </c>
      <c r="S74" s="5">
        <f t="shared" si="12"/>
        <v>0</v>
      </c>
      <c r="T74" s="8">
        <v>0</v>
      </c>
      <c r="U74" s="5">
        <f t="shared" si="13"/>
        <v>0</v>
      </c>
      <c r="V74" s="5" t="str">
        <f t="shared" si="9"/>
        <v>Correct Payment</v>
      </c>
    </row>
    <row r="75" spans="1:22">
      <c r="A75" s="4">
        <f t="shared" si="14"/>
        <v>68</v>
      </c>
      <c r="B75" s="6"/>
      <c r="C75" s="6"/>
      <c r="D75" s="6"/>
      <c r="E75" s="4">
        <v>31</v>
      </c>
      <c r="F75" s="4">
        <v>5</v>
      </c>
      <c r="G75" s="6">
        <v>0</v>
      </c>
      <c r="H75" s="4">
        <f t="shared" si="7"/>
        <v>5</v>
      </c>
      <c r="I75" s="6">
        <v>0</v>
      </c>
      <c r="J75" s="6">
        <v>0</v>
      </c>
      <c r="K75" s="4">
        <f t="shared" si="10"/>
        <v>31</v>
      </c>
      <c r="L75" s="8">
        <v>0</v>
      </c>
      <c r="M75" s="5">
        <f t="shared" si="8"/>
        <v>0</v>
      </c>
      <c r="N75" s="8">
        <v>0</v>
      </c>
      <c r="O75" s="8">
        <v>0</v>
      </c>
      <c r="P75" s="5">
        <f t="shared" si="11"/>
        <v>0</v>
      </c>
      <c r="Q75" s="8">
        <v>0</v>
      </c>
      <c r="R75" s="8">
        <v>0</v>
      </c>
      <c r="S75" s="5">
        <f t="shared" si="12"/>
        <v>0</v>
      </c>
      <c r="T75" s="8">
        <v>0</v>
      </c>
      <c r="U75" s="5">
        <f t="shared" si="13"/>
        <v>0</v>
      </c>
      <c r="V75" s="5" t="str">
        <f t="shared" si="9"/>
        <v>Correct Payment</v>
      </c>
    </row>
    <row r="76" spans="1:22">
      <c r="A76" s="4">
        <f t="shared" si="14"/>
        <v>69</v>
      </c>
      <c r="B76" s="6"/>
      <c r="C76" s="6"/>
      <c r="D76" s="6"/>
      <c r="E76" s="4">
        <v>31</v>
      </c>
      <c r="F76" s="4">
        <v>5</v>
      </c>
      <c r="G76" s="6">
        <v>0</v>
      </c>
      <c r="H76" s="4">
        <f t="shared" ref="H76:H107" si="15">F76+G76</f>
        <v>5</v>
      </c>
      <c r="I76" s="6">
        <v>0</v>
      </c>
      <c r="J76" s="6">
        <v>0</v>
      </c>
      <c r="K76" s="4">
        <f t="shared" si="10"/>
        <v>31</v>
      </c>
      <c r="L76" s="8">
        <v>0</v>
      </c>
      <c r="M76" s="5">
        <f t="shared" si="8"/>
        <v>0</v>
      </c>
      <c r="N76" s="8">
        <v>0</v>
      </c>
      <c r="O76" s="8">
        <v>0</v>
      </c>
      <c r="P76" s="5">
        <f t="shared" si="11"/>
        <v>0</v>
      </c>
      <c r="Q76" s="8">
        <v>0</v>
      </c>
      <c r="R76" s="8">
        <v>0</v>
      </c>
      <c r="S76" s="5">
        <f t="shared" si="12"/>
        <v>0</v>
      </c>
      <c r="T76" s="8">
        <v>0</v>
      </c>
      <c r="U76" s="5">
        <f t="shared" si="13"/>
        <v>0</v>
      </c>
      <c r="V76" s="5" t="str">
        <f t="shared" si="9"/>
        <v>Correct Payment</v>
      </c>
    </row>
    <row r="77" spans="1:22">
      <c r="A77" s="4">
        <f t="shared" si="14"/>
        <v>70</v>
      </c>
      <c r="B77" s="6"/>
      <c r="C77" s="6"/>
      <c r="D77" s="6"/>
      <c r="E77" s="4">
        <v>31</v>
      </c>
      <c r="F77" s="4">
        <v>5</v>
      </c>
      <c r="G77" s="6">
        <v>0</v>
      </c>
      <c r="H77" s="4">
        <f t="shared" si="15"/>
        <v>5</v>
      </c>
      <c r="I77" s="6">
        <v>0</v>
      </c>
      <c r="J77" s="6">
        <v>0</v>
      </c>
      <c r="K77" s="4">
        <f t="shared" si="10"/>
        <v>31</v>
      </c>
      <c r="L77" s="8">
        <v>0</v>
      </c>
      <c r="M77" s="5">
        <f t="shared" si="8"/>
        <v>0</v>
      </c>
      <c r="N77" s="8">
        <v>0</v>
      </c>
      <c r="O77" s="8">
        <v>0</v>
      </c>
      <c r="P77" s="5">
        <f t="shared" si="11"/>
        <v>0</v>
      </c>
      <c r="Q77" s="8">
        <v>0</v>
      </c>
      <c r="R77" s="8">
        <v>0</v>
      </c>
      <c r="S77" s="5">
        <f t="shared" si="12"/>
        <v>0</v>
      </c>
      <c r="T77" s="8">
        <v>0</v>
      </c>
      <c r="U77" s="5">
        <f t="shared" si="13"/>
        <v>0</v>
      </c>
      <c r="V77" s="5" t="str">
        <f t="shared" si="9"/>
        <v>Correct Payment</v>
      </c>
    </row>
    <row r="78" spans="1:22">
      <c r="A78" s="4">
        <f t="shared" si="14"/>
        <v>71</v>
      </c>
      <c r="B78" s="6"/>
      <c r="C78" s="6"/>
      <c r="D78" s="6"/>
      <c r="E78" s="4">
        <v>31</v>
      </c>
      <c r="F78" s="4">
        <v>5</v>
      </c>
      <c r="G78" s="6">
        <v>0</v>
      </c>
      <c r="H78" s="4">
        <f t="shared" si="15"/>
        <v>5</v>
      </c>
      <c r="I78" s="6">
        <v>0</v>
      </c>
      <c r="J78" s="6">
        <v>0</v>
      </c>
      <c r="K78" s="4">
        <f t="shared" si="10"/>
        <v>31</v>
      </c>
      <c r="L78" s="8">
        <v>0</v>
      </c>
      <c r="M78" s="5">
        <f t="shared" si="8"/>
        <v>0</v>
      </c>
      <c r="N78" s="8">
        <v>0</v>
      </c>
      <c r="O78" s="8">
        <v>0</v>
      </c>
      <c r="P78" s="5">
        <f t="shared" si="11"/>
        <v>0</v>
      </c>
      <c r="Q78" s="8">
        <v>0</v>
      </c>
      <c r="R78" s="8">
        <v>0</v>
      </c>
      <c r="S78" s="5">
        <f t="shared" si="12"/>
        <v>0</v>
      </c>
      <c r="T78" s="8">
        <v>0</v>
      </c>
      <c r="U78" s="5">
        <f t="shared" si="13"/>
        <v>0</v>
      </c>
      <c r="V78" s="5" t="str">
        <f t="shared" si="9"/>
        <v>Correct Payment</v>
      </c>
    </row>
    <row r="79" spans="1:22">
      <c r="A79" s="4">
        <f t="shared" si="14"/>
        <v>72</v>
      </c>
      <c r="B79" s="6"/>
      <c r="C79" s="6"/>
      <c r="D79" s="6"/>
      <c r="E79" s="4">
        <v>31</v>
      </c>
      <c r="F79" s="4">
        <v>5</v>
      </c>
      <c r="G79" s="6">
        <v>0</v>
      </c>
      <c r="H79" s="4">
        <f t="shared" si="15"/>
        <v>5</v>
      </c>
      <c r="I79" s="6">
        <v>0</v>
      </c>
      <c r="J79" s="6">
        <v>0</v>
      </c>
      <c r="K79" s="4">
        <f t="shared" si="10"/>
        <v>31</v>
      </c>
      <c r="L79" s="8">
        <v>0</v>
      </c>
      <c r="M79" s="5">
        <f t="shared" si="8"/>
        <v>0</v>
      </c>
      <c r="N79" s="8">
        <v>0</v>
      </c>
      <c r="O79" s="8">
        <v>0</v>
      </c>
      <c r="P79" s="5">
        <f t="shared" si="11"/>
        <v>0</v>
      </c>
      <c r="Q79" s="8">
        <v>0</v>
      </c>
      <c r="R79" s="8">
        <v>0</v>
      </c>
      <c r="S79" s="5">
        <f t="shared" si="12"/>
        <v>0</v>
      </c>
      <c r="T79" s="8">
        <v>0</v>
      </c>
      <c r="U79" s="5">
        <f t="shared" si="13"/>
        <v>0</v>
      </c>
      <c r="V79" s="5" t="str">
        <f t="shared" si="9"/>
        <v>Correct Payment</v>
      </c>
    </row>
    <row r="80" spans="1:22">
      <c r="A80" s="4">
        <f t="shared" si="14"/>
        <v>73</v>
      </c>
      <c r="B80" s="6"/>
      <c r="C80" s="6"/>
      <c r="D80" s="6"/>
      <c r="E80" s="4">
        <v>31</v>
      </c>
      <c r="F80" s="4">
        <v>5</v>
      </c>
      <c r="G80" s="6">
        <v>0</v>
      </c>
      <c r="H80" s="4">
        <f t="shared" si="15"/>
        <v>5</v>
      </c>
      <c r="I80" s="6">
        <v>0</v>
      </c>
      <c r="J80" s="6">
        <v>0</v>
      </c>
      <c r="K80" s="4">
        <f t="shared" si="10"/>
        <v>31</v>
      </c>
      <c r="L80" s="8">
        <v>0</v>
      </c>
      <c r="M80" s="5">
        <f t="shared" si="8"/>
        <v>0</v>
      </c>
      <c r="N80" s="8">
        <v>0</v>
      </c>
      <c r="O80" s="8">
        <v>0</v>
      </c>
      <c r="P80" s="5">
        <f t="shared" si="11"/>
        <v>0</v>
      </c>
      <c r="Q80" s="8">
        <v>0</v>
      </c>
      <c r="R80" s="8">
        <v>0</v>
      </c>
      <c r="S80" s="5">
        <f t="shared" si="12"/>
        <v>0</v>
      </c>
      <c r="T80" s="8">
        <v>0</v>
      </c>
      <c r="U80" s="5">
        <f t="shared" si="13"/>
        <v>0</v>
      </c>
      <c r="V80" s="5" t="str">
        <f t="shared" si="9"/>
        <v>Correct Payment</v>
      </c>
    </row>
    <row r="81" spans="1:22">
      <c r="A81" s="4">
        <f t="shared" si="14"/>
        <v>74</v>
      </c>
      <c r="B81" s="6"/>
      <c r="C81" s="6"/>
      <c r="D81" s="6"/>
      <c r="E81" s="4">
        <v>31</v>
      </c>
      <c r="F81" s="4">
        <v>5</v>
      </c>
      <c r="G81" s="6">
        <v>0</v>
      </c>
      <c r="H81" s="4">
        <f t="shared" si="15"/>
        <v>5</v>
      </c>
      <c r="I81" s="6">
        <v>0</v>
      </c>
      <c r="J81" s="6">
        <v>0</v>
      </c>
      <c r="K81" s="4">
        <f t="shared" si="10"/>
        <v>31</v>
      </c>
      <c r="L81" s="8">
        <v>0</v>
      </c>
      <c r="M81" s="5">
        <f t="shared" si="8"/>
        <v>0</v>
      </c>
      <c r="N81" s="8">
        <v>0</v>
      </c>
      <c r="O81" s="8">
        <v>0</v>
      </c>
      <c r="P81" s="5">
        <f t="shared" si="11"/>
        <v>0</v>
      </c>
      <c r="Q81" s="8">
        <v>0</v>
      </c>
      <c r="R81" s="8">
        <v>0</v>
      </c>
      <c r="S81" s="5">
        <f t="shared" si="12"/>
        <v>0</v>
      </c>
      <c r="T81" s="8">
        <v>0</v>
      </c>
      <c r="U81" s="5">
        <f t="shared" si="13"/>
        <v>0</v>
      </c>
      <c r="V81" s="5" t="str">
        <f t="shared" si="9"/>
        <v>Correct Payment</v>
      </c>
    </row>
    <row r="82" spans="1:22">
      <c r="A82" s="4">
        <f t="shared" si="14"/>
        <v>75</v>
      </c>
      <c r="B82" s="6"/>
      <c r="C82" s="6"/>
      <c r="D82" s="6"/>
      <c r="E82" s="4">
        <v>31</v>
      </c>
      <c r="F82" s="4">
        <v>5</v>
      </c>
      <c r="G82" s="6">
        <v>0</v>
      </c>
      <c r="H82" s="4">
        <f t="shared" si="15"/>
        <v>5</v>
      </c>
      <c r="I82" s="6">
        <v>0</v>
      </c>
      <c r="J82" s="6">
        <v>0</v>
      </c>
      <c r="K82" s="4">
        <f t="shared" si="10"/>
        <v>31</v>
      </c>
      <c r="L82" s="8">
        <v>0</v>
      </c>
      <c r="M82" s="5">
        <f t="shared" si="8"/>
        <v>0</v>
      </c>
      <c r="N82" s="8">
        <v>0</v>
      </c>
      <c r="O82" s="8">
        <v>0</v>
      </c>
      <c r="P82" s="5">
        <f t="shared" si="11"/>
        <v>0</v>
      </c>
      <c r="Q82" s="8">
        <v>0</v>
      </c>
      <c r="R82" s="8">
        <v>0</v>
      </c>
      <c r="S82" s="5">
        <f t="shared" si="12"/>
        <v>0</v>
      </c>
      <c r="T82" s="8">
        <v>0</v>
      </c>
      <c r="U82" s="5">
        <f t="shared" si="13"/>
        <v>0</v>
      </c>
      <c r="V82" s="5" t="str">
        <f t="shared" si="9"/>
        <v>Correct Payment</v>
      </c>
    </row>
    <row r="83" spans="1:22">
      <c r="A83" s="4">
        <f t="shared" si="14"/>
        <v>76</v>
      </c>
      <c r="B83" s="6"/>
      <c r="C83" s="6"/>
      <c r="D83" s="6"/>
      <c r="E83" s="4">
        <v>31</v>
      </c>
      <c r="F83" s="4">
        <v>5</v>
      </c>
      <c r="G83" s="6">
        <v>0</v>
      </c>
      <c r="H83" s="4">
        <f t="shared" si="15"/>
        <v>5</v>
      </c>
      <c r="I83" s="6">
        <v>0</v>
      </c>
      <c r="J83" s="6">
        <v>0</v>
      </c>
      <c r="K83" s="4">
        <f t="shared" si="10"/>
        <v>31</v>
      </c>
      <c r="L83" s="8">
        <v>0</v>
      </c>
      <c r="M83" s="5">
        <f t="shared" si="8"/>
        <v>0</v>
      </c>
      <c r="N83" s="8">
        <v>0</v>
      </c>
      <c r="O83" s="8">
        <v>0</v>
      </c>
      <c r="P83" s="5">
        <f t="shared" si="11"/>
        <v>0</v>
      </c>
      <c r="Q83" s="8">
        <v>0</v>
      </c>
      <c r="R83" s="8">
        <v>0</v>
      </c>
      <c r="S83" s="5">
        <f t="shared" si="12"/>
        <v>0</v>
      </c>
      <c r="T83" s="8">
        <v>0</v>
      </c>
      <c r="U83" s="5">
        <f t="shared" si="13"/>
        <v>0</v>
      </c>
      <c r="V83" s="5" t="str">
        <f t="shared" si="9"/>
        <v>Correct Payment</v>
      </c>
    </row>
    <row r="84" spans="1:22">
      <c r="A84" s="4">
        <f t="shared" si="14"/>
        <v>77</v>
      </c>
      <c r="B84" s="6"/>
      <c r="C84" s="6"/>
      <c r="D84" s="6"/>
      <c r="E84" s="4">
        <v>31</v>
      </c>
      <c r="F84" s="4">
        <v>5</v>
      </c>
      <c r="G84" s="6">
        <v>0</v>
      </c>
      <c r="H84" s="4">
        <f t="shared" si="15"/>
        <v>5</v>
      </c>
      <c r="I84" s="6">
        <v>0</v>
      </c>
      <c r="J84" s="6">
        <v>0</v>
      </c>
      <c r="K84" s="4">
        <f t="shared" si="10"/>
        <v>31</v>
      </c>
      <c r="L84" s="8">
        <v>0</v>
      </c>
      <c r="M84" s="5">
        <f t="shared" si="8"/>
        <v>0</v>
      </c>
      <c r="N84" s="8">
        <v>0</v>
      </c>
      <c r="O84" s="8">
        <v>0</v>
      </c>
      <c r="P84" s="5">
        <f t="shared" si="11"/>
        <v>0</v>
      </c>
      <c r="Q84" s="8">
        <v>0</v>
      </c>
      <c r="R84" s="8">
        <v>0</v>
      </c>
      <c r="S84" s="5">
        <f t="shared" si="12"/>
        <v>0</v>
      </c>
      <c r="T84" s="8">
        <v>0</v>
      </c>
      <c r="U84" s="5">
        <f t="shared" si="13"/>
        <v>0</v>
      </c>
      <c r="V84" s="5" t="str">
        <f t="shared" si="9"/>
        <v>Correct Payment</v>
      </c>
    </row>
    <row r="85" spans="1:22">
      <c r="A85" s="4">
        <f t="shared" si="14"/>
        <v>78</v>
      </c>
      <c r="B85" s="6"/>
      <c r="C85" s="6"/>
      <c r="D85" s="6"/>
      <c r="E85" s="4">
        <v>31</v>
      </c>
      <c r="F85" s="4">
        <v>5</v>
      </c>
      <c r="G85" s="6">
        <v>0</v>
      </c>
      <c r="H85" s="4">
        <f t="shared" si="15"/>
        <v>5</v>
      </c>
      <c r="I85" s="6">
        <v>0</v>
      </c>
      <c r="J85" s="6">
        <v>0</v>
      </c>
      <c r="K85" s="4">
        <f t="shared" si="10"/>
        <v>31</v>
      </c>
      <c r="L85" s="8">
        <v>0</v>
      </c>
      <c r="M85" s="5">
        <f t="shared" si="8"/>
        <v>0</v>
      </c>
      <c r="N85" s="8">
        <v>0</v>
      </c>
      <c r="O85" s="8">
        <v>0</v>
      </c>
      <c r="P85" s="5">
        <f t="shared" si="11"/>
        <v>0</v>
      </c>
      <c r="Q85" s="8">
        <v>0</v>
      </c>
      <c r="R85" s="8">
        <v>0</v>
      </c>
      <c r="S85" s="5">
        <f t="shared" si="12"/>
        <v>0</v>
      </c>
      <c r="T85" s="8">
        <v>0</v>
      </c>
      <c r="U85" s="5">
        <f t="shared" si="13"/>
        <v>0</v>
      </c>
      <c r="V85" s="5" t="str">
        <f t="shared" si="9"/>
        <v>Correct Payment</v>
      </c>
    </row>
    <row r="86" spans="1:22">
      <c r="A86" s="4">
        <f t="shared" si="14"/>
        <v>79</v>
      </c>
      <c r="B86" s="6"/>
      <c r="C86" s="6"/>
      <c r="D86" s="6"/>
      <c r="E86" s="4">
        <v>31</v>
      </c>
      <c r="F86" s="4">
        <v>5</v>
      </c>
      <c r="G86" s="6">
        <v>0</v>
      </c>
      <c r="H86" s="4">
        <f t="shared" si="15"/>
        <v>5</v>
      </c>
      <c r="I86" s="6">
        <v>0</v>
      </c>
      <c r="J86" s="6">
        <v>0</v>
      </c>
      <c r="K86" s="4">
        <f t="shared" si="10"/>
        <v>31</v>
      </c>
      <c r="L86" s="8">
        <v>0</v>
      </c>
      <c r="M86" s="5">
        <f t="shared" si="8"/>
        <v>0</v>
      </c>
      <c r="N86" s="8">
        <v>0</v>
      </c>
      <c r="O86" s="8">
        <v>0</v>
      </c>
      <c r="P86" s="5">
        <f t="shared" si="11"/>
        <v>0</v>
      </c>
      <c r="Q86" s="8">
        <v>0</v>
      </c>
      <c r="R86" s="8">
        <v>0</v>
      </c>
      <c r="S86" s="5">
        <f t="shared" si="12"/>
        <v>0</v>
      </c>
      <c r="T86" s="8">
        <v>0</v>
      </c>
      <c r="U86" s="5">
        <f t="shared" si="13"/>
        <v>0</v>
      </c>
      <c r="V86" s="5" t="str">
        <f t="shared" si="9"/>
        <v>Correct Payment</v>
      </c>
    </row>
    <row r="87" spans="1:22">
      <c r="A87" s="4">
        <f t="shared" si="14"/>
        <v>80</v>
      </c>
      <c r="B87" s="6"/>
      <c r="C87" s="6"/>
      <c r="D87" s="6"/>
      <c r="E87" s="4">
        <v>31</v>
      </c>
      <c r="F87" s="4">
        <v>5</v>
      </c>
      <c r="G87" s="6">
        <v>0</v>
      </c>
      <c r="H87" s="4">
        <f t="shared" si="15"/>
        <v>5</v>
      </c>
      <c r="I87" s="6">
        <v>0</v>
      </c>
      <c r="J87" s="6">
        <v>0</v>
      </c>
      <c r="K87" s="4">
        <f t="shared" si="10"/>
        <v>31</v>
      </c>
      <c r="L87" s="8">
        <v>0</v>
      </c>
      <c r="M87" s="5">
        <f t="shared" si="8"/>
        <v>0</v>
      </c>
      <c r="N87" s="8">
        <v>0</v>
      </c>
      <c r="O87" s="8">
        <v>0</v>
      </c>
      <c r="P87" s="5">
        <f t="shared" si="11"/>
        <v>0</v>
      </c>
      <c r="Q87" s="8">
        <v>0</v>
      </c>
      <c r="R87" s="8">
        <v>0</v>
      </c>
      <c r="S87" s="5">
        <f t="shared" si="12"/>
        <v>0</v>
      </c>
      <c r="T87" s="8">
        <v>0</v>
      </c>
      <c r="U87" s="5">
        <f t="shared" si="13"/>
        <v>0</v>
      </c>
      <c r="V87" s="5" t="str">
        <f t="shared" si="9"/>
        <v>Correct Payment</v>
      </c>
    </row>
    <row r="88" spans="1:22">
      <c r="A88" s="4">
        <f t="shared" si="14"/>
        <v>81</v>
      </c>
      <c r="B88" s="6"/>
      <c r="C88" s="6"/>
      <c r="D88" s="6"/>
      <c r="E88" s="4">
        <v>31</v>
      </c>
      <c r="F88" s="4">
        <v>5</v>
      </c>
      <c r="G88" s="6">
        <v>0</v>
      </c>
      <c r="H88" s="4">
        <f t="shared" si="15"/>
        <v>5</v>
      </c>
      <c r="I88" s="6">
        <v>0</v>
      </c>
      <c r="J88" s="6">
        <v>0</v>
      </c>
      <c r="K88" s="4">
        <f t="shared" si="10"/>
        <v>31</v>
      </c>
      <c r="L88" s="8">
        <v>0</v>
      </c>
      <c r="M88" s="5">
        <f t="shared" si="8"/>
        <v>0</v>
      </c>
      <c r="N88" s="8">
        <v>0</v>
      </c>
      <c r="O88" s="8">
        <v>0</v>
      </c>
      <c r="P88" s="5">
        <f t="shared" si="11"/>
        <v>0</v>
      </c>
      <c r="Q88" s="8">
        <v>0</v>
      </c>
      <c r="R88" s="8">
        <v>0</v>
      </c>
      <c r="S88" s="5">
        <f t="shared" si="12"/>
        <v>0</v>
      </c>
      <c r="T88" s="8">
        <v>0</v>
      </c>
      <c r="U88" s="5">
        <f t="shared" si="13"/>
        <v>0</v>
      </c>
      <c r="V88" s="5" t="str">
        <f t="shared" si="9"/>
        <v>Correct Payment</v>
      </c>
    </row>
    <row r="89" spans="1:22">
      <c r="A89" s="4">
        <f t="shared" si="14"/>
        <v>82</v>
      </c>
      <c r="B89" s="6"/>
      <c r="C89" s="6"/>
      <c r="D89" s="6"/>
      <c r="E89" s="4">
        <v>31</v>
      </c>
      <c r="F89" s="4">
        <v>5</v>
      </c>
      <c r="G89" s="6">
        <v>0</v>
      </c>
      <c r="H89" s="4">
        <f t="shared" si="15"/>
        <v>5</v>
      </c>
      <c r="I89" s="6">
        <v>0</v>
      </c>
      <c r="J89" s="6">
        <v>0</v>
      </c>
      <c r="K89" s="4">
        <f t="shared" si="10"/>
        <v>31</v>
      </c>
      <c r="L89" s="8">
        <v>0</v>
      </c>
      <c r="M89" s="5">
        <f t="shared" si="8"/>
        <v>0</v>
      </c>
      <c r="N89" s="8">
        <v>0</v>
      </c>
      <c r="O89" s="8">
        <v>0</v>
      </c>
      <c r="P89" s="5">
        <f t="shared" si="11"/>
        <v>0</v>
      </c>
      <c r="Q89" s="8">
        <v>0</v>
      </c>
      <c r="R89" s="8">
        <v>0</v>
      </c>
      <c r="S89" s="5">
        <f t="shared" si="12"/>
        <v>0</v>
      </c>
      <c r="T89" s="8">
        <v>0</v>
      </c>
      <c r="U89" s="5">
        <f t="shared" si="13"/>
        <v>0</v>
      </c>
      <c r="V89" s="5" t="str">
        <f t="shared" si="9"/>
        <v>Correct Payment</v>
      </c>
    </row>
    <row r="90" spans="1:22">
      <c r="A90" s="4">
        <f t="shared" si="14"/>
        <v>83</v>
      </c>
      <c r="B90" s="6"/>
      <c r="C90" s="6"/>
      <c r="D90" s="6"/>
      <c r="E90" s="4">
        <v>31</v>
      </c>
      <c r="F90" s="4">
        <v>5</v>
      </c>
      <c r="G90" s="6">
        <v>0</v>
      </c>
      <c r="H90" s="4">
        <f t="shared" si="15"/>
        <v>5</v>
      </c>
      <c r="I90" s="6">
        <v>0</v>
      </c>
      <c r="J90" s="6">
        <v>0</v>
      </c>
      <c r="K90" s="4">
        <f t="shared" si="10"/>
        <v>31</v>
      </c>
      <c r="L90" s="8">
        <v>0</v>
      </c>
      <c r="M90" s="5">
        <f t="shared" si="8"/>
        <v>0</v>
      </c>
      <c r="N90" s="8">
        <v>0</v>
      </c>
      <c r="O90" s="8">
        <v>0</v>
      </c>
      <c r="P90" s="5">
        <f t="shared" si="11"/>
        <v>0</v>
      </c>
      <c r="Q90" s="8">
        <v>0</v>
      </c>
      <c r="R90" s="8">
        <v>0</v>
      </c>
      <c r="S90" s="5">
        <f t="shared" si="12"/>
        <v>0</v>
      </c>
      <c r="T90" s="8">
        <v>0</v>
      </c>
      <c r="U90" s="5">
        <f t="shared" si="13"/>
        <v>0</v>
      </c>
      <c r="V90" s="5" t="str">
        <f t="shared" si="9"/>
        <v>Correct Payment</v>
      </c>
    </row>
    <row r="91" spans="1:22">
      <c r="A91" s="4">
        <f t="shared" si="14"/>
        <v>84</v>
      </c>
      <c r="B91" s="6"/>
      <c r="C91" s="6"/>
      <c r="D91" s="6"/>
      <c r="E91" s="4">
        <v>31</v>
      </c>
      <c r="F91" s="4">
        <v>5</v>
      </c>
      <c r="G91" s="6">
        <v>0</v>
      </c>
      <c r="H91" s="4">
        <f t="shared" si="15"/>
        <v>5</v>
      </c>
      <c r="I91" s="6">
        <v>0</v>
      </c>
      <c r="J91" s="6">
        <v>0</v>
      </c>
      <c r="K91" s="4">
        <f t="shared" si="10"/>
        <v>31</v>
      </c>
      <c r="L91" s="8">
        <v>0</v>
      </c>
      <c r="M91" s="5">
        <f t="shared" si="8"/>
        <v>0</v>
      </c>
      <c r="N91" s="8">
        <v>0</v>
      </c>
      <c r="O91" s="8">
        <v>0</v>
      </c>
      <c r="P91" s="5">
        <f t="shared" si="11"/>
        <v>0</v>
      </c>
      <c r="Q91" s="8">
        <v>0</v>
      </c>
      <c r="R91" s="8">
        <v>0</v>
      </c>
      <c r="S91" s="5">
        <f t="shared" si="12"/>
        <v>0</v>
      </c>
      <c r="T91" s="8">
        <v>0</v>
      </c>
      <c r="U91" s="5">
        <f t="shared" si="13"/>
        <v>0</v>
      </c>
      <c r="V91" s="5" t="str">
        <f t="shared" si="9"/>
        <v>Correct Payment</v>
      </c>
    </row>
    <row r="92" spans="1:22">
      <c r="A92" s="4">
        <f t="shared" si="14"/>
        <v>85</v>
      </c>
      <c r="B92" s="6"/>
      <c r="C92" s="6"/>
      <c r="D92" s="6"/>
      <c r="E92" s="4">
        <v>31</v>
      </c>
      <c r="F92" s="4">
        <v>5</v>
      </c>
      <c r="G92" s="6">
        <v>0</v>
      </c>
      <c r="H92" s="4">
        <f t="shared" si="15"/>
        <v>5</v>
      </c>
      <c r="I92" s="6">
        <v>0</v>
      </c>
      <c r="J92" s="6">
        <v>0</v>
      </c>
      <c r="K92" s="4">
        <f t="shared" si="10"/>
        <v>31</v>
      </c>
      <c r="L92" s="8">
        <v>0</v>
      </c>
      <c r="M92" s="5">
        <f t="shared" si="8"/>
        <v>0</v>
      </c>
      <c r="N92" s="8">
        <v>0</v>
      </c>
      <c r="O92" s="8">
        <v>0</v>
      </c>
      <c r="P92" s="5">
        <f t="shared" si="11"/>
        <v>0</v>
      </c>
      <c r="Q92" s="8">
        <v>0</v>
      </c>
      <c r="R92" s="8">
        <v>0</v>
      </c>
      <c r="S92" s="5">
        <f t="shared" si="12"/>
        <v>0</v>
      </c>
      <c r="T92" s="8">
        <v>0</v>
      </c>
      <c r="U92" s="5">
        <f t="shared" si="13"/>
        <v>0</v>
      </c>
      <c r="V92" s="5" t="str">
        <f t="shared" si="9"/>
        <v>Correct Payment</v>
      </c>
    </row>
    <row r="93" spans="1:22">
      <c r="A93" s="4">
        <f t="shared" si="14"/>
        <v>86</v>
      </c>
      <c r="B93" s="6"/>
      <c r="C93" s="6"/>
      <c r="D93" s="6"/>
      <c r="E93" s="4">
        <v>31</v>
      </c>
      <c r="F93" s="4">
        <v>5</v>
      </c>
      <c r="G93" s="6">
        <v>0</v>
      </c>
      <c r="H93" s="4">
        <f t="shared" si="15"/>
        <v>5</v>
      </c>
      <c r="I93" s="6">
        <v>0</v>
      </c>
      <c r="J93" s="6">
        <v>0</v>
      </c>
      <c r="K93" s="4">
        <f t="shared" si="10"/>
        <v>31</v>
      </c>
      <c r="L93" s="8">
        <v>0</v>
      </c>
      <c r="M93" s="5">
        <f t="shared" si="8"/>
        <v>0</v>
      </c>
      <c r="N93" s="8">
        <v>0</v>
      </c>
      <c r="O93" s="8">
        <v>0</v>
      </c>
      <c r="P93" s="5">
        <f t="shared" si="11"/>
        <v>0</v>
      </c>
      <c r="Q93" s="8">
        <v>0</v>
      </c>
      <c r="R93" s="8">
        <v>0</v>
      </c>
      <c r="S93" s="5">
        <f t="shared" si="12"/>
        <v>0</v>
      </c>
      <c r="T93" s="8">
        <v>0</v>
      </c>
      <c r="U93" s="5">
        <f t="shared" si="13"/>
        <v>0</v>
      </c>
      <c r="V93" s="5" t="str">
        <f t="shared" si="9"/>
        <v>Correct Payment</v>
      </c>
    </row>
    <row r="94" spans="1:22">
      <c r="A94" s="4">
        <f t="shared" si="14"/>
        <v>87</v>
      </c>
      <c r="B94" s="6"/>
      <c r="C94" s="6"/>
      <c r="D94" s="6"/>
      <c r="E94" s="4">
        <v>31</v>
      </c>
      <c r="F94" s="4">
        <v>5</v>
      </c>
      <c r="G94" s="6">
        <v>0</v>
      </c>
      <c r="H94" s="4">
        <f t="shared" si="15"/>
        <v>5</v>
      </c>
      <c r="I94" s="6">
        <v>0</v>
      </c>
      <c r="J94" s="6">
        <v>0</v>
      </c>
      <c r="K94" s="4">
        <f t="shared" si="10"/>
        <v>31</v>
      </c>
      <c r="L94" s="8">
        <v>0</v>
      </c>
      <c r="M94" s="5">
        <f t="shared" si="8"/>
        <v>0</v>
      </c>
      <c r="N94" s="8">
        <v>0</v>
      </c>
      <c r="O94" s="8">
        <v>0</v>
      </c>
      <c r="P94" s="5">
        <f t="shared" si="11"/>
        <v>0</v>
      </c>
      <c r="Q94" s="8">
        <v>0</v>
      </c>
      <c r="R94" s="8">
        <v>0</v>
      </c>
      <c r="S94" s="5">
        <f t="shared" si="12"/>
        <v>0</v>
      </c>
      <c r="T94" s="8">
        <v>0</v>
      </c>
      <c r="U94" s="5">
        <f t="shared" si="13"/>
        <v>0</v>
      </c>
      <c r="V94" s="5" t="str">
        <f t="shared" si="9"/>
        <v>Correct Payment</v>
      </c>
    </row>
    <row r="95" spans="1:22">
      <c r="A95" s="4">
        <f t="shared" si="14"/>
        <v>88</v>
      </c>
      <c r="B95" s="6"/>
      <c r="C95" s="6"/>
      <c r="D95" s="6"/>
      <c r="E95" s="4">
        <v>31</v>
      </c>
      <c r="F95" s="4">
        <v>5</v>
      </c>
      <c r="G95" s="6">
        <v>0</v>
      </c>
      <c r="H95" s="4">
        <f t="shared" si="15"/>
        <v>5</v>
      </c>
      <c r="I95" s="6">
        <v>0</v>
      </c>
      <c r="J95" s="6">
        <v>0</v>
      </c>
      <c r="K95" s="4">
        <f t="shared" si="10"/>
        <v>31</v>
      </c>
      <c r="L95" s="8">
        <v>0</v>
      </c>
      <c r="M95" s="5">
        <f t="shared" si="8"/>
        <v>0</v>
      </c>
      <c r="N95" s="8">
        <v>0</v>
      </c>
      <c r="O95" s="8">
        <v>0</v>
      </c>
      <c r="P95" s="5">
        <f t="shared" si="11"/>
        <v>0</v>
      </c>
      <c r="Q95" s="8">
        <v>0</v>
      </c>
      <c r="R95" s="8">
        <v>0</v>
      </c>
      <c r="S95" s="5">
        <f t="shared" si="12"/>
        <v>0</v>
      </c>
      <c r="T95" s="8">
        <v>0</v>
      </c>
      <c r="U95" s="5">
        <f t="shared" si="13"/>
        <v>0</v>
      </c>
      <c r="V95" s="5" t="str">
        <f t="shared" si="9"/>
        <v>Correct Payment</v>
      </c>
    </row>
    <row r="96" spans="1:22">
      <c r="A96" s="4">
        <f t="shared" si="14"/>
        <v>89</v>
      </c>
      <c r="B96" s="6"/>
      <c r="C96" s="6"/>
      <c r="D96" s="6"/>
      <c r="E96" s="4">
        <v>31</v>
      </c>
      <c r="F96" s="4">
        <v>5</v>
      </c>
      <c r="G96" s="6">
        <v>0</v>
      </c>
      <c r="H96" s="4">
        <f t="shared" si="15"/>
        <v>5</v>
      </c>
      <c r="I96" s="6">
        <v>0</v>
      </c>
      <c r="J96" s="6">
        <v>0</v>
      </c>
      <c r="K96" s="4">
        <f t="shared" si="10"/>
        <v>31</v>
      </c>
      <c r="L96" s="8">
        <v>0</v>
      </c>
      <c r="M96" s="5">
        <f t="shared" si="8"/>
        <v>0</v>
      </c>
      <c r="N96" s="8">
        <v>0</v>
      </c>
      <c r="O96" s="8">
        <v>0</v>
      </c>
      <c r="P96" s="5">
        <f t="shared" si="11"/>
        <v>0</v>
      </c>
      <c r="Q96" s="8">
        <v>0</v>
      </c>
      <c r="R96" s="8">
        <v>0</v>
      </c>
      <c r="S96" s="5">
        <f t="shared" si="12"/>
        <v>0</v>
      </c>
      <c r="T96" s="8">
        <v>0</v>
      </c>
      <c r="U96" s="5">
        <f t="shared" si="13"/>
        <v>0</v>
      </c>
      <c r="V96" s="5" t="str">
        <f t="shared" si="9"/>
        <v>Correct Payment</v>
      </c>
    </row>
    <row r="97" spans="1:22">
      <c r="A97" s="4">
        <f t="shared" si="14"/>
        <v>90</v>
      </c>
      <c r="B97" s="6"/>
      <c r="C97" s="6"/>
      <c r="D97" s="6"/>
      <c r="E97" s="4">
        <v>31</v>
      </c>
      <c r="F97" s="4">
        <v>5</v>
      </c>
      <c r="G97" s="6">
        <v>0</v>
      </c>
      <c r="H97" s="4">
        <f t="shared" si="15"/>
        <v>5</v>
      </c>
      <c r="I97" s="6">
        <v>0</v>
      </c>
      <c r="J97" s="6">
        <v>0</v>
      </c>
      <c r="K97" s="4">
        <f t="shared" si="10"/>
        <v>31</v>
      </c>
      <c r="L97" s="8">
        <v>0</v>
      </c>
      <c r="M97" s="5">
        <f t="shared" si="8"/>
        <v>0</v>
      </c>
      <c r="N97" s="8">
        <v>0</v>
      </c>
      <c r="O97" s="8">
        <v>0</v>
      </c>
      <c r="P97" s="5">
        <f t="shared" si="11"/>
        <v>0</v>
      </c>
      <c r="Q97" s="8">
        <v>0</v>
      </c>
      <c r="R97" s="8">
        <v>0</v>
      </c>
      <c r="S97" s="5">
        <f t="shared" si="12"/>
        <v>0</v>
      </c>
      <c r="T97" s="8">
        <v>0</v>
      </c>
      <c r="U97" s="5">
        <f t="shared" si="13"/>
        <v>0</v>
      </c>
      <c r="V97" s="5" t="str">
        <f t="shared" si="9"/>
        <v>Correct Payment</v>
      </c>
    </row>
    <row r="98" spans="1:22">
      <c r="A98" s="4">
        <f t="shared" si="14"/>
        <v>91</v>
      </c>
      <c r="B98" s="6"/>
      <c r="C98" s="6"/>
      <c r="D98" s="6"/>
      <c r="E98" s="4">
        <v>31</v>
      </c>
      <c r="F98" s="4">
        <v>5</v>
      </c>
      <c r="G98" s="6">
        <v>0</v>
      </c>
      <c r="H98" s="4">
        <f t="shared" si="15"/>
        <v>5</v>
      </c>
      <c r="I98" s="6">
        <v>0</v>
      </c>
      <c r="J98" s="6">
        <v>0</v>
      </c>
      <c r="K98" s="4">
        <f t="shared" si="10"/>
        <v>31</v>
      </c>
      <c r="L98" s="8">
        <v>0</v>
      </c>
      <c r="M98" s="5">
        <f t="shared" si="8"/>
        <v>0</v>
      </c>
      <c r="N98" s="8">
        <v>0</v>
      </c>
      <c r="O98" s="8">
        <v>0</v>
      </c>
      <c r="P98" s="5">
        <f t="shared" si="11"/>
        <v>0</v>
      </c>
      <c r="Q98" s="8">
        <v>0</v>
      </c>
      <c r="R98" s="8">
        <v>0</v>
      </c>
      <c r="S98" s="5">
        <f t="shared" si="12"/>
        <v>0</v>
      </c>
      <c r="T98" s="8">
        <v>0</v>
      </c>
      <c r="U98" s="5">
        <f t="shared" si="13"/>
        <v>0</v>
      </c>
      <c r="V98" s="5" t="str">
        <f t="shared" si="9"/>
        <v>Correct Payment</v>
      </c>
    </row>
    <row r="99" spans="1:22">
      <c r="A99" s="4">
        <f t="shared" si="14"/>
        <v>92</v>
      </c>
      <c r="B99" s="6"/>
      <c r="C99" s="6"/>
      <c r="D99" s="6"/>
      <c r="E99" s="4">
        <v>31</v>
      </c>
      <c r="F99" s="4">
        <v>5</v>
      </c>
      <c r="G99" s="6">
        <v>0</v>
      </c>
      <c r="H99" s="4">
        <f t="shared" si="15"/>
        <v>5</v>
      </c>
      <c r="I99" s="6">
        <v>0</v>
      </c>
      <c r="J99" s="6">
        <v>0</v>
      </c>
      <c r="K99" s="4">
        <f t="shared" si="10"/>
        <v>31</v>
      </c>
      <c r="L99" s="8">
        <v>0</v>
      </c>
      <c r="M99" s="5">
        <f t="shared" si="8"/>
        <v>0</v>
      </c>
      <c r="N99" s="8">
        <v>0</v>
      </c>
      <c r="O99" s="8">
        <v>0</v>
      </c>
      <c r="P99" s="5">
        <f t="shared" si="11"/>
        <v>0</v>
      </c>
      <c r="Q99" s="8">
        <v>0</v>
      </c>
      <c r="R99" s="8">
        <v>0</v>
      </c>
      <c r="S99" s="5">
        <f t="shared" si="12"/>
        <v>0</v>
      </c>
      <c r="T99" s="8">
        <v>0</v>
      </c>
      <c r="U99" s="5">
        <f t="shared" si="13"/>
        <v>0</v>
      </c>
      <c r="V99" s="5" t="str">
        <f t="shared" si="9"/>
        <v>Correct Payment</v>
      </c>
    </row>
    <row r="100" spans="1:22">
      <c r="A100" s="4">
        <f t="shared" si="14"/>
        <v>93</v>
      </c>
      <c r="B100" s="6"/>
      <c r="C100" s="6"/>
      <c r="D100" s="6"/>
      <c r="E100" s="4">
        <v>31</v>
      </c>
      <c r="F100" s="4">
        <v>5</v>
      </c>
      <c r="G100" s="6">
        <v>0</v>
      </c>
      <c r="H100" s="4">
        <f t="shared" si="15"/>
        <v>5</v>
      </c>
      <c r="I100" s="6">
        <v>0</v>
      </c>
      <c r="J100" s="6">
        <v>0</v>
      </c>
      <c r="K100" s="4">
        <f t="shared" si="10"/>
        <v>31</v>
      </c>
      <c r="L100" s="8">
        <v>0</v>
      </c>
      <c r="M100" s="5">
        <f t="shared" si="8"/>
        <v>0</v>
      </c>
      <c r="N100" s="8">
        <v>0</v>
      </c>
      <c r="O100" s="8">
        <v>0</v>
      </c>
      <c r="P100" s="5">
        <f t="shared" si="11"/>
        <v>0</v>
      </c>
      <c r="Q100" s="8">
        <v>0</v>
      </c>
      <c r="R100" s="8">
        <v>0</v>
      </c>
      <c r="S100" s="5">
        <f t="shared" si="12"/>
        <v>0</v>
      </c>
      <c r="T100" s="8">
        <v>0</v>
      </c>
      <c r="U100" s="5">
        <f t="shared" si="13"/>
        <v>0</v>
      </c>
      <c r="V100" s="5" t="str">
        <f t="shared" si="9"/>
        <v>Correct Payment</v>
      </c>
    </row>
    <row r="101" spans="1:22">
      <c r="A101" s="4">
        <f t="shared" si="14"/>
        <v>94</v>
      </c>
      <c r="B101" s="6"/>
      <c r="C101" s="6"/>
      <c r="D101" s="6"/>
      <c r="E101" s="4">
        <v>31</v>
      </c>
      <c r="F101" s="4">
        <v>5</v>
      </c>
      <c r="G101" s="6">
        <v>0</v>
      </c>
      <c r="H101" s="4">
        <f t="shared" si="15"/>
        <v>5</v>
      </c>
      <c r="I101" s="6">
        <v>0</v>
      </c>
      <c r="J101" s="6">
        <v>0</v>
      </c>
      <c r="K101" s="4">
        <f t="shared" si="10"/>
        <v>31</v>
      </c>
      <c r="L101" s="8">
        <v>0</v>
      </c>
      <c r="M101" s="5">
        <f t="shared" si="8"/>
        <v>0</v>
      </c>
      <c r="N101" s="8">
        <v>0</v>
      </c>
      <c r="O101" s="8">
        <v>0</v>
      </c>
      <c r="P101" s="5">
        <f t="shared" si="11"/>
        <v>0</v>
      </c>
      <c r="Q101" s="8">
        <v>0</v>
      </c>
      <c r="R101" s="8">
        <v>0</v>
      </c>
      <c r="S101" s="5">
        <f t="shared" si="12"/>
        <v>0</v>
      </c>
      <c r="T101" s="8">
        <v>0</v>
      </c>
      <c r="U101" s="5">
        <f t="shared" si="13"/>
        <v>0</v>
      </c>
      <c r="V101" s="5" t="str">
        <f t="shared" si="9"/>
        <v>Correct Payment</v>
      </c>
    </row>
    <row r="102" spans="1:22">
      <c r="A102" s="4">
        <f t="shared" si="14"/>
        <v>95</v>
      </c>
      <c r="B102" s="6"/>
      <c r="C102" s="6"/>
      <c r="D102" s="6"/>
      <c r="E102" s="4">
        <v>31</v>
      </c>
      <c r="F102" s="4">
        <v>5</v>
      </c>
      <c r="G102" s="6">
        <v>0</v>
      </c>
      <c r="H102" s="4">
        <f t="shared" si="15"/>
        <v>5</v>
      </c>
      <c r="I102" s="6">
        <v>0</v>
      </c>
      <c r="J102" s="6">
        <v>0</v>
      </c>
      <c r="K102" s="4">
        <f t="shared" si="10"/>
        <v>31</v>
      </c>
      <c r="L102" s="8">
        <v>0</v>
      </c>
      <c r="M102" s="5">
        <f t="shared" si="8"/>
        <v>0</v>
      </c>
      <c r="N102" s="8">
        <v>0</v>
      </c>
      <c r="O102" s="8">
        <v>0</v>
      </c>
      <c r="P102" s="5">
        <f t="shared" si="11"/>
        <v>0</v>
      </c>
      <c r="Q102" s="8">
        <v>0</v>
      </c>
      <c r="R102" s="8">
        <v>0</v>
      </c>
      <c r="S102" s="5">
        <f t="shared" si="12"/>
        <v>0</v>
      </c>
      <c r="T102" s="8">
        <v>0</v>
      </c>
      <c r="U102" s="5">
        <f t="shared" si="13"/>
        <v>0</v>
      </c>
      <c r="V102" s="5" t="str">
        <f t="shared" si="9"/>
        <v>Correct Payment</v>
      </c>
    </row>
    <row r="103" spans="1:22">
      <c r="A103" s="4">
        <f t="shared" si="14"/>
        <v>96</v>
      </c>
      <c r="B103" s="6"/>
      <c r="C103" s="6"/>
      <c r="D103" s="6"/>
      <c r="E103" s="4">
        <v>31</v>
      </c>
      <c r="F103" s="4">
        <v>5</v>
      </c>
      <c r="G103" s="6">
        <v>0</v>
      </c>
      <c r="H103" s="4">
        <f t="shared" si="15"/>
        <v>5</v>
      </c>
      <c r="I103" s="6">
        <v>0</v>
      </c>
      <c r="J103" s="6">
        <v>0</v>
      </c>
      <c r="K103" s="4">
        <f t="shared" si="10"/>
        <v>31</v>
      </c>
      <c r="L103" s="8">
        <v>0</v>
      </c>
      <c r="M103" s="5">
        <f t="shared" si="8"/>
        <v>0</v>
      </c>
      <c r="N103" s="8">
        <v>0</v>
      </c>
      <c r="O103" s="8">
        <v>0</v>
      </c>
      <c r="P103" s="5">
        <f t="shared" si="11"/>
        <v>0</v>
      </c>
      <c r="Q103" s="8">
        <v>0</v>
      </c>
      <c r="R103" s="8">
        <v>0</v>
      </c>
      <c r="S103" s="5">
        <f t="shared" si="12"/>
        <v>0</v>
      </c>
      <c r="T103" s="8">
        <v>0</v>
      </c>
      <c r="U103" s="5">
        <f t="shared" si="13"/>
        <v>0</v>
      </c>
      <c r="V103" s="5" t="str">
        <f t="shared" si="9"/>
        <v>Correct Payment</v>
      </c>
    </row>
    <row r="104" spans="1:22">
      <c r="A104" s="4">
        <f t="shared" si="14"/>
        <v>97</v>
      </c>
      <c r="B104" s="6"/>
      <c r="C104" s="6"/>
      <c r="D104" s="6"/>
      <c r="E104" s="4">
        <v>31</v>
      </c>
      <c r="F104" s="4">
        <v>5</v>
      </c>
      <c r="G104" s="6">
        <v>0</v>
      </c>
      <c r="H104" s="4">
        <f t="shared" si="15"/>
        <v>5</v>
      </c>
      <c r="I104" s="6">
        <v>0</v>
      </c>
      <c r="J104" s="6">
        <v>0</v>
      </c>
      <c r="K104" s="4">
        <f t="shared" si="10"/>
        <v>31</v>
      </c>
      <c r="L104" s="8">
        <v>0</v>
      </c>
      <c r="M104" s="5">
        <f t="shared" si="8"/>
        <v>0</v>
      </c>
      <c r="N104" s="8">
        <v>0</v>
      </c>
      <c r="O104" s="8">
        <v>0</v>
      </c>
      <c r="P104" s="5">
        <f t="shared" si="11"/>
        <v>0</v>
      </c>
      <c r="Q104" s="8">
        <v>0</v>
      </c>
      <c r="R104" s="8">
        <v>0</v>
      </c>
      <c r="S104" s="5">
        <f t="shared" si="12"/>
        <v>0</v>
      </c>
      <c r="T104" s="8">
        <v>0</v>
      </c>
      <c r="U104" s="5">
        <f t="shared" si="13"/>
        <v>0</v>
      </c>
      <c r="V104" s="5" t="str">
        <f t="shared" si="9"/>
        <v>Correct Payment</v>
      </c>
    </row>
    <row r="105" spans="1:22">
      <c r="A105" s="4">
        <f t="shared" si="14"/>
        <v>98</v>
      </c>
      <c r="B105" s="6"/>
      <c r="C105" s="6"/>
      <c r="D105" s="6"/>
      <c r="E105" s="4">
        <v>31</v>
      </c>
      <c r="F105" s="4">
        <v>5</v>
      </c>
      <c r="G105" s="6">
        <v>0</v>
      </c>
      <c r="H105" s="4">
        <f t="shared" si="15"/>
        <v>5</v>
      </c>
      <c r="I105" s="6">
        <v>0</v>
      </c>
      <c r="J105" s="6">
        <v>0</v>
      </c>
      <c r="K105" s="4">
        <f t="shared" si="10"/>
        <v>31</v>
      </c>
      <c r="L105" s="8">
        <v>0</v>
      </c>
      <c r="M105" s="5">
        <f t="shared" si="8"/>
        <v>0</v>
      </c>
      <c r="N105" s="8">
        <v>0</v>
      </c>
      <c r="O105" s="8">
        <v>0</v>
      </c>
      <c r="P105" s="5">
        <f t="shared" si="11"/>
        <v>0</v>
      </c>
      <c r="Q105" s="8">
        <v>0</v>
      </c>
      <c r="R105" s="8">
        <v>0</v>
      </c>
      <c r="S105" s="5">
        <f t="shared" si="12"/>
        <v>0</v>
      </c>
      <c r="T105" s="8">
        <v>0</v>
      </c>
      <c r="U105" s="5">
        <f t="shared" si="13"/>
        <v>0</v>
      </c>
      <c r="V105" s="5" t="str">
        <f t="shared" si="9"/>
        <v>Correct Payment</v>
      </c>
    </row>
    <row r="106" spans="1:22">
      <c r="A106" s="4">
        <f t="shared" si="14"/>
        <v>99</v>
      </c>
      <c r="B106" s="6"/>
      <c r="C106" s="6"/>
      <c r="D106" s="6"/>
      <c r="E106" s="4">
        <v>31</v>
      </c>
      <c r="F106" s="4">
        <v>5</v>
      </c>
      <c r="G106" s="6">
        <v>0</v>
      </c>
      <c r="H106" s="4">
        <f t="shared" si="15"/>
        <v>5</v>
      </c>
      <c r="I106" s="6">
        <v>0</v>
      </c>
      <c r="J106" s="6">
        <v>0</v>
      </c>
      <c r="K106" s="4">
        <f t="shared" si="10"/>
        <v>31</v>
      </c>
      <c r="L106" s="8">
        <v>0</v>
      </c>
      <c r="M106" s="5">
        <f t="shared" si="8"/>
        <v>0</v>
      </c>
      <c r="N106" s="8">
        <v>0</v>
      </c>
      <c r="O106" s="8">
        <v>0</v>
      </c>
      <c r="P106" s="5">
        <f t="shared" si="11"/>
        <v>0</v>
      </c>
      <c r="Q106" s="8">
        <v>0</v>
      </c>
      <c r="R106" s="8">
        <v>0</v>
      </c>
      <c r="S106" s="5">
        <f t="shared" si="12"/>
        <v>0</v>
      </c>
      <c r="T106" s="8">
        <v>0</v>
      </c>
      <c r="U106" s="5">
        <f t="shared" si="13"/>
        <v>0</v>
      </c>
      <c r="V106" s="5" t="str">
        <f t="shared" si="9"/>
        <v>Correct Payment</v>
      </c>
    </row>
    <row r="107" spans="1:22">
      <c r="A107" s="4">
        <f t="shared" si="14"/>
        <v>100</v>
      </c>
      <c r="B107" s="6"/>
      <c r="C107" s="6"/>
      <c r="D107" s="6"/>
      <c r="E107" s="4">
        <v>31</v>
      </c>
      <c r="F107" s="4">
        <v>5</v>
      </c>
      <c r="G107" s="6">
        <v>0</v>
      </c>
      <c r="H107" s="4">
        <f t="shared" si="15"/>
        <v>5</v>
      </c>
      <c r="I107" s="6">
        <v>0</v>
      </c>
      <c r="J107" s="6">
        <v>0</v>
      </c>
      <c r="K107" s="4">
        <f t="shared" si="10"/>
        <v>31</v>
      </c>
      <c r="L107" s="8">
        <v>0</v>
      </c>
      <c r="M107" s="5">
        <f t="shared" si="8"/>
        <v>0</v>
      </c>
      <c r="N107" s="8">
        <v>0</v>
      </c>
      <c r="O107" s="8">
        <v>0</v>
      </c>
      <c r="P107" s="5">
        <f t="shared" si="11"/>
        <v>0</v>
      </c>
      <c r="Q107" s="8">
        <v>0</v>
      </c>
      <c r="R107" s="8">
        <v>0</v>
      </c>
      <c r="S107" s="5">
        <f t="shared" si="12"/>
        <v>0</v>
      </c>
      <c r="T107" s="8">
        <v>0</v>
      </c>
      <c r="U107" s="5">
        <f t="shared" si="13"/>
        <v>0</v>
      </c>
      <c r="V107" s="5" t="str">
        <f t="shared" si="9"/>
        <v>Correct Payment</v>
      </c>
    </row>
  </sheetData>
  <sheetProtection password="9584" sheet="1" objects="1" scenarios="1" selectLockedCells="1"/>
  <mergeCells count="5">
    <mergeCell ref="B1:D1"/>
    <mergeCell ref="B2:D2"/>
    <mergeCell ref="B3:D3"/>
    <mergeCell ref="B4:D4"/>
    <mergeCell ref="B5: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P107"/>
  <sheetViews>
    <sheetView showGridLines="0"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0" sqref="B10"/>
    </sheetView>
  </sheetViews>
  <sheetFormatPr defaultRowHeight="15"/>
  <cols>
    <col min="1" max="1" width="4.140625" style="29" bestFit="1" customWidth="1"/>
    <col min="2" max="2" width="39.7109375" customWidth="1"/>
    <col min="3" max="3" width="10.7109375" bestFit="1" customWidth="1"/>
    <col min="9" max="9" width="8.28515625" customWidth="1"/>
    <col min="16" max="16" width="10.28515625" customWidth="1"/>
  </cols>
  <sheetData>
    <row r="3" spans="1:16">
      <c r="A3" s="26"/>
      <c r="B3" s="24"/>
      <c r="C3" s="25"/>
      <c r="D3" s="56" t="s">
        <v>24</v>
      </c>
      <c r="E3" s="57"/>
      <c r="F3" s="57"/>
      <c r="G3" s="57"/>
      <c r="H3" s="57"/>
      <c r="I3" s="57"/>
      <c r="J3" s="57"/>
      <c r="K3" s="57"/>
      <c r="L3" s="57"/>
      <c r="M3" s="57"/>
      <c r="N3" s="57"/>
      <c r="O3" s="58"/>
      <c r="P3" s="17"/>
    </row>
    <row r="4" spans="1:16" s="16" customFormat="1" ht="60">
      <c r="A4" s="27" t="s">
        <v>0</v>
      </c>
      <c r="B4" s="18" t="s">
        <v>1</v>
      </c>
      <c r="C4" s="19" t="s">
        <v>36</v>
      </c>
      <c r="D4" s="30">
        <v>41365</v>
      </c>
      <c r="E4" s="30">
        <v>41395</v>
      </c>
      <c r="F4" s="30">
        <v>41426</v>
      </c>
      <c r="G4" s="30">
        <v>41456</v>
      </c>
      <c r="H4" s="30">
        <v>41487</v>
      </c>
      <c r="I4" s="30">
        <v>41518</v>
      </c>
      <c r="J4" s="30">
        <v>41548</v>
      </c>
      <c r="K4" s="30">
        <v>41579</v>
      </c>
      <c r="L4" s="30">
        <v>41609</v>
      </c>
      <c r="M4" s="30">
        <v>41275</v>
      </c>
      <c r="N4" s="30">
        <v>41306</v>
      </c>
      <c r="O4" s="30">
        <v>41334</v>
      </c>
      <c r="P4" s="31" t="s">
        <v>27</v>
      </c>
    </row>
    <row r="5" spans="1:16">
      <c r="A5" s="28">
        <v>1</v>
      </c>
      <c r="B5" s="6"/>
      <c r="C5" s="8"/>
      <c r="D5" s="47">
        <f>APRIL!P8</f>
        <v>0</v>
      </c>
      <c r="E5" s="47">
        <f>MAY!P8</f>
        <v>0</v>
      </c>
      <c r="F5" s="47">
        <f>JUNE!P8</f>
        <v>0</v>
      </c>
      <c r="G5" s="47">
        <f>JULY!P8</f>
        <v>0</v>
      </c>
      <c r="H5" s="47">
        <f>AUGUST!P8</f>
        <v>0</v>
      </c>
      <c r="I5" s="47">
        <f>SEPETEMBER!P8</f>
        <v>0</v>
      </c>
      <c r="J5" s="47">
        <f>OCTOBER!P8</f>
        <v>0</v>
      </c>
      <c r="K5" s="47">
        <f>NOVEMBER!P8</f>
        <v>0</v>
      </c>
      <c r="L5" s="47">
        <f>DECEMBER!P8</f>
        <v>0</v>
      </c>
      <c r="M5" s="47">
        <f>JANUARY!P8</f>
        <v>0</v>
      </c>
      <c r="N5" s="47">
        <f>FEBRUARY!P8</f>
        <v>0</v>
      </c>
      <c r="O5" s="47">
        <f>MARCH!P8</f>
        <v>0</v>
      </c>
      <c r="P5" s="47">
        <f>SUM(D5:O5)</f>
        <v>0</v>
      </c>
    </row>
    <row r="6" spans="1:16" s="15" customFormat="1">
      <c r="A6" s="28">
        <f>A5+1</f>
        <v>2</v>
      </c>
      <c r="B6" s="6"/>
      <c r="C6" s="8"/>
      <c r="D6" s="47">
        <f>APRIL!P9</f>
        <v>0</v>
      </c>
      <c r="E6" s="47">
        <f>MAY!P9</f>
        <v>0</v>
      </c>
      <c r="F6" s="47">
        <f>JUNE!P9</f>
        <v>0</v>
      </c>
      <c r="G6" s="47">
        <f>JULY!P9</f>
        <v>0</v>
      </c>
      <c r="H6" s="47">
        <f>AUGUST!P9</f>
        <v>0</v>
      </c>
      <c r="I6" s="47">
        <f>SEPETEMBER!P9</f>
        <v>0</v>
      </c>
      <c r="J6" s="47">
        <f>OCTOBER!P9</f>
        <v>0</v>
      </c>
      <c r="K6" s="47">
        <f>NOVEMBER!P9</f>
        <v>0</v>
      </c>
      <c r="L6" s="47">
        <f>DECEMBER!P9</f>
        <v>0</v>
      </c>
      <c r="M6" s="47">
        <f>JANUARY!P9</f>
        <v>0</v>
      </c>
      <c r="N6" s="47">
        <f>FEBRUARY!P9</f>
        <v>0</v>
      </c>
      <c r="O6" s="47">
        <f>MARCH!P9</f>
        <v>0</v>
      </c>
      <c r="P6" s="47">
        <f t="shared" ref="P6:P69" si="0">SUM(D6:O6)</f>
        <v>0</v>
      </c>
    </row>
    <row r="7" spans="1:16" s="15" customFormat="1">
      <c r="A7" s="28">
        <f t="shared" ref="A7:A70" si="1">A6+1</f>
        <v>3</v>
      </c>
      <c r="B7" s="6"/>
      <c r="C7" s="8"/>
      <c r="D7" s="47">
        <f>APRIL!P10</f>
        <v>0</v>
      </c>
      <c r="E7" s="47">
        <f>MAY!P10</f>
        <v>0</v>
      </c>
      <c r="F7" s="47">
        <f>JUNE!P10</f>
        <v>0</v>
      </c>
      <c r="G7" s="47">
        <f>JULY!P10</f>
        <v>0</v>
      </c>
      <c r="H7" s="47">
        <f>AUGUST!P10</f>
        <v>0</v>
      </c>
      <c r="I7" s="47">
        <f>SEPETEMBER!P10</f>
        <v>0</v>
      </c>
      <c r="J7" s="47">
        <f>OCTOBER!P10</f>
        <v>0</v>
      </c>
      <c r="K7" s="47">
        <f>NOVEMBER!P10</f>
        <v>0</v>
      </c>
      <c r="L7" s="47">
        <f>DECEMBER!P10</f>
        <v>0</v>
      </c>
      <c r="M7" s="47">
        <f>JANUARY!P10</f>
        <v>0</v>
      </c>
      <c r="N7" s="47">
        <f>FEBRUARY!P10</f>
        <v>0</v>
      </c>
      <c r="O7" s="47">
        <f>MARCH!P10</f>
        <v>0</v>
      </c>
      <c r="P7" s="47">
        <f t="shared" si="0"/>
        <v>0</v>
      </c>
    </row>
    <row r="8" spans="1:16" s="15" customFormat="1">
      <c r="A8" s="28">
        <f t="shared" si="1"/>
        <v>4</v>
      </c>
      <c r="B8" s="6"/>
      <c r="C8" s="8"/>
      <c r="D8" s="47">
        <f>APRIL!P11</f>
        <v>0</v>
      </c>
      <c r="E8" s="47">
        <f>MAY!P11</f>
        <v>0</v>
      </c>
      <c r="F8" s="47">
        <f>JUNE!P11</f>
        <v>0</v>
      </c>
      <c r="G8" s="47">
        <f>JULY!P11</f>
        <v>0</v>
      </c>
      <c r="H8" s="47">
        <f>AUGUST!P11</f>
        <v>0</v>
      </c>
      <c r="I8" s="47">
        <f>SEPETEMBER!P11</f>
        <v>0</v>
      </c>
      <c r="J8" s="47">
        <f>OCTOBER!P11</f>
        <v>0</v>
      </c>
      <c r="K8" s="47">
        <f>NOVEMBER!P11</f>
        <v>0</v>
      </c>
      <c r="L8" s="47">
        <f>DECEMBER!P11</f>
        <v>0</v>
      </c>
      <c r="M8" s="47">
        <f>JANUARY!P11</f>
        <v>0</v>
      </c>
      <c r="N8" s="47">
        <f>FEBRUARY!P11</f>
        <v>0</v>
      </c>
      <c r="O8" s="47">
        <f>MARCH!P11</f>
        <v>0</v>
      </c>
      <c r="P8" s="47">
        <f t="shared" si="0"/>
        <v>0</v>
      </c>
    </row>
    <row r="9" spans="1:16" s="15" customFormat="1">
      <c r="A9" s="28">
        <f t="shared" si="1"/>
        <v>5</v>
      </c>
      <c r="B9" s="6"/>
      <c r="C9" s="8"/>
      <c r="D9" s="47">
        <f>APRIL!P12</f>
        <v>0</v>
      </c>
      <c r="E9" s="47">
        <f>MAY!P12</f>
        <v>0</v>
      </c>
      <c r="F9" s="47">
        <f>JUNE!P12</f>
        <v>0</v>
      </c>
      <c r="G9" s="47">
        <f>JULY!P12</f>
        <v>0</v>
      </c>
      <c r="H9" s="47">
        <f>AUGUST!P12</f>
        <v>0</v>
      </c>
      <c r="I9" s="47">
        <f>SEPETEMBER!P12</f>
        <v>0</v>
      </c>
      <c r="J9" s="47">
        <f>OCTOBER!P12</f>
        <v>0</v>
      </c>
      <c r="K9" s="47">
        <f>NOVEMBER!P12</f>
        <v>0</v>
      </c>
      <c r="L9" s="47">
        <f>DECEMBER!P12</f>
        <v>0</v>
      </c>
      <c r="M9" s="47">
        <f>JANUARY!P12</f>
        <v>0</v>
      </c>
      <c r="N9" s="47">
        <f>FEBRUARY!P12</f>
        <v>0</v>
      </c>
      <c r="O9" s="47">
        <f>MARCH!P12</f>
        <v>0</v>
      </c>
      <c r="P9" s="47">
        <f t="shared" si="0"/>
        <v>0</v>
      </c>
    </row>
    <row r="10" spans="1:16" s="15" customFormat="1">
      <c r="A10" s="28">
        <f t="shared" si="1"/>
        <v>6</v>
      </c>
      <c r="B10" s="6"/>
      <c r="C10" s="8"/>
      <c r="D10" s="47">
        <f>APRIL!P13</f>
        <v>0</v>
      </c>
      <c r="E10" s="47">
        <f>MAY!P13</f>
        <v>0</v>
      </c>
      <c r="F10" s="47">
        <f>JUNE!P13</f>
        <v>0</v>
      </c>
      <c r="G10" s="47">
        <f>JULY!P13</f>
        <v>0</v>
      </c>
      <c r="H10" s="47">
        <f>AUGUST!P13</f>
        <v>0</v>
      </c>
      <c r="I10" s="47">
        <f>SEPETEMBER!P13</f>
        <v>0</v>
      </c>
      <c r="J10" s="47">
        <f>OCTOBER!P13</f>
        <v>0</v>
      </c>
      <c r="K10" s="47">
        <f>NOVEMBER!P13</f>
        <v>0</v>
      </c>
      <c r="L10" s="47">
        <f>DECEMBER!P13</f>
        <v>0</v>
      </c>
      <c r="M10" s="47">
        <f>JANUARY!P13</f>
        <v>0</v>
      </c>
      <c r="N10" s="47">
        <f>FEBRUARY!P13</f>
        <v>0</v>
      </c>
      <c r="O10" s="47">
        <f>MARCH!P13</f>
        <v>0</v>
      </c>
      <c r="P10" s="47">
        <f t="shared" si="0"/>
        <v>0</v>
      </c>
    </row>
    <row r="11" spans="1:16" s="15" customFormat="1">
      <c r="A11" s="28">
        <f t="shared" si="1"/>
        <v>7</v>
      </c>
      <c r="B11" s="10"/>
      <c r="C11" s="8"/>
      <c r="D11" s="47">
        <f>APRIL!P14</f>
        <v>0</v>
      </c>
      <c r="E11" s="47">
        <f>MAY!P14</f>
        <v>0</v>
      </c>
      <c r="F11" s="47">
        <f>JUNE!P14</f>
        <v>0</v>
      </c>
      <c r="G11" s="47">
        <f>JULY!P14</f>
        <v>0</v>
      </c>
      <c r="H11" s="47">
        <f>AUGUST!P14</f>
        <v>0</v>
      </c>
      <c r="I11" s="47">
        <f>SEPETEMBER!P14</f>
        <v>0</v>
      </c>
      <c r="J11" s="47">
        <f>OCTOBER!P14</f>
        <v>0</v>
      </c>
      <c r="K11" s="47">
        <f>NOVEMBER!P14</f>
        <v>0</v>
      </c>
      <c r="L11" s="47">
        <f>DECEMBER!P14</f>
        <v>0</v>
      </c>
      <c r="M11" s="47">
        <f>JANUARY!P14</f>
        <v>0</v>
      </c>
      <c r="N11" s="47">
        <f>FEBRUARY!P14</f>
        <v>0</v>
      </c>
      <c r="O11" s="47">
        <f>MARCH!P14</f>
        <v>0</v>
      </c>
      <c r="P11" s="47">
        <f t="shared" si="0"/>
        <v>0</v>
      </c>
    </row>
    <row r="12" spans="1:16" s="15" customFormat="1">
      <c r="A12" s="28">
        <f t="shared" si="1"/>
        <v>8</v>
      </c>
      <c r="B12" s="6"/>
      <c r="C12" s="11"/>
      <c r="D12" s="47">
        <f>APRIL!P15</f>
        <v>0</v>
      </c>
      <c r="E12" s="47">
        <f>MAY!P15</f>
        <v>0</v>
      </c>
      <c r="F12" s="47">
        <f>JUNE!P15</f>
        <v>0</v>
      </c>
      <c r="G12" s="47">
        <f>JULY!P15</f>
        <v>0</v>
      </c>
      <c r="H12" s="47">
        <f>AUGUST!P15</f>
        <v>0</v>
      </c>
      <c r="I12" s="47">
        <f>SEPETEMBER!P15</f>
        <v>0</v>
      </c>
      <c r="J12" s="47">
        <f>OCTOBER!P15</f>
        <v>0</v>
      </c>
      <c r="K12" s="47">
        <f>NOVEMBER!P15</f>
        <v>0</v>
      </c>
      <c r="L12" s="47">
        <f>DECEMBER!P15</f>
        <v>0</v>
      </c>
      <c r="M12" s="47">
        <f>JANUARY!P15</f>
        <v>0</v>
      </c>
      <c r="N12" s="47">
        <f>FEBRUARY!P15</f>
        <v>0</v>
      </c>
      <c r="O12" s="47">
        <f>MARCH!P15</f>
        <v>0</v>
      </c>
      <c r="P12" s="47">
        <f t="shared" si="0"/>
        <v>0</v>
      </c>
    </row>
    <row r="13" spans="1:16" s="15" customFormat="1">
      <c r="A13" s="28">
        <f t="shared" si="1"/>
        <v>9</v>
      </c>
      <c r="B13" s="6"/>
      <c r="C13" s="8"/>
      <c r="D13" s="47">
        <f>APRIL!P16</f>
        <v>0</v>
      </c>
      <c r="E13" s="47">
        <f>MAY!P16</f>
        <v>0</v>
      </c>
      <c r="F13" s="47">
        <f>JUNE!P16</f>
        <v>0</v>
      </c>
      <c r="G13" s="47">
        <f>JULY!P16</f>
        <v>0</v>
      </c>
      <c r="H13" s="47">
        <f>AUGUST!P16</f>
        <v>0</v>
      </c>
      <c r="I13" s="47">
        <f>SEPETEMBER!P16</f>
        <v>0</v>
      </c>
      <c r="J13" s="47">
        <f>OCTOBER!P16</f>
        <v>0</v>
      </c>
      <c r="K13" s="47">
        <f>NOVEMBER!P16</f>
        <v>0</v>
      </c>
      <c r="L13" s="47">
        <f>DECEMBER!P16</f>
        <v>0</v>
      </c>
      <c r="M13" s="47">
        <f>JANUARY!P16</f>
        <v>0</v>
      </c>
      <c r="N13" s="47">
        <f>FEBRUARY!P16</f>
        <v>0</v>
      </c>
      <c r="O13" s="47">
        <f>MARCH!P16</f>
        <v>0</v>
      </c>
      <c r="P13" s="47">
        <f t="shared" si="0"/>
        <v>0</v>
      </c>
    </row>
    <row r="14" spans="1:16" s="15" customFormat="1">
      <c r="A14" s="28">
        <f t="shared" si="1"/>
        <v>10</v>
      </c>
      <c r="B14" s="6"/>
      <c r="C14" s="8"/>
      <c r="D14" s="47">
        <f>APRIL!P17</f>
        <v>0</v>
      </c>
      <c r="E14" s="47">
        <f>MAY!P17</f>
        <v>0</v>
      </c>
      <c r="F14" s="47">
        <f>JUNE!P17</f>
        <v>0</v>
      </c>
      <c r="G14" s="47">
        <f>JULY!P17</f>
        <v>0</v>
      </c>
      <c r="H14" s="47">
        <f>AUGUST!P17</f>
        <v>0</v>
      </c>
      <c r="I14" s="47">
        <f>SEPETEMBER!P17</f>
        <v>0</v>
      </c>
      <c r="J14" s="47">
        <f>OCTOBER!P17</f>
        <v>0</v>
      </c>
      <c r="K14" s="47">
        <f>NOVEMBER!P17</f>
        <v>0</v>
      </c>
      <c r="L14" s="47">
        <f>DECEMBER!P17</f>
        <v>0</v>
      </c>
      <c r="M14" s="47">
        <f>JANUARY!P17</f>
        <v>0</v>
      </c>
      <c r="N14" s="47">
        <f>FEBRUARY!P17</f>
        <v>0</v>
      </c>
      <c r="O14" s="47">
        <f>MARCH!P17</f>
        <v>0</v>
      </c>
      <c r="P14" s="47">
        <f t="shared" si="0"/>
        <v>0</v>
      </c>
    </row>
    <row r="15" spans="1:16" s="15" customFormat="1">
      <c r="A15" s="28">
        <f t="shared" si="1"/>
        <v>11</v>
      </c>
      <c r="B15" s="6"/>
      <c r="C15" s="8"/>
      <c r="D15" s="47">
        <f>APRIL!P18</f>
        <v>0</v>
      </c>
      <c r="E15" s="47">
        <f>MAY!P18</f>
        <v>0</v>
      </c>
      <c r="F15" s="47">
        <f>JUNE!P18</f>
        <v>0</v>
      </c>
      <c r="G15" s="47">
        <f>JULY!P18</f>
        <v>0</v>
      </c>
      <c r="H15" s="47">
        <f>AUGUST!P18</f>
        <v>0</v>
      </c>
      <c r="I15" s="47">
        <f>SEPETEMBER!P18</f>
        <v>0</v>
      </c>
      <c r="J15" s="47">
        <f>OCTOBER!P18</f>
        <v>0</v>
      </c>
      <c r="K15" s="47">
        <f>NOVEMBER!P18</f>
        <v>0</v>
      </c>
      <c r="L15" s="47">
        <f>DECEMBER!P18</f>
        <v>0</v>
      </c>
      <c r="M15" s="47">
        <f>JANUARY!P18</f>
        <v>0</v>
      </c>
      <c r="N15" s="47">
        <f>FEBRUARY!P18</f>
        <v>0</v>
      </c>
      <c r="O15" s="47">
        <f>MARCH!P18</f>
        <v>0</v>
      </c>
      <c r="P15" s="47">
        <f t="shared" si="0"/>
        <v>0</v>
      </c>
    </row>
    <row r="16" spans="1:16">
      <c r="A16" s="28">
        <f t="shared" si="1"/>
        <v>12</v>
      </c>
      <c r="B16" s="6"/>
      <c r="C16" s="8"/>
      <c r="D16" s="47">
        <f>APRIL!P19</f>
        <v>0</v>
      </c>
      <c r="E16" s="47">
        <f>MAY!P19</f>
        <v>0</v>
      </c>
      <c r="F16" s="47">
        <f>JUNE!P19</f>
        <v>0</v>
      </c>
      <c r="G16" s="47">
        <f>JULY!P19</f>
        <v>0</v>
      </c>
      <c r="H16" s="47">
        <f>AUGUST!P19</f>
        <v>0</v>
      </c>
      <c r="I16" s="47">
        <f>SEPETEMBER!P19</f>
        <v>0</v>
      </c>
      <c r="J16" s="47">
        <f>OCTOBER!P19</f>
        <v>0</v>
      </c>
      <c r="K16" s="47">
        <f>NOVEMBER!P19</f>
        <v>0</v>
      </c>
      <c r="L16" s="47">
        <f>DECEMBER!P19</f>
        <v>0</v>
      </c>
      <c r="M16" s="47">
        <f>JANUARY!P19</f>
        <v>0</v>
      </c>
      <c r="N16" s="47">
        <f>FEBRUARY!P19</f>
        <v>0</v>
      </c>
      <c r="O16" s="47">
        <f>MARCH!P19</f>
        <v>0</v>
      </c>
      <c r="P16" s="47">
        <f t="shared" si="0"/>
        <v>0</v>
      </c>
    </row>
    <row r="17" spans="1:16" ht="15.75" customHeight="1">
      <c r="A17" s="28">
        <f t="shared" si="1"/>
        <v>13</v>
      </c>
      <c r="B17" s="6"/>
      <c r="C17" s="8"/>
      <c r="D17" s="47">
        <f>APRIL!P20</f>
        <v>0</v>
      </c>
      <c r="E17" s="47">
        <f>MAY!P20</f>
        <v>0</v>
      </c>
      <c r="F17" s="47">
        <f>JUNE!P20</f>
        <v>0</v>
      </c>
      <c r="G17" s="47">
        <f>JULY!P20</f>
        <v>0</v>
      </c>
      <c r="H17" s="47">
        <f>AUGUST!P20</f>
        <v>0</v>
      </c>
      <c r="I17" s="47">
        <f>SEPETEMBER!P20</f>
        <v>0</v>
      </c>
      <c r="J17" s="47">
        <f>OCTOBER!P20</f>
        <v>0</v>
      </c>
      <c r="K17" s="47">
        <f>NOVEMBER!P20</f>
        <v>0</v>
      </c>
      <c r="L17" s="47">
        <f>DECEMBER!P20</f>
        <v>0</v>
      </c>
      <c r="M17" s="47">
        <f>JANUARY!P20</f>
        <v>0</v>
      </c>
      <c r="N17" s="47">
        <f>FEBRUARY!P20</f>
        <v>0</v>
      </c>
      <c r="O17" s="47">
        <f>MARCH!P20</f>
        <v>0</v>
      </c>
      <c r="P17" s="47">
        <f t="shared" si="0"/>
        <v>0</v>
      </c>
    </row>
    <row r="18" spans="1:16" ht="14.25" customHeight="1">
      <c r="A18" s="28">
        <f t="shared" si="1"/>
        <v>14</v>
      </c>
      <c r="B18" s="6"/>
      <c r="C18" s="8"/>
      <c r="D18" s="47">
        <f>APRIL!P21</f>
        <v>0</v>
      </c>
      <c r="E18" s="47">
        <f>MAY!P21</f>
        <v>0</v>
      </c>
      <c r="F18" s="47">
        <f>JUNE!P21</f>
        <v>0</v>
      </c>
      <c r="G18" s="47">
        <f>JULY!P21</f>
        <v>0</v>
      </c>
      <c r="H18" s="47">
        <f>AUGUST!P21</f>
        <v>0</v>
      </c>
      <c r="I18" s="47">
        <f>SEPETEMBER!P21</f>
        <v>0</v>
      </c>
      <c r="J18" s="47">
        <f>OCTOBER!P21</f>
        <v>0</v>
      </c>
      <c r="K18" s="47">
        <f>NOVEMBER!P21</f>
        <v>0</v>
      </c>
      <c r="L18" s="47">
        <f>DECEMBER!P21</f>
        <v>0</v>
      </c>
      <c r="M18" s="47">
        <f>JANUARY!P21</f>
        <v>0</v>
      </c>
      <c r="N18" s="47">
        <f>FEBRUARY!P21</f>
        <v>0</v>
      </c>
      <c r="O18" s="47">
        <f>MARCH!P21</f>
        <v>0</v>
      </c>
      <c r="P18" s="47">
        <f t="shared" si="0"/>
        <v>0</v>
      </c>
    </row>
    <row r="19" spans="1:16">
      <c r="A19" s="28">
        <f t="shared" si="1"/>
        <v>15</v>
      </c>
      <c r="B19" s="20"/>
      <c r="C19" s="21"/>
      <c r="D19" s="47">
        <f>APRIL!P22</f>
        <v>0</v>
      </c>
      <c r="E19" s="47">
        <f>MAY!P22</f>
        <v>0</v>
      </c>
      <c r="F19" s="47">
        <f>JUNE!P22</f>
        <v>0</v>
      </c>
      <c r="G19" s="47">
        <f>JULY!P22</f>
        <v>0</v>
      </c>
      <c r="H19" s="47">
        <f>AUGUST!P22</f>
        <v>0</v>
      </c>
      <c r="I19" s="47">
        <f>SEPETEMBER!P22</f>
        <v>0</v>
      </c>
      <c r="J19" s="47">
        <f>OCTOBER!P22</f>
        <v>0</v>
      </c>
      <c r="K19" s="47">
        <f>NOVEMBER!P22</f>
        <v>0</v>
      </c>
      <c r="L19" s="47">
        <f>DECEMBER!P22</f>
        <v>0</v>
      </c>
      <c r="M19" s="47">
        <f>JANUARY!P22</f>
        <v>0</v>
      </c>
      <c r="N19" s="47">
        <f>FEBRUARY!P22</f>
        <v>0</v>
      </c>
      <c r="O19" s="47">
        <f>MARCH!P22</f>
        <v>0</v>
      </c>
      <c r="P19" s="47">
        <f t="shared" si="0"/>
        <v>0</v>
      </c>
    </row>
    <row r="20" spans="1:16">
      <c r="A20" s="28">
        <f t="shared" si="1"/>
        <v>16</v>
      </c>
      <c r="B20" s="20"/>
      <c r="C20" s="21"/>
      <c r="D20" s="47">
        <f>APRIL!P23</f>
        <v>0</v>
      </c>
      <c r="E20" s="47">
        <f>MAY!P23</f>
        <v>0</v>
      </c>
      <c r="F20" s="47">
        <f>JUNE!P23</f>
        <v>0</v>
      </c>
      <c r="G20" s="47">
        <f>JULY!P23</f>
        <v>0</v>
      </c>
      <c r="H20" s="47">
        <f>AUGUST!P23</f>
        <v>0</v>
      </c>
      <c r="I20" s="47">
        <f>SEPETEMBER!P23</f>
        <v>0</v>
      </c>
      <c r="J20" s="47">
        <f>OCTOBER!P23</f>
        <v>0</v>
      </c>
      <c r="K20" s="47">
        <f>NOVEMBER!P23</f>
        <v>0</v>
      </c>
      <c r="L20" s="47">
        <f>DECEMBER!P23</f>
        <v>0</v>
      </c>
      <c r="M20" s="47">
        <f>JANUARY!P23</f>
        <v>0</v>
      </c>
      <c r="N20" s="47">
        <f>FEBRUARY!P23</f>
        <v>0</v>
      </c>
      <c r="O20" s="47">
        <f>MARCH!P23</f>
        <v>0</v>
      </c>
      <c r="P20" s="47">
        <f t="shared" si="0"/>
        <v>0</v>
      </c>
    </row>
    <row r="21" spans="1:16">
      <c r="A21" s="28">
        <f t="shared" si="1"/>
        <v>17</v>
      </c>
      <c r="B21" s="20"/>
      <c r="C21" s="21"/>
      <c r="D21" s="47">
        <f>APRIL!P24</f>
        <v>0</v>
      </c>
      <c r="E21" s="47">
        <f>MAY!P24</f>
        <v>0</v>
      </c>
      <c r="F21" s="47">
        <f>JUNE!P24</f>
        <v>0</v>
      </c>
      <c r="G21" s="47">
        <f>JULY!P24</f>
        <v>0</v>
      </c>
      <c r="H21" s="47">
        <f>AUGUST!P24</f>
        <v>0</v>
      </c>
      <c r="I21" s="47">
        <f>SEPETEMBER!P24</f>
        <v>0</v>
      </c>
      <c r="J21" s="47">
        <f>OCTOBER!P24</f>
        <v>0</v>
      </c>
      <c r="K21" s="47">
        <f>NOVEMBER!P24</f>
        <v>0</v>
      </c>
      <c r="L21" s="47">
        <f>DECEMBER!P24</f>
        <v>0</v>
      </c>
      <c r="M21" s="47">
        <f>JANUARY!P24</f>
        <v>0</v>
      </c>
      <c r="N21" s="47">
        <f>FEBRUARY!P24</f>
        <v>0</v>
      </c>
      <c r="O21" s="47">
        <f>MARCH!P24</f>
        <v>0</v>
      </c>
      <c r="P21" s="47">
        <f t="shared" si="0"/>
        <v>0</v>
      </c>
    </row>
    <row r="22" spans="1:16">
      <c r="A22" s="28">
        <f t="shared" si="1"/>
        <v>18</v>
      </c>
      <c r="B22" s="20"/>
      <c r="C22" s="21"/>
      <c r="D22" s="47">
        <f>APRIL!P25</f>
        <v>0</v>
      </c>
      <c r="E22" s="47">
        <f>MAY!P25</f>
        <v>0</v>
      </c>
      <c r="F22" s="47">
        <f>JUNE!P25</f>
        <v>0</v>
      </c>
      <c r="G22" s="47">
        <f>JULY!P25</f>
        <v>0</v>
      </c>
      <c r="H22" s="47">
        <f>AUGUST!P25</f>
        <v>0</v>
      </c>
      <c r="I22" s="47">
        <f>SEPETEMBER!P25</f>
        <v>0</v>
      </c>
      <c r="J22" s="47">
        <f>OCTOBER!P25</f>
        <v>0</v>
      </c>
      <c r="K22" s="47">
        <f>NOVEMBER!P25</f>
        <v>0</v>
      </c>
      <c r="L22" s="47">
        <f>DECEMBER!P25</f>
        <v>0</v>
      </c>
      <c r="M22" s="47">
        <f>JANUARY!P25</f>
        <v>0</v>
      </c>
      <c r="N22" s="47">
        <f>FEBRUARY!P25</f>
        <v>0</v>
      </c>
      <c r="O22" s="47">
        <f>MARCH!P25</f>
        <v>0</v>
      </c>
      <c r="P22" s="47">
        <f t="shared" si="0"/>
        <v>0</v>
      </c>
    </row>
    <row r="23" spans="1:16">
      <c r="A23" s="28">
        <f t="shared" si="1"/>
        <v>19</v>
      </c>
      <c r="B23" s="20"/>
      <c r="C23" s="21"/>
      <c r="D23" s="47">
        <f>APRIL!P26</f>
        <v>0</v>
      </c>
      <c r="E23" s="47">
        <f>MAY!P26</f>
        <v>0</v>
      </c>
      <c r="F23" s="47">
        <f>JUNE!P26</f>
        <v>0</v>
      </c>
      <c r="G23" s="47">
        <f>JULY!P26</f>
        <v>0</v>
      </c>
      <c r="H23" s="47">
        <f>AUGUST!P26</f>
        <v>0</v>
      </c>
      <c r="I23" s="47">
        <f>SEPETEMBER!P26</f>
        <v>0</v>
      </c>
      <c r="J23" s="47">
        <f>OCTOBER!P26</f>
        <v>0</v>
      </c>
      <c r="K23" s="47">
        <f>NOVEMBER!P26</f>
        <v>0</v>
      </c>
      <c r="L23" s="47">
        <f>DECEMBER!P26</f>
        <v>0</v>
      </c>
      <c r="M23" s="47">
        <f>JANUARY!P26</f>
        <v>0</v>
      </c>
      <c r="N23" s="47">
        <f>FEBRUARY!P26</f>
        <v>0</v>
      </c>
      <c r="O23" s="47">
        <f>MARCH!P26</f>
        <v>0</v>
      </c>
      <c r="P23" s="47">
        <f t="shared" si="0"/>
        <v>0</v>
      </c>
    </row>
    <row r="24" spans="1:16">
      <c r="A24" s="28">
        <f t="shared" si="1"/>
        <v>20</v>
      </c>
      <c r="B24" s="20"/>
      <c r="C24" s="21"/>
      <c r="D24" s="47">
        <f>APRIL!P27</f>
        <v>0</v>
      </c>
      <c r="E24" s="47">
        <f>MAY!P27</f>
        <v>0</v>
      </c>
      <c r="F24" s="47">
        <f>JUNE!P27</f>
        <v>0</v>
      </c>
      <c r="G24" s="47">
        <f>JULY!P27</f>
        <v>0</v>
      </c>
      <c r="H24" s="47">
        <f>AUGUST!P27</f>
        <v>0</v>
      </c>
      <c r="I24" s="47">
        <f>SEPETEMBER!P27</f>
        <v>0</v>
      </c>
      <c r="J24" s="47">
        <f>OCTOBER!P27</f>
        <v>0</v>
      </c>
      <c r="K24" s="47">
        <f>NOVEMBER!P27</f>
        <v>0</v>
      </c>
      <c r="L24" s="47">
        <f>DECEMBER!P27</f>
        <v>0</v>
      </c>
      <c r="M24" s="47">
        <f>JANUARY!P27</f>
        <v>0</v>
      </c>
      <c r="N24" s="47">
        <f>FEBRUARY!P27</f>
        <v>0</v>
      </c>
      <c r="O24" s="47">
        <f>MARCH!P27</f>
        <v>0</v>
      </c>
      <c r="P24" s="47">
        <f t="shared" si="0"/>
        <v>0</v>
      </c>
    </row>
    <row r="25" spans="1:16">
      <c r="A25" s="28">
        <f t="shared" si="1"/>
        <v>21</v>
      </c>
      <c r="B25" s="20"/>
      <c r="C25" s="21"/>
      <c r="D25" s="47">
        <f>APRIL!P28</f>
        <v>0</v>
      </c>
      <c r="E25" s="47">
        <f>MAY!P28</f>
        <v>0</v>
      </c>
      <c r="F25" s="47">
        <f>JUNE!P28</f>
        <v>0</v>
      </c>
      <c r="G25" s="47">
        <f>JULY!P28</f>
        <v>0</v>
      </c>
      <c r="H25" s="47">
        <f>AUGUST!P28</f>
        <v>0</v>
      </c>
      <c r="I25" s="47">
        <f>SEPETEMBER!P28</f>
        <v>0</v>
      </c>
      <c r="J25" s="47">
        <f>OCTOBER!P28</f>
        <v>0</v>
      </c>
      <c r="K25" s="47">
        <f>NOVEMBER!P28</f>
        <v>0</v>
      </c>
      <c r="L25" s="47">
        <f>DECEMBER!P28</f>
        <v>0</v>
      </c>
      <c r="M25" s="47">
        <f>JANUARY!P28</f>
        <v>0</v>
      </c>
      <c r="N25" s="47">
        <f>FEBRUARY!P28</f>
        <v>0</v>
      </c>
      <c r="O25" s="47">
        <f>MARCH!P28</f>
        <v>0</v>
      </c>
      <c r="P25" s="47">
        <f t="shared" si="0"/>
        <v>0</v>
      </c>
    </row>
    <row r="26" spans="1:16">
      <c r="A26" s="28">
        <f t="shared" si="1"/>
        <v>22</v>
      </c>
      <c r="B26" s="20"/>
      <c r="C26" s="21"/>
      <c r="D26" s="47">
        <f>APRIL!P29</f>
        <v>0</v>
      </c>
      <c r="E26" s="47">
        <f>MAY!P29</f>
        <v>0</v>
      </c>
      <c r="F26" s="47">
        <f>JUNE!P29</f>
        <v>0</v>
      </c>
      <c r="G26" s="47">
        <f>JULY!P29</f>
        <v>0</v>
      </c>
      <c r="H26" s="47">
        <f>AUGUST!P29</f>
        <v>0</v>
      </c>
      <c r="I26" s="47">
        <f>SEPETEMBER!P29</f>
        <v>0</v>
      </c>
      <c r="J26" s="47">
        <f>OCTOBER!P29</f>
        <v>0</v>
      </c>
      <c r="K26" s="47">
        <f>NOVEMBER!P29</f>
        <v>0</v>
      </c>
      <c r="L26" s="47">
        <f>DECEMBER!P29</f>
        <v>0</v>
      </c>
      <c r="M26" s="47">
        <f>JANUARY!P29</f>
        <v>0</v>
      </c>
      <c r="N26" s="47">
        <f>FEBRUARY!P29</f>
        <v>0</v>
      </c>
      <c r="O26" s="47">
        <f>MARCH!P29</f>
        <v>0</v>
      </c>
      <c r="P26" s="47">
        <f t="shared" si="0"/>
        <v>0</v>
      </c>
    </row>
    <row r="27" spans="1:16">
      <c r="A27" s="28">
        <f t="shared" si="1"/>
        <v>23</v>
      </c>
      <c r="B27" s="20"/>
      <c r="C27" s="21"/>
      <c r="D27" s="47">
        <f>APRIL!P30</f>
        <v>0</v>
      </c>
      <c r="E27" s="47">
        <f>MAY!P30</f>
        <v>0</v>
      </c>
      <c r="F27" s="47">
        <f>JUNE!P30</f>
        <v>0</v>
      </c>
      <c r="G27" s="47">
        <f>JULY!P30</f>
        <v>0</v>
      </c>
      <c r="H27" s="47">
        <f>AUGUST!P30</f>
        <v>0</v>
      </c>
      <c r="I27" s="47">
        <f>SEPETEMBER!P30</f>
        <v>0</v>
      </c>
      <c r="J27" s="47">
        <f>OCTOBER!P30</f>
        <v>0</v>
      </c>
      <c r="K27" s="47">
        <f>NOVEMBER!P30</f>
        <v>0</v>
      </c>
      <c r="L27" s="47">
        <f>DECEMBER!P30</f>
        <v>0</v>
      </c>
      <c r="M27" s="47">
        <f>JANUARY!P30</f>
        <v>0</v>
      </c>
      <c r="N27" s="47">
        <f>FEBRUARY!P30</f>
        <v>0</v>
      </c>
      <c r="O27" s="47">
        <f>MARCH!P30</f>
        <v>0</v>
      </c>
      <c r="P27" s="47">
        <f t="shared" si="0"/>
        <v>0</v>
      </c>
    </row>
    <row r="28" spans="1:16">
      <c r="A28" s="28">
        <f t="shared" si="1"/>
        <v>24</v>
      </c>
      <c r="B28" s="20"/>
      <c r="C28" s="21"/>
      <c r="D28" s="47">
        <f>APRIL!P31</f>
        <v>0</v>
      </c>
      <c r="E28" s="47">
        <f>MAY!P31</f>
        <v>0</v>
      </c>
      <c r="F28" s="47">
        <f>JUNE!P31</f>
        <v>0</v>
      </c>
      <c r="G28" s="47">
        <f>JULY!P31</f>
        <v>0</v>
      </c>
      <c r="H28" s="47">
        <f>AUGUST!P31</f>
        <v>0</v>
      </c>
      <c r="I28" s="47">
        <f>SEPETEMBER!P31</f>
        <v>0</v>
      </c>
      <c r="J28" s="47">
        <f>OCTOBER!P31</f>
        <v>0</v>
      </c>
      <c r="K28" s="47">
        <f>NOVEMBER!P31</f>
        <v>0</v>
      </c>
      <c r="L28" s="47">
        <f>DECEMBER!P31</f>
        <v>0</v>
      </c>
      <c r="M28" s="47">
        <f>JANUARY!P31</f>
        <v>0</v>
      </c>
      <c r="N28" s="47">
        <f>FEBRUARY!P31</f>
        <v>0</v>
      </c>
      <c r="O28" s="47">
        <f>MARCH!P31</f>
        <v>0</v>
      </c>
      <c r="P28" s="47">
        <f t="shared" si="0"/>
        <v>0</v>
      </c>
    </row>
    <row r="29" spans="1:16">
      <c r="A29" s="28">
        <f t="shared" si="1"/>
        <v>25</v>
      </c>
      <c r="B29" s="20"/>
      <c r="C29" s="21"/>
      <c r="D29" s="47">
        <f>APRIL!P32</f>
        <v>0</v>
      </c>
      <c r="E29" s="47">
        <f>MAY!P32</f>
        <v>0</v>
      </c>
      <c r="F29" s="47">
        <f>JUNE!P32</f>
        <v>0</v>
      </c>
      <c r="G29" s="47">
        <f>JULY!P32</f>
        <v>0</v>
      </c>
      <c r="H29" s="47">
        <f>AUGUST!P32</f>
        <v>0</v>
      </c>
      <c r="I29" s="47">
        <f>SEPETEMBER!P32</f>
        <v>0</v>
      </c>
      <c r="J29" s="47">
        <f>OCTOBER!P32</f>
        <v>0</v>
      </c>
      <c r="K29" s="47">
        <f>NOVEMBER!P32</f>
        <v>0</v>
      </c>
      <c r="L29" s="47">
        <f>DECEMBER!P32</f>
        <v>0</v>
      </c>
      <c r="M29" s="47">
        <f>JANUARY!P32</f>
        <v>0</v>
      </c>
      <c r="N29" s="47">
        <f>FEBRUARY!P32</f>
        <v>0</v>
      </c>
      <c r="O29" s="47">
        <f>MARCH!P32</f>
        <v>0</v>
      </c>
      <c r="P29" s="47">
        <f t="shared" si="0"/>
        <v>0</v>
      </c>
    </row>
    <row r="30" spans="1:16">
      <c r="A30" s="28">
        <f t="shared" si="1"/>
        <v>26</v>
      </c>
      <c r="B30" s="20"/>
      <c r="C30" s="21"/>
      <c r="D30" s="47">
        <f>APRIL!P33</f>
        <v>0</v>
      </c>
      <c r="E30" s="47">
        <f>MAY!P33</f>
        <v>0</v>
      </c>
      <c r="F30" s="47">
        <f>JUNE!P33</f>
        <v>0</v>
      </c>
      <c r="G30" s="47">
        <f>JULY!P33</f>
        <v>0</v>
      </c>
      <c r="H30" s="47">
        <f>AUGUST!P33</f>
        <v>0</v>
      </c>
      <c r="I30" s="47">
        <f>SEPETEMBER!P33</f>
        <v>0</v>
      </c>
      <c r="J30" s="47">
        <f>OCTOBER!P33</f>
        <v>0</v>
      </c>
      <c r="K30" s="47">
        <f>NOVEMBER!P33</f>
        <v>0</v>
      </c>
      <c r="L30" s="47">
        <f>DECEMBER!P33</f>
        <v>0</v>
      </c>
      <c r="M30" s="47">
        <f>JANUARY!P33</f>
        <v>0</v>
      </c>
      <c r="N30" s="47">
        <f>FEBRUARY!P33</f>
        <v>0</v>
      </c>
      <c r="O30" s="47">
        <f>MARCH!P33</f>
        <v>0</v>
      </c>
      <c r="P30" s="47">
        <f t="shared" si="0"/>
        <v>0</v>
      </c>
    </row>
    <row r="31" spans="1:16">
      <c r="A31" s="28">
        <f t="shared" si="1"/>
        <v>27</v>
      </c>
      <c r="B31" s="22"/>
      <c r="C31" s="21"/>
      <c r="D31" s="47">
        <f>APRIL!P34</f>
        <v>0</v>
      </c>
      <c r="E31" s="47">
        <f>MAY!P34</f>
        <v>0</v>
      </c>
      <c r="F31" s="47">
        <f>JUNE!P34</f>
        <v>0</v>
      </c>
      <c r="G31" s="47">
        <f>JULY!P34</f>
        <v>0</v>
      </c>
      <c r="H31" s="47">
        <f>AUGUST!P34</f>
        <v>0</v>
      </c>
      <c r="I31" s="47">
        <f>SEPETEMBER!P34</f>
        <v>0</v>
      </c>
      <c r="J31" s="47">
        <f>OCTOBER!P34</f>
        <v>0</v>
      </c>
      <c r="K31" s="47">
        <f>NOVEMBER!P34</f>
        <v>0</v>
      </c>
      <c r="L31" s="47">
        <f>DECEMBER!P34</f>
        <v>0</v>
      </c>
      <c r="M31" s="47">
        <f>JANUARY!P34</f>
        <v>0</v>
      </c>
      <c r="N31" s="47">
        <f>FEBRUARY!P34</f>
        <v>0</v>
      </c>
      <c r="O31" s="47">
        <f>MARCH!P34</f>
        <v>0</v>
      </c>
      <c r="P31" s="47">
        <f t="shared" si="0"/>
        <v>0</v>
      </c>
    </row>
    <row r="32" spans="1:16">
      <c r="A32" s="28">
        <f t="shared" si="1"/>
        <v>28</v>
      </c>
      <c r="B32" s="22"/>
      <c r="C32" s="21"/>
      <c r="D32" s="47">
        <f>APRIL!P35</f>
        <v>0</v>
      </c>
      <c r="E32" s="47">
        <f>MAY!P35</f>
        <v>0</v>
      </c>
      <c r="F32" s="47">
        <f>JUNE!P35</f>
        <v>0</v>
      </c>
      <c r="G32" s="47">
        <f>JULY!P35</f>
        <v>0</v>
      </c>
      <c r="H32" s="47">
        <f>AUGUST!P35</f>
        <v>0</v>
      </c>
      <c r="I32" s="47">
        <f>SEPETEMBER!P35</f>
        <v>0</v>
      </c>
      <c r="J32" s="47">
        <f>OCTOBER!P35</f>
        <v>0</v>
      </c>
      <c r="K32" s="47">
        <f>NOVEMBER!P35</f>
        <v>0</v>
      </c>
      <c r="L32" s="47">
        <f>DECEMBER!P35</f>
        <v>0</v>
      </c>
      <c r="M32" s="47">
        <f>JANUARY!P35</f>
        <v>0</v>
      </c>
      <c r="N32" s="47">
        <f>FEBRUARY!P35</f>
        <v>0</v>
      </c>
      <c r="O32" s="47">
        <f>MARCH!P35</f>
        <v>0</v>
      </c>
      <c r="P32" s="47">
        <f t="shared" si="0"/>
        <v>0</v>
      </c>
    </row>
    <row r="33" spans="1:16">
      <c r="A33" s="28">
        <f t="shared" si="1"/>
        <v>29</v>
      </c>
      <c r="B33" s="22"/>
      <c r="C33" s="21"/>
      <c r="D33" s="47">
        <f>APRIL!P36</f>
        <v>0</v>
      </c>
      <c r="E33" s="47">
        <f>MAY!P36</f>
        <v>0</v>
      </c>
      <c r="F33" s="47">
        <f>JUNE!P36</f>
        <v>0</v>
      </c>
      <c r="G33" s="47">
        <f>JULY!P36</f>
        <v>0</v>
      </c>
      <c r="H33" s="47">
        <f>AUGUST!P36</f>
        <v>0</v>
      </c>
      <c r="I33" s="47">
        <f>SEPETEMBER!P36</f>
        <v>0</v>
      </c>
      <c r="J33" s="47">
        <f>OCTOBER!P36</f>
        <v>0</v>
      </c>
      <c r="K33" s="47">
        <f>NOVEMBER!P36</f>
        <v>0</v>
      </c>
      <c r="L33" s="47">
        <f>DECEMBER!P36</f>
        <v>0</v>
      </c>
      <c r="M33" s="47">
        <f>JANUARY!P36</f>
        <v>0</v>
      </c>
      <c r="N33" s="47">
        <f>FEBRUARY!P36</f>
        <v>0</v>
      </c>
      <c r="O33" s="47">
        <f>MARCH!P36</f>
        <v>0</v>
      </c>
      <c r="P33" s="47">
        <f t="shared" si="0"/>
        <v>0</v>
      </c>
    </row>
    <row r="34" spans="1:16">
      <c r="A34" s="28">
        <f t="shared" si="1"/>
        <v>30</v>
      </c>
      <c r="B34" s="22"/>
      <c r="C34" s="21"/>
      <c r="D34" s="47">
        <f>APRIL!P37</f>
        <v>0</v>
      </c>
      <c r="E34" s="47">
        <f>MAY!P37</f>
        <v>0</v>
      </c>
      <c r="F34" s="47">
        <f>JUNE!P37</f>
        <v>0</v>
      </c>
      <c r="G34" s="47">
        <f>JULY!P37</f>
        <v>0</v>
      </c>
      <c r="H34" s="47">
        <f>AUGUST!P37</f>
        <v>0</v>
      </c>
      <c r="I34" s="47">
        <f>SEPETEMBER!P37</f>
        <v>0</v>
      </c>
      <c r="J34" s="47">
        <f>OCTOBER!P37</f>
        <v>0</v>
      </c>
      <c r="K34" s="47">
        <f>NOVEMBER!P37</f>
        <v>0</v>
      </c>
      <c r="L34" s="47">
        <f>DECEMBER!P37</f>
        <v>0</v>
      </c>
      <c r="M34" s="47">
        <f>JANUARY!P37</f>
        <v>0</v>
      </c>
      <c r="N34" s="47">
        <f>FEBRUARY!P37</f>
        <v>0</v>
      </c>
      <c r="O34" s="47">
        <f>MARCH!P37</f>
        <v>0</v>
      </c>
      <c r="P34" s="47">
        <f t="shared" si="0"/>
        <v>0</v>
      </c>
    </row>
    <row r="35" spans="1:16">
      <c r="A35" s="28">
        <f t="shared" si="1"/>
        <v>31</v>
      </c>
      <c r="B35" s="22"/>
      <c r="C35" s="21"/>
      <c r="D35" s="47">
        <f>APRIL!P38</f>
        <v>0</v>
      </c>
      <c r="E35" s="47">
        <f>MAY!P38</f>
        <v>0</v>
      </c>
      <c r="F35" s="47">
        <f>JUNE!P38</f>
        <v>0</v>
      </c>
      <c r="G35" s="47">
        <f>JULY!P38</f>
        <v>0</v>
      </c>
      <c r="H35" s="47">
        <f>AUGUST!P38</f>
        <v>0</v>
      </c>
      <c r="I35" s="47">
        <f>SEPETEMBER!P38</f>
        <v>0</v>
      </c>
      <c r="J35" s="47">
        <f>OCTOBER!P38</f>
        <v>0</v>
      </c>
      <c r="K35" s="47">
        <f>NOVEMBER!P38</f>
        <v>0</v>
      </c>
      <c r="L35" s="47">
        <f>DECEMBER!P38</f>
        <v>0</v>
      </c>
      <c r="M35" s="47">
        <f>JANUARY!P38</f>
        <v>0</v>
      </c>
      <c r="N35" s="47">
        <f>FEBRUARY!P38</f>
        <v>0</v>
      </c>
      <c r="O35" s="47">
        <f>MARCH!P38</f>
        <v>0</v>
      </c>
      <c r="P35" s="47">
        <f t="shared" si="0"/>
        <v>0</v>
      </c>
    </row>
    <row r="36" spans="1:16">
      <c r="A36" s="28">
        <f t="shared" si="1"/>
        <v>32</v>
      </c>
      <c r="B36" s="22"/>
      <c r="C36" s="21"/>
      <c r="D36" s="47">
        <f>APRIL!P39</f>
        <v>0</v>
      </c>
      <c r="E36" s="47">
        <f>MAY!P39</f>
        <v>0</v>
      </c>
      <c r="F36" s="47">
        <f>JUNE!P39</f>
        <v>0</v>
      </c>
      <c r="G36" s="47">
        <f>JULY!P39</f>
        <v>0</v>
      </c>
      <c r="H36" s="47">
        <f>AUGUST!P39</f>
        <v>0</v>
      </c>
      <c r="I36" s="47">
        <f>SEPETEMBER!P39</f>
        <v>0</v>
      </c>
      <c r="J36" s="47">
        <f>OCTOBER!P39</f>
        <v>0</v>
      </c>
      <c r="K36" s="47">
        <f>NOVEMBER!P39</f>
        <v>0</v>
      </c>
      <c r="L36" s="47">
        <f>DECEMBER!P39</f>
        <v>0</v>
      </c>
      <c r="M36" s="47">
        <f>JANUARY!P39</f>
        <v>0</v>
      </c>
      <c r="N36" s="47">
        <f>FEBRUARY!P39</f>
        <v>0</v>
      </c>
      <c r="O36" s="47">
        <f>MARCH!P39</f>
        <v>0</v>
      </c>
      <c r="P36" s="47">
        <f t="shared" si="0"/>
        <v>0</v>
      </c>
    </row>
    <row r="37" spans="1:16">
      <c r="A37" s="28">
        <f t="shared" si="1"/>
        <v>33</v>
      </c>
      <c r="B37" s="22"/>
      <c r="C37" s="21"/>
      <c r="D37" s="47">
        <f>APRIL!P40</f>
        <v>0</v>
      </c>
      <c r="E37" s="47">
        <f>MAY!P40</f>
        <v>0</v>
      </c>
      <c r="F37" s="47">
        <f>JUNE!P40</f>
        <v>0</v>
      </c>
      <c r="G37" s="47">
        <f>JULY!P40</f>
        <v>0</v>
      </c>
      <c r="H37" s="47">
        <f>AUGUST!P40</f>
        <v>0</v>
      </c>
      <c r="I37" s="47">
        <f>SEPETEMBER!P40</f>
        <v>0</v>
      </c>
      <c r="J37" s="47">
        <f>OCTOBER!P40</f>
        <v>0</v>
      </c>
      <c r="K37" s="47">
        <f>NOVEMBER!P40</f>
        <v>0</v>
      </c>
      <c r="L37" s="47">
        <f>DECEMBER!P40</f>
        <v>0</v>
      </c>
      <c r="M37" s="47">
        <f>JANUARY!P40</f>
        <v>0</v>
      </c>
      <c r="N37" s="47">
        <f>FEBRUARY!P40</f>
        <v>0</v>
      </c>
      <c r="O37" s="47">
        <f>MARCH!P40</f>
        <v>0</v>
      </c>
      <c r="P37" s="47">
        <f t="shared" si="0"/>
        <v>0</v>
      </c>
    </row>
    <row r="38" spans="1:16">
      <c r="A38" s="28">
        <f t="shared" si="1"/>
        <v>34</v>
      </c>
      <c r="B38" s="22"/>
      <c r="C38" s="21"/>
      <c r="D38" s="47">
        <f>APRIL!P41</f>
        <v>0</v>
      </c>
      <c r="E38" s="47">
        <f>MAY!P41</f>
        <v>0</v>
      </c>
      <c r="F38" s="47">
        <f>JUNE!P41</f>
        <v>0</v>
      </c>
      <c r="G38" s="47">
        <f>JULY!P41</f>
        <v>0</v>
      </c>
      <c r="H38" s="47">
        <f>AUGUST!P41</f>
        <v>0</v>
      </c>
      <c r="I38" s="47">
        <f>SEPETEMBER!P41</f>
        <v>0</v>
      </c>
      <c r="J38" s="47">
        <f>OCTOBER!P41</f>
        <v>0</v>
      </c>
      <c r="K38" s="47">
        <f>NOVEMBER!P41</f>
        <v>0</v>
      </c>
      <c r="L38" s="47">
        <f>DECEMBER!P41</f>
        <v>0</v>
      </c>
      <c r="M38" s="47">
        <f>JANUARY!P41</f>
        <v>0</v>
      </c>
      <c r="N38" s="47">
        <f>FEBRUARY!P41</f>
        <v>0</v>
      </c>
      <c r="O38" s="47">
        <f>MARCH!P41</f>
        <v>0</v>
      </c>
      <c r="P38" s="47">
        <f t="shared" si="0"/>
        <v>0</v>
      </c>
    </row>
    <row r="39" spans="1:16">
      <c r="A39" s="28">
        <f t="shared" si="1"/>
        <v>35</v>
      </c>
      <c r="B39" s="22"/>
      <c r="C39" s="21"/>
      <c r="D39" s="47">
        <f>APRIL!P42</f>
        <v>0</v>
      </c>
      <c r="E39" s="47">
        <f>MAY!P42</f>
        <v>0</v>
      </c>
      <c r="F39" s="47">
        <f>JUNE!P42</f>
        <v>0</v>
      </c>
      <c r="G39" s="47">
        <f>JULY!P42</f>
        <v>0</v>
      </c>
      <c r="H39" s="47">
        <f>AUGUST!P42</f>
        <v>0</v>
      </c>
      <c r="I39" s="47">
        <f>SEPETEMBER!P42</f>
        <v>0</v>
      </c>
      <c r="J39" s="47">
        <f>OCTOBER!P42</f>
        <v>0</v>
      </c>
      <c r="K39" s="47">
        <f>NOVEMBER!P42</f>
        <v>0</v>
      </c>
      <c r="L39" s="47">
        <f>DECEMBER!P42</f>
        <v>0</v>
      </c>
      <c r="M39" s="47">
        <f>JANUARY!P42</f>
        <v>0</v>
      </c>
      <c r="N39" s="47">
        <f>FEBRUARY!P42</f>
        <v>0</v>
      </c>
      <c r="O39" s="47">
        <f>MARCH!P42</f>
        <v>0</v>
      </c>
      <c r="P39" s="47">
        <f t="shared" si="0"/>
        <v>0</v>
      </c>
    </row>
    <row r="40" spans="1:16">
      <c r="A40" s="28">
        <f t="shared" si="1"/>
        <v>36</v>
      </c>
      <c r="B40" s="22"/>
      <c r="C40" s="21"/>
      <c r="D40" s="47">
        <f>APRIL!P43</f>
        <v>0</v>
      </c>
      <c r="E40" s="47">
        <f>MAY!P43</f>
        <v>0</v>
      </c>
      <c r="F40" s="47">
        <f>JUNE!P43</f>
        <v>0</v>
      </c>
      <c r="G40" s="47">
        <f>JULY!P43</f>
        <v>0</v>
      </c>
      <c r="H40" s="47">
        <f>AUGUST!P43</f>
        <v>0</v>
      </c>
      <c r="I40" s="47">
        <f>SEPETEMBER!P43</f>
        <v>0</v>
      </c>
      <c r="J40" s="47">
        <f>OCTOBER!P43</f>
        <v>0</v>
      </c>
      <c r="K40" s="47">
        <f>NOVEMBER!P43</f>
        <v>0</v>
      </c>
      <c r="L40" s="47">
        <f>DECEMBER!P43</f>
        <v>0</v>
      </c>
      <c r="M40" s="47">
        <f>JANUARY!P43</f>
        <v>0</v>
      </c>
      <c r="N40" s="47">
        <f>FEBRUARY!P43</f>
        <v>0</v>
      </c>
      <c r="O40" s="47">
        <f>MARCH!P43</f>
        <v>0</v>
      </c>
      <c r="P40" s="47">
        <f t="shared" si="0"/>
        <v>0</v>
      </c>
    </row>
    <row r="41" spans="1:16">
      <c r="A41" s="28">
        <f t="shared" si="1"/>
        <v>37</v>
      </c>
      <c r="B41" s="22"/>
      <c r="C41" s="21"/>
      <c r="D41" s="47">
        <f>APRIL!P44</f>
        <v>0</v>
      </c>
      <c r="E41" s="47">
        <f>MAY!P44</f>
        <v>0</v>
      </c>
      <c r="F41" s="47">
        <f>JUNE!P44</f>
        <v>0</v>
      </c>
      <c r="G41" s="47">
        <f>JULY!P44</f>
        <v>0</v>
      </c>
      <c r="H41" s="47">
        <f>AUGUST!P44</f>
        <v>0</v>
      </c>
      <c r="I41" s="47">
        <f>SEPETEMBER!P44</f>
        <v>0</v>
      </c>
      <c r="J41" s="47">
        <f>OCTOBER!P44</f>
        <v>0</v>
      </c>
      <c r="K41" s="47">
        <f>NOVEMBER!P44</f>
        <v>0</v>
      </c>
      <c r="L41" s="47">
        <f>DECEMBER!P44</f>
        <v>0</v>
      </c>
      <c r="M41" s="47">
        <f>JANUARY!P44</f>
        <v>0</v>
      </c>
      <c r="N41" s="47">
        <f>FEBRUARY!P44</f>
        <v>0</v>
      </c>
      <c r="O41" s="47">
        <f>MARCH!P44</f>
        <v>0</v>
      </c>
      <c r="P41" s="47">
        <f t="shared" si="0"/>
        <v>0</v>
      </c>
    </row>
    <row r="42" spans="1:16">
      <c r="A42" s="28">
        <f t="shared" si="1"/>
        <v>38</v>
      </c>
      <c r="B42" s="22"/>
      <c r="C42" s="21"/>
      <c r="D42" s="47">
        <f>APRIL!P45</f>
        <v>0</v>
      </c>
      <c r="E42" s="47">
        <f>MAY!P45</f>
        <v>0</v>
      </c>
      <c r="F42" s="47">
        <f>JUNE!P45</f>
        <v>0</v>
      </c>
      <c r="G42" s="47">
        <f>JULY!P45</f>
        <v>0</v>
      </c>
      <c r="H42" s="47">
        <f>AUGUST!P45</f>
        <v>0</v>
      </c>
      <c r="I42" s="47">
        <f>SEPETEMBER!P45</f>
        <v>0</v>
      </c>
      <c r="J42" s="47">
        <f>OCTOBER!P45</f>
        <v>0</v>
      </c>
      <c r="K42" s="47">
        <f>NOVEMBER!P45</f>
        <v>0</v>
      </c>
      <c r="L42" s="47">
        <f>DECEMBER!P45</f>
        <v>0</v>
      </c>
      <c r="M42" s="47">
        <f>JANUARY!P45</f>
        <v>0</v>
      </c>
      <c r="N42" s="47">
        <f>FEBRUARY!P45</f>
        <v>0</v>
      </c>
      <c r="O42" s="47">
        <f>MARCH!P45</f>
        <v>0</v>
      </c>
      <c r="P42" s="47">
        <f t="shared" si="0"/>
        <v>0</v>
      </c>
    </row>
    <row r="43" spans="1:16">
      <c r="A43" s="28">
        <f t="shared" si="1"/>
        <v>39</v>
      </c>
      <c r="B43" s="22"/>
      <c r="C43" s="21"/>
      <c r="D43" s="47">
        <f>APRIL!P46</f>
        <v>0</v>
      </c>
      <c r="E43" s="47">
        <f>MAY!P46</f>
        <v>0</v>
      </c>
      <c r="F43" s="47">
        <f>JUNE!P46</f>
        <v>0</v>
      </c>
      <c r="G43" s="47">
        <f>JULY!P46</f>
        <v>0</v>
      </c>
      <c r="H43" s="47">
        <f>AUGUST!P46</f>
        <v>0</v>
      </c>
      <c r="I43" s="47">
        <f>SEPETEMBER!P46</f>
        <v>0</v>
      </c>
      <c r="J43" s="47">
        <f>OCTOBER!P46</f>
        <v>0</v>
      </c>
      <c r="K43" s="47">
        <f>NOVEMBER!P46</f>
        <v>0</v>
      </c>
      <c r="L43" s="47">
        <f>DECEMBER!P46</f>
        <v>0</v>
      </c>
      <c r="M43" s="47">
        <f>JANUARY!P46</f>
        <v>0</v>
      </c>
      <c r="N43" s="47">
        <f>FEBRUARY!P46</f>
        <v>0</v>
      </c>
      <c r="O43" s="47">
        <f>MARCH!P46</f>
        <v>0</v>
      </c>
      <c r="P43" s="47">
        <f t="shared" si="0"/>
        <v>0</v>
      </c>
    </row>
    <row r="44" spans="1:16">
      <c r="A44" s="28">
        <f t="shared" si="1"/>
        <v>40</v>
      </c>
      <c r="B44" s="22"/>
      <c r="C44" s="21"/>
      <c r="D44" s="47">
        <f>APRIL!P47</f>
        <v>0</v>
      </c>
      <c r="E44" s="47">
        <f>MAY!P47</f>
        <v>0</v>
      </c>
      <c r="F44" s="47">
        <f>JUNE!P47</f>
        <v>0</v>
      </c>
      <c r="G44" s="47">
        <f>JULY!P47</f>
        <v>0</v>
      </c>
      <c r="H44" s="47">
        <f>AUGUST!P47</f>
        <v>0</v>
      </c>
      <c r="I44" s="47">
        <f>SEPETEMBER!P47</f>
        <v>0</v>
      </c>
      <c r="J44" s="47">
        <f>OCTOBER!P47</f>
        <v>0</v>
      </c>
      <c r="K44" s="47">
        <f>NOVEMBER!P47</f>
        <v>0</v>
      </c>
      <c r="L44" s="47">
        <f>DECEMBER!P47</f>
        <v>0</v>
      </c>
      <c r="M44" s="47">
        <f>JANUARY!P47</f>
        <v>0</v>
      </c>
      <c r="N44" s="47">
        <f>FEBRUARY!P47</f>
        <v>0</v>
      </c>
      <c r="O44" s="47">
        <f>MARCH!P47</f>
        <v>0</v>
      </c>
      <c r="P44" s="47">
        <f t="shared" si="0"/>
        <v>0</v>
      </c>
    </row>
    <row r="45" spans="1:16">
      <c r="A45" s="28">
        <f t="shared" si="1"/>
        <v>41</v>
      </c>
      <c r="B45" s="22"/>
      <c r="C45" s="21"/>
      <c r="D45" s="47">
        <f>APRIL!P48</f>
        <v>0</v>
      </c>
      <c r="E45" s="47">
        <f>MAY!P48</f>
        <v>0</v>
      </c>
      <c r="F45" s="47">
        <f>JUNE!P48</f>
        <v>0</v>
      </c>
      <c r="G45" s="47">
        <f>JULY!P48</f>
        <v>0</v>
      </c>
      <c r="H45" s="47">
        <f>AUGUST!P48</f>
        <v>0</v>
      </c>
      <c r="I45" s="47">
        <f>SEPETEMBER!P48</f>
        <v>0</v>
      </c>
      <c r="J45" s="47">
        <f>OCTOBER!P48</f>
        <v>0</v>
      </c>
      <c r="K45" s="47">
        <f>NOVEMBER!P48</f>
        <v>0</v>
      </c>
      <c r="L45" s="47">
        <f>DECEMBER!P48</f>
        <v>0</v>
      </c>
      <c r="M45" s="47">
        <f>JANUARY!P48</f>
        <v>0</v>
      </c>
      <c r="N45" s="47">
        <f>FEBRUARY!P48</f>
        <v>0</v>
      </c>
      <c r="O45" s="47">
        <f>MARCH!P48</f>
        <v>0</v>
      </c>
      <c r="P45" s="47">
        <f t="shared" si="0"/>
        <v>0</v>
      </c>
    </row>
    <row r="46" spans="1:16">
      <c r="A46" s="28">
        <f t="shared" si="1"/>
        <v>42</v>
      </c>
      <c r="B46" s="22"/>
      <c r="C46" s="21"/>
      <c r="D46" s="47">
        <f>APRIL!P49</f>
        <v>0</v>
      </c>
      <c r="E46" s="47">
        <f>MAY!P49</f>
        <v>0</v>
      </c>
      <c r="F46" s="47">
        <f>JUNE!P49</f>
        <v>0</v>
      </c>
      <c r="G46" s="47">
        <f>JULY!P49</f>
        <v>0</v>
      </c>
      <c r="H46" s="47">
        <f>AUGUST!P49</f>
        <v>0</v>
      </c>
      <c r="I46" s="47">
        <f>SEPETEMBER!P49</f>
        <v>0</v>
      </c>
      <c r="J46" s="47">
        <f>OCTOBER!P49</f>
        <v>0</v>
      </c>
      <c r="K46" s="47">
        <f>NOVEMBER!P49</f>
        <v>0</v>
      </c>
      <c r="L46" s="47">
        <f>DECEMBER!P49</f>
        <v>0</v>
      </c>
      <c r="M46" s="47">
        <f>JANUARY!P49</f>
        <v>0</v>
      </c>
      <c r="N46" s="47">
        <f>FEBRUARY!P49</f>
        <v>0</v>
      </c>
      <c r="O46" s="47">
        <f>MARCH!P49</f>
        <v>0</v>
      </c>
      <c r="P46" s="47">
        <f t="shared" si="0"/>
        <v>0</v>
      </c>
    </row>
    <row r="47" spans="1:16">
      <c r="A47" s="28">
        <f t="shared" si="1"/>
        <v>43</v>
      </c>
      <c r="B47" s="22"/>
      <c r="C47" s="21"/>
      <c r="D47" s="47">
        <f>APRIL!P50</f>
        <v>0</v>
      </c>
      <c r="E47" s="47">
        <f>MAY!P50</f>
        <v>0</v>
      </c>
      <c r="F47" s="47">
        <f>JUNE!P50</f>
        <v>0</v>
      </c>
      <c r="G47" s="47">
        <f>JULY!P50</f>
        <v>0</v>
      </c>
      <c r="H47" s="47">
        <f>AUGUST!P50</f>
        <v>0</v>
      </c>
      <c r="I47" s="47">
        <f>SEPETEMBER!P50</f>
        <v>0</v>
      </c>
      <c r="J47" s="47">
        <f>OCTOBER!P50</f>
        <v>0</v>
      </c>
      <c r="K47" s="47">
        <f>NOVEMBER!P50</f>
        <v>0</v>
      </c>
      <c r="L47" s="47">
        <f>DECEMBER!P50</f>
        <v>0</v>
      </c>
      <c r="M47" s="47">
        <f>JANUARY!P50</f>
        <v>0</v>
      </c>
      <c r="N47" s="47">
        <f>FEBRUARY!P50</f>
        <v>0</v>
      </c>
      <c r="O47" s="47">
        <f>MARCH!P50</f>
        <v>0</v>
      </c>
      <c r="P47" s="47">
        <f t="shared" si="0"/>
        <v>0</v>
      </c>
    </row>
    <row r="48" spans="1:16">
      <c r="A48" s="28">
        <f t="shared" si="1"/>
        <v>44</v>
      </c>
      <c r="B48" s="22"/>
      <c r="C48" s="21"/>
      <c r="D48" s="47">
        <f>APRIL!P51</f>
        <v>0</v>
      </c>
      <c r="E48" s="47">
        <f>MAY!P51</f>
        <v>0</v>
      </c>
      <c r="F48" s="47">
        <f>JUNE!P51</f>
        <v>0</v>
      </c>
      <c r="G48" s="47">
        <f>JULY!P51</f>
        <v>0</v>
      </c>
      <c r="H48" s="47">
        <f>AUGUST!P51</f>
        <v>0</v>
      </c>
      <c r="I48" s="47">
        <f>SEPETEMBER!P51</f>
        <v>0</v>
      </c>
      <c r="J48" s="47">
        <f>OCTOBER!P51</f>
        <v>0</v>
      </c>
      <c r="K48" s="47">
        <f>NOVEMBER!P51</f>
        <v>0</v>
      </c>
      <c r="L48" s="47">
        <f>DECEMBER!P51</f>
        <v>0</v>
      </c>
      <c r="M48" s="47">
        <f>JANUARY!P51</f>
        <v>0</v>
      </c>
      <c r="N48" s="47">
        <f>FEBRUARY!P51</f>
        <v>0</v>
      </c>
      <c r="O48" s="47">
        <f>MARCH!P51</f>
        <v>0</v>
      </c>
      <c r="P48" s="47">
        <f t="shared" si="0"/>
        <v>0</v>
      </c>
    </row>
    <row r="49" spans="1:16">
      <c r="A49" s="28">
        <f t="shared" si="1"/>
        <v>45</v>
      </c>
      <c r="B49" s="22"/>
      <c r="C49" s="21"/>
      <c r="D49" s="47">
        <f>APRIL!P52</f>
        <v>0</v>
      </c>
      <c r="E49" s="47">
        <f>MAY!P52</f>
        <v>0</v>
      </c>
      <c r="F49" s="47">
        <f>JUNE!P52</f>
        <v>0</v>
      </c>
      <c r="G49" s="47">
        <f>JULY!P52</f>
        <v>0</v>
      </c>
      <c r="H49" s="47">
        <f>AUGUST!P52</f>
        <v>0</v>
      </c>
      <c r="I49" s="47">
        <f>SEPETEMBER!P52</f>
        <v>0</v>
      </c>
      <c r="J49" s="47">
        <f>OCTOBER!P52</f>
        <v>0</v>
      </c>
      <c r="K49" s="47">
        <f>NOVEMBER!P52</f>
        <v>0</v>
      </c>
      <c r="L49" s="47">
        <f>DECEMBER!P52</f>
        <v>0</v>
      </c>
      <c r="M49" s="47">
        <f>JANUARY!P52</f>
        <v>0</v>
      </c>
      <c r="N49" s="47">
        <f>FEBRUARY!P52</f>
        <v>0</v>
      </c>
      <c r="O49" s="47">
        <f>MARCH!P52</f>
        <v>0</v>
      </c>
      <c r="P49" s="47">
        <f t="shared" si="0"/>
        <v>0</v>
      </c>
    </row>
    <row r="50" spans="1:16">
      <c r="A50" s="28">
        <f t="shared" si="1"/>
        <v>46</v>
      </c>
      <c r="B50" s="22"/>
      <c r="C50" s="21"/>
      <c r="D50" s="47">
        <f>APRIL!P53</f>
        <v>0</v>
      </c>
      <c r="E50" s="47">
        <f>MAY!P53</f>
        <v>0</v>
      </c>
      <c r="F50" s="47">
        <f>JUNE!P53</f>
        <v>0</v>
      </c>
      <c r="G50" s="47">
        <f>JULY!P53</f>
        <v>0</v>
      </c>
      <c r="H50" s="47">
        <f>AUGUST!P53</f>
        <v>0</v>
      </c>
      <c r="I50" s="47">
        <f>SEPETEMBER!P53</f>
        <v>0</v>
      </c>
      <c r="J50" s="47">
        <f>OCTOBER!P53</f>
        <v>0</v>
      </c>
      <c r="K50" s="47">
        <f>NOVEMBER!P53</f>
        <v>0</v>
      </c>
      <c r="L50" s="47">
        <f>DECEMBER!P53</f>
        <v>0</v>
      </c>
      <c r="M50" s="47">
        <f>JANUARY!P53</f>
        <v>0</v>
      </c>
      <c r="N50" s="47">
        <f>FEBRUARY!P53</f>
        <v>0</v>
      </c>
      <c r="O50" s="47">
        <f>MARCH!P53</f>
        <v>0</v>
      </c>
      <c r="P50" s="47">
        <f t="shared" si="0"/>
        <v>0</v>
      </c>
    </row>
    <row r="51" spans="1:16">
      <c r="A51" s="28">
        <f t="shared" si="1"/>
        <v>47</v>
      </c>
      <c r="B51" s="22"/>
      <c r="C51" s="21"/>
      <c r="D51" s="47">
        <f>APRIL!P54</f>
        <v>0</v>
      </c>
      <c r="E51" s="47">
        <f>MAY!P54</f>
        <v>0</v>
      </c>
      <c r="F51" s="47">
        <f>JUNE!P54</f>
        <v>0</v>
      </c>
      <c r="G51" s="47">
        <f>JULY!P54</f>
        <v>0</v>
      </c>
      <c r="H51" s="47">
        <f>AUGUST!P54</f>
        <v>0</v>
      </c>
      <c r="I51" s="47">
        <f>SEPETEMBER!P54</f>
        <v>0</v>
      </c>
      <c r="J51" s="47">
        <f>OCTOBER!P54</f>
        <v>0</v>
      </c>
      <c r="K51" s="47">
        <f>NOVEMBER!P54</f>
        <v>0</v>
      </c>
      <c r="L51" s="47">
        <f>DECEMBER!P54</f>
        <v>0</v>
      </c>
      <c r="M51" s="47">
        <f>JANUARY!P54</f>
        <v>0</v>
      </c>
      <c r="N51" s="47">
        <f>FEBRUARY!P54</f>
        <v>0</v>
      </c>
      <c r="O51" s="47">
        <f>MARCH!P54</f>
        <v>0</v>
      </c>
      <c r="P51" s="47">
        <f t="shared" si="0"/>
        <v>0</v>
      </c>
    </row>
    <row r="52" spans="1:16">
      <c r="A52" s="28">
        <f t="shared" si="1"/>
        <v>48</v>
      </c>
      <c r="B52" s="22"/>
      <c r="C52" s="21"/>
      <c r="D52" s="47">
        <f>APRIL!P55</f>
        <v>0</v>
      </c>
      <c r="E52" s="47">
        <f>MAY!P55</f>
        <v>0</v>
      </c>
      <c r="F52" s="47">
        <f>JUNE!P55</f>
        <v>0</v>
      </c>
      <c r="G52" s="47">
        <f>JULY!P55</f>
        <v>0</v>
      </c>
      <c r="H52" s="47">
        <f>AUGUST!P55</f>
        <v>0</v>
      </c>
      <c r="I52" s="47">
        <f>SEPETEMBER!P55</f>
        <v>0</v>
      </c>
      <c r="J52" s="47">
        <f>OCTOBER!P55</f>
        <v>0</v>
      </c>
      <c r="K52" s="47">
        <f>NOVEMBER!P55</f>
        <v>0</v>
      </c>
      <c r="L52" s="47">
        <f>DECEMBER!P55</f>
        <v>0</v>
      </c>
      <c r="M52" s="47">
        <f>JANUARY!P55</f>
        <v>0</v>
      </c>
      <c r="N52" s="47">
        <f>FEBRUARY!P55</f>
        <v>0</v>
      </c>
      <c r="O52" s="47">
        <f>MARCH!P55</f>
        <v>0</v>
      </c>
      <c r="P52" s="47">
        <f t="shared" si="0"/>
        <v>0</v>
      </c>
    </row>
    <row r="53" spans="1:16">
      <c r="A53" s="28">
        <f t="shared" si="1"/>
        <v>49</v>
      </c>
      <c r="B53" s="22"/>
      <c r="C53" s="21"/>
      <c r="D53" s="47">
        <f>APRIL!P56</f>
        <v>0</v>
      </c>
      <c r="E53" s="47">
        <f>MAY!P56</f>
        <v>0</v>
      </c>
      <c r="F53" s="47">
        <f>JUNE!P56</f>
        <v>0</v>
      </c>
      <c r="G53" s="47">
        <f>JULY!P56</f>
        <v>0</v>
      </c>
      <c r="H53" s="47">
        <f>AUGUST!P56</f>
        <v>0</v>
      </c>
      <c r="I53" s="47">
        <f>SEPETEMBER!P56</f>
        <v>0</v>
      </c>
      <c r="J53" s="47">
        <f>OCTOBER!P56</f>
        <v>0</v>
      </c>
      <c r="K53" s="47">
        <f>NOVEMBER!P56</f>
        <v>0</v>
      </c>
      <c r="L53" s="47">
        <f>DECEMBER!P56</f>
        <v>0</v>
      </c>
      <c r="M53" s="47">
        <f>JANUARY!P56</f>
        <v>0</v>
      </c>
      <c r="N53" s="47">
        <f>FEBRUARY!P56</f>
        <v>0</v>
      </c>
      <c r="O53" s="47">
        <f>MARCH!P56</f>
        <v>0</v>
      </c>
      <c r="P53" s="47">
        <f t="shared" si="0"/>
        <v>0</v>
      </c>
    </row>
    <row r="54" spans="1:16">
      <c r="A54" s="28">
        <f t="shared" si="1"/>
        <v>50</v>
      </c>
      <c r="B54" s="22"/>
      <c r="C54" s="21"/>
      <c r="D54" s="47">
        <f>APRIL!P57</f>
        <v>0</v>
      </c>
      <c r="E54" s="47">
        <f>MAY!P57</f>
        <v>0</v>
      </c>
      <c r="F54" s="47">
        <f>JUNE!P57</f>
        <v>0</v>
      </c>
      <c r="G54" s="47">
        <f>JULY!P57</f>
        <v>0</v>
      </c>
      <c r="H54" s="47">
        <f>AUGUST!P57</f>
        <v>0</v>
      </c>
      <c r="I54" s="47">
        <f>SEPETEMBER!P57</f>
        <v>0</v>
      </c>
      <c r="J54" s="47">
        <f>OCTOBER!P57</f>
        <v>0</v>
      </c>
      <c r="K54" s="47">
        <f>NOVEMBER!P57</f>
        <v>0</v>
      </c>
      <c r="L54" s="47">
        <f>DECEMBER!P57</f>
        <v>0</v>
      </c>
      <c r="M54" s="47">
        <f>JANUARY!P57</f>
        <v>0</v>
      </c>
      <c r="N54" s="47">
        <f>FEBRUARY!P57</f>
        <v>0</v>
      </c>
      <c r="O54" s="47">
        <f>MARCH!P57</f>
        <v>0</v>
      </c>
      <c r="P54" s="47">
        <f t="shared" si="0"/>
        <v>0</v>
      </c>
    </row>
    <row r="55" spans="1:16">
      <c r="A55" s="28">
        <f t="shared" si="1"/>
        <v>51</v>
      </c>
      <c r="B55" s="22"/>
      <c r="C55" s="21"/>
      <c r="D55" s="47">
        <f>APRIL!P58</f>
        <v>0</v>
      </c>
      <c r="E55" s="47">
        <f>MAY!P58</f>
        <v>0</v>
      </c>
      <c r="F55" s="47">
        <f>JUNE!P58</f>
        <v>0</v>
      </c>
      <c r="G55" s="47">
        <f>JULY!P58</f>
        <v>0</v>
      </c>
      <c r="H55" s="47">
        <f>AUGUST!P58</f>
        <v>0</v>
      </c>
      <c r="I55" s="47">
        <f>SEPETEMBER!P58</f>
        <v>0</v>
      </c>
      <c r="J55" s="47">
        <f>OCTOBER!P58</f>
        <v>0</v>
      </c>
      <c r="K55" s="47">
        <f>NOVEMBER!P58</f>
        <v>0</v>
      </c>
      <c r="L55" s="47">
        <f>DECEMBER!P58</f>
        <v>0</v>
      </c>
      <c r="M55" s="47">
        <f>JANUARY!P58</f>
        <v>0</v>
      </c>
      <c r="N55" s="47">
        <f>FEBRUARY!P58</f>
        <v>0</v>
      </c>
      <c r="O55" s="47">
        <f>MARCH!P58</f>
        <v>0</v>
      </c>
      <c r="P55" s="47">
        <f t="shared" si="0"/>
        <v>0</v>
      </c>
    </row>
    <row r="56" spans="1:16">
      <c r="A56" s="28">
        <f t="shared" si="1"/>
        <v>52</v>
      </c>
      <c r="B56" s="22"/>
      <c r="C56" s="21"/>
      <c r="D56" s="47">
        <f>APRIL!P59</f>
        <v>0</v>
      </c>
      <c r="E56" s="47">
        <f>MAY!P59</f>
        <v>0</v>
      </c>
      <c r="F56" s="47">
        <f>JUNE!P59</f>
        <v>0</v>
      </c>
      <c r="G56" s="47">
        <f>JULY!P59</f>
        <v>0</v>
      </c>
      <c r="H56" s="47">
        <f>AUGUST!P59</f>
        <v>0</v>
      </c>
      <c r="I56" s="47">
        <f>SEPETEMBER!P59</f>
        <v>0</v>
      </c>
      <c r="J56" s="47">
        <f>OCTOBER!P59</f>
        <v>0</v>
      </c>
      <c r="K56" s="47">
        <f>NOVEMBER!P59</f>
        <v>0</v>
      </c>
      <c r="L56" s="47">
        <f>DECEMBER!P59</f>
        <v>0</v>
      </c>
      <c r="M56" s="47">
        <f>JANUARY!P59</f>
        <v>0</v>
      </c>
      <c r="N56" s="47">
        <f>FEBRUARY!P59</f>
        <v>0</v>
      </c>
      <c r="O56" s="47">
        <f>MARCH!P59</f>
        <v>0</v>
      </c>
      <c r="P56" s="47">
        <f t="shared" si="0"/>
        <v>0</v>
      </c>
    </row>
    <row r="57" spans="1:16">
      <c r="A57" s="28">
        <f t="shared" si="1"/>
        <v>53</v>
      </c>
      <c r="B57" s="22"/>
      <c r="C57" s="21"/>
      <c r="D57" s="47">
        <f>APRIL!P60</f>
        <v>0</v>
      </c>
      <c r="E57" s="47">
        <f>MAY!P60</f>
        <v>0</v>
      </c>
      <c r="F57" s="47">
        <f>JUNE!P60</f>
        <v>0</v>
      </c>
      <c r="G57" s="47">
        <f>JULY!P60</f>
        <v>0</v>
      </c>
      <c r="H57" s="47">
        <f>AUGUST!P60</f>
        <v>0</v>
      </c>
      <c r="I57" s="47">
        <f>SEPETEMBER!P60</f>
        <v>0</v>
      </c>
      <c r="J57" s="47">
        <f>OCTOBER!P60</f>
        <v>0</v>
      </c>
      <c r="K57" s="47">
        <f>NOVEMBER!P60</f>
        <v>0</v>
      </c>
      <c r="L57" s="47">
        <f>DECEMBER!P60</f>
        <v>0</v>
      </c>
      <c r="M57" s="47">
        <f>JANUARY!P60</f>
        <v>0</v>
      </c>
      <c r="N57" s="47">
        <f>FEBRUARY!P60</f>
        <v>0</v>
      </c>
      <c r="O57" s="47">
        <f>MARCH!P60</f>
        <v>0</v>
      </c>
      <c r="P57" s="47">
        <f t="shared" si="0"/>
        <v>0</v>
      </c>
    </row>
    <row r="58" spans="1:16">
      <c r="A58" s="28">
        <f t="shared" si="1"/>
        <v>54</v>
      </c>
      <c r="B58" s="22"/>
      <c r="C58" s="21"/>
      <c r="D58" s="47">
        <f>APRIL!P61</f>
        <v>0</v>
      </c>
      <c r="E58" s="47">
        <f>MAY!P61</f>
        <v>0</v>
      </c>
      <c r="F58" s="47">
        <f>JUNE!P61</f>
        <v>0</v>
      </c>
      <c r="G58" s="47">
        <f>JULY!P61</f>
        <v>0</v>
      </c>
      <c r="H58" s="47">
        <f>AUGUST!P61</f>
        <v>0</v>
      </c>
      <c r="I58" s="47">
        <f>SEPETEMBER!P61</f>
        <v>0</v>
      </c>
      <c r="J58" s="47">
        <f>OCTOBER!P61</f>
        <v>0</v>
      </c>
      <c r="K58" s="47">
        <f>NOVEMBER!P61</f>
        <v>0</v>
      </c>
      <c r="L58" s="47">
        <f>DECEMBER!P61</f>
        <v>0</v>
      </c>
      <c r="M58" s="47">
        <f>JANUARY!P61</f>
        <v>0</v>
      </c>
      <c r="N58" s="47">
        <f>FEBRUARY!P61</f>
        <v>0</v>
      </c>
      <c r="O58" s="47">
        <f>MARCH!P61</f>
        <v>0</v>
      </c>
      <c r="P58" s="47">
        <f t="shared" si="0"/>
        <v>0</v>
      </c>
    </row>
    <row r="59" spans="1:16">
      <c r="A59" s="28">
        <f t="shared" si="1"/>
        <v>55</v>
      </c>
      <c r="B59" s="22"/>
      <c r="C59" s="21"/>
      <c r="D59" s="47">
        <f>APRIL!P62</f>
        <v>0</v>
      </c>
      <c r="E59" s="47">
        <f>MAY!P62</f>
        <v>0</v>
      </c>
      <c r="F59" s="47">
        <f>JUNE!P62</f>
        <v>0</v>
      </c>
      <c r="G59" s="47">
        <f>JULY!P62</f>
        <v>0</v>
      </c>
      <c r="H59" s="47">
        <f>AUGUST!P62</f>
        <v>0</v>
      </c>
      <c r="I59" s="47">
        <f>SEPETEMBER!P62</f>
        <v>0</v>
      </c>
      <c r="J59" s="47">
        <f>OCTOBER!P62</f>
        <v>0</v>
      </c>
      <c r="K59" s="47">
        <f>NOVEMBER!P62</f>
        <v>0</v>
      </c>
      <c r="L59" s="47">
        <f>DECEMBER!P62</f>
        <v>0</v>
      </c>
      <c r="M59" s="47">
        <f>JANUARY!P62</f>
        <v>0</v>
      </c>
      <c r="N59" s="47">
        <f>FEBRUARY!P62</f>
        <v>0</v>
      </c>
      <c r="O59" s="47">
        <f>MARCH!P62</f>
        <v>0</v>
      </c>
      <c r="P59" s="47">
        <f t="shared" si="0"/>
        <v>0</v>
      </c>
    </row>
    <row r="60" spans="1:16">
      <c r="A60" s="28">
        <f t="shared" si="1"/>
        <v>56</v>
      </c>
      <c r="B60" s="22"/>
      <c r="C60" s="21"/>
      <c r="D60" s="47">
        <f>APRIL!P63</f>
        <v>0</v>
      </c>
      <c r="E60" s="47">
        <f>MAY!P63</f>
        <v>0</v>
      </c>
      <c r="F60" s="47">
        <f>JUNE!P63</f>
        <v>0</v>
      </c>
      <c r="G60" s="47">
        <f>JULY!P63</f>
        <v>0</v>
      </c>
      <c r="H60" s="47">
        <f>AUGUST!P63</f>
        <v>0</v>
      </c>
      <c r="I60" s="47">
        <f>SEPETEMBER!P63</f>
        <v>0</v>
      </c>
      <c r="J60" s="47">
        <f>OCTOBER!P63</f>
        <v>0</v>
      </c>
      <c r="K60" s="47">
        <f>NOVEMBER!P63</f>
        <v>0</v>
      </c>
      <c r="L60" s="47">
        <f>DECEMBER!P63</f>
        <v>0</v>
      </c>
      <c r="M60" s="47">
        <f>JANUARY!P63</f>
        <v>0</v>
      </c>
      <c r="N60" s="47">
        <f>FEBRUARY!P63</f>
        <v>0</v>
      </c>
      <c r="O60" s="47">
        <f>MARCH!P63</f>
        <v>0</v>
      </c>
      <c r="P60" s="47">
        <f t="shared" si="0"/>
        <v>0</v>
      </c>
    </row>
    <row r="61" spans="1:16">
      <c r="A61" s="28">
        <f t="shared" si="1"/>
        <v>57</v>
      </c>
      <c r="B61" s="22"/>
      <c r="C61" s="21"/>
      <c r="D61" s="47">
        <f>APRIL!P64</f>
        <v>0</v>
      </c>
      <c r="E61" s="47">
        <f>MAY!P64</f>
        <v>0</v>
      </c>
      <c r="F61" s="47">
        <f>JUNE!P64</f>
        <v>0</v>
      </c>
      <c r="G61" s="47">
        <f>JULY!P64</f>
        <v>0</v>
      </c>
      <c r="H61" s="47">
        <f>AUGUST!P64</f>
        <v>0</v>
      </c>
      <c r="I61" s="47">
        <f>SEPETEMBER!P64</f>
        <v>0</v>
      </c>
      <c r="J61" s="47">
        <f>OCTOBER!P64</f>
        <v>0</v>
      </c>
      <c r="K61" s="47">
        <f>NOVEMBER!P64</f>
        <v>0</v>
      </c>
      <c r="L61" s="47">
        <f>DECEMBER!P64</f>
        <v>0</v>
      </c>
      <c r="M61" s="47">
        <f>JANUARY!P64</f>
        <v>0</v>
      </c>
      <c r="N61" s="47">
        <f>FEBRUARY!P64</f>
        <v>0</v>
      </c>
      <c r="O61" s="47">
        <f>MARCH!P64</f>
        <v>0</v>
      </c>
      <c r="P61" s="47">
        <f t="shared" si="0"/>
        <v>0</v>
      </c>
    </row>
    <row r="62" spans="1:16">
      <c r="A62" s="28">
        <f t="shared" si="1"/>
        <v>58</v>
      </c>
      <c r="B62" s="22"/>
      <c r="C62" s="21"/>
      <c r="D62" s="47">
        <f>APRIL!P65</f>
        <v>0</v>
      </c>
      <c r="E62" s="47">
        <f>MAY!P65</f>
        <v>0</v>
      </c>
      <c r="F62" s="47">
        <f>JUNE!P65</f>
        <v>0</v>
      </c>
      <c r="G62" s="47">
        <f>JULY!P65</f>
        <v>0</v>
      </c>
      <c r="H62" s="47">
        <f>AUGUST!P65</f>
        <v>0</v>
      </c>
      <c r="I62" s="47">
        <f>SEPETEMBER!P65</f>
        <v>0</v>
      </c>
      <c r="J62" s="47">
        <f>OCTOBER!P65</f>
        <v>0</v>
      </c>
      <c r="K62" s="47">
        <f>NOVEMBER!P65</f>
        <v>0</v>
      </c>
      <c r="L62" s="47">
        <f>DECEMBER!P65</f>
        <v>0</v>
      </c>
      <c r="M62" s="47">
        <f>JANUARY!P65</f>
        <v>0</v>
      </c>
      <c r="N62" s="47">
        <f>FEBRUARY!P65</f>
        <v>0</v>
      </c>
      <c r="O62" s="47">
        <f>MARCH!P65</f>
        <v>0</v>
      </c>
      <c r="P62" s="47">
        <f t="shared" si="0"/>
        <v>0</v>
      </c>
    </row>
    <row r="63" spans="1:16">
      <c r="A63" s="28">
        <f t="shared" si="1"/>
        <v>59</v>
      </c>
      <c r="B63" s="22"/>
      <c r="C63" s="21"/>
      <c r="D63" s="47">
        <f>APRIL!P66</f>
        <v>0</v>
      </c>
      <c r="E63" s="47">
        <f>MAY!P66</f>
        <v>0</v>
      </c>
      <c r="F63" s="47">
        <f>JUNE!P66</f>
        <v>0</v>
      </c>
      <c r="G63" s="47">
        <f>JULY!P66</f>
        <v>0</v>
      </c>
      <c r="H63" s="47">
        <f>AUGUST!P66</f>
        <v>0</v>
      </c>
      <c r="I63" s="47">
        <f>SEPETEMBER!P66</f>
        <v>0</v>
      </c>
      <c r="J63" s="47">
        <f>OCTOBER!P66</f>
        <v>0</v>
      </c>
      <c r="K63" s="47">
        <f>NOVEMBER!P66</f>
        <v>0</v>
      </c>
      <c r="L63" s="47">
        <f>DECEMBER!P66</f>
        <v>0</v>
      </c>
      <c r="M63" s="47">
        <f>JANUARY!P66</f>
        <v>0</v>
      </c>
      <c r="N63" s="47">
        <f>FEBRUARY!P66</f>
        <v>0</v>
      </c>
      <c r="O63" s="47">
        <f>MARCH!P66</f>
        <v>0</v>
      </c>
      <c r="P63" s="47">
        <f t="shared" si="0"/>
        <v>0</v>
      </c>
    </row>
    <row r="64" spans="1:16">
      <c r="A64" s="28">
        <f t="shared" si="1"/>
        <v>60</v>
      </c>
      <c r="B64" s="22"/>
      <c r="C64" s="21"/>
      <c r="D64" s="47">
        <f>APRIL!P67</f>
        <v>0</v>
      </c>
      <c r="E64" s="47">
        <f>MAY!P67</f>
        <v>0</v>
      </c>
      <c r="F64" s="47">
        <f>JUNE!P67</f>
        <v>0</v>
      </c>
      <c r="G64" s="47">
        <f>JULY!P67</f>
        <v>0</v>
      </c>
      <c r="H64" s="47">
        <f>AUGUST!P67</f>
        <v>0</v>
      </c>
      <c r="I64" s="47">
        <f>SEPETEMBER!P67</f>
        <v>0</v>
      </c>
      <c r="J64" s="47">
        <f>OCTOBER!P67</f>
        <v>0</v>
      </c>
      <c r="K64" s="47">
        <f>NOVEMBER!P67</f>
        <v>0</v>
      </c>
      <c r="L64" s="47">
        <f>DECEMBER!P67</f>
        <v>0</v>
      </c>
      <c r="M64" s="47">
        <f>JANUARY!P67</f>
        <v>0</v>
      </c>
      <c r="N64" s="47">
        <f>FEBRUARY!P67</f>
        <v>0</v>
      </c>
      <c r="O64" s="47">
        <f>MARCH!P67</f>
        <v>0</v>
      </c>
      <c r="P64" s="47">
        <f t="shared" si="0"/>
        <v>0</v>
      </c>
    </row>
    <row r="65" spans="1:16">
      <c r="A65" s="28">
        <f t="shared" si="1"/>
        <v>61</v>
      </c>
      <c r="B65" s="22"/>
      <c r="C65" s="21"/>
      <c r="D65" s="47">
        <f>APRIL!P68</f>
        <v>0</v>
      </c>
      <c r="E65" s="47">
        <f>MAY!P68</f>
        <v>0</v>
      </c>
      <c r="F65" s="47">
        <f>JUNE!P68</f>
        <v>0</v>
      </c>
      <c r="G65" s="47">
        <f>JULY!P68</f>
        <v>0</v>
      </c>
      <c r="H65" s="47">
        <f>AUGUST!P68</f>
        <v>0</v>
      </c>
      <c r="I65" s="47">
        <f>SEPETEMBER!P68</f>
        <v>0</v>
      </c>
      <c r="J65" s="47">
        <f>OCTOBER!P68</f>
        <v>0</v>
      </c>
      <c r="K65" s="47">
        <f>NOVEMBER!P68</f>
        <v>0</v>
      </c>
      <c r="L65" s="47">
        <f>DECEMBER!P68</f>
        <v>0</v>
      </c>
      <c r="M65" s="47">
        <f>JANUARY!P68</f>
        <v>0</v>
      </c>
      <c r="N65" s="47">
        <f>FEBRUARY!P68</f>
        <v>0</v>
      </c>
      <c r="O65" s="47">
        <f>MARCH!P68</f>
        <v>0</v>
      </c>
      <c r="P65" s="47">
        <f t="shared" si="0"/>
        <v>0</v>
      </c>
    </row>
    <row r="66" spans="1:16">
      <c r="A66" s="28">
        <f t="shared" si="1"/>
        <v>62</v>
      </c>
      <c r="B66" s="22"/>
      <c r="C66" s="21"/>
      <c r="D66" s="47">
        <f>APRIL!P69</f>
        <v>0</v>
      </c>
      <c r="E66" s="47">
        <f>MAY!P69</f>
        <v>0</v>
      </c>
      <c r="F66" s="47">
        <f>JUNE!P69</f>
        <v>0</v>
      </c>
      <c r="G66" s="47">
        <f>JULY!P69</f>
        <v>0</v>
      </c>
      <c r="H66" s="47">
        <f>AUGUST!P69</f>
        <v>0</v>
      </c>
      <c r="I66" s="47">
        <f>SEPETEMBER!P69</f>
        <v>0</v>
      </c>
      <c r="J66" s="47">
        <f>OCTOBER!P69</f>
        <v>0</v>
      </c>
      <c r="K66" s="47">
        <f>NOVEMBER!P69</f>
        <v>0</v>
      </c>
      <c r="L66" s="47">
        <f>DECEMBER!P69</f>
        <v>0</v>
      </c>
      <c r="M66" s="47">
        <f>JANUARY!P69</f>
        <v>0</v>
      </c>
      <c r="N66" s="47">
        <f>FEBRUARY!P69</f>
        <v>0</v>
      </c>
      <c r="O66" s="47">
        <f>MARCH!P69</f>
        <v>0</v>
      </c>
      <c r="P66" s="47">
        <f t="shared" si="0"/>
        <v>0</v>
      </c>
    </row>
    <row r="67" spans="1:16">
      <c r="A67" s="28">
        <f t="shared" si="1"/>
        <v>63</v>
      </c>
      <c r="B67" s="22"/>
      <c r="C67" s="21"/>
      <c r="D67" s="47">
        <f>APRIL!P70</f>
        <v>0</v>
      </c>
      <c r="E67" s="47">
        <f>MAY!P70</f>
        <v>0</v>
      </c>
      <c r="F67" s="47">
        <f>JUNE!P70</f>
        <v>0</v>
      </c>
      <c r="G67" s="47">
        <f>JULY!P70</f>
        <v>0</v>
      </c>
      <c r="H67" s="47">
        <f>AUGUST!P70</f>
        <v>0</v>
      </c>
      <c r="I67" s="47">
        <f>SEPETEMBER!P70</f>
        <v>0</v>
      </c>
      <c r="J67" s="47">
        <f>OCTOBER!P70</f>
        <v>0</v>
      </c>
      <c r="K67" s="47">
        <f>NOVEMBER!P70</f>
        <v>0</v>
      </c>
      <c r="L67" s="47">
        <f>DECEMBER!P70</f>
        <v>0</v>
      </c>
      <c r="M67" s="47">
        <f>JANUARY!P70</f>
        <v>0</v>
      </c>
      <c r="N67" s="47">
        <f>FEBRUARY!P70</f>
        <v>0</v>
      </c>
      <c r="O67" s="47">
        <f>MARCH!P70</f>
        <v>0</v>
      </c>
      <c r="P67" s="47">
        <f t="shared" si="0"/>
        <v>0</v>
      </c>
    </row>
    <row r="68" spans="1:16">
      <c r="A68" s="28">
        <f t="shared" si="1"/>
        <v>64</v>
      </c>
      <c r="B68" s="22"/>
      <c r="C68" s="21"/>
      <c r="D68" s="47">
        <f>APRIL!P71</f>
        <v>0</v>
      </c>
      <c r="E68" s="47">
        <f>MAY!P71</f>
        <v>0</v>
      </c>
      <c r="F68" s="47">
        <f>JUNE!P71</f>
        <v>0</v>
      </c>
      <c r="G68" s="47">
        <f>JULY!P71</f>
        <v>0</v>
      </c>
      <c r="H68" s="47">
        <f>AUGUST!P71</f>
        <v>0</v>
      </c>
      <c r="I68" s="47">
        <f>SEPETEMBER!P71</f>
        <v>0</v>
      </c>
      <c r="J68" s="47">
        <f>OCTOBER!P71</f>
        <v>0</v>
      </c>
      <c r="K68" s="47">
        <f>NOVEMBER!P71</f>
        <v>0</v>
      </c>
      <c r="L68" s="47">
        <f>DECEMBER!P71</f>
        <v>0</v>
      </c>
      <c r="M68" s="47">
        <f>JANUARY!P71</f>
        <v>0</v>
      </c>
      <c r="N68" s="47">
        <f>FEBRUARY!P71</f>
        <v>0</v>
      </c>
      <c r="O68" s="47">
        <f>MARCH!P71</f>
        <v>0</v>
      </c>
      <c r="P68" s="47">
        <f t="shared" si="0"/>
        <v>0</v>
      </c>
    </row>
    <row r="69" spans="1:16">
      <c r="A69" s="28">
        <f t="shared" si="1"/>
        <v>65</v>
      </c>
      <c r="B69" s="22"/>
      <c r="C69" s="21"/>
      <c r="D69" s="47">
        <f>APRIL!P72</f>
        <v>0</v>
      </c>
      <c r="E69" s="47">
        <f>MAY!P72</f>
        <v>0</v>
      </c>
      <c r="F69" s="47">
        <f>JUNE!P72</f>
        <v>0</v>
      </c>
      <c r="G69" s="47">
        <f>JULY!P72</f>
        <v>0</v>
      </c>
      <c r="H69" s="47">
        <f>AUGUST!P72</f>
        <v>0</v>
      </c>
      <c r="I69" s="47">
        <f>SEPETEMBER!P72</f>
        <v>0</v>
      </c>
      <c r="J69" s="47">
        <f>OCTOBER!P72</f>
        <v>0</v>
      </c>
      <c r="K69" s="47">
        <f>NOVEMBER!P72</f>
        <v>0</v>
      </c>
      <c r="L69" s="47">
        <f>DECEMBER!P72</f>
        <v>0</v>
      </c>
      <c r="M69" s="47">
        <f>JANUARY!P72</f>
        <v>0</v>
      </c>
      <c r="N69" s="47">
        <f>FEBRUARY!P72</f>
        <v>0</v>
      </c>
      <c r="O69" s="47">
        <f>MARCH!P72</f>
        <v>0</v>
      </c>
      <c r="P69" s="47">
        <f t="shared" si="0"/>
        <v>0</v>
      </c>
    </row>
    <row r="70" spans="1:16">
      <c r="A70" s="28">
        <f t="shared" si="1"/>
        <v>66</v>
      </c>
      <c r="B70" s="22"/>
      <c r="C70" s="21"/>
      <c r="D70" s="47">
        <f>APRIL!P73</f>
        <v>0</v>
      </c>
      <c r="E70" s="47">
        <f>MAY!P73</f>
        <v>0</v>
      </c>
      <c r="F70" s="47">
        <f>JUNE!P73</f>
        <v>0</v>
      </c>
      <c r="G70" s="47">
        <f>JULY!P73</f>
        <v>0</v>
      </c>
      <c r="H70" s="47">
        <f>AUGUST!P73</f>
        <v>0</v>
      </c>
      <c r="I70" s="47">
        <f>SEPETEMBER!P73</f>
        <v>0</v>
      </c>
      <c r="J70" s="47">
        <f>OCTOBER!P73</f>
        <v>0</v>
      </c>
      <c r="K70" s="47">
        <f>NOVEMBER!P73</f>
        <v>0</v>
      </c>
      <c r="L70" s="47">
        <f>DECEMBER!P73</f>
        <v>0</v>
      </c>
      <c r="M70" s="47">
        <f>JANUARY!P73</f>
        <v>0</v>
      </c>
      <c r="N70" s="47">
        <f>FEBRUARY!P73</f>
        <v>0</v>
      </c>
      <c r="O70" s="47">
        <f>MARCH!P73</f>
        <v>0</v>
      </c>
      <c r="P70" s="47">
        <f t="shared" ref="P70:P104" si="2">SUM(D70:O70)</f>
        <v>0</v>
      </c>
    </row>
    <row r="71" spans="1:16">
      <c r="A71" s="28">
        <f t="shared" ref="A71:A104" si="3">A70+1</f>
        <v>67</v>
      </c>
      <c r="B71" s="22"/>
      <c r="C71" s="21"/>
      <c r="D71" s="47">
        <f>APRIL!P74</f>
        <v>0</v>
      </c>
      <c r="E71" s="47">
        <f>MAY!P74</f>
        <v>0</v>
      </c>
      <c r="F71" s="47">
        <f>JUNE!P74</f>
        <v>0</v>
      </c>
      <c r="G71" s="47">
        <f>JULY!P74</f>
        <v>0</v>
      </c>
      <c r="H71" s="47">
        <f>AUGUST!P74</f>
        <v>0</v>
      </c>
      <c r="I71" s="47">
        <f>SEPETEMBER!P74</f>
        <v>0</v>
      </c>
      <c r="J71" s="47">
        <f>OCTOBER!P74</f>
        <v>0</v>
      </c>
      <c r="K71" s="47">
        <f>NOVEMBER!P74</f>
        <v>0</v>
      </c>
      <c r="L71" s="47">
        <f>DECEMBER!P74</f>
        <v>0</v>
      </c>
      <c r="M71" s="47">
        <f>JANUARY!P74</f>
        <v>0</v>
      </c>
      <c r="N71" s="47">
        <f>FEBRUARY!P74</f>
        <v>0</v>
      </c>
      <c r="O71" s="47">
        <f>MARCH!P74</f>
        <v>0</v>
      </c>
      <c r="P71" s="47">
        <f t="shared" si="2"/>
        <v>0</v>
      </c>
    </row>
    <row r="72" spans="1:16">
      <c r="A72" s="28">
        <f t="shared" si="3"/>
        <v>68</v>
      </c>
      <c r="B72" s="22"/>
      <c r="C72" s="21"/>
      <c r="D72" s="47">
        <f>APRIL!P75</f>
        <v>0</v>
      </c>
      <c r="E72" s="47">
        <f>MAY!P75</f>
        <v>0</v>
      </c>
      <c r="F72" s="47">
        <f>JUNE!P75</f>
        <v>0</v>
      </c>
      <c r="G72" s="47">
        <f>JULY!P75</f>
        <v>0</v>
      </c>
      <c r="H72" s="47">
        <f>AUGUST!P75</f>
        <v>0</v>
      </c>
      <c r="I72" s="47">
        <f>SEPETEMBER!P75</f>
        <v>0</v>
      </c>
      <c r="J72" s="47">
        <f>OCTOBER!P75</f>
        <v>0</v>
      </c>
      <c r="K72" s="47">
        <f>NOVEMBER!P75</f>
        <v>0</v>
      </c>
      <c r="L72" s="47">
        <f>DECEMBER!P75</f>
        <v>0</v>
      </c>
      <c r="M72" s="47">
        <f>JANUARY!P75</f>
        <v>0</v>
      </c>
      <c r="N72" s="47">
        <f>FEBRUARY!P75</f>
        <v>0</v>
      </c>
      <c r="O72" s="47">
        <f>MARCH!P75</f>
        <v>0</v>
      </c>
      <c r="P72" s="47">
        <f t="shared" si="2"/>
        <v>0</v>
      </c>
    </row>
    <row r="73" spans="1:16">
      <c r="A73" s="28">
        <f t="shared" si="3"/>
        <v>69</v>
      </c>
      <c r="B73" s="22"/>
      <c r="C73" s="21"/>
      <c r="D73" s="47">
        <f>APRIL!P76</f>
        <v>0</v>
      </c>
      <c r="E73" s="47">
        <f>MAY!P76</f>
        <v>0</v>
      </c>
      <c r="F73" s="47">
        <f>JUNE!P76</f>
        <v>0</v>
      </c>
      <c r="G73" s="47">
        <f>JULY!P76</f>
        <v>0</v>
      </c>
      <c r="H73" s="47">
        <f>AUGUST!P76</f>
        <v>0</v>
      </c>
      <c r="I73" s="47">
        <f>SEPETEMBER!P76</f>
        <v>0</v>
      </c>
      <c r="J73" s="47">
        <f>OCTOBER!P76</f>
        <v>0</v>
      </c>
      <c r="K73" s="47">
        <f>NOVEMBER!P76</f>
        <v>0</v>
      </c>
      <c r="L73" s="47">
        <f>DECEMBER!P76</f>
        <v>0</v>
      </c>
      <c r="M73" s="47">
        <f>JANUARY!P76</f>
        <v>0</v>
      </c>
      <c r="N73" s="47">
        <f>FEBRUARY!P76</f>
        <v>0</v>
      </c>
      <c r="O73" s="47">
        <f>MARCH!P76</f>
        <v>0</v>
      </c>
      <c r="P73" s="47">
        <f t="shared" si="2"/>
        <v>0</v>
      </c>
    </row>
    <row r="74" spans="1:16">
      <c r="A74" s="28">
        <f t="shared" si="3"/>
        <v>70</v>
      </c>
      <c r="B74" s="22"/>
      <c r="C74" s="21"/>
      <c r="D74" s="47">
        <f>APRIL!P77</f>
        <v>0</v>
      </c>
      <c r="E74" s="47">
        <f>MAY!P77</f>
        <v>0</v>
      </c>
      <c r="F74" s="47">
        <f>JUNE!P77</f>
        <v>0</v>
      </c>
      <c r="G74" s="47">
        <f>JULY!P77</f>
        <v>0</v>
      </c>
      <c r="H74" s="47">
        <f>AUGUST!P77</f>
        <v>0</v>
      </c>
      <c r="I74" s="47">
        <f>SEPETEMBER!P77</f>
        <v>0</v>
      </c>
      <c r="J74" s="47">
        <f>OCTOBER!P77</f>
        <v>0</v>
      </c>
      <c r="K74" s="47">
        <f>NOVEMBER!P77</f>
        <v>0</v>
      </c>
      <c r="L74" s="47">
        <f>DECEMBER!P77</f>
        <v>0</v>
      </c>
      <c r="M74" s="47">
        <f>JANUARY!P77</f>
        <v>0</v>
      </c>
      <c r="N74" s="47">
        <f>FEBRUARY!P77</f>
        <v>0</v>
      </c>
      <c r="O74" s="47">
        <f>MARCH!P77</f>
        <v>0</v>
      </c>
      <c r="P74" s="47">
        <f t="shared" si="2"/>
        <v>0</v>
      </c>
    </row>
    <row r="75" spans="1:16">
      <c r="A75" s="28">
        <f t="shared" si="3"/>
        <v>71</v>
      </c>
      <c r="B75" s="22"/>
      <c r="C75" s="21"/>
      <c r="D75" s="47">
        <f>APRIL!P78</f>
        <v>0</v>
      </c>
      <c r="E75" s="47">
        <f>MAY!P78</f>
        <v>0</v>
      </c>
      <c r="F75" s="47">
        <f>JUNE!P78</f>
        <v>0</v>
      </c>
      <c r="G75" s="47">
        <f>JULY!P78</f>
        <v>0</v>
      </c>
      <c r="H75" s="47">
        <f>AUGUST!P78</f>
        <v>0</v>
      </c>
      <c r="I75" s="47">
        <f>SEPETEMBER!P78</f>
        <v>0</v>
      </c>
      <c r="J75" s="47">
        <f>OCTOBER!P78</f>
        <v>0</v>
      </c>
      <c r="K75" s="47">
        <f>NOVEMBER!P78</f>
        <v>0</v>
      </c>
      <c r="L75" s="47">
        <f>DECEMBER!P78</f>
        <v>0</v>
      </c>
      <c r="M75" s="47">
        <f>JANUARY!P78</f>
        <v>0</v>
      </c>
      <c r="N75" s="47">
        <f>FEBRUARY!P78</f>
        <v>0</v>
      </c>
      <c r="O75" s="47">
        <f>MARCH!P78</f>
        <v>0</v>
      </c>
      <c r="P75" s="47">
        <f t="shared" si="2"/>
        <v>0</v>
      </c>
    </row>
    <row r="76" spans="1:16">
      <c r="A76" s="28">
        <f t="shared" si="3"/>
        <v>72</v>
      </c>
      <c r="B76" s="22"/>
      <c r="C76" s="21"/>
      <c r="D76" s="47">
        <f>APRIL!P79</f>
        <v>0</v>
      </c>
      <c r="E76" s="47">
        <f>MAY!P79</f>
        <v>0</v>
      </c>
      <c r="F76" s="47">
        <f>JUNE!P79</f>
        <v>0</v>
      </c>
      <c r="G76" s="47">
        <f>JULY!P79</f>
        <v>0</v>
      </c>
      <c r="H76" s="47">
        <f>AUGUST!P79</f>
        <v>0</v>
      </c>
      <c r="I76" s="47">
        <f>SEPETEMBER!P79</f>
        <v>0</v>
      </c>
      <c r="J76" s="47">
        <f>OCTOBER!P79</f>
        <v>0</v>
      </c>
      <c r="K76" s="47">
        <f>NOVEMBER!P79</f>
        <v>0</v>
      </c>
      <c r="L76" s="47">
        <f>DECEMBER!P79</f>
        <v>0</v>
      </c>
      <c r="M76" s="47">
        <f>JANUARY!P79</f>
        <v>0</v>
      </c>
      <c r="N76" s="47">
        <f>FEBRUARY!P79</f>
        <v>0</v>
      </c>
      <c r="O76" s="47">
        <f>MARCH!P79</f>
        <v>0</v>
      </c>
      <c r="P76" s="47">
        <f t="shared" si="2"/>
        <v>0</v>
      </c>
    </row>
    <row r="77" spans="1:16">
      <c r="A77" s="28">
        <f t="shared" si="3"/>
        <v>73</v>
      </c>
      <c r="B77" s="22"/>
      <c r="C77" s="21"/>
      <c r="D77" s="47">
        <f>APRIL!P80</f>
        <v>0</v>
      </c>
      <c r="E77" s="47">
        <f>MAY!P80</f>
        <v>0</v>
      </c>
      <c r="F77" s="47">
        <f>JUNE!P80</f>
        <v>0</v>
      </c>
      <c r="G77" s="47">
        <f>JULY!P80</f>
        <v>0</v>
      </c>
      <c r="H77" s="47">
        <f>AUGUST!P80</f>
        <v>0</v>
      </c>
      <c r="I77" s="47">
        <f>SEPETEMBER!P80</f>
        <v>0</v>
      </c>
      <c r="J77" s="47">
        <f>OCTOBER!P80</f>
        <v>0</v>
      </c>
      <c r="K77" s="47">
        <f>NOVEMBER!P80</f>
        <v>0</v>
      </c>
      <c r="L77" s="47">
        <f>DECEMBER!P80</f>
        <v>0</v>
      </c>
      <c r="M77" s="47">
        <f>JANUARY!P80</f>
        <v>0</v>
      </c>
      <c r="N77" s="47">
        <f>FEBRUARY!P80</f>
        <v>0</v>
      </c>
      <c r="O77" s="47">
        <f>MARCH!P80</f>
        <v>0</v>
      </c>
      <c r="P77" s="47">
        <f t="shared" si="2"/>
        <v>0</v>
      </c>
    </row>
    <row r="78" spans="1:16">
      <c r="A78" s="28">
        <f t="shared" si="3"/>
        <v>74</v>
      </c>
      <c r="B78" s="22"/>
      <c r="C78" s="21"/>
      <c r="D78" s="47">
        <f>APRIL!P81</f>
        <v>0</v>
      </c>
      <c r="E78" s="47">
        <f>MAY!P81</f>
        <v>0</v>
      </c>
      <c r="F78" s="47">
        <f>JUNE!P81</f>
        <v>0</v>
      </c>
      <c r="G78" s="47">
        <f>JULY!P81</f>
        <v>0</v>
      </c>
      <c r="H78" s="47">
        <f>AUGUST!P81</f>
        <v>0</v>
      </c>
      <c r="I78" s="47">
        <f>SEPETEMBER!P81</f>
        <v>0</v>
      </c>
      <c r="J78" s="47">
        <f>OCTOBER!P81</f>
        <v>0</v>
      </c>
      <c r="K78" s="47">
        <f>NOVEMBER!P81</f>
        <v>0</v>
      </c>
      <c r="L78" s="47">
        <f>DECEMBER!P81</f>
        <v>0</v>
      </c>
      <c r="M78" s="47">
        <f>JANUARY!P81</f>
        <v>0</v>
      </c>
      <c r="N78" s="47">
        <f>FEBRUARY!P81</f>
        <v>0</v>
      </c>
      <c r="O78" s="47">
        <f>MARCH!P81</f>
        <v>0</v>
      </c>
      <c r="P78" s="47">
        <f t="shared" si="2"/>
        <v>0</v>
      </c>
    </row>
    <row r="79" spans="1:16">
      <c r="A79" s="28">
        <f t="shared" si="3"/>
        <v>75</v>
      </c>
      <c r="B79" s="22"/>
      <c r="C79" s="21"/>
      <c r="D79" s="47">
        <f>APRIL!P82</f>
        <v>0</v>
      </c>
      <c r="E79" s="47">
        <f>MAY!P82</f>
        <v>0</v>
      </c>
      <c r="F79" s="47">
        <f>JUNE!P82</f>
        <v>0</v>
      </c>
      <c r="G79" s="47">
        <f>JULY!P82</f>
        <v>0</v>
      </c>
      <c r="H79" s="47">
        <f>AUGUST!P82</f>
        <v>0</v>
      </c>
      <c r="I79" s="47">
        <f>SEPETEMBER!P82</f>
        <v>0</v>
      </c>
      <c r="J79" s="47">
        <f>OCTOBER!P82</f>
        <v>0</v>
      </c>
      <c r="K79" s="47">
        <f>NOVEMBER!P82</f>
        <v>0</v>
      </c>
      <c r="L79" s="47">
        <f>DECEMBER!P82</f>
        <v>0</v>
      </c>
      <c r="M79" s="47">
        <f>JANUARY!P82</f>
        <v>0</v>
      </c>
      <c r="N79" s="47">
        <f>FEBRUARY!P82</f>
        <v>0</v>
      </c>
      <c r="O79" s="47">
        <f>MARCH!P82</f>
        <v>0</v>
      </c>
      <c r="P79" s="47">
        <f t="shared" si="2"/>
        <v>0</v>
      </c>
    </row>
    <row r="80" spans="1:16">
      <c r="A80" s="28">
        <f t="shared" si="3"/>
        <v>76</v>
      </c>
      <c r="B80" s="22"/>
      <c r="C80" s="21"/>
      <c r="D80" s="47">
        <f>APRIL!P83</f>
        <v>0</v>
      </c>
      <c r="E80" s="47">
        <f>MAY!P83</f>
        <v>0</v>
      </c>
      <c r="F80" s="47">
        <f>JUNE!P83</f>
        <v>0</v>
      </c>
      <c r="G80" s="47">
        <f>JULY!P83</f>
        <v>0</v>
      </c>
      <c r="H80" s="47">
        <f>AUGUST!P83</f>
        <v>0</v>
      </c>
      <c r="I80" s="47">
        <f>SEPETEMBER!P83</f>
        <v>0</v>
      </c>
      <c r="J80" s="47">
        <f>OCTOBER!P83</f>
        <v>0</v>
      </c>
      <c r="K80" s="47">
        <f>NOVEMBER!P83</f>
        <v>0</v>
      </c>
      <c r="L80" s="47">
        <f>DECEMBER!P83</f>
        <v>0</v>
      </c>
      <c r="M80" s="47">
        <f>JANUARY!P83</f>
        <v>0</v>
      </c>
      <c r="N80" s="47">
        <f>FEBRUARY!P83</f>
        <v>0</v>
      </c>
      <c r="O80" s="47">
        <f>MARCH!P83</f>
        <v>0</v>
      </c>
      <c r="P80" s="47">
        <f t="shared" si="2"/>
        <v>0</v>
      </c>
    </row>
    <row r="81" spans="1:16">
      <c r="A81" s="28">
        <f t="shared" si="3"/>
        <v>77</v>
      </c>
      <c r="B81" s="22"/>
      <c r="C81" s="21"/>
      <c r="D81" s="47">
        <f>APRIL!P84</f>
        <v>0</v>
      </c>
      <c r="E81" s="47">
        <f>MAY!P84</f>
        <v>0</v>
      </c>
      <c r="F81" s="47">
        <f>JUNE!P84</f>
        <v>0</v>
      </c>
      <c r="G81" s="47">
        <f>JULY!P84</f>
        <v>0</v>
      </c>
      <c r="H81" s="47">
        <f>AUGUST!P84</f>
        <v>0</v>
      </c>
      <c r="I81" s="47">
        <f>SEPETEMBER!P84</f>
        <v>0</v>
      </c>
      <c r="J81" s="47">
        <f>OCTOBER!P84</f>
        <v>0</v>
      </c>
      <c r="K81" s="47">
        <f>NOVEMBER!P84</f>
        <v>0</v>
      </c>
      <c r="L81" s="47">
        <f>DECEMBER!P84</f>
        <v>0</v>
      </c>
      <c r="M81" s="47">
        <f>JANUARY!P84</f>
        <v>0</v>
      </c>
      <c r="N81" s="47">
        <f>FEBRUARY!P84</f>
        <v>0</v>
      </c>
      <c r="O81" s="47">
        <f>MARCH!P84</f>
        <v>0</v>
      </c>
      <c r="P81" s="47">
        <f t="shared" si="2"/>
        <v>0</v>
      </c>
    </row>
    <row r="82" spans="1:16">
      <c r="A82" s="28">
        <f t="shared" si="3"/>
        <v>78</v>
      </c>
      <c r="B82" s="22"/>
      <c r="C82" s="21"/>
      <c r="D82" s="47">
        <f>APRIL!P85</f>
        <v>0</v>
      </c>
      <c r="E82" s="47">
        <f>MAY!P85</f>
        <v>0</v>
      </c>
      <c r="F82" s="47">
        <f>JUNE!P85</f>
        <v>0</v>
      </c>
      <c r="G82" s="47">
        <f>JULY!P85</f>
        <v>0</v>
      </c>
      <c r="H82" s="47">
        <f>AUGUST!P85</f>
        <v>0</v>
      </c>
      <c r="I82" s="47">
        <f>SEPETEMBER!P85</f>
        <v>0</v>
      </c>
      <c r="J82" s="47">
        <f>OCTOBER!P85</f>
        <v>0</v>
      </c>
      <c r="K82" s="47">
        <f>NOVEMBER!P85</f>
        <v>0</v>
      </c>
      <c r="L82" s="47">
        <f>DECEMBER!P85</f>
        <v>0</v>
      </c>
      <c r="M82" s="47">
        <f>JANUARY!P85</f>
        <v>0</v>
      </c>
      <c r="N82" s="47">
        <f>FEBRUARY!P85</f>
        <v>0</v>
      </c>
      <c r="O82" s="47">
        <f>MARCH!P85</f>
        <v>0</v>
      </c>
      <c r="P82" s="47">
        <f t="shared" si="2"/>
        <v>0</v>
      </c>
    </row>
    <row r="83" spans="1:16">
      <c r="A83" s="28">
        <f t="shared" si="3"/>
        <v>79</v>
      </c>
      <c r="B83" s="22"/>
      <c r="C83" s="21"/>
      <c r="D83" s="47">
        <f>APRIL!P86</f>
        <v>0</v>
      </c>
      <c r="E83" s="47">
        <f>MAY!P86</f>
        <v>0</v>
      </c>
      <c r="F83" s="47">
        <f>JUNE!P86</f>
        <v>0</v>
      </c>
      <c r="G83" s="47">
        <f>JULY!P86</f>
        <v>0</v>
      </c>
      <c r="H83" s="47">
        <f>AUGUST!P86</f>
        <v>0</v>
      </c>
      <c r="I83" s="47">
        <f>SEPETEMBER!P86</f>
        <v>0</v>
      </c>
      <c r="J83" s="47">
        <f>OCTOBER!P86</f>
        <v>0</v>
      </c>
      <c r="K83" s="47">
        <f>NOVEMBER!P86</f>
        <v>0</v>
      </c>
      <c r="L83" s="47">
        <f>DECEMBER!P86</f>
        <v>0</v>
      </c>
      <c r="M83" s="47">
        <f>JANUARY!P86</f>
        <v>0</v>
      </c>
      <c r="N83" s="47">
        <f>FEBRUARY!P86</f>
        <v>0</v>
      </c>
      <c r="O83" s="47">
        <f>MARCH!P86</f>
        <v>0</v>
      </c>
      <c r="P83" s="47">
        <f t="shared" si="2"/>
        <v>0</v>
      </c>
    </row>
    <row r="84" spans="1:16">
      <c r="A84" s="28">
        <f t="shared" si="3"/>
        <v>80</v>
      </c>
      <c r="B84" s="22"/>
      <c r="C84" s="21"/>
      <c r="D84" s="47">
        <f>APRIL!P87</f>
        <v>0</v>
      </c>
      <c r="E84" s="47">
        <f>MAY!P87</f>
        <v>0</v>
      </c>
      <c r="F84" s="47">
        <f>JUNE!P87</f>
        <v>0</v>
      </c>
      <c r="G84" s="47">
        <f>JULY!P87</f>
        <v>0</v>
      </c>
      <c r="H84" s="47">
        <f>AUGUST!P87</f>
        <v>0</v>
      </c>
      <c r="I84" s="47">
        <f>SEPETEMBER!P87</f>
        <v>0</v>
      </c>
      <c r="J84" s="47">
        <f>OCTOBER!P87</f>
        <v>0</v>
      </c>
      <c r="K84" s="47">
        <f>NOVEMBER!P87</f>
        <v>0</v>
      </c>
      <c r="L84" s="47">
        <f>DECEMBER!P87</f>
        <v>0</v>
      </c>
      <c r="M84" s="47">
        <f>JANUARY!P87</f>
        <v>0</v>
      </c>
      <c r="N84" s="47">
        <f>FEBRUARY!P87</f>
        <v>0</v>
      </c>
      <c r="O84" s="47">
        <f>MARCH!P87</f>
        <v>0</v>
      </c>
      <c r="P84" s="47">
        <f t="shared" si="2"/>
        <v>0</v>
      </c>
    </row>
    <row r="85" spans="1:16">
      <c r="A85" s="28">
        <f t="shared" si="3"/>
        <v>81</v>
      </c>
      <c r="B85" s="22"/>
      <c r="C85" s="21"/>
      <c r="D85" s="47">
        <f>APRIL!P88</f>
        <v>0</v>
      </c>
      <c r="E85" s="47">
        <f>MAY!P88</f>
        <v>0</v>
      </c>
      <c r="F85" s="47">
        <f>JUNE!P88</f>
        <v>0</v>
      </c>
      <c r="G85" s="47">
        <f>JULY!P88</f>
        <v>0</v>
      </c>
      <c r="H85" s="47">
        <f>AUGUST!P88</f>
        <v>0</v>
      </c>
      <c r="I85" s="47">
        <f>SEPETEMBER!P88</f>
        <v>0</v>
      </c>
      <c r="J85" s="47">
        <f>OCTOBER!P88</f>
        <v>0</v>
      </c>
      <c r="K85" s="47">
        <f>NOVEMBER!P88</f>
        <v>0</v>
      </c>
      <c r="L85" s="47">
        <f>DECEMBER!P88</f>
        <v>0</v>
      </c>
      <c r="M85" s="47">
        <f>JANUARY!P88</f>
        <v>0</v>
      </c>
      <c r="N85" s="47">
        <f>FEBRUARY!P88</f>
        <v>0</v>
      </c>
      <c r="O85" s="47">
        <f>MARCH!P88</f>
        <v>0</v>
      </c>
      <c r="P85" s="47">
        <f t="shared" si="2"/>
        <v>0</v>
      </c>
    </row>
    <row r="86" spans="1:16">
      <c r="A86" s="28">
        <f t="shared" si="3"/>
        <v>82</v>
      </c>
      <c r="B86" s="22"/>
      <c r="C86" s="21"/>
      <c r="D86" s="47">
        <f>APRIL!P89</f>
        <v>0</v>
      </c>
      <c r="E86" s="47">
        <f>MAY!P89</f>
        <v>0</v>
      </c>
      <c r="F86" s="47">
        <f>JUNE!P89</f>
        <v>0</v>
      </c>
      <c r="G86" s="47">
        <f>JULY!P89</f>
        <v>0</v>
      </c>
      <c r="H86" s="47">
        <f>AUGUST!P89</f>
        <v>0</v>
      </c>
      <c r="I86" s="47">
        <f>SEPETEMBER!P89</f>
        <v>0</v>
      </c>
      <c r="J86" s="47">
        <f>OCTOBER!P89</f>
        <v>0</v>
      </c>
      <c r="K86" s="47">
        <f>NOVEMBER!P89</f>
        <v>0</v>
      </c>
      <c r="L86" s="47">
        <f>DECEMBER!P89</f>
        <v>0</v>
      </c>
      <c r="M86" s="47">
        <f>JANUARY!P89</f>
        <v>0</v>
      </c>
      <c r="N86" s="47">
        <f>FEBRUARY!P89</f>
        <v>0</v>
      </c>
      <c r="O86" s="47">
        <f>MARCH!P89</f>
        <v>0</v>
      </c>
      <c r="P86" s="47">
        <f t="shared" si="2"/>
        <v>0</v>
      </c>
    </row>
    <row r="87" spans="1:16">
      <c r="A87" s="28">
        <f t="shared" si="3"/>
        <v>83</v>
      </c>
      <c r="B87" s="22"/>
      <c r="C87" s="21"/>
      <c r="D87" s="47">
        <f>APRIL!P90</f>
        <v>0</v>
      </c>
      <c r="E87" s="47">
        <f>MAY!P90</f>
        <v>0</v>
      </c>
      <c r="F87" s="47">
        <f>JUNE!P90</f>
        <v>0</v>
      </c>
      <c r="G87" s="47">
        <f>JULY!P90</f>
        <v>0</v>
      </c>
      <c r="H87" s="47">
        <f>AUGUST!P90</f>
        <v>0</v>
      </c>
      <c r="I87" s="47">
        <f>SEPETEMBER!P90</f>
        <v>0</v>
      </c>
      <c r="J87" s="47">
        <f>OCTOBER!P90</f>
        <v>0</v>
      </c>
      <c r="K87" s="47">
        <f>NOVEMBER!P90</f>
        <v>0</v>
      </c>
      <c r="L87" s="47">
        <f>DECEMBER!P90</f>
        <v>0</v>
      </c>
      <c r="M87" s="47">
        <f>JANUARY!P90</f>
        <v>0</v>
      </c>
      <c r="N87" s="47">
        <f>FEBRUARY!P90</f>
        <v>0</v>
      </c>
      <c r="O87" s="47">
        <f>MARCH!P90</f>
        <v>0</v>
      </c>
      <c r="P87" s="47">
        <f t="shared" si="2"/>
        <v>0</v>
      </c>
    </row>
    <row r="88" spans="1:16">
      <c r="A88" s="28">
        <f t="shared" si="3"/>
        <v>84</v>
      </c>
      <c r="B88" s="22"/>
      <c r="C88" s="21"/>
      <c r="D88" s="47">
        <f>APRIL!P91</f>
        <v>0</v>
      </c>
      <c r="E88" s="47">
        <f>MAY!P91</f>
        <v>0</v>
      </c>
      <c r="F88" s="47">
        <f>JUNE!P91</f>
        <v>0</v>
      </c>
      <c r="G88" s="47">
        <f>JULY!P91</f>
        <v>0</v>
      </c>
      <c r="H88" s="47">
        <f>AUGUST!P91</f>
        <v>0</v>
      </c>
      <c r="I88" s="47">
        <f>SEPETEMBER!P91</f>
        <v>0</v>
      </c>
      <c r="J88" s="47">
        <f>OCTOBER!P91</f>
        <v>0</v>
      </c>
      <c r="K88" s="47">
        <f>NOVEMBER!P91</f>
        <v>0</v>
      </c>
      <c r="L88" s="47">
        <f>DECEMBER!P91</f>
        <v>0</v>
      </c>
      <c r="M88" s="47">
        <f>JANUARY!P91</f>
        <v>0</v>
      </c>
      <c r="N88" s="47">
        <f>FEBRUARY!P91</f>
        <v>0</v>
      </c>
      <c r="O88" s="47">
        <f>MARCH!P91</f>
        <v>0</v>
      </c>
      <c r="P88" s="47">
        <f t="shared" si="2"/>
        <v>0</v>
      </c>
    </row>
    <row r="89" spans="1:16">
      <c r="A89" s="28">
        <f t="shared" si="3"/>
        <v>85</v>
      </c>
      <c r="B89" s="22"/>
      <c r="C89" s="21"/>
      <c r="D89" s="47">
        <f>APRIL!P92</f>
        <v>0</v>
      </c>
      <c r="E89" s="47">
        <f>MAY!P92</f>
        <v>0</v>
      </c>
      <c r="F89" s="47">
        <f>JUNE!P92</f>
        <v>0</v>
      </c>
      <c r="G89" s="47">
        <f>JULY!P92</f>
        <v>0</v>
      </c>
      <c r="H89" s="47">
        <f>AUGUST!P92</f>
        <v>0</v>
      </c>
      <c r="I89" s="47">
        <f>SEPETEMBER!P92</f>
        <v>0</v>
      </c>
      <c r="J89" s="47">
        <f>OCTOBER!P92</f>
        <v>0</v>
      </c>
      <c r="K89" s="47">
        <f>NOVEMBER!P92</f>
        <v>0</v>
      </c>
      <c r="L89" s="47">
        <f>DECEMBER!P92</f>
        <v>0</v>
      </c>
      <c r="M89" s="47">
        <f>JANUARY!P92</f>
        <v>0</v>
      </c>
      <c r="N89" s="47">
        <f>FEBRUARY!P92</f>
        <v>0</v>
      </c>
      <c r="O89" s="47">
        <f>MARCH!P92</f>
        <v>0</v>
      </c>
      <c r="P89" s="47">
        <f t="shared" si="2"/>
        <v>0</v>
      </c>
    </row>
    <row r="90" spans="1:16">
      <c r="A90" s="28">
        <f t="shared" si="3"/>
        <v>86</v>
      </c>
      <c r="B90" s="22"/>
      <c r="C90" s="21"/>
      <c r="D90" s="47">
        <f>APRIL!P93</f>
        <v>0</v>
      </c>
      <c r="E90" s="47">
        <f>MAY!P93</f>
        <v>0</v>
      </c>
      <c r="F90" s="47">
        <f>JUNE!P93</f>
        <v>0</v>
      </c>
      <c r="G90" s="47">
        <f>JULY!P93</f>
        <v>0</v>
      </c>
      <c r="H90" s="47">
        <f>AUGUST!P93</f>
        <v>0</v>
      </c>
      <c r="I90" s="47">
        <f>SEPETEMBER!P93</f>
        <v>0</v>
      </c>
      <c r="J90" s="47">
        <f>OCTOBER!P93</f>
        <v>0</v>
      </c>
      <c r="K90" s="47">
        <f>NOVEMBER!P93</f>
        <v>0</v>
      </c>
      <c r="L90" s="47">
        <f>DECEMBER!P93</f>
        <v>0</v>
      </c>
      <c r="M90" s="47">
        <f>JANUARY!P93</f>
        <v>0</v>
      </c>
      <c r="N90" s="47">
        <f>FEBRUARY!P93</f>
        <v>0</v>
      </c>
      <c r="O90" s="47">
        <f>MARCH!P93</f>
        <v>0</v>
      </c>
      <c r="P90" s="47">
        <f t="shared" si="2"/>
        <v>0</v>
      </c>
    </row>
    <row r="91" spans="1:16">
      <c r="A91" s="28">
        <f t="shared" si="3"/>
        <v>87</v>
      </c>
      <c r="B91" s="22"/>
      <c r="C91" s="21"/>
      <c r="D91" s="47">
        <f>APRIL!P94</f>
        <v>0</v>
      </c>
      <c r="E91" s="47">
        <f>MAY!P94</f>
        <v>0</v>
      </c>
      <c r="F91" s="47">
        <f>JUNE!P94</f>
        <v>0</v>
      </c>
      <c r="G91" s="47">
        <f>JULY!P94</f>
        <v>0</v>
      </c>
      <c r="H91" s="47">
        <f>AUGUST!P94</f>
        <v>0</v>
      </c>
      <c r="I91" s="47">
        <f>SEPETEMBER!P94</f>
        <v>0</v>
      </c>
      <c r="J91" s="47">
        <f>OCTOBER!P94</f>
        <v>0</v>
      </c>
      <c r="K91" s="47">
        <f>NOVEMBER!P94</f>
        <v>0</v>
      </c>
      <c r="L91" s="47">
        <f>DECEMBER!P94</f>
        <v>0</v>
      </c>
      <c r="M91" s="47">
        <f>JANUARY!P94</f>
        <v>0</v>
      </c>
      <c r="N91" s="47">
        <f>FEBRUARY!P94</f>
        <v>0</v>
      </c>
      <c r="O91" s="47">
        <f>MARCH!P94</f>
        <v>0</v>
      </c>
      <c r="P91" s="47">
        <f t="shared" si="2"/>
        <v>0</v>
      </c>
    </row>
    <row r="92" spans="1:16">
      <c r="A92" s="28">
        <f t="shared" si="3"/>
        <v>88</v>
      </c>
      <c r="B92" s="22"/>
      <c r="C92" s="21"/>
      <c r="D92" s="47">
        <f>APRIL!P95</f>
        <v>0</v>
      </c>
      <c r="E92" s="47">
        <f>MAY!P95</f>
        <v>0</v>
      </c>
      <c r="F92" s="47">
        <f>JUNE!P95</f>
        <v>0</v>
      </c>
      <c r="G92" s="47">
        <f>JULY!P95</f>
        <v>0</v>
      </c>
      <c r="H92" s="47">
        <f>AUGUST!P95</f>
        <v>0</v>
      </c>
      <c r="I92" s="47">
        <f>SEPETEMBER!P95</f>
        <v>0</v>
      </c>
      <c r="J92" s="47">
        <f>OCTOBER!P95</f>
        <v>0</v>
      </c>
      <c r="K92" s="47">
        <f>NOVEMBER!P95</f>
        <v>0</v>
      </c>
      <c r="L92" s="47">
        <f>DECEMBER!P95</f>
        <v>0</v>
      </c>
      <c r="M92" s="47">
        <f>JANUARY!P95</f>
        <v>0</v>
      </c>
      <c r="N92" s="47">
        <f>FEBRUARY!P95</f>
        <v>0</v>
      </c>
      <c r="O92" s="47">
        <f>MARCH!P95</f>
        <v>0</v>
      </c>
      <c r="P92" s="47">
        <f t="shared" si="2"/>
        <v>0</v>
      </c>
    </row>
    <row r="93" spans="1:16">
      <c r="A93" s="28">
        <f t="shared" si="3"/>
        <v>89</v>
      </c>
      <c r="B93" s="22"/>
      <c r="C93" s="21"/>
      <c r="D93" s="47">
        <f>APRIL!P96</f>
        <v>0</v>
      </c>
      <c r="E93" s="47">
        <f>MAY!P96</f>
        <v>0</v>
      </c>
      <c r="F93" s="47">
        <f>JUNE!P96</f>
        <v>0</v>
      </c>
      <c r="G93" s="47">
        <f>JULY!P96</f>
        <v>0</v>
      </c>
      <c r="H93" s="47">
        <f>AUGUST!P96</f>
        <v>0</v>
      </c>
      <c r="I93" s="47">
        <f>SEPETEMBER!P96</f>
        <v>0</v>
      </c>
      <c r="J93" s="47">
        <f>OCTOBER!P96</f>
        <v>0</v>
      </c>
      <c r="K93" s="47">
        <f>NOVEMBER!P96</f>
        <v>0</v>
      </c>
      <c r="L93" s="47">
        <f>DECEMBER!P96</f>
        <v>0</v>
      </c>
      <c r="M93" s="47">
        <f>JANUARY!P96</f>
        <v>0</v>
      </c>
      <c r="N93" s="47">
        <f>FEBRUARY!P96</f>
        <v>0</v>
      </c>
      <c r="O93" s="47">
        <f>MARCH!P96</f>
        <v>0</v>
      </c>
      <c r="P93" s="47">
        <f t="shared" si="2"/>
        <v>0</v>
      </c>
    </row>
    <row r="94" spans="1:16">
      <c r="A94" s="28">
        <f t="shared" si="3"/>
        <v>90</v>
      </c>
      <c r="B94" s="22"/>
      <c r="C94" s="21"/>
      <c r="D94" s="47">
        <f>APRIL!P97</f>
        <v>0</v>
      </c>
      <c r="E94" s="47">
        <f>MAY!P97</f>
        <v>0</v>
      </c>
      <c r="F94" s="47">
        <f>JUNE!P97</f>
        <v>0</v>
      </c>
      <c r="G94" s="47">
        <f>JULY!P97</f>
        <v>0</v>
      </c>
      <c r="H94" s="47">
        <f>AUGUST!P97</f>
        <v>0</v>
      </c>
      <c r="I94" s="47">
        <f>SEPETEMBER!P97</f>
        <v>0</v>
      </c>
      <c r="J94" s="47">
        <f>OCTOBER!P97</f>
        <v>0</v>
      </c>
      <c r="K94" s="47">
        <f>NOVEMBER!P97</f>
        <v>0</v>
      </c>
      <c r="L94" s="47">
        <f>DECEMBER!P97</f>
        <v>0</v>
      </c>
      <c r="M94" s="47">
        <f>JANUARY!P97</f>
        <v>0</v>
      </c>
      <c r="N94" s="47">
        <f>FEBRUARY!P97</f>
        <v>0</v>
      </c>
      <c r="O94" s="47">
        <f>MARCH!P97</f>
        <v>0</v>
      </c>
      <c r="P94" s="47">
        <f t="shared" si="2"/>
        <v>0</v>
      </c>
    </row>
    <row r="95" spans="1:16">
      <c r="A95" s="28">
        <f t="shared" si="3"/>
        <v>91</v>
      </c>
      <c r="B95" s="22"/>
      <c r="C95" s="21"/>
      <c r="D95" s="47">
        <f>APRIL!P98</f>
        <v>0</v>
      </c>
      <c r="E95" s="47">
        <f>MAY!P98</f>
        <v>0</v>
      </c>
      <c r="F95" s="47">
        <f>JUNE!P98</f>
        <v>0</v>
      </c>
      <c r="G95" s="47">
        <f>JULY!P98</f>
        <v>0</v>
      </c>
      <c r="H95" s="47">
        <f>AUGUST!P98</f>
        <v>0</v>
      </c>
      <c r="I95" s="47">
        <f>SEPETEMBER!P98</f>
        <v>0</v>
      </c>
      <c r="J95" s="47">
        <f>OCTOBER!P98</f>
        <v>0</v>
      </c>
      <c r="K95" s="47">
        <f>NOVEMBER!P98</f>
        <v>0</v>
      </c>
      <c r="L95" s="47">
        <f>DECEMBER!P98</f>
        <v>0</v>
      </c>
      <c r="M95" s="47">
        <f>JANUARY!P98</f>
        <v>0</v>
      </c>
      <c r="N95" s="47">
        <f>FEBRUARY!P98</f>
        <v>0</v>
      </c>
      <c r="O95" s="47">
        <f>MARCH!P98</f>
        <v>0</v>
      </c>
      <c r="P95" s="47">
        <f t="shared" si="2"/>
        <v>0</v>
      </c>
    </row>
    <row r="96" spans="1:16">
      <c r="A96" s="28">
        <f t="shared" si="3"/>
        <v>92</v>
      </c>
      <c r="B96" s="22"/>
      <c r="C96" s="21"/>
      <c r="D96" s="47">
        <f>APRIL!P99</f>
        <v>0</v>
      </c>
      <c r="E96" s="47">
        <f>MAY!P99</f>
        <v>0</v>
      </c>
      <c r="F96" s="47">
        <f>JUNE!P99</f>
        <v>0</v>
      </c>
      <c r="G96" s="47">
        <f>JULY!P99</f>
        <v>0</v>
      </c>
      <c r="H96" s="47">
        <f>AUGUST!P99</f>
        <v>0</v>
      </c>
      <c r="I96" s="47">
        <f>SEPETEMBER!P99</f>
        <v>0</v>
      </c>
      <c r="J96" s="47">
        <f>OCTOBER!P99</f>
        <v>0</v>
      </c>
      <c r="K96" s="47">
        <f>NOVEMBER!P99</f>
        <v>0</v>
      </c>
      <c r="L96" s="47">
        <f>DECEMBER!P99</f>
        <v>0</v>
      </c>
      <c r="M96" s="47">
        <f>JANUARY!P99</f>
        <v>0</v>
      </c>
      <c r="N96" s="47">
        <f>FEBRUARY!P99</f>
        <v>0</v>
      </c>
      <c r="O96" s="47">
        <f>MARCH!P99</f>
        <v>0</v>
      </c>
      <c r="P96" s="47">
        <f t="shared" si="2"/>
        <v>0</v>
      </c>
    </row>
    <row r="97" spans="1:16">
      <c r="A97" s="28">
        <f t="shared" si="3"/>
        <v>93</v>
      </c>
      <c r="B97" s="22"/>
      <c r="C97" s="21"/>
      <c r="D97" s="47">
        <f>APRIL!P100</f>
        <v>0</v>
      </c>
      <c r="E97" s="47">
        <f>MAY!P100</f>
        <v>0</v>
      </c>
      <c r="F97" s="47">
        <f>JUNE!P100</f>
        <v>0</v>
      </c>
      <c r="G97" s="47">
        <f>JULY!P100</f>
        <v>0</v>
      </c>
      <c r="H97" s="47">
        <f>AUGUST!P100</f>
        <v>0</v>
      </c>
      <c r="I97" s="47">
        <f>SEPETEMBER!P100</f>
        <v>0</v>
      </c>
      <c r="J97" s="47">
        <f>OCTOBER!P100</f>
        <v>0</v>
      </c>
      <c r="K97" s="47">
        <f>NOVEMBER!P100</f>
        <v>0</v>
      </c>
      <c r="L97" s="47">
        <f>DECEMBER!P100</f>
        <v>0</v>
      </c>
      <c r="M97" s="47">
        <f>JANUARY!P100</f>
        <v>0</v>
      </c>
      <c r="N97" s="47">
        <f>FEBRUARY!P100</f>
        <v>0</v>
      </c>
      <c r="O97" s="47">
        <f>MARCH!P100</f>
        <v>0</v>
      </c>
      <c r="P97" s="47">
        <f t="shared" si="2"/>
        <v>0</v>
      </c>
    </row>
    <row r="98" spans="1:16">
      <c r="A98" s="28">
        <f t="shared" si="3"/>
        <v>94</v>
      </c>
      <c r="B98" s="22"/>
      <c r="C98" s="21"/>
      <c r="D98" s="47">
        <f>APRIL!P101</f>
        <v>0</v>
      </c>
      <c r="E98" s="47">
        <f>MAY!P101</f>
        <v>0</v>
      </c>
      <c r="F98" s="47">
        <f>JUNE!P101</f>
        <v>0</v>
      </c>
      <c r="G98" s="47">
        <f>JULY!P101</f>
        <v>0</v>
      </c>
      <c r="H98" s="47">
        <f>AUGUST!P101</f>
        <v>0</v>
      </c>
      <c r="I98" s="47">
        <f>SEPETEMBER!P101</f>
        <v>0</v>
      </c>
      <c r="J98" s="47">
        <f>OCTOBER!P101</f>
        <v>0</v>
      </c>
      <c r="K98" s="47">
        <f>NOVEMBER!P101</f>
        <v>0</v>
      </c>
      <c r="L98" s="47">
        <f>DECEMBER!P101</f>
        <v>0</v>
      </c>
      <c r="M98" s="47">
        <f>JANUARY!P101</f>
        <v>0</v>
      </c>
      <c r="N98" s="47">
        <f>FEBRUARY!P101</f>
        <v>0</v>
      </c>
      <c r="O98" s="47">
        <f>MARCH!P101</f>
        <v>0</v>
      </c>
      <c r="P98" s="47">
        <f t="shared" si="2"/>
        <v>0</v>
      </c>
    </row>
    <row r="99" spans="1:16">
      <c r="A99" s="28">
        <f t="shared" si="3"/>
        <v>95</v>
      </c>
      <c r="B99" s="22"/>
      <c r="C99" s="21"/>
      <c r="D99" s="47">
        <f>APRIL!P102</f>
        <v>0</v>
      </c>
      <c r="E99" s="47">
        <f>MAY!P102</f>
        <v>0</v>
      </c>
      <c r="F99" s="47">
        <f>JUNE!P102</f>
        <v>0</v>
      </c>
      <c r="G99" s="47">
        <f>JULY!P102</f>
        <v>0</v>
      </c>
      <c r="H99" s="47">
        <f>AUGUST!P102</f>
        <v>0</v>
      </c>
      <c r="I99" s="47">
        <f>SEPETEMBER!P102</f>
        <v>0</v>
      </c>
      <c r="J99" s="47">
        <f>OCTOBER!P102</f>
        <v>0</v>
      </c>
      <c r="K99" s="47">
        <f>NOVEMBER!P102</f>
        <v>0</v>
      </c>
      <c r="L99" s="47">
        <f>DECEMBER!P102</f>
        <v>0</v>
      </c>
      <c r="M99" s="47">
        <f>JANUARY!P102</f>
        <v>0</v>
      </c>
      <c r="N99" s="47">
        <f>FEBRUARY!P102</f>
        <v>0</v>
      </c>
      <c r="O99" s="47">
        <f>MARCH!P102</f>
        <v>0</v>
      </c>
      <c r="P99" s="47">
        <f t="shared" si="2"/>
        <v>0</v>
      </c>
    </row>
    <row r="100" spans="1:16">
      <c r="A100" s="28">
        <f t="shared" si="3"/>
        <v>96</v>
      </c>
      <c r="B100" s="22"/>
      <c r="C100" s="21"/>
      <c r="D100" s="47">
        <f>APRIL!P103</f>
        <v>0</v>
      </c>
      <c r="E100" s="47">
        <f>MAY!P103</f>
        <v>0</v>
      </c>
      <c r="F100" s="47">
        <f>JUNE!P103</f>
        <v>0</v>
      </c>
      <c r="G100" s="47">
        <f>JULY!P103</f>
        <v>0</v>
      </c>
      <c r="H100" s="47">
        <f>AUGUST!P103</f>
        <v>0</v>
      </c>
      <c r="I100" s="47">
        <f>SEPETEMBER!P103</f>
        <v>0</v>
      </c>
      <c r="J100" s="47">
        <f>OCTOBER!P103</f>
        <v>0</v>
      </c>
      <c r="K100" s="47">
        <f>NOVEMBER!P103</f>
        <v>0</v>
      </c>
      <c r="L100" s="47">
        <f>DECEMBER!P103</f>
        <v>0</v>
      </c>
      <c r="M100" s="47">
        <f>JANUARY!P103</f>
        <v>0</v>
      </c>
      <c r="N100" s="47">
        <f>FEBRUARY!P103</f>
        <v>0</v>
      </c>
      <c r="O100" s="47">
        <f>MARCH!P103</f>
        <v>0</v>
      </c>
      <c r="P100" s="47">
        <f t="shared" si="2"/>
        <v>0</v>
      </c>
    </row>
    <row r="101" spans="1:16">
      <c r="A101" s="28">
        <f t="shared" si="3"/>
        <v>97</v>
      </c>
      <c r="B101" s="22"/>
      <c r="C101" s="21"/>
      <c r="D101" s="47">
        <f>APRIL!P104</f>
        <v>0</v>
      </c>
      <c r="E101" s="47">
        <f>MAY!P104</f>
        <v>0</v>
      </c>
      <c r="F101" s="47">
        <f>JUNE!P104</f>
        <v>0</v>
      </c>
      <c r="G101" s="47">
        <f>JULY!P104</f>
        <v>0</v>
      </c>
      <c r="H101" s="47">
        <f>AUGUST!P104</f>
        <v>0</v>
      </c>
      <c r="I101" s="47">
        <f>SEPETEMBER!P104</f>
        <v>0</v>
      </c>
      <c r="J101" s="47">
        <f>OCTOBER!P104</f>
        <v>0</v>
      </c>
      <c r="K101" s="47">
        <f>NOVEMBER!P104</f>
        <v>0</v>
      </c>
      <c r="L101" s="47">
        <f>DECEMBER!P104</f>
        <v>0</v>
      </c>
      <c r="M101" s="47">
        <f>JANUARY!P104</f>
        <v>0</v>
      </c>
      <c r="N101" s="47">
        <f>FEBRUARY!P104</f>
        <v>0</v>
      </c>
      <c r="O101" s="47">
        <f>MARCH!P104</f>
        <v>0</v>
      </c>
      <c r="P101" s="47">
        <f t="shared" si="2"/>
        <v>0</v>
      </c>
    </row>
    <row r="102" spans="1:16">
      <c r="A102" s="28">
        <f t="shared" si="3"/>
        <v>98</v>
      </c>
      <c r="B102" s="22"/>
      <c r="C102" s="21"/>
      <c r="D102" s="47">
        <f>APRIL!P105</f>
        <v>0</v>
      </c>
      <c r="E102" s="47">
        <f>MAY!P105</f>
        <v>0</v>
      </c>
      <c r="F102" s="47">
        <f>JUNE!P105</f>
        <v>0</v>
      </c>
      <c r="G102" s="47">
        <f>JULY!P105</f>
        <v>0</v>
      </c>
      <c r="H102" s="47">
        <f>AUGUST!P105</f>
        <v>0</v>
      </c>
      <c r="I102" s="47">
        <f>SEPETEMBER!P105</f>
        <v>0</v>
      </c>
      <c r="J102" s="47">
        <f>OCTOBER!P105</f>
        <v>0</v>
      </c>
      <c r="K102" s="47">
        <f>NOVEMBER!P105</f>
        <v>0</v>
      </c>
      <c r="L102" s="47">
        <f>DECEMBER!P105</f>
        <v>0</v>
      </c>
      <c r="M102" s="47">
        <f>JANUARY!P105</f>
        <v>0</v>
      </c>
      <c r="N102" s="47">
        <f>FEBRUARY!P105</f>
        <v>0</v>
      </c>
      <c r="O102" s="47">
        <f>MARCH!P105</f>
        <v>0</v>
      </c>
      <c r="P102" s="47">
        <f t="shared" si="2"/>
        <v>0</v>
      </c>
    </row>
    <row r="103" spans="1:16">
      <c r="A103" s="28">
        <f t="shared" si="3"/>
        <v>99</v>
      </c>
      <c r="B103" s="22"/>
      <c r="C103" s="21"/>
      <c r="D103" s="47">
        <f>APRIL!P106</f>
        <v>0</v>
      </c>
      <c r="E103" s="47">
        <f>MAY!P106</f>
        <v>0</v>
      </c>
      <c r="F103" s="47">
        <f>JUNE!P106</f>
        <v>0</v>
      </c>
      <c r="G103" s="47">
        <f>JULY!P106</f>
        <v>0</v>
      </c>
      <c r="H103" s="47">
        <f>AUGUST!P106</f>
        <v>0</v>
      </c>
      <c r="I103" s="47">
        <f>SEPETEMBER!P106</f>
        <v>0</v>
      </c>
      <c r="J103" s="47">
        <f>OCTOBER!P106</f>
        <v>0</v>
      </c>
      <c r="K103" s="47">
        <f>NOVEMBER!P106</f>
        <v>0</v>
      </c>
      <c r="L103" s="47">
        <f>DECEMBER!P106</f>
        <v>0</v>
      </c>
      <c r="M103" s="47">
        <f>JANUARY!P106</f>
        <v>0</v>
      </c>
      <c r="N103" s="47">
        <f>FEBRUARY!P106</f>
        <v>0</v>
      </c>
      <c r="O103" s="47">
        <f>MARCH!P106</f>
        <v>0</v>
      </c>
      <c r="P103" s="47">
        <f t="shared" si="2"/>
        <v>0</v>
      </c>
    </row>
    <row r="104" spans="1:16">
      <c r="A104" s="28">
        <f t="shared" si="3"/>
        <v>100</v>
      </c>
      <c r="B104" s="22"/>
      <c r="C104" s="21"/>
      <c r="D104" s="47">
        <f>APRIL!P107</f>
        <v>0</v>
      </c>
      <c r="E104" s="47">
        <f>MAY!P107</f>
        <v>0</v>
      </c>
      <c r="F104" s="47">
        <f>JUNE!P107</f>
        <v>0</v>
      </c>
      <c r="G104" s="47">
        <f>JULY!P107</f>
        <v>0</v>
      </c>
      <c r="H104" s="47">
        <f>AUGUST!P107</f>
        <v>0</v>
      </c>
      <c r="I104" s="47">
        <f>SEPETEMBER!P107</f>
        <v>0</v>
      </c>
      <c r="J104" s="47">
        <f>OCTOBER!P107</f>
        <v>0</v>
      </c>
      <c r="K104" s="47">
        <f>NOVEMBER!P107</f>
        <v>0</v>
      </c>
      <c r="L104" s="47">
        <f>DECEMBER!P107</f>
        <v>0</v>
      </c>
      <c r="M104" s="47">
        <f>JANUARY!P107</f>
        <v>0</v>
      </c>
      <c r="N104" s="47">
        <f>FEBRUARY!P107</f>
        <v>0</v>
      </c>
      <c r="O104" s="47">
        <f>MARCH!P107</f>
        <v>0</v>
      </c>
      <c r="P104" s="47">
        <f t="shared" si="2"/>
        <v>0</v>
      </c>
    </row>
    <row r="105" spans="1:16" s="65" customFormat="1" ht="15.75" thickBot="1">
      <c r="A105" s="66"/>
      <c r="B105" s="67" t="s">
        <v>26</v>
      </c>
      <c r="C105" s="68" t="s">
        <v>25</v>
      </c>
      <c r="D105" s="69">
        <f t="shared" ref="D105:O105" si="4">SUM(D5:D104)</f>
        <v>0</v>
      </c>
      <c r="E105" s="69">
        <f t="shared" si="4"/>
        <v>0</v>
      </c>
      <c r="F105" s="69">
        <f t="shared" si="4"/>
        <v>0</v>
      </c>
      <c r="G105" s="69">
        <f t="shared" si="4"/>
        <v>0</v>
      </c>
      <c r="H105" s="69">
        <f t="shared" si="4"/>
        <v>0</v>
      </c>
      <c r="I105" s="69">
        <f t="shared" si="4"/>
        <v>0</v>
      </c>
      <c r="J105" s="69">
        <f t="shared" si="4"/>
        <v>0</v>
      </c>
      <c r="K105" s="69">
        <f t="shared" si="4"/>
        <v>0</v>
      </c>
      <c r="L105" s="69">
        <f t="shared" si="4"/>
        <v>0</v>
      </c>
      <c r="M105" s="69">
        <f t="shared" si="4"/>
        <v>0</v>
      </c>
      <c r="N105" s="69">
        <f t="shared" si="4"/>
        <v>0</v>
      </c>
      <c r="O105" s="69">
        <f t="shared" si="4"/>
        <v>0</v>
      </c>
      <c r="P105" s="70">
        <f>SUM(P5:P104)</f>
        <v>0</v>
      </c>
    </row>
    <row r="106" spans="1:16" ht="15.75" thickTop="1">
      <c r="B106" s="23"/>
      <c r="C106" s="23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71"/>
    </row>
    <row r="107" spans="1:16">
      <c r="B107" s="23"/>
      <c r="C107" s="23"/>
      <c r="D107" s="46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</row>
  </sheetData>
  <sheetProtection password="9584" sheet="1" objects="1" scenarios="1" selectLockedCells="1"/>
  <mergeCells count="1">
    <mergeCell ref="D3:O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108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B10" sqref="B10"/>
    </sheetView>
  </sheetViews>
  <sheetFormatPr defaultRowHeight="12.75"/>
  <cols>
    <col min="1" max="1" width="7.7109375" style="39" bestFit="1" customWidth="1"/>
    <col min="2" max="2" width="34.42578125" style="1" customWidth="1"/>
    <col min="3" max="3" width="29.42578125" style="1" customWidth="1"/>
    <col min="4" max="4" width="24.28515625" style="1" customWidth="1"/>
    <col min="5" max="5" width="6.7109375" style="1" customWidth="1"/>
    <col min="6" max="7" width="10.140625" style="1" customWidth="1"/>
    <col min="8" max="8" width="12" style="1" bestFit="1" customWidth="1"/>
    <col min="9" max="9" width="12.85546875" style="1" customWidth="1"/>
    <col min="10" max="10" width="10" style="1" customWidth="1"/>
    <col min="11" max="11" width="8.140625" style="1" bestFit="1" customWidth="1"/>
    <col min="12" max="13" width="10.28515625" style="2" bestFit="1" customWidth="1"/>
    <col min="14" max="15" width="10.85546875" style="2" customWidth="1"/>
    <col min="16" max="16" width="7.7109375" style="2" bestFit="1" customWidth="1"/>
    <col min="17" max="17" width="14.28515625" style="2" customWidth="1"/>
    <col min="18" max="18" width="10.42578125" style="2" customWidth="1"/>
    <col min="19" max="19" width="10.28515625" style="2" customWidth="1"/>
    <col min="20" max="20" width="11.85546875" style="2" bestFit="1" customWidth="1"/>
    <col min="21" max="21" width="11" style="2" customWidth="1"/>
    <col min="22" max="22" width="16.140625" style="1" bestFit="1" customWidth="1"/>
    <col min="23" max="16384" width="9.140625" style="1"/>
  </cols>
  <sheetData>
    <row r="1" spans="1:22">
      <c r="B1" s="59" t="s">
        <v>51</v>
      </c>
      <c r="C1" s="59"/>
      <c r="D1" s="59"/>
      <c r="E1" s="35"/>
      <c r="F1" s="9"/>
    </row>
    <row r="2" spans="1:22">
      <c r="B2" s="60" t="s">
        <v>52</v>
      </c>
      <c r="C2" s="60"/>
      <c r="D2" s="60"/>
    </row>
    <row r="3" spans="1:22">
      <c r="B3" s="60"/>
      <c r="C3" s="60"/>
      <c r="D3" s="60"/>
    </row>
    <row r="4" spans="1:22">
      <c r="B4" s="60"/>
      <c r="C4" s="60"/>
      <c r="D4" s="60"/>
    </row>
    <row r="5" spans="1:22">
      <c r="B5" s="61" t="s">
        <v>37</v>
      </c>
      <c r="C5" s="61"/>
      <c r="D5" s="61"/>
    </row>
    <row r="7" spans="1:22" s="3" customFormat="1" ht="63.75">
      <c r="A7" s="33" t="s">
        <v>0</v>
      </c>
      <c r="B7" s="32" t="s">
        <v>1</v>
      </c>
      <c r="C7" s="32" t="s">
        <v>2</v>
      </c>
      <c r="D7" s="32" t="s">
        <v>3</v>
      </c>
      <c r="E7" s="33" t="s">
        <v>4</v>
      </c>
      <c r="F7" s="33" t="s">
        <v>5</v>
      </c>
      <c r="G7" s="33" t="s">
        <v>6</v>
      </c>
      <c r="H7" s="33" t="s">
        <v>7</v>
      </c>
      <c r="I7" s="33" t="s">
        <v>8</v>
      </c>
      <c r="J7" s="33" t="s">
        <v>9</v>
      </c>
      <c r="K7" s="33" t="s">
        <v>10</v>
      </c>
      <c r="L7" s="34" t="s">
        <v>11</v>
      </c>
      <c r="M7" s="34" t="s">
        <v>12</v>
      </c>
      <c r="N7" s="34" t="s">
        <v>13</v>
      </c>
      <c r="O7" s="34" t="s">
        <v>14</v>
      </c>
      <c r="P7" s="40" t="s">
        <v>15</v>
      </c>
      <c r="Q7" s="34" t="s">
        <v>16</v>
      </c>
      <c r="R7" s="34" t="s">
        <v>17</v>
      </c>
      <c r="S7" s="34" t="s">
        <v>18</v>
      </c>
      <c r="T7" s="34" t="s">
        <v>19</v>
      </c>
      <c r="U7" s="40" t="s">
        <v>20</v>
      </c>
      <c r="V7" s="32" t="s">
        <v>21</v>
      </c>
    </row>
    <row r="8" spans="1:22">
      <c r="A8" s="4">
        <v>1</v>
      </c>
      <c r="B8" s="6"/>
      <c r="C8" s="6"/>
      <c r="D8" s="6"/>
      <c r="E8" s="41">
        <v>30</v>
      </c>
      <c r="F8" s="41">
        <v>4</v>
      </c>
      <c r="G8" s="7">
        <v>0</v>
      </c>
      <c r="H8" s="4">
        <f>F8+G8</f>
        <v>4</v>
      </c>
      <c r="I8" s="7">
        <v>0</v>
      </c>
      <c r="J8" s="7">
        <v>0</v>
      </c>
      <c r="K8" s="4">
        <f>E8+I8-J8</f>
        <v>30</v>
      </c>
      <c r="L8" s="8">
        <v>0</v>
      </c>
      <c r="M8" s="5">
        <f t="shared" ref="M8:M71" si="0">L8/E8*K8</f>
        <v>0</v>
      </c>
      <c r="N8" s="8">
        <v>0</v>
      </c>
      <c r="O8" s="8">
        <v>0</v>
      </c>
      <c r="P8" s="5">
        <f t="shared" ref="P8:P72" si="1">IF(L8&lt;5001,0,IF(L8&lt;10001,175,200))</f>
        <v>0</v>
      </c>
      <c r="Q8" s="8">
        <v>0</v>
      </c>
      <c r="R8" s="8">
        <v>0</v>
      </c>
      <c r="S8" s="5">
        <f>M8-(N8+O8+P8+Q8+R8)</f>
        <v>0</v>
      </c>
      <c r="T8" s="8">
        <v>0</v>
      </c>
      <c r="U8" s="5">
        <f>S8-T8</f>
        <v>0</v>
      </c>
      <c r="V8" s="4" t="str">
        <f>IF(U8=0, "Correct Payment", IF(U8&lt;0,"Excess Payment","Short Payment"))</f>
        <v>Correct Payment</v>
      </c>
    </row>
    <row r="9" spans="1:22">
      <c r="A9" s="4">
        <f>A8+1</f>
        <v>2</v>
      </c>
      <c r="B9" s="6"/>
      <c r="C9" s="6"/>
      <c r="D9" s="6"/>
      <c r="E9" s="41">
        <v>30</v>
      </c>
      <c r="F9" s="41">
        <v>4</v>
      </c>
      <c r="G9" s="7">
        <v>0</v>
      </c>
      <c r="H9" s="4">
        <f>F9+G9</f>
        <v>4</v>
      </c>
      <c r="I9" s="7">
        <v>0</v>
      </c>
      <c r="J9" s="7">
        <v>0</v>
      </c>
      <c r="K9" s="4">
        <f t="shared" ref="K9:K72" si="2">E9+I9-J9</f>
        <v>30</v>
      </c>
      <c r="L9" s="8">
        <v>0</v>
      </c>
      <c r="M9" s="5">
        <f t="shared" si="0"/>
        <v>0</v>
      </c>
      <c r="N9" s="8">
        <v>0</v>
      </c>
      <c r="O9" s="8">
        <v>0</v>
      </c>
      <c r="P9" s="5">
        <f t="shared" si="1"/>
        <v>0</v>
      </c>
      <c r="Q9" s="8">
        <v>0</v>
      </c>
      <c r="R9" s="8">
        <v>0</v>
      </c>
      <c r="S9" s="5">
        <f t="shared" ref="S9:S72" si="3">M9-(N9+O9+P9+Q9+R9)</f>
        <v>0</v>
      </c>
      <c r="T9" s="8">
        <v>0</v>
      </c>
      <c r="U9" s="5">
        <f t="shared" ref="U9:U72" si="4">S9-T9</f>
        <v>0</v>
      </c>
      <c r="V9" s="4" t="str">
        <f t="shared" ref="V9:V72" si="5">IF(U9=0, "Correct Payment", IF(U9&lt;0,"Excess Payment","Short Payment"))</f>
        <v>Correct Payment</v>
      </c>
    </row>
    <row r="10" spans="1:22">
      <c r="A10" s="4">
        <f t="shared" ref="A10:A73" si="6">A9+1</f>
        <v>3</v>
      </c>
      <c r="B10" s="6"/>
      <c r="C10" s="6"/>
      <c r="D10" s="6"/>
      <c r="E10" s="41">
        <v>30</v>
      </c>
      <c r="F10" s="41">
        <v>4</v>
      </c>
      <c r="G10" s="7">
        <v>0</v>
      </c>
      <c r="H10" s="4">
        <f>F10+G10</f>
        <v>4</v>
      </c>
      <c r="I10" s="7">
        <v>0</v>
      </c>
      <c r="J10" s="7">
        <v>0</v>
      </c>
      <c r="K10" s="4">
        <f t="shared" si="2"/>
        <v>30</v>
      </c>
      <c r="L10" s="8">
        <v>0</v>
      </c>
      <c r="M10" s="5">
        <f t="shared" si="0"/>
        <v>0</v>
      </c>
      <c r="N10" s="8">
        <v>0</v>
      </c>
      <c r="O10" s="8">
        <v>0</v>
      </c>
      <c r="P10" s="5">
        <f t="shared" si="1"/>
        <v>0</v>
      </c>
      <c r="Q10" s="8">
        <v>0</v>
      </c>
      <c r="R10" s="8">
        <v>0</v>
      </c>
      <c r="S10" s="5">
        <f t="shared" si="3"/>
        <v>0</v>
      </c>
      <c r="T10" s="8">
        <v>0</v>
      </c>
      <c r="U10" s="5">
        <f t="shared" si="4"/>
        <v>0</v>
      </c>
      <c r="V10" s="4" t="str">
        <f t="shared" si="5"/>
        <v>Correct Payment</v>
      </c>
    </row>
    <row r="11" spans="1:22">
      <c r="A11" s="4">
        <f t="shared" si="6"/>
        <v>4</v>
      </c>
      <c r="B11" s="6"/>
      <c r="C11" s="6"/>
      <c r="D11" s="6"/>
      <c r="E11" s="41">
        <v>30</v>
      </c>
      <c r="F11" s="41">
        <v>4</v>
      </c>
      <c r="G11" s="7">
        <v>0</v>
      </c>
      <c r="H11" s="4">
        <f>F11+G11</f>
        <v>4</v>
      </c>
      <c r="I11" s="7">
        <v>0</v>
      </c>
      <c r="J11" s="7">
        <v>0</v>
      </c>
      <c r="K11" s="4">
        <f t="shared" si="2"/>
        <v>30</v>
      </c>
      <c r="L11" s="8">
        <v>0</v>
      </c>
      <c r="M11" s="5">
        <f t="shared" si="0"/>
        <v>0</v>
      </c>
      <c r="N11" s="8">
        <v>0</v>
      </c>
      <c r="O11" s="8">
        <v>0</v>
      </c>
      <c r="P11" s="5">
        <f t="shared" si="1"/>
        <v>0</v>
      </c>
      <c r="Q11" s="8">
        <v>0</v>
      </c>
      <c r="R11" s="8">
        <v>0</v>
      </c>
      <c r="S11" s="5">
        <f t="shared" si="3"/>
        <v>0</v>
      </c>
      <c r="T11" s="8">
        <v>0</v>
      </c>
      <c r="U11" s="5">
        <f t="shared" si="4"/>
        <v>0</v>
      </c>
      <c r="V11" s="4" t="str">
        <f t="shared" si="5"/>
        <v>Correct Payment</v>
      </c>
    </row>
    <row r="12" spans="1:22">
      <c r="A12" s="4">
        <f t="shared" si="6"/>
        <v>5</v>
      </c>
      <c r="B12" s="6"/>
      <c r="C12" s="6"/>
      <c r="D12" s="6"/>
      <c r="E12" s="41">
        <v>30</v>
      </c>
      <c r="F12" s="41">
        <v>4</v>
      </c>
      <c r="G12" s="7">
        <v>0</v>
      </c>
      <c r="H12" s="4">
        <f t="shared" ref="H12:H74" si="7">F12+G12</f>
        <v>4</v>
      </c>
      <c r="I12" s="7">
        <v>0</v>
      </c>
      <c r="J12" s="7">
        <v>0</v>
      </c>
      <c r="K12" s="4">
        <f t="shared" si="2"/>
        <v>30</v>
      </c>
      <c r="L12" s="8">
        <v>0</v>
      </c>
      <c r="M12" s="5">
        <f t="shared" si="0"/>
        <v>0</v>
      </c>
      <c r="N12" s="8">
        <v>0</v>
      </c>
      <c r="O12" s="8">
        <v>0</v>
      </c>
      <c r="P12" s="5">
        <f t="shared" si="1"/>
        <v>0</v>
      </c>
      <c r="Q12" s="8">
        <v>0</v>
      </c>
      <c r="R12" s="8">
        <v>0</v>
      </c>
      <c r="S12" s="5">
        <f t="shared" si="3"/>
        <v>0</v>
      </c>
      <c r="T12" s="8">
        <v>0</v>
      </c>
      <c r="U12" s="5">
        <f t="shared" si="4"/>
        <v>0</v>
      </c>
      <c r="V12" s="4" t="str">
        <f t="shared" si="5"/>
        <v>Correct Payment</v>
      </c>
    </row>
    <row r="13" spans="1:22">
      <c r="A13" s="4">
        <f t="shared" si="6"/>
        <v>6</v>
      </c>
      <c r="B13" s="6"/>
      <c r="C13" s="6"/>
      <c r="D13" s="6"/>
      <c r="E13" s="41">
        <v>30</v>
      </c>
      <c r="F13" s="41">
        <v>4</v>
      </c>
      <c r="G13" s="7">
        <v>0</v>
      </c>
      <c r="H13" s="4">
        <f t="shared" si="7"/>
        <v>4</v>
      </c>
      <c r="I13" s="7">
        <v>0</v>
      </c>
      <c r="J13" s="7">
        <v>0</v>
      </c>
      <c r="K13" s="4">
        <f t="shared" si="2"/>
        <v>30</v>
      </c>
      <c r="L13" s="8">
        <v>0</v>
      </c>
      <c r="M13" s="5">
        <f t="shared" si="0"/>
        <v>0</v>
      </c>
      <c r="N13" s="8">
        <v>0</v>
      </c>
      <c r="O13" s="8">
        <v>0</v>
      </c>
      <c r="P13" s="5">
        <f t="shared" si="1"/>
        <v>0</v>
      </c>
      <c r="Q13" s="8">
        <v>0</v>
      </c>
      <c r="R13" s="8">
        <v>0</v>
      </c>
      <c r="S13" s="5">
        <f t="shared" si="3"/>
        <v>0</v>
      </c>
      <c r="T13" s="8">
        <v>0</v>
      </c>
      <c r="U13" s="5">
        <f t="shared" si="4"/>
        <v>0</v>
      </c>
      <c r="V13" s="4" t="str">
        <f t="shared" si="5"/>
        <v>Correct Payment</v>
      </c>
    </row>
    <row r="14" spans="1:22">
      <c r="A14" s="4">
        <f t="shared" si="6"/>
        <v>7</v>
      </c>
      <c r="B14" s="10"/>
      <c r="C14" s="6"/>
      <c r="D14" s="6"/>
      <c r="E14" s="41">
        <v>30</v>
      </c>
      <c r="F14" s="41">
        <v>4</v>
      </c>
      <c r="G14" s="7">
        <v>0</v>
      </c>
      <c r="H14" s="4">
        <f t="shared" si="7"/>
        <v>4</v>
      </c>
      <c r="I14" s="7">
        <v>0</v>
      </c>
      <c r="J14" s="7">
        <v>0</v>
      </c>
      <c r="K14" s="4">
        <f t="shared" si="2"/>
        <v>30</v>
      </c>
      <c r="L14" s="8">
        <v>0</v>
      </c>
      <c r="M14" s="5">
        <f t="shared" si="0"/>
        <v>0</v>
      </c>
      <c r="N14" s="8">
        <v>0</v>
      </c>
      <c r="O14" s="8">
        <v>0</v>
      </c>
      <c r="P14" s="5">
        <f t="shared" si="1"/>
        <v>0</v>
      </c>
      <c r="Q14" s="8">
        <v>0</v>
      </c>
      <c r="R14" s="8">
        <v>0</v>
      </c>
      <c r="S14" s="5">
        <f t="shared" si="3"/>
        <v>0</v>
      </c>
      <c r="T14" s="8">
        <v>0</v>
      </c>
      <c r="U14" s="5">
        <f t="shared" si="4"/>
        <v>0</v>
      </c>
      <c r="V14" s="4" t="str">
        <f t="shared" si="5"/>
        <v>Correct Payment</v>
      </c>
    </row>
    <row r="15" spans="1:22">
      <c r="A15" s="4">
        <f t="shared" si="6"/>
        <v>8</v>
      </c>
      <c r="B15" s="6"/>
      <c r="C15" s="6"/>
      <c r="D15" s="10"/>
      <c r="E15" s="41">
        <v>30</v>
      </c>
      <c r="F15" s="41">
        <v>4</v>
      </c>
      <c r="G15" s="7">
        <v>0</v>
      </c>
      <c r="H15" s="4">
        <f t="shared" si="7"/>
        <v>4</v>
      </c>
      <c r="I15" s="7">
        <v>0</v>
      </c>
      <c r="J15" s="7">
        <v>0</v>
      </c>
      <c r="K15" s="4">
        <f>E15+I15-J15</f>
        <v>30</v>
      </c>
      <c r="L15" s="11">
        <v>0</v>
      </c>
      <c r="M15" s="5">
        <f t="shared" si="0"/>
        <v>0</v>
      </c>
      <c r="N15" s="8">
        <v>0</v>
      </c>
      <c r="O15" s="8">
        <v>0</v>
      </c>
      <c r="P15" s="5">
        <f t="shared" si="1"/>
        <v>0</v>
      </c>
      <c r="Q15" s="8">
        <v>0</v>
      </c>
      <c r="R15" s="8">
        <v>0</v>
      </c>
      <c r="S15" s="5">
        <f t="shared" si="3"/>
        <v>0</v>
      </c>
      <c r="T15" s="8">
        <v>0</v>
      </c>
      <c r="U15" s="5">
        <f t="shared" si="4"/>
        <v>0</v>
      </c>
      <c r="V15" s="4" t="str">
        <f t="shared" si="5"/>
        <v>Correct Payment</v>
      </c>
    </row>
    <row r="16" spans="1:22">
      <c r="A16" s="4">
        <f t="shared" si="6"/>
        <v>9</v>
      </c>
      <c r="B16" s="6"/>
      <c r="C16" s="6"/>
      <c r="D16" s="6"/>
      <c r="E16" s="41">
        <v>30</v>
      </c>
      <c r="F16" s="41">
        <v>4</v>
      </c>
      <c r="G16" s="7">
        <v>0</v>
      </c>
      <c r="H16" s="4">
        <f t="shared" si="7"/>
        <v>4</v>
      </c>
      <c r="I16" s="7">
        <v>0</v>
      </c>
      <c r="J16" s="7">
        <v>0</v>
      </c>
      <c r="K16" s="4">
        <f t="shared" si="2"/>
        <v>30</v>
      </c>
      <c r="L16" s="8">
        <v>0</v>
      </c>
      <c r="M16" s="5">
        <f t="shared" si="0"/>
        <v>0</v>
      </c>
      <c r="N16" s="8">
        <v>0</v>
      </c>
      <c r="O16" s="8">
        <v>0</v>
      </c>
      <c r="P16" s="5">
        <f t="shared" si="1"/>
        <v>0</v>
      </c>
      <c r="Q16" s="8">
        <v>0</v>
      </c>
      <c r="R16" s="8">
        <v>0</v>
      </c>
      <c r="S16" s="5">
        <f t="shared" si="3"/>
        <v>0</v>
      </c>
      <c r="T16" s="8">
        <v>0</v>
      </c>
      <c r="U16" s="5">
        <f t="shared" si="4"/>
        <v>0</v>
      </c>
      <c r="V16" s="4" t="str">
        <f t="shared" si="5"/>
        <v>Correct Payment</v>
      </c>
    </row>
    <row r="17" spans="1:22">
      <c r="A17" s="4">
        <f t="shared" si="6"/>
        <v>10</v>
      </c>
      <c r="B17" s="6"/>
      <c r="C17" s="6"/>
      <c r="D17" s="6"/>
      <c r="E17" s="41">
        <v>30</v>
      </c>
      <c r="F17" s="41">
        <v>4</v>
      </c>
      <c r="G17" s="7">
        <v>0</v>
      </c>
      <c r="H17" s="4">
        <f t="shared" si="7"/>
        <v>4</v>
      </c>
      <c r="I17" s="7">
        <v>0</v>
      </c>
      <c r="J17" s="7">
        <v>0</v>
      </c>
      <c r="K17" s="4">
        <f t="shared" si="2"/>
        <v>30</v>
      </c>
      <c r="L17" s="8">
        <v>0</v>
      </c>
      <c r="M17" s="5">
        <f t="shared" si="0"/>
        <v>0</v>
      </c>
      <c r="N17" s="8">
        <v>0</v>
      </c>
      <c r="O17" s="8">
        <v>0</v>
      </c>
      <c r="P17" s="5">
        <f t="shared" si="1"/>
        <v>0</v>
      </c>
      <c r="Q17" s="8">
        <v>0</v>
      </c>
      <c r="R17" s="8">
        <v>0</v>
      </c>
      <c r="S17" s="5">
        <f t="shared" si="3"/>
        <v>0</v>
      </c>
      <c r="T17" s="8">
        <v>0</v>
      </c>
      <c r="U17" s="5">
        <f t="shared" si="4"/>
        <v>0</v>
      </c>
      <c r="V17" s="4" t="str">
        <f t="shared" si="5"/>
        <v>Correct Payment</v>
      </c>
    </row>
    <row r="18" spans="1:22">
      <c r="A18" s="4">
        <f t="shared" si="6"/>
        <v>11</v>
      </c>
      <c r="B18" s="6"/>
      <c r="C18" s="6"/>
      <c r="D18" s="6"/>
      <c r="E18" s="41">
        <v>30</v>
      </c>
      <c r="F18" s="41">
        <v>4</v>
      </c>
      <c r="G18" s="7">
        <v>0</v>
      </c>
      <c r="H18" s="4">
        <f t="shared" si="7"/>
        <v>4</v>
      </c>
      <c r="I18" s="7">
        <v>0</v>
      </c>
      <c r="J18" s="7">
        <v>0</v>
      </c>
      <c r="K18" s="4">
        <f t="shared" si="2"/>
        <v>30</v>
      </c>
      <c r="L18" s="8">
        <v>0</v>
      </c>
      <c r="M18" s="5">
        <f t="shared" si="0"/>
        <v>0</v>
      </c>
      <c r="N18" s="8">
        <v>0</v>
      </c>
      <c r="O18" s="8">
        <v>0</v>
      </c>
      <c r="P18" s="5">
        <f t="shared" si="1"/>
        <v>0</v>
      </c>
      <c r="Q18" s="8">
        <v>0</v>
      </c>
      <c r="R18" s="8">
        <v>0</v>
      </c>
      <c r="S18" s="5">
        <f t="shared" si="3"/>
        <v>0</v>
      </c>
      <c r="T18" s="8">
        <v>0</v>
      </c>
      <c r="U18" s="5">
        <f t="shared" si="4"/>
        <v>0</v>
      </c>
      <c r="V18" s="4" t="str">
        <f t="shared" si="5"/>
        <v>Correct Payment</v>
      </c>
    </row>
    <row r="19" spans="1:22">
      <c r="A19" s="4">
        <f t="shared" si="6"/>
        <v>12</v>
      </c>
      <c r="B19" s="6"/>
      <c r="C19" s="6"/>
      <c r="D19" s="6"/>
      <c r="E19" s="41">
        <v>30</v>
      </c>
      <c r="F19" s="41">
        <v>4</v>
      </c>
      <c r="G19" s="7">
        <v>0</v>
      </c>
      <c r="H19" s="4">
        <f t="shared" si="7"/>
        <v>4</v>
      </c>
      <c r="I19" s="7">
        <v>0</v>
      </c>
      <c r="J19" s="7">
        <v>0</v>
      </c>
      <c r="K19" s="4">
        <f t="shared" si="2"/>
        <v>30</v>
      </c>
      <c r="L19" s="8">
        <v>0</v>
      </c>
      <c r="M19" s="5">
        <f t="shared" si="0"/>
        <v>0</v>
      </c>
      <c r="N19" s="8">
        <v>0</v>
      </c>
      <c r="O19" s="8">
        <v>0</v>
      </c>
      <c r="P19" s="5">
        <f t="shared" si="1"/>
        <v>0</v>
      </c>
      <c r="Q19" s="12">
        <v>0</v>
      </c>
      <c r="R19" s="12">
        <v>0</v>
      </c>
      <c r="S19" s="5">
        <f t="shared" si="3"/>
        <v>0</v>
      </c>
      <c r="T19" s="12">
        <v>0</v>
      </c>
      <c r="U19" s="5">
        <f t="shared" si="4"/>
        <v>0</v>
      </c>
      <c r="V19" s="4" t="str">
        <f t="shared" si="5"/>
        <v>Correct Payment</v>
      </c>
    </row>
    <row r="20" spans="1:22">
      <c r="A20" s="4">
        <f t="shared" si="6"/>
        <v>13</v>
      </c>
      <c r="B20" s="6"/>
      <c r="C20" s="6"/>
      <c r="D20" s="6"/>
      <c r="E20" s="41">
        <v>30</v>
      </c>
      <c r="F20" s="41">
        <v>4</v>
      </c>
      <c r="G20" s="7">
        <v>0</v>
      </c>
      <c r="H20" s="4">
        <f t="shared" si="7"/>
        <v>4</v>
      </c>
      <c r="I20" s="7">
        <v>0</v>
      </c>
      <c r="J20" s="7">
        <v>0</v>
      </c>
      <c r="K20" s="4">
        <f t="shared" si="2"/>
        <v>30</v>
      </c>
      <c r="L20" s="8">
        <v>0</v>
      </c>
      <c r="M20" s="5">
        <f t="shared" si="0"/>
        <v>0</v>
      </c>
      <c r="N20" s="8">
        <v>0</v>
      </c>
      <c r="O20" s="8">
        <v>0</v>
      </c>
      <c r="P20" s="5">
        <f t="shared" si="1"/>
        <v>0</v>
      </c>
      <c r="Q20" s="8">
        <v>0</v>
      </c>
      <c r="R20" s="8">
        <v>0</v>
      </c>
      <c r="S20" s="5">
        <f t="shared" si="3"/>
        <v>0</v>
      </c>
      <c r="T20" s="8">
        <v>0</v>
      </c>
      <c r="U20" s="5">
        <f t="shared" si="4"/>
        <v>0</v>
      </c>
      <c r="V20" s="4" t="str">
        <f t="shared" si="5"/>
        <v>Correct Payment</v>
      </c>
    </row>
    <row r="21" spans="1:22">
      <c r="A21" s="4">
        <f t="shared" si="6"/>
        <v>14</v>
      </c>
      <c r="B21" s="6"/>
      <c r="C21" s="6"/>
      <c r="D21" s="6"/>
      <c r="E21" s="41">
        <v>30</v>
      </c>
      <c r="F21" s="41">
        <v>4</v>
      </c>
      <c r="G21" s="7">
        <v>0</v>
      </c>
      <c r="H21" s="4">
        <f t="shared" si="7"/>
        <v>4</v>
      </c>
      <c r="I21" s="7">
        <v>0</v>
      </c>
      <c r="J21" s="7">
        <v>0</v>
      </c>
      <c r="K21" s="4">
        <f t="shared" si="2"/>
        <v>30</v>
      </c>
      <c r="L21" s="8">
        <v>0</v>
      </c>
      <c r="M21" s="5">
        <f t="shared" si="0"/>
        <v>0</v>
      </c>
      <c r="N21" s="8">
        <v>0</v>
      </c>
      <c r="O21" s="8">
        <v>0</v>
      </c>
      <c r="P21" s="5">
        <f t="shared" si="1"/>
        <v>0</v>
      </c>
      <c r="Q21" s="8">
        <v>0</v>
      </c>
      <c r="R21" s="8">
        <v>0</v>
      </c>
      <c r="S21" s="5">
        <f t="shared" si="3"/>
        <v>0</v>
      </c>
      <c r="T21" s="8">
        <v>0</v>
      </c>
      <c r="U21" s="5">
        <f t="shared" si="4"/>
        <v>0</v>
      </c>
      <c r="V21" s="4" t="str">
        <f t="shared" si="5"/>
        <v>Correct Payment</v>
      </c>
    </row>
    <row r="22" spans="1:22">
      <c r="A22" s="4">
        <f t="shared" si="6"/>
        <v>15</v>
      </c>
      <c r="B22" s="6"/>
      <c r="C22" s="6"/>
      <c r="D22" s="6"/>
      <c r="E22" s="41">
        <v>30</v>
      </c>
      <c r="F22" s="41">
        <v>4</v>
      </c>
      <c r="G22" s="7">
        <v>0</v>
      </c>
      <c r="H22" s="4">
        <f t="shared" si="7"/>
        <v>4</v>
      </c>
      <c r="I22" s="7">
        <v>0</v>
      </c>
      <c r="J22" s="7">
        <v>0</v>
      </c>
      <c r="K22" s="4">
        <f t="shared" si="2"/>
        <v>30</v>
      </c>
      <c r="L22" s="8">
        <v>0</v>
      </c>
      <c r="M22" s="5">
        <f t="shared" si="0"/>
        <v>0</v>
      </c>
      <c r="N22" s="8">
        <v>0</v>
      </c>
      <c r="O22" s="8">
        <v>0</v>
      </c>
      <c r="P22" s="5">
        <f t="shared" si="1"/>
        <v>0</v>
      </c>
      <c r="Q22" s="8">
        <v>0</v>
      </c>
      <c r="R22" s="8">
        <v>0</v>
      </c>
      <c r="S22" s="5">
        <f t="shared" si="3"/>
        <v>0</v>
      </c>
      <c r="T22" s="8">
        <v>0</v>
      </c>
      <c r="U22" s="5">
        <f t="shared" si="4"/>
        <v>0</v>
      </c>
      <c r="V22" s="4" t="str">
        <f t="shared" si="5"/>
        <v>Correct Payment</v>
      </c>
    </row>
    <row r="23" spans="1:22">
      <c r="A23" s="4">
        <f t="shared" si="6"/>
        <v>16</v>
      </c>
      <c r="B23" s="6"/>
      <c r="C23" s="6"/>
      <c r="D23" s="6"/>
      <c r="E23" s="41">
        <v>30</v>
      </c>
      <c r="F23" s="41">
        <v>4</v>
      </c>
      <c r="G23" s="7">
        <v>0</v>
      </c>
      <c r="H23" s="4">
        <f t="shared" si="7"/>
        <v>4</v>
      </c>
      <c r="I23" s="7">
        <v>0</v>
      </c>
      <c r="J23" s="7">
        <v>0</v>
      </c>
      <c r="K23" s="4">
        <f t="shared" si="2"/>
        <v>30</v>
      </c>
      <c r="L23" s="8">
        <v>0</v>
      </c>
      <c r="M23" s="5">
        <f t="shared" si="0"/>
        <v>0</v>
      </c>
      <c r="N23" s="8">
        <v>0</v>
      </c>
      <c r="O23" s="8">
        <v>0</v>
      </c>
      <c r="P23" s="5">
        <f t="shared" si="1"/>
        <v>0</v>
      </c>
      <c r="Q23" s="8">
        <v>0</v>
      </c>
      <c r="R23" s="8">
        <v>0</v>
      </c>
      <c r="S23" s="5">
        <f t="shared" si="3"/>
        <v>0</v>
      </c>
      <c r="T23" s="8">
        <v>0</v>
      </c>
      <c r="U23" s="5">
        <f t="shared" si="4"/>
        <v>0</v>
      </c>
      <c r="V23" s="4" t="str">
        <f t="shared" si="5"/>
        <v>Correct Payment</v>
      </c>
    </row>
    <row r="24" spans="1:22">
      <c r="A24" s="4">
        <f t="shared" si="6"/>
        <v>17</v>
      </c>
      <c r="B24" s="6"/>
      <c r="C24" s="6"/>
      <c r="D24" s="6"/>
      <c r="E24" s="41">
        <v>30</v>
      </c>
      <c r="F24" s="41">
        <v>4</v>
      </c>
      <c r="G24" s="7">
        <v>0</v>
      </c>
      <c r="H24" s="4">
        <f t="shared" si="7"/>
        <v>4</v>
      </c>
      <c r="I24" s="7">
        <v>0</v>
      </c>
      <c r="J24" s="7">
        <v>0</v>
      </c>
      <c r="K24" s="4">
        <f t="shared" si="2"/>
        <v>30</v>
      </c>
      <c r="L24" s="8">
        <v>0</v>
      </c>
      <c r="M24" s="5">
        <f t="shared" si="0"/>
        <v>0</v>
      </c>
      <c r="N24" s="8">
        <v>0</v>
      </c>
      <c r="O24" s="8">
        <v>0</v>
      </c>
      <c r="P24" s="5">
        <f t="shared" si="1"/>
        <v>0</v>
      </c>
      <c r="Q24" s="8">
        <v>0</v>
      </c>
      <c r="R24" s="8">
        <v>0</v>
      </c>
      <c r="S24" s="5">
        <f t="shared" si="3"/>
        <v>0</v>
      </c>
      <c r="T24" s="8">
        <v>0</v>
      </c>
      <c r="U24" s="5">
        <f t="shared" si="4"/>
        <v>0</v>
      </c>
      <c r="V24" s="4" t="str">
        <f t="shared" si="5"/>
        <v>Correct Payment</v>
      </c>
    </row>
    <row r="25" spans="1:22">
      <c r="A25" s="4">
        <f t="shared" si="6"/>
        <v>18</v>
      </c>
      <c r="B25" s="6"/>
      <c r="C25" s="6"/>
      <c r="D25" s="6"/>
      <c r="E25" s="41">
        <v>30</v>
      </c>
      <c r="F25" s="41">
        <v>4</v>
      </c>
      <c r="G25" s="7">
        <v>0</v>
      </c>
      <c r="H25" s="4">
        <f t="shared" si="7"/>
        <v>4</v>
      </c>
      <c r="I25" s="7">
        <v>0</v>
      </c>
      <c r="J25" s="7">
        <v>0</v>
      </c>
      <c r="K25" s="4">
        <f t="shared" si="2"/>
        <v>30</v>
      </c>
      <c r="L25" s="8">
        <v>0</v>
      </c>
      <c r="M25" s="5">
        <f t="shared" si="0"/>
        <v>0</v>
      </c>
      <c r="N25" s="8">
        <v>0</v>
      </c>
      <c r="O25" s="8">
        <v>0</v>
      </c>
      <c r="P25" s="5">
        <f t="shared" si="1"/>
        <v>0</v>
      </c>
      <c r="Q25" s="8">
        <v>0</v>
      </c>
      <c r="R25" s="8">
        <v>0</v>
      </c>
      <c r="S25" s="5">
        <f t="shared" si="3"/>
        <v>0</v>
      </c>
      <c r="T25" s="8">
        <v>0</v>
      </c>
      <c r="U25" s="5">
        <f t="shared" si="4"/>
        <v>0</v>
      </c>
      <c r="V25" s="4" t="str">
        <f t="shared" si="5"/>
        <v>Correct Payment</v>
      </c>
    </row>
    <row r="26" spans="1:22">
      <c r="A26" s="4">
        <f t="shared" si="6"/>
        <v>19</v>
      </c>
      <c r="B26" s="6"/>
      <c r="C26" s="6"/>
      <c r="D26" s="6"/>
      <c r="E26" s="41">
        <v>30</v>
      </c>
      <c r="F26" s="41">
        <v>4</v>
      </c>
      <c r="G26" s="7">
        <v>0</v>
      </c>
      <c r="H26" s="4">
        <f t="shared" si="7"/>
        <v>4</v>
      </c>
      <c r="I26" s="7">
        <v>0</v>
      </c>
      <c r="J26" s="7">
        <v>0</v>
      </c>
      <c r="K26" s="4">
        <f t="shared" si="2"/>
        <v>30</v>
      </c>
      <c r="L26" s="8">
        <v>0</v>
      </c>
      <c r="M26" s="5">
        <f t="shared" si="0"/>
        <v>0</v>
      </c>
      <c r="N26" s="8">
        <v>0</v>
      </c>
      <c r="O26" s="8">
        <v>0</v>
      </c>
      <c r="P26" s="5">
        <f t="shared" si="1"/>
        <v>0</v>
      </c>
      <c r="Q26" s="8">
        <v>0</v>
      </c>
      <c r="R26" s="8">
        <v>0</v>
      </c>
      <c r="S26" s="5">
        <f t="shared" si="3"/>
        <v>0</v>
      </c>
      <c r="T26" s="8">
        <v>0</v>
      </c>
      <c r="U26" s="5">
        <f t="shared" si="4"/>
        <v>0</v>
      </c>
      <c r="V26" s="4" t="str">
        <f t="shared" si="5"/>
        <v>Correct Payment</v>
      </c>
    </row>
    <row r="27" spans="1:22">
      <c r="A27" s="4">
        <f t="shared" si="6"/>
        <v>20</v>
      </c>
      <c r="B27" s="6"/>
      <c r="C27" s="6"/>
      <c r="D27" s="6"/>
      <c r="E27" s="41">
        <v>30</v>
      </c>
      <c r="F27" s="41">
        <v>4</v>
      </c>
      <c r="G27" s="7">
        <v>0</v>
      </c>
      <c r="H27" s="4">
        <f t="shared" si="7"/>
        <v>4</v>
      </c>
      <c r="I27" s="7">
        <v>0</v>
      </c>
      <c r="J27" s="7">
        <v>0</v>
      </c>
      <c r="K27" s="4">
        <f t="shared" si="2"/>
        <v>30</v>
      </c>
      <c r="L27" s="8">
        <v>0</v>
      </c>
      <c r="M27" s="5">
        <f t="shared" si="0"/>
        <v>0</v>
      </c>
      <c r="N27" s="8">
        <v>0</v>
      </c>
      <c r="O27" s="8">
        <v>0</v>
      </c>
      <c r="P27" s="5">
        <f t="shared" si="1"/>
        <v>0</v>
      </c>
      <c r="Q27" s="8">
        <v>0</v>
      </c>
      <c r="R27" s="8">
        <v>0</v>
      </c>
      <c r="S27" s="5">
        <f t="shared" si="3"/>
        <v>0</v>
      </c>
      <c r="T27" s="8">
        <v>0</v>
      </c>
      <c r="U27" s="5">
        <f t="shared" si="4"/>
        <v>0</v>
      </c>
      <c r="V27" s="4" t="str">
        <f t="shared" si="5"/>
        <v>Correct Payment</v>
      </c>
    </row>
    <row r="28" spans="1:22">
      <c r="A28" s="4">
        <f t="shared" si="6"/>
        <v>21</v>
      </c>
      <c r="B28" s="6"/>
      <c r="C28" s="6"/>
      <c r="D28" s="6"/>
      <c r="E28" s="41">
        <v>30</v>
      </c>
      <c r="F28" s="41">
        <v>4</v>
      </c>
      <c r="G28" s="7">
        <v>0</v>
      </c>
      <c r="H28" s="4">
        <f t="shared" si="7"/>
        <v>4</v>
      </c>
      <c r="I28" s="7">
        <v>0</v>
      </c>
      <c r="J28" s="7">
        <v>0</v>
      </c>
      <c r="K28" s="4">
        <f t="shared" si="2"/>
        <v>30</v>
      </c>
      <c r="L28" s="8">
        <v>0</v>
      </c>
      <c r="M28" s="5">
        <f t="shared" si="0"/>
        <v>0</v>
      </c>
      <c r="N28" s="8">
        <v>0</v>
      </c>
      <c r="O28" s="8">
        <v>0</v>
      </c>
      <c r="P28" s="5">
        <f t="shared" si="1"/>
        <v>0</v>
      </c>
      <c r="Q28" s="8">
        <v>0</v>
      </c>
      <c r="R28" s="8">
        <v>0</v>
      </c>
      <c r="S28" s="5">
        <f t="shared" si="3"/>
        <v>0</v>
      </c>
      <c r="T28" s="8">
        <v>0</v>
      </c>
      <c r="U28" s="5">
        <f t="shared" si="4"/>
        <v>0</v>
      </c>
      <c r="V28" s="4" t="str">
        <f t="shared" si="5"/>
        <v>Correct Payment</v>
      </c>
    </row>
    <row r="29" spans="1:22">
      <c r="A29" s="4">
        <f t="shared" si="6"/>
        <v>22</v>
      </c>
      <c r="B29" s="6"/>
      <c r="C29" s="6"/>
      <c r="D29" s="6"/>
      <c r="E29" s="41">
        <v>30</v>
      </c>
      <c r="F29" s="41">
        <v>4</v>
      </c>
      <c r="G29" s="7">
        <v>0</v>
      </c>
      <c r="H29" s="4">
        <f t="shared" si="7"/>
        <v>4</v>
      </c>
      <c r="I29" s="7">
        <v>0</v>
      </c>
      <c r="J29" s="7">
        <v>0</v>
      </c>
      <c r="K29" s="4">
        <f t="shared" si="2"/>
        <v>30</v>
      </c>
      <c r="L29" s="8">
        <v>0</v>
      </c>
      <c r="M29" s="5">
        <f t="shared" si="0"/>
        <v>0</v>
      </c>
      <c r="N29" s="8">
        <v>0</v>
      </c>
      <c r="O29" s="8">
        <v>0</v>
      </c>
      <c r="P29" s="5">
        <f t="shared" si="1"/>
        <v>0</v>
      </c>
      <c r="Q29" s="8">
        <v>0</v>
      </c>
      <c r="R29" s="8">
        <v>0</v>
      </c>
      <c r="S29" s="5">
        <f t="shared" si="3"/>
        <v>0</v>
      </c>
      <c r="T29" s="8">
        <v>0</v>
      </c>
      <c r="U29" s="5">
        <f t="shared" si="4"/>
        <v>0</v>
      </c>
      <c r="V29" s="4" t="str">
        <f t="shared" si="5"/>
        <v>Correct Payment</v>
      </c>
    </row>
    <row r="30" spans="1:22">
      <c r="A30" s="4">
        <f t="shared" si="6"/>
        <v>23</v>
      </c>
      <c r="B30" s="6"/>
      <c r="C30" s="6"/>
      <c r="D30" s="6"/>
      <c r="E30" s="41">
        <v>30</v>
      </c>
      <c r="F30" s="41">
        <v>4</v>
      </c>
      <c r="G30" s="7">
        <v>0</v>
      </c>
      <c r="H30" s="4">
        <f t="shared" si="7"/>
        <v>4</v>
      </c>
      <c r="I30" s="7">
        <v>0</v>
      </c>
      <c r="J30" s="7">
        <v>0</v>
      </c>
      <c r="K30" s="4">
        <f t="shared" si="2"/>
        <v>30</v>
      </c>
      <c r="L30" s="8">
        <v>0</v>
      </c>
      <c r="M30" s="5">
        <f t="shared" si="0"/>
        <v>0</v>
      </c>
      <c r="N30" s="8">
        <v>0</v>
      </c>
      <c r="O30" s="8">
        <v>0</v>
      </c>
      <c r="P30" s="5">
        <f t="shared" si="1"/>
        <v>0</v>
      </c>
      <c r="Q30" s="8">
        <v>0</v>
      </c>
      <c r="R30" s="8">
        <v>0</v>
      </c>
      <c r="S30" s="5">
        <f t="shared" si="3"/>
        <v>0</v>
      </c>
      <c r="T30" s="8">
        <v>0</v>
      </c>
      <c r="U30" s="5">
        <f t="shared" si="4"/>
        <v>0</v>
      </c>
      <c r="V30" s="4" t="str">
        <f t="shared" si="5"/>
        <v>Correct Payment</v>
      </c>
    </row>
    <row r="31" spans="1:22">
      <c r="A31" s="4">
        <f t="shared" si="6"/>
        <v>24</v>
      </c>
      <c r="B31" s="6"/>
      <c r="C31" s="6"/>
      <c r="D31" s="6"/>
      <c r="E31" s="41">
        <v>30</v>
      </c>
      <c r="F31" s="41">
        <v>4</v>
      </c>
      <c r="G31" s="7">
        <v>0</v>
      </c>
      <c r="H31" s="4">
        <f t="shared" si="7"/>
        <v>4</v>
      </c>
      <c r="I31" s="7">
        <v>0</v>
      </c>
      <c r="J31" s="7">
        <v>0</v>
      </c>
      <c r="K31" s="4">
        <f t="shared" si="2"/>
        <v>30</v>
      </c>
      <c r="L31" s="8">
        <v>0</v>
      </c>
      <c r="M31" s="5">
        <f t="shared" si="0"/>
        <v>0</v>
      </c>
      <c r="N31" s="8">
        <v>0</v>
      </c>
      <c r="O31" s="8">
        <v>0</v>
      </c>
      <c r="P31" s="5">
        <f t="shared" si="1"/>
        <v>0</v>
      </c>
      <c r="Q31" s="8">
        <v>0</v>
      </c>
      <c r="R31" s="8">
        <v>0</v>
      </c>
      <c r="S31" s="5">
        <f t="shared" si="3"/>
        <v>0</v>
      </c>
      <c r="T31" s="8">
        <v>0</v>
      </c>
      <c r="U31" s="5">
        <f t="shared" si="4"/>
        <v>0</v>
      </c>
      <c r="V31" s="4" t="str">
        <f t="shared" si="5"/>
        <v>Correct Payment</v>
      </c>
    </row>
    <row r="32" spans="1:22">
      <c r="A32" s="4">
        <f t="shared" si="6"/>
        <v>25</v>
      </c>
      <c r="B32" s="6"/>
      <c r="C32" s="6"/>
      <c r="D32" s="6"/>
      <c r="E32" s="41">
        <v>30</v>
      </c>
      <c r="F32" s="41">
        <v>4</v>
      </c>
      <c r="G32" s="7">
        <v>0</v>
      </c>
      <c r="H32" s="4">
        <f t="shared" si="7"/>
        <v>4</v>
      </c>
      <c r="I32" s="7">
        <v>0</v>
      </c>
      <c r="J32" s="7">
        <v>0</v>
      </c>
      <c r="K32" s="4">
        <f t="shared" si="2"/>
        <v>30</v>
      </c>
      <c r="L32" s="8">
        <v>0</v>
      </c>
      <c r="M32" s="5">
        <f t="shared" si="0"/>
        <v>0</v>
      </c>
      <c r="N32" s="8">
        <v>0</v>
      </c>
      <c r="O32" s="8">
        <v>0</v>
      </c>
      <c r="P32" s="5">
        <f t="shared" si="1"/>
        <v>0</v>
      </c>
      <c r="Q32" s="8">
        <v>0</v>
      </c>
      <c r="R32" s="8">
        <v>0</v>
      </c>
      <c r="S32" s="5">
        <f t="shared" si="3"/>
        <v>0</v>
      </c>
      <c r="T32" s="8">
        <v>0</v>
      </c>
      <c r="U32" s="5">
        <f t="shared" si="4"/>
        <v>0</v>
      </c>
      <c r="V32" s="4" t="str">
        <f t="shared" si="5"/>
        <v>Correct Payment</v>
      </c>
    </row>
    <row r="33" spans="1:22">
      <c r="A33" s="4">
        <f t="shared" si="6"/>
        <v>26</v>
      </c>
      <c r="B33" s="6"/>
      <c r="C33" s="6"/>
      <c r="D33" s="6"/>
      <c r="E33" s="41">
        <v>30</v>
      </c>
      <c r="F33" s="41">
        <v>4</v>
      </c>
      <c r="G33" s="7">
        <v>0</v>
      </c>
      <c r="H33" s="4">
        <f t="shared" si="7"/>
        <v>4</v>
      </c>
      <c r="I33" s="7">
        <v>0</v>
      </c>
      <c r="J33" s="7">
        <v>0</v>
      </c>
      <c r="K33" s="4">
        <f t="shared" si="2"/>
        <v>30</v>
      </c>
      <c r="L33" s="8">
        <v>0</v>
      </c>
      <c r="M33" s="5">
        <f t="shared" si="0"/>
        <v>0</v>
      </c>
      <c r="N33" s="8">
        <v>0</v>
      </c>
      <c r="O33" s="8">
        <v>0</v>
      </c>
      <c r="P33" s="5">
        <f t="shared" si="1"/>
        <v>0</v>
      </c>
      <c r="Q33" s="8">
        <v>0</v>
      </c>
      <c r="R33" s="8">
        <v>0</v>
      </c>
      <c r="S33" s="5">
        <f t="shared" si="3"/>
        <v>0</v>
      </c>
      <c r="T33" s="8">
        <v>0</v>
      </c>
      <c r="U33" s="5">
        <f t="shared" si="4"/>
        <v>0</v>
      </c>
      <c r="V33" s="4" t="str">
        <f t="shared" si="5"/>
        <v>Correct Payment</v>
      </c>
    </row>
    <row r="34" spans="1:22">
      <c r="A34" s="4">
        <f t="shared" si="6"/>
        <v>27</v>
      </c>
      <c r="B34" s="6"/>
      <c r="C34" s="6"/>
      <c r="D34" s="6"/>
      <c r="E34" s="41">
        <v>30</v>
      </c>
      <c r="F34" s="41">
        <v>4</v>
      </c>
      <c r="G34" s="7">
        <v>0</v>
      </c>
      <c r="H34" s="4">
        <f t="shared" si="7"/>
        <v>4</v>
      </c>
      <c r="I34" s="7">
        <v>0</v>
      </c>
      <c r="J34" s="7">
        <v>0</v>
      </c>
      <c r="K34" s="4">
        <f t="shared" si="2"/>
        <v>30</v>
      </c>
      <c r="L34" s="8">
        <v>0</v>
      </c>
      <c r="M34" s="5">
        <f t="shared" si="0"/>
        <v>0</v>
      </c>
      <c r="N34" s="8">
        <v>0</v>
      </c>
      <c r="O34" s="8">
        <v>0</v>
      </c>
      <c r="P34" s="5">
        <f t="shared" si="1"/>
        <v>0</v>
      </c>
      <c r="Q34" s="8">
        <v>0</v>
      </c>
      <c r="R34" s="8">
        <v>0</v>
      </c>
      <c r="S34" s="5">
        <f t="shared" si="3"/>
        <v>0</v>
      </c>
      <c r="T34" s="8">
        <v>0</v>
      </c>
      <c r="U34" s="5">
        <f t="shared" si="4"/>
        <v>0</v>
      </c>
      <c r="V34" s="4" t="str">
        <f t="shared" si="5"/>
        <v>Correct Payment</v>
      </c>
    </row>
    <row r="35" spans="1:22">
      <c r="A35" s="4">
        <f t="shared" si="6"/>
        <v>28</v>
      </c>
      <c r="B35" s="6"/>
      <c r="C35" s="6"/>
      <c r="D35" s="6"/>
      <c r="E35" s="41">
        <v>30</v>
      </c>
      <c r="F35" s="41">
        <v>4</v>
      </c>
      <c r="G35" s="7">
        <v>0</v>
      </c>
      <c r="H35" s="4">
        <f t="shared" si="7"/>
        <v>4</v>
      </c>
      <c r="I35" s="7">
        <v>0</v>
      </c>
      <c r="J35" s="7">
        <v>0</v>
      </c>
      <c r="K35" s="4">
        <f t="shared" si="2"/>
        <v>30</v>
      </c>
      <c r="L35" s="8">
        <v>0</v>
      </c>
      <c r="M35" s="5">
        <f t="shared" si="0"/>
        <v>0</v>
      </c>
      <c r="N35" s="8">
        <v>0</v>
      </c>
      <c r="O35" s="8">
        <v>0</v>
      </c>
      <c r="P35" s="5">
        <f t="shared" si="1"/>
        <v>0</v>
      </c>
      <c r="Q35" s="8">
        <v>0</v>
      </c>
      <c r="R35" s="8">
        <v>0</v>
      </c>
      <c r="S35" s="5">
        <f t="shared" si="3"/>
        <v>0</v>
      </c>
      <c r="T35" s="8">
        <v>0</v>
      </c>
      <c r="U35" s="5">
        <f t="shared" si="4"/>
        <v>0</v>
      </c>
      <c r="V35" s="4" t="str">
        <f t="shared" si="5"/>
        <v>Correct Payment</v>
      </c>
    </row>
    <row r="36" spans="1:22">
      <c r="A36" s="4">
        <f t="shared" si="6"/>
        <v>29</v>
      </c>
      <c r="B36" s="6"/>
      <c r="C36" s="6"/>
      <c r="D36" s="6"/>
      <c r="E36" s="41">
        <v>30</v>
      </c>
      <c r="F36" s="41">
        <v>4</v>
      </c>
      <c r="G36" s="7">
        <v>0</v>
      </c>
      <c r="H36" s="4">
        <f t="shared" si="7"/>
        <v>4</v>
      </c>
      <c r="I36" s="7">
        <v>0</v>
      </c>
      <c r="J36" s="7">
        <v>0</v>
      </c>
      <c r="K36" s="4">
        <f t="shared" si="2"/>
        <v>30</v>
      </c>
      <c r="L36" s="8">
        <v>0</v>
      </c>
      <c r="M36" s="5">
        <f t="shared" si="0"/>
        <v>0</v>
      </c>
      <c r="N36" s="8">
        <v>0</v>
      </c>
      <c r="O36" s="8">
        <v>0</v>
      </c>
      <c r="P36" s="5">
        <f t="shared" si="1"/>
        <v>0</v>
      </c>
      <c r="Q36" s="8">
        <v>0</v>
      </c>
      <c r="R36" s="8">
        <v>0</v>
      </c>
      <c r="S36" s="5">
        <f t="shared" si="3"/>
        <v>0</v>
      </c>
      <c r="T36" s="8">
        <v>0</v>
      </c>
      <c r="U36" s="5">
        <f t="shared" si="4"/>
        <v>0</v>
      </c>
      <c r="V36" s="4" t="str">
        <f t="shared" si="5"/>
        <v>Correct Payment</v>
      </c>
    </row>
    <row r="37" spans="1:22">
      <c r="A37" s="4">
        <f t="shared" si="6"/>
        <v>30</v>
      </c>
      <c r="B37" s="6"/>
      <c r="C37" s="6"/>
      <c r="D37" s="6"/>
      <c r="E37" s="41">
        <v>30</v>
      </c>
      <c r="F37" s="41">
        <v>4</v>
      </c>
      <c r="G37" s="7">
        <v>0</v>
      </c>
      <c r="H37" s="4">
        <f t="shared" si="7"/>
        <v>4</v>
      </c>
      <c r="I37" s="7">
        <v>0</v>
      </c>
      <c r="J37" s="7">
        <v>0</v>
      </c>
      <c r="K37" s="4">
        <f t="shared" si="2"/>
        <v>30</v>
      </c>
      <c r="L37" s="8">
        <v>0</v>
      </c>
      <c r="M37" s="5">
        <f t="shared" si="0"/>
        <v>0</v>
      </c>
      <c r="N37" s="8">
        <v>0</v>
      </c>
      <c r="O37" s="8">
        <v>0</v>
      </c>
      <c r="P37" s="5">
        <f t="shared" si="1"/>
        <v>0</v>
      </c>
      <c r="Q37" s="8">
        <v>0</v>
      </c>
      <c r="R37" s="8">
        <v>0</v>
      </c>
      <c r="S37" s="5">
        <f t="shared" si="3"/>
        <v>0</v>
      </c>
      <c r="T37" s="8">
        <v>0</v>
      </c>
      <c r="U37" s="5">
        <f t="shared" si="4"/>
        <v>0</v>
      </c>
      <c r="V37" s="4" t="str">
        <f t="shared" si="5"/>
        <v>Correct Payment</v>
      </c>
    </row>
    <row r="38" spans="1:22">
      <c r="A38" s="4">
        <f t="shared" si="6"/>
        <v>31</v>
      </c>
      <c r="B38" s="6"/>
      <c r="C38" s="6"/>
      <c r="D38" s="6"/>
      <c r="E38" s="41">
        <v>30</v>
      </c>
      <c r="F38" s="41">
        <v>4</v>
      </c>
      <c r="G38" s="7">
        <v>0</v>
      </c>
      <c r="H38" s="4">
        <f t="shared" si="7"/>
        <v>4</v>
      </c>
      <c r="I38" s="7">
        <v>0</v>
      </c>
      <c r="J38" s="7">
        <v>0</v>
      </c>
      <c r="K38" s="4">
        <f t="shared" si="2"/>
        <v>30</v>
      </c>
      <c r="L38" s="8">
        <v>0</v>
      </c>
      <c r="M38" s="5">
        <f t="shared" si="0"/>
        <v>0</v>
      </c>
      <c r="N38" s="8">
        <v>0</v>
      </c>
      <c r="O38" s="8">
        <v>0</v>
      </c>
      <c r="P38" s="5">
        <f t="shared" si="1"/>
        <v>0</v>
      </c>
      <c r="Q38" s="8">
        <v>0</v>
      </c>
      <c r="R38" s="8">
        <v>0</v>
      </c>
      <c r="S38" s="5">
        <f t="shared" si="3"/>
        <v>0</v>
      </c>
      <c r="T38" s="8">
        <v>0</v>
      </c>
      <c r="U38" s="5">
        <f t="shared" si="4"/>
        <v>0</v>
      </c>
      <c r="V38" s="4" t="str">
        <f t="shared" si="5"/>
        <v>Correct Payment</v>
      </c>
    </row>
    <row r="39" spans="1:22">
      <c r="A39" s="4">
        <f t="shared" si="6"/>
        <v>32</v>
      </c>
      <c r="B39" s="6"/>
      <c r="C39" s="6"/>
      <c r="D39" s="6"/>
      <c r="E39" s="41">
        <v>30</v>
      </c>
      <c r="F39" s="41">
        <v>4</v>
      </c>
      <c r="G39" s="7">
        <v>0</v>
      </c>
      <c r="H39" s="4">
        <f t="shared" si="7"/>
        <v>4</v>
      </c>
      <c r="I39" s="7">
        <v>0</v>
      </c>
      <c r="J39" s="7">
        <v>0</v>
      </c>
      <c r="K39" s="4">
        <f t="shared" si="2"/>
        <v>30</v>
      </c>
      <c r="L39" s="8">
        <v>0</v>
      </c>
      <c r="M39" s="5">
        <f t="shared" si="0"/>
        <v>0</v>
      </c>
      <c r="N39" s="8">
        <v>0</v>
      </c>
      <c r="O39" s="8">
        <v>0</v>
      </c>
      <c r="P39" s="5">
        <f t="shared" si="1"/>
        <v>0</v>
      </c>
      <c r="Q39" s="8">
        <v>0</v>
      </c>
      <c r="R39" s="8">
        <v>0</v>
      </c>
      <c r="S39" s="5">
        <f t="shared" si="3"/>
        <v>0</v>
      </c>
      <c r="T39" s="8">
        <v>0</v>
      </c>
      <c r="U39" s="5">
        <f t="shared" si="4"/>
        <v>0</v>
      </c>
      <c r="V39" s="4" t="str">
        <f t="shared" si="5"/>
        <v>Correct Payment</v>
      </c>
    </row>
    <row r="40" spans="1:22">
      <c r="A40" s="4">
        <f t="shared" si="6"/>
        <v>33</v>
      </c>
      <c r="B40" s="6"/>
      <c r="C40" s="6"/>
      <c r="D40" s="6"/>
      <c r="E40" s="41">
        <v>30</v>
      </c>
      <c r="F40" s="41">
        <v>4</v>
      </c>
      <c r="G40" s="7">
        <v>0</v>
      </c>
      <c r="H40" s="4">
        <f t="shared" si="7"/>
        <v>4</v>
      </c>
      <c r="I40" s="7">
        <v>0</v>
      </c>
      <c r="J40" s="7">
        <v>0</v>
      </c>
      <c r="K40" s="4">
        <f t="shared" si="2"/>
        <v>30</v>
      </c>
      <c r="L40" s="8">
        <v>0</v>
      </c>
      <c r="M40" s="5">
        <f t="shared" si="0"/>
        <v>0</v>
      </c>
      <c r="N40" s="8">
        <v>0</v>
      </c>
      <c r="O40" s="8">
        <v>0</v>
      </c>
      <c r="P40" s="5">
        <f t="shared" si="1"/>
        <v>0</v>
      </c>
      <c r="Q40" s="8">
        <v>0</v>
      </c>
      <c r="R40" s="8">
        <v>0</v>
      </c>
      <c r="S40" s="5">
        <f t="shared" si="3"/>
        <v>0</v>
      </c>
      <c r="T40" s="8">
        <v>0</v>
      </c>
      <c r="U40" s="5">
        <f t="shared" si="4"/>
        <v>0</v>
      </c>
      <c r="V40" s="4" t="str">
        <f t="shared" si="5"/>
        <v>Correct Payment</v>
      </c>
    </row>
    <row r="41" spans="1:22">
      <c r="A41" s="4">
        <f t="shared" si="6"/>
        <v>34</v>
      </c>
      <c r="B41" s="6"/>
      <c r="C41" s="6"/>
      <c r="D41" s="6"/>
      <c r="E41" s="41">
        <v>30</v>
      </c>
      <c r="F41" s="41">
        <v>4</v>
      </c>
      <c r="G41" s="7">
        <v>0</v>
      </c>
      <c r="H41" s="4">
        <f t="shared" si="7"/>
        <v>4</v>
      </c>
      <c r="I41" s="7">
        <v>0</v>
      </c>
      <c r="J41" s="7">
        <v>0</v>
      </c>
      <c r="K41" s="4">
        <f t="shared" si="2"/>
        <v>30</v>
      </c>
      <c r="L41" s="8">
        <v>0</v>
      </c>
      <c r="M41" s="5">
        <f t="shared" si="0"/>
        <v>0</v>
      </c>
      <c r="N41" s="8">
        <v>0</v>
      </c>
      <c r="O41" s="8">
        <v>0</v>
      </c>
      <c r="P41" s="5">
        <f t="shared" si="1"/>
        <v>0</v>
      </c>
      <c r="Q41" s="8">
        <v>0</v>
      </c>
      <c r="R41" s="8">
        <v>0</v>
      </c>
      <c r="S41" s="5">
        <f t="shared" si="3"/>
        <v>0</v>
      </c>
      <c r="T41" s="8">
        <v>0</v>
      </c>
      <c r="U41" s="5">
        <f t="shared" si="4"/>
        <v>0</v>
      </c>
      <c r="V41" s="4" t="str">
        <f t="shared" si="5"/>
        <v>Correct Payment</v>
      </c>
    </row>
    <row r="42" spans="1:22">
      <c r="A42" s="4">
        <f t="shared" si="6"/>
        <v>35</v>
      </c>
      <c r="B42" s="6"/>
      <c r="C42" s="6"/>
      <c r="D42" s="6"/>
      <c r="E42" s="41">
        <v>30</v>
      </c>
      <c r="F42" s="41">
        <v>4</v>
      </c>
      <c r="G42" s="7">
        <v>0</v>
      </c>
      <c r="H42" s="4">
        <f t="shared" si="7"/>
        <v>4</v>
      </c>
      <c r="I42" s="7">
        <v>0</v>
      </c>
      <c r="J42" s="7">
        <v>0</v>
      </c>
      <c r="K42" s="4">
        <f t="shared" si="2"/>
        <v>30</v>
      </c>
      <c r="L42" s="8">
        <v>0</v>
      </c>
      <c r="M42" s="5">
        <f t="shared" si="0"/>
        <v>0</v>
      </c>
      <c r="N42" s="8">
        <v>0</v>
      </c>
      <c r="O42" s="8">
        <v>0</v>
      </c>
      <c r="P42" s="5">
        <f t="shared" si="1"/>
        <v>0</v>
      </c>
      <c r="Q42" s="8">
        <v>0</v>
      </c>
      <c r="R42" s="8">
        <v>0</v>
      </c>
      <c r="S42" s="5">
        <f t="shared" si="3"/>
        <v>0</v>
      </c>
      <c r="T42" s="8">
        <v>0</v>
      </c>
      <c r="U42" s="5">
        <f t="shared" si="4"/>
        <v>0</v>
      </c>
      <c r="V42" s="4" t="str">
        <f t="shared" si="5"/>
        <v>Correct Payment</v>
      </c>
    </row>
    <row r="43" spans="1:22">
      <c r="A43" s="4">
        <f t="shared" si="6"/>
        <v>36</v>
      </c>
      <c r="B43" s="6"/>
      <c r="C43" s="6"/>
      <c r="D43" s="6"/>
      <c r="E43" s="41">
        <v>30</v>
      </c>
      <c r="F43" s="41">
        <v>4</v>
      </c>
      <c r="G43" s="7">
        <v>0</v>
      </c>
      <c r="H43" s="4">
        <f t="shared" si="7"/>
        <v>4</v>
      </c>
      <c r="I43" s="7">
        <v>0</v>
      </c>
      <c r="J43" s="7">
        <v>0</v>
      </c>
      <c r="K43" s="4">
        <f t="shared" si="2"/>
        <v>30</v>
      </c>
      <c r="L43" s="8">
        <v>0</v>
      </c>
      <c r="M43" s="5">
        <f t="shared" si="0"/>
        <v>0</v>
      </c>
      <c r="N43" s="8">
        <v>0</v>
      </c>
      <c r="O43" s="8">
        <v>0</v>
      </c>
      <c r="P43" s="5">
        <f t="shared" si="1"/>
        <v>0</v>
      </c>
      <c r="Q43" s="8">
        <v>0</v>
      </c>
      <c r="R43" s="8">
        <v>0</v>
      </c>
      <c r="S43" s="5">
        <f t="shared" si="3"/>
        <v>0</v>
      </c>
      <c r="T43" s="8">
        <v>0</v>
      </c>
      <c r="U43" s="5">
        <f t="shared" si="4"/>
        <v>0</v>
      </c>
      <c r="V43" s="4" t="str">
        <f t="shared" si="5"/>
        <v>Correct Payment</v>
      </c>
    </row>
    <row r="44" spans="1:22">
      <c r="A44" s="4">
        <f t="shared" si="6"/>
        <v>37</v>
      </c>
      <c r="B44" s="6"/>
      <c r="C44" s="6"/>
      <c r="D44" s="6"/>
      <c r="E44" s="41">
        <v>30</v>
      </c>
      <c r="F44" s="41">
        <v>4</v>
      </c>
      <c r="G44" s="7">
        <v>0</v>
      </c>
      <c r="H44" s="4">
        <f t="shared" si="7"/>
        <v>4</v>
      </c>
      <c r="I44" s="7">
        <v>0</v>
      </c>
      <c r="J44" s="7">
        <v>0</v>
      </c>
      <c r="K44" s="4">
        <f t="shared" si="2"/>
        <v>30</v>
      </c>
      <c r="L44" s="8">
        <v>0</v>
      </c>
      <c r="M44" s="5">
        <f t="shared" si="0"/>
        <v>0</v>
      </c>
      <c r="N44" s="8">
        <v>0</v>
      </c>
      <c r="O44" s="8">
        <v>0</v>
      </c>
      <c r="P44" s="5">
        <f t="shared" si="1"/>
        <v>0</v>
      </c>
      <c r="Q44" s="8">
        <v>0</v>
      </c>
      <c r="R44" s="8">
        <v>0</v>
      </c>
      <c r="S44" s="5">
        <f t="shared" si="3"/>
        <v>0</v>
      </c>
      <c r="T44" s="8">
        <v>0</v>
      </c>
      <c r="U44" s="5">
        <f t="shared" si="4"/>
        <v>0</v>
      </c>
      <c r="V44" s="4" t="str">
        <f t="shared" si="5"/>
        <v>Correct Payment</v>
      </c>
    </row>
    <row r="45" spans="1:22">
      <c r="A45" s="4">
        <f t="shared" si="6"/>
        <v>38</v>
      </c>
      <c r="B45" s="6"/>
      <c r="C45" s="6"/>
      <c r="D45" s="6"/>
      <c r="E45" s="41">
        <v>30</v>
      </c>
      <c r="F45" s="41">
        <v>4</v>
      </c>
      <c r="G45" s="7">
        <v>0</v>
      </c>
      <c r="H45" s="4">
        <f t="shared" si="7"/>
        <v>4</v>
      </c>
      <c r="I45" s="7">
        <v>0</v>
      </c>
      <c r="J45" s="7">
        <v>0</v>
      </c>
      <c r="K45" s="4">
        <f t="shared" si="2"/>
        <v>30</v>
      </c>
      <c r="L45" s="8">
        <v>0</v>
      </c>
      <c r="M45" s="5">
        <f t="shared" si="0"/>
        <v>0</v>
      </c>
      <c r="N45" s="8">
        <v>0</v>
      </c>
      <c r="O45" s="8">
        <v>0</v>
      </c>
      <c r="P45" s="5">
        <f t="shared" si="1"/>
        <v>0</v>
      </c>
      <c r="Q45" s="8">
        <v>0</v>
      </c>
      <c r="R45" s="8">
        <v>0</v>
      </c>
      <c r="S45" s="5">
        <f t="shared" si="3"/>
        <v>0</v>
      </c>
      <c r="T45" s="8">
        <v>0</v>
      </c>
      <c r="U45" s="5">
        <f t="shared" si="4"/>
        <v>0</v>
      </c>
      <c r="V45" s="4" t="str">
        <f t="shared" si="5"/>
        <v>Correct Payment</v>
      </c>
    </row>
    <row r="46" spans="1:22">
      <c r="A46" s="4">
        <f t="shared" si="6"/>
        <v>39</v>
      </c>
      <c r="B46" s="6"/>
      <c r="C46" s="6"/>
      <c r="D46" s="6"/>
      <c r="E46" s="41">
        <v>30</v>
      </c>
      <c r="F46" s="41">
        <v>4</v>
      </c>
      <c r="G46" s="7">
        <v>0</v>
      </c>
      <c r="H46" s="4">
        <f t="shared" si="7"/>
        <v>4</v>
      </c>
      <c r="I46" s="7">
        <v>0</v>
      </c>
      <c r="J46" s="7">
        <v>0</v>
      </c>
      <c r="K46" s="4">
        <f t="shared" si="2"/>
        <v>30</v>
      </c>
      <c r="L46" s="8">
        <v>0</v>
      </c>
      <c r="M46" s="5">
        <f t="shared" si="0"/>
        <v>0</v>
      </c>
      <c r="N46" s="8">
        <v>0</v>
      </c>
      <c r="O46" s="8">
        <v>0</v>
      </c>
      <c r="P46" s="5">
        <f t="shared" si="1"/>
        <v>0</v>
      </c>
      <c r="Q46" s="8">
        <v>0</v>
      </c>
      <c r="R46" s="8">
        <v>0</v>
      </c>
      <c r="S46" s="5">
        <f t="shared" si="3"/>
        <v>0</v>
      </c>
      <c r="T46" s="8">
        <v>0</v>
      </c>
      <c r="U46" s="5">
        <f t="shared" si="4"/>
        <v>0</v>
      </c>
      <c r="V46" s="4" t="str">
        <f t="shared" si="5"/>
        <v>Correct Payment</v>
      </c>
    </row>
    <row r="47" spans="1:22">
      <c r="A47" s="4">
        <f t="shared" si="6"/>
        <v>40</v>
      </c>
      <c r="B47" s="6"/>
      <c r="C47" s="6"/>
      <c r="D47" s="6"/>
      <c r="E47" s="41">
        <v>30</v>
      </c>
      <c r="F47" s="41">
        <v>4</v>
      </c>
      <c r="G47" s="7">
        <v>0</v>
      </c>
      <c r="H47" s="4">
        <f t="shared" si="7"/>
        <v>4</v>
      </c>
      <c r="I47" s="7">
        <v>0</v>
      </c>
      <c r="J47" s="7">
        <v>0</v>
      </c>
      <c r="K47" s="4">
        <f t="shared" si="2"/>
        <v>30</v>
      </c>
      <c r="L47" s="8">
        <v>0</v>
      </c>
      <c r="M47" s="5">
        <f t="shared" si="0"/>
        <v>0</v>
      </c>
      <c r="N47" s="8">
        <v>0</v>
      </c>
      <c r="O47" s="8">
        <v>0</v>
      </c>
      <c r="P47" s="5">
        <f t="shared" si="1"/>
        <v>0</v>
      </c>
      <c r="Q47" s="8">
        <v>0</v>
      </c>
      <c r="R47" s="8">
        <v>0</v>
      </c>
      <c r="S47" s="5">
        <f t="shared" si="3"/>
        <v>0</v>
      </c>
      <c r="T47" s="8">
        <v>0</v>
      </c>
      <c r="U47" s="5">
        <f t="shared" si="4"/>
        <v>0</v>
      </c>
      <c r="V47" s="4" t="str">
        <f t="shared" si="5"/>
        <v>Correct Payment</v>
      </c>
    </row>
    <row r="48" spans="1:22">
      <c r="A48" s="4">
        <f t="shared" si="6"/>
        <v>41</v>
      </c>
      <c r="B48" s="6"/>
      <c r="C48" s="6"/>
      <c r="D48" s="6"/>
      <c r="E48" s="41">
        <v>30</v>
      </c>
      <c r="F48" s="41">
        <v>4</v>
      </c>
      <c r="G48" s="6">
        <v>0</v>
      </c>
      <c r="H48" s="4">
        <f t="shared" si="7"/>
        <v>4</v>
      </c>
      <c r="I48" s="6">
        <v>0</v>
      </c>
      <c r="J48" s="6">
        <v>0</v>
      </c>
      <c r="K48" s="4">
        <f t="shared" si="2"/>
        <v>30</v>
      </c>
      <c r="L48" s="8">
        <v>0</v>
      </c>
      <c r="M48" s="5">
        <f t="shared" si="0"/>
        <v>0</v>
      </c>
      <c r="N48" s="8">
        <v>0</v>
      </c>
      <c r="O48" s="8">
        <v>0</v>
      </c>
      <c r="P48" s="5">
        <f t="shared" si="1"/>
        <v>0</v>
      </c>
      <c r="Q48" s="8">
        <v>0</v>
      </c>
      <c r="R48" s="8">
        <v>0</v>
      </c>
      <c r="S48" s="5">
        <f t="shared" si="3"/>
        <v>0</v>
      </c>
      <c r="T48" s="8">
        <v>0</v>
      </c>
      <c r="U48" s="5">
        <f t="shared" si="4"/>
        <v>0</v>
      </c>
      <c r="V48" s="4" t="str">
        <f t="shared" si="5"/>
        <v>Correct Payment</v>
      </c>
    </row>
    <row r="49" spans="1:22">
      <c r="A49" s="4">
        <f t="shared" si="6"/>
        <v>42</v>
      </c>
      <c r="B49" s="6"/>
      <c r="C49" s="6"/>
      <c r="D49" s="6"/>
      <c r="E49" s="41">
        <v>30</v>
      </c>
      <c r="F49" s="41">
        <v>4</v>
      </c>
      <c r="G49" s="6">
        <v>0</v>
      </c>
      <c r="H49" s="4">
        <f t="shared" si="7"/>
        <v>4</v>
      </c>
      <c r="I49" s="6">
        <v>0</v>
      </c>
      <c r="J49" s="6">
        <v>0</v>
      </c>
      <c r="K49" s="4">
        <f t="shared" si="2"/>
        <v>30</v>
      </c>
      <c r="L49" s="8">
        <v>0</v>
      </c>
      <c r="M49" s="5">
        <f t="shared" si="0"/>
        <v>0</v>
      </c>
      <c r="N49" s="8">
        <v>0</v>
      </c>
      <c r="O49" s="8">
        <v>0</v>
      </c>
      <c r="P49" s="5">
        <f t="shared" si="1"/>
        <v>0</v>
      </c>
      <c r="Q49" s="8">
        <v>0</v>
      </c>
      <c r="R49" s="8">
        <v>0</v>
      </c>
      <c r="S49" s="5">
        <f t="shared" si="3"/>
        <v>0</v>
      </c>
      <c r="T49" s="8">
        <v>0</v>
      </c>
      <c r="U49" s="5">
        <f t="shared" si="4"/>
        <v>0</v>
      </c>
      <c r="V49" s="4" t="str">
        <f t="shared" si="5"/>
        <v>Correct Payment</v>
      </c>
    </row>
    <row r="50" spans="1:22">
      <c r="A50" s="4">
        <f t="shared" si="6"/>
        <v>43</v>
      </c>
      <c r="B50" s="6"/>
      <c r="C50" s="6"/>
      <c r="D50" s="6"/>
      <c r="E50" s="41">
        <v>30</v>
      </c>
      <c r="F50" s="41">
        <v>4</v>
      </c>
      <c r="G50" s="6">
        <v>0</v>
      </c>
      <c r="H50" s="4">
        <f t="shared" si="7"/>
        <v>4</v>
      </c>
      <c r="I50" s="6">
        <v>0</v>
      </c>
      <c r="J50" s="6">
        <v>0</v>
      </c>
      <c r="K50" s="4">
        <f t="shared" si="2"/>
        <v>30</v>
      </c>
      <c r="L50" s="8">
        <v>0</v>
      </c>
      <c r="M50" s="5">
        <f t="shared" si="0"/>
        <v>0</v>
      </c>
      <c r="N50" s="8">
        <v>0</v>
      </c>
      <c r="O50" s="8">
        <v>0</v>
      </c>
      <c r="P50" s="5">
        <f t="shared" si="1"/>
        <v>0</v>
      </c>
      <c r="Q50" s="8">
        <v>0</v>
      </c>
      <c r="R50" s="8">
        <v>0</v>
      </c>
      <c r="S50" s="5">
        <f t="shared" si="3"/>
        <v>0</v>
      </c>
      <c r="T50" s="8">
        <v>0</v>
      </c>
      <c r="U50" s="5">
        <f t="shared" si="4"/>
        <v>0</v>
      </c>
      <c r="V50" s="4" t="str">
        <f t="shared" si="5"/>
        <v>Correct Payment</v>
      </c>
    </row>
    <row r="51" spans="1:22">
      <c r="A51" s="4">
        <f t="shared" si="6"/>
        <v>44</v>
      </c>
      <c r="B51" s="6"/>
      <c r="C51" s="6"/>
      <c r="D51" s="6"/>
      <c r="E51" s="41">
        <v>30</v>
      </c>
      <c r="F51" s="41">
        <v>4</v>
      </c>
      <c r="G51" s="6">
        <v>0</v>
      </c>
      <c r="H51" s="4">
        <f t="shared" si="7"/>
        <v>4</v>
      </c>
      <c r="I51" s="6">
        <v>0</v>
      </c>
      <c r="J51" s="6">
        <v>0</v>
      </c>
      <c r="K51" s="4">
        <f t="shared" si="2"/>
        <v>30</v>
      </c>
      <c r="L51" s="8">
        <v>0</v>
      </c>
      <c r="M51" s="5">
        <f t="shared" si="0"/>
        <v>0</v>
      </c>
      <c r="N51" s="8">
        <v>0</v>
      </c>
      <c r="O51" s="8">
        <v>0</v>
      </c>
      <c r="P51" s="5">
        <f t="shared" si="1"/>
        <v>0</v>
      </c>
      <c r="Q51" s="8">
        <v>0</v>
      </c>
      <c r="R51" s="8">
        <v>0</v>
      </c>
      <c r="S51" s="5">
        <f t="shared" si="3"/>
        <v>0</v>
      </c>
      <c r="T51" s="8">
        <v>0</v>
      </c>
      <c r="U51" s="5">
        <f t="shared" si="4"/>
        <v>0</v>
      </c>
      <c r="V51" s="4" t="str">
        <f t="shared" si="5"/>
        <v>Correct Payment</v>
      </c>
    </row>
    <row r="52" spans="1:22">
      <c r="A52" s="4">
        <f t="shared" si="6"/>
        <v>45</v>
      </c>
      <c r="B52" s="6"/>
      <c r="C52" s="6"/>
      <c r="D52" s="6"/>
      <c r="E52" s="41">
        <v>30</v>
      </c>
      <c r="F52" s="41">
        <v>4</v>
      </c>
      <c r="G52" s="6">
        <v>0</v>
      </c>
      <c r="H52" s="4">
        <f t="shared" si="7"/>
        <v>4</v>
      </c>
      <c r="I52" s="6">
        <v>0</v>
      </c>
      <c r="J52" s="6">
        <v>0</v>
      </c>
      <c r="K52" s="4">
        <f t="shared" si="2"/>
        <v>30</v>
      </c>
      <c r="L52" s="8">
        <v>0</v>
      </c>
      <c r="M52" s="5">
        <f t="shared" si="0"/>
        <v>0</v>
      </c>
      <c r="N52" s="8">
        <v>0</v>
      </c>
      <c r="O52" s="8">
        <v>0</v>
      </c>
      <c r="P52" s="5">
        <f t="shared" si="1"/>
        <v>0</v>
      </c>
      <c r="Q52" s="8">
        <v>0</v>
      </c>
      <c r="R52" s="8">
        <v>0</v>
      </c>
      <c r="S52" s="5">
        <f t="shared" si="3"/>
        <v>0</v>
      </c>
      <c r="T52" s="8">
        <v>0</v>
      </c>
      <c r="U52" s="5">
        <f t="shared" si="4"/>
        <v>0</v>
      </c>
      <c r="V52" s="4" t="str">
        <f t="shared" si="5"/>
        <v>Correct Payment</v>
      </c>
    </row>
    <row r="53" spans="1:22">
      <c r="A53" s="4">
        <f t="shared" si="6"/>
        <v>46</v>
      </c>
      <c r="B53" s="6"/>
      <c r="C53" s="6"/>
      <c r="D53" s="6"/>
      <c r="E53" s="41">
        <v>30</v>
      </c>
      <c r="F53" s="41">
        <v>4</v>
      </c>
      <c r="G53" s="6">
        <v>0</v>
      </c>
      <c r="H53" s="4">
        <f t="shared" si="7"/>
        <v>4</v>
      </c>
      <c r="I53" s="6">
        <v>0</v>
      </c>
      <c r="J53" s="6">
        <v>0</v>
      </c>
      <c r="K53" s="4">
        <f t="shared" si="2"/>
        <v>30</v>
      </c>
      <c r="L53" s="8">
        <v>0</v>
      </c>
      <c r="M53" s="5">
        <f t="shared" si="0"/>
        <v>0</v>
      </c>
      <c r="N53" s="8">
        <v>0</v>
      </c>
      <c r="O53" s="8">
        <v>0</v>
      </c>
      <c r="P53" s="5">
        <f t="shared" si="1"/>
        <v>0</v>
      </c>
      <c r="Q53" s="8">
        <v>0</v>
      </c>
      <c r="R53" s="8">
        <v>0</v>
      </c>
      <c r="S53" s="5">
        <f t="shared" si="3"/>
        <v>0</v>
      </c>
      <c r="T53" s="8">
        <v>0</v>
      </c>
      <c r="U53" s="5">
        <f t="shared" si="4"/>
        <v>0</v>
      </c>
      <c r="V53" s="4" t="str">
        <f t="shared" si="5"/>
        <v>Correct Payment</v>
      </c>
    </row>
    <row r="54" spans="1:22">
      <c r="A54" s="4">
        <f t="shared" si="6"/>
        <v>47</v>
      </c>
      <c r="B54" s="6"/>
      <c r="C54" s="6"/>
      <c r="D54" s="6"/>
      <c r="E54" s="41">
        <v>30</v>
      </c>
      <c r="F54" s="41">
        <v>4</v>
      </c>
      <c r="G54" s="6">
        <v>0</v>
      </c>
      <c r="H54" s="4">
        <f t="shared" si="7"/>
        <v>4</v>
      </c>
      <c r="I54" s="6">
        <v>0</v>
      </c>
      <c r="J54" s="6">
        <v>0</v>
      </c>
      <c r="K54" s="4">
        <f t="shared" si="2"/>
        <v>30</v>
      </c>
      <c r="L54" s="8">
        <v>0</v>
      </c>
      <c r="M54" s="5">
        <f t="shared" si="0"/>
        <v>0</v>
      </c>
      <c r="N54" s="8">
        <v>0</v>
      </c>
      <c r="O54" s="8">
        <v>0</v>
      </c>
      <c r="P54" s="5">
        <f t="shared" si="1"/>
        <v>0</v>
      </c>
      <c r="Q54" s="8">
        <v>0</v>
      </c>
      <c r="R54" s="8">
        <v>0</v>
      </c>
      <c r="S54" s="5">
        <f t="shared" si="3"/>
        <v>0</v>
      </c>
      <c r="T54" s="8">
        <v>0</v>
      </c>
      <c r="U54" s="5">
        <f t="shared" si="4"/>
        <v>0</v>
      </c>
      <c r="V54" s="4" t="str">
        <f t="shared" si="5"/>
        <v>Correct Payment</v>
      </c>
    </row>
    <row r="55" spans="1:22">
      <c r="A55" s="4">
        <f t="shared" si="6"/>
        <v>48</v>
      </c>
      <c r="B55" s="6"/>
      <c r="C55" s="6"/>
      <c r="D55" s="6"/>
      <c r="E55" s="41">
        <v>30</v>
      </c>
      <c r="F55" s="41">
        <v>4</v>
      </c>
      <c r="G55" s="6">
        <v>0</v>
      </c>
      <c r="H55" s="4">
        <f t="shared" si="7"/>
        <v>4</v>
      </c>
      <c r="I55" s="6">
        <v>0</v>
      </c>
      <c r="J55" s="6">
        <v>0</v>
      </c>
      <c r="K55" s="4">
        <f t="shared" si="2"/>
        <v>30</v>
      </c>
      <c r="L55" s="8">
        <v>0</v>
      </c>
      <c r="M55" s="5">
        <f t="shared" si="0"/>
        <v>0</v>
      </c>
      <c r="N55" s="8">
        <v>0</v>
      </c>
      <c r="O55" s="8">
        <v>0</v>
      </c>
      <c r="P55" s="5">
        <f t="shared" si="1"/>
        <v>0</v>
      </c>
      <c r="Q55" s="8">
        <v>0</v>
      </c>
      <c r="R55" s="8">
        <v>0</v>
      </c>
      <c r="S55" s="5">
        <f t="shared" si="3"/>
        <v>0</v>
      </c>
      <c r="T55" s="8">
        <v>0</v>
      </c>
      <c r="U55" s="5">
        <f t="shared" si="4"/>
        <v>0</v>
      </c>
      <c r="V55" s="4" t="str">
        <f t="shared" si="5"/>
        <v>Correct Payment</v>
      </c>
    </row>
    <row r="56" spans="1:22">
      <c r="A56" s="4">
        <f t="shared" si="6"/>
        <v>49</v>
      </c>
      <c r="B56" s="6"/>
      <c r="C56" s="6"/>
      <c r="D56" s="6"/>
      <c r="E56" s="41">
        <v>30</v>
      </c>
      <c r="F56" s="41">
        <v>4</v>
      </c>
      <c r="G56" s="6">
        <v>0</v>
      </c>
      <c r="H56" s="4">
        <f t="shared" si="7"/>
        <v>4</v>
      </c>
      <c r="I56" s="6">
        <v>0</v>
      </c>
      <c r="J56" s="6">
        <v>0</v>
      </c>
      <c r="K56" s="4">
        <f t="shared" si="2"/>
        <v>30</v>
      </c>
      <c r="L56" s="8">
        <v>0</v>
      </c>
      <c r="M56" s="5">
        <f t="shared" si="0"/>
        <v>0</v>
      </c>
      <c r="N56" s="8">
        <v>0</v>
      </c>
      <c r="O56" s="8">
        <v>0</v>
      </c>
      <c r="P56" s="5">
        <f t="shared" si="1"/>
        <v>0</v>
      </c>
      <c r="Q56" s="8">
        <v>0</v>
      </c>
      <c r="R56" s="8">
        <v>0</v>
      </c>
      <c r="S56" s="5">
        <f t="shared" si="3"/>
        <v>0</v>
      </c>
      <c r="T56" s="8">
        <v>0</v>
      </c>
      <c r="U56" s="5">
        <f t="shared" si="4"/>
        <v>0</v>
      </c>
      <c r="V56" s="4" t="str">
        <f t="shared" si="5"/>
        <v>Correct Payment</v>
      </c>
    </row>
    <row r="57" spans="1:22">
      <c r="A57" s="4">
        <f t="shared" si="6"/>
        <v>50</v>
      </c>
      <c r="B57" s="6"/>
      <c r="C57" s="6"/>
      <c r="D57" s="6"/>
      <c r="E57" s="41">
        <v>30</v>
      </c>
      <c r="F57" s="41">
        <v>4</v>
      </c>
      <c r="G57" s="6">
        <v>0</v>
      </c>
      <c r="H57" s="4">
        <f t="shared" si="7"/>
        <v>4</v>
      </c>
      <c r="I57" s="6">
        <v>0</v>
      </c>
      <c r="J57" s="6">
        <v>0</v>
      </c>
      <c r="K57" s="4">
        <f t="shared" si="2"/>
        <v>30</v>
      </c>
      <c r="L57" s="8">
        <v>0</v>
      </c>
      <c r="M57" s="5">
        <f t="shared" si="0"/>
        <v>0</v>
      </c>
      <c r="N57" s="8">
        <v>0</v>
      </c>
      <c r="O57" s="8">
        <v>0</v>
      </c>
      <c r="P57" s="5">
        <f t="shared" si="1"/>
        <v>0</v>
      </c>
      <c r="Q57" s="8">
        <v>0</v>
      </c>
      <c r="R57" s="8">
        <v>0</v>
      </c>
      <c r="S57" s="5">
        <f t="shared" si="3"/>
        <v>0</v>
      </c>
      <c r="T57" s="8">
        <v>0</v>
      </c>
      <c r="U57" s="5">
        <f t="shared" si="4"/>
        <v>0</v>
      </c>
      <c r="V57" s="4" t="str">
        <f t="shared" si="5"/>
        <v>Correct Payment</v>
      </c>
    </row>
    <row r="58" spans="1:22">
      <c r="A58" s="4">
        <f t="shared" si="6"/>
        <v>51</v>
      </c>
      <c r="B58" s="6"/>
      <c r="C58" s="6"/>
      <c r="D58" s="6"/>
      <c r="E58" s="41">
        <v>30</v>
      </c>
      <c r="F58" s="41">
        <v>4</v>
      </c>
      <c r="G58" s="6">
        <v>0</v>
      </c>
      <c r="H58" s="4">
        <f t="shared" si="7"/>
        <v>4</v>
      </c>
      <c r="I58" s="6">
        <v>0</v>
      </c>
      <c r="J58" s="6">
        <v>0</v>
      </c>
      <c r="K58" s="4">
        <f t="shared" si="2"/>
        <v>30</v>
      </c>
      <c r="L58" s="8">
        <v>0</v>
      </c>
      <c r="M58" s="5">
        <f t="shared" si="0"/>
        <v>0</v>
      </c>
      <c r="N58" s="8">
        <v>0</v>
      </c>
      <c r="O58" s="8">
        <v>0</v>
      </c>
      <c r="P58" s="5">
        <f t="shared" si="1"/>
        <v>0</v>
      </c>
      <c r="Q58" s="8">
        <v>0</v>
      </c>
      <c r="R58" s="8">
        <v>0</v>
      </c>
      <c r="S58" s="5">
        <f t="shared" si="3"/>
        <v>0</v>
      </c>
      <c r="T58" s="8">
        <v>0</v>
      </c>
      <c r="U58" s="5">
        <f t="shared" si="4"/>
        <v>0</v>
      </c>
      <c r="V58" s="4" t="str">
        <f t="shared" si="5"/>
        <v>Correct Payment</v>
      </c>
    </row>
    <row r="59" spans="1:22">
      <c r="A59" s="4">
        <f t="shared" si="6"/>
        <v>52</v>
      </c>
      <c r="B59" s="6"/>
      <c r="C59" s="6"/>
      <c r="D59" s="6"/>
      <c r="E59" s="41">
        <v>30</v>
      </c>
      <c r="F59" s="41">
        <v>4</v>
      </c>
      <c r="G59" s="6">
        <v>0</v>
      </c>
      <c r="H59" s="4">
        <f t="shared" si="7"/>
        <v>4</v>
      </c>
      <c r="I59" s="6">
        <v>0</v>
      </c>
      <c r="J59" s="6">
        <v>0</v>
      </c>
      <c r="K59" s="4">
        <f t="shared" si="2"/>
        <v>30</v>
      </c>
      <c r="L59" s="8">
        <v>0</v>
      </c>
      <c r="M59" s="5">
        <f t="shared" si="0"/>
        <v>0</v>
      </c>
      <c r="N59" s="8">
        <v>0</v>
      </c>
      <c r="O59" s="8">
        <v>0</v>
      </c>
      <c r="P59" s="5">
        <f t="shared" si="1"/>
        <v>0</v>
      </c>
      <c r="Q59" s="8">
        <v>0</v>
      </c>
      <c r="R59" s="8">
        <v>0</v>
      </c>
      <c r="S59" s="5">
        <f t="shared" si="3"/>
        <v>0</v>
      </c>
      <c r="T59" s="8">
        <v>0</v>
      </c>
      <c r="U59" s="5">
        <f t="shared" si="4"/>
        <v>0</v>
      </c>
      <c r="V59" s="4" t="str">
        <f t="shared" si="5"/>
        <v>Correct Payment</v>
      </c>
    </row>
    <row r="60" spans="1:22">
      <c r="A60" s="4">
        <f t="shared" si="6"/>
        <v>53</v>
      </c>
      <c r="B60" s="6"/>
      <c r="C60" s="6"/>
      <c r="D60" s="6"/>
      <c r="E60" s="41">
        <v>30</v>
      </c>
      <c r="F60" s="41">
        <v>4</v>
      </c>
      <c r="G60" s="6">
        <v>0</v>
      </c>
      <c r="H60" s="4">
        <f t="shared" si="7"/>
        <v>4</v>
      </c>
      <c r="I60" s="6">
        <v>0</v>
      </c>
      <c r="J60" s="6">
        <v>0</v>
      </c>
      <c r="K60" s="4">
        <f t="shared" si="2"/>
        <v>30</v>
      </c>
      <c r="L60" s="8">
        <v>0</v>
      </c>
      <c r="M60" s="5">
        <f t="shared" si="0"/>
        <v>0</v>
      </c>
      <c r="N60" s="8">
        <v>0</v>
      </c>
      <c r="O60" s="8">
        <v>0</v>
      </c>
      <c r="P60" s="5">
        <f t="shared" si="1"/>
        <v>0</v>
      </c>
      <c r="Q60" s="8">
        <v>0</v>
      </c>
      <c r="R60" s="8">
        <v>0</v>
      </c>
      <c r="S60" s="5">
        <f t="shared" si="3"/>
        <v>0</v>
      </c>
      <c r="T60" s="8">
        <v>0</v>
      </c>
      <c r="U60" s="5">
        <f t="shared" si="4"/>
        <v>0</v>
      </c>
      <c r="V60" s="4" t="str">
        <f t="shared" si="5"/>
        <v>Correct Payment</v>
      </c>
    </row>
    <row r="61" spans="1:22">
      <c r="A61" s="4">
        <f t="shared" si="6"/>
        <v>54</v>
      </c>
      <c r="B61" s="6"/>
      <c r="C61" s="6"/>
      <c r="D61" s="6"/>
      <c r="E61" s="41">
        <v>30</v>
      </c>
      <c r="F61" s="41">
        <v>4</v>
      </c>
      <c r="G61" s="6">
        <v>0</v>
      </c>
      <c r="H61" s="4">
        <f t="shared" si="7"/>
        <v>4</v>
      </c>
      <c r="I61" s="6">
        <v>0</v>
      </c>
      <c r="J61" s="6">
        <v>0</v>
      </c>
      <c r="K61" s="4">
        <f t="shared" si="2"/>
        <v>30</v>
      </c>
      <c r="L61" s="8">
        <v>0</v>
      </c>
      <c r="M61" s="5">
        <f t="shared" si="0"/>
        <v>0</v>
      </c>
      <c r="N61" s="8">
        <v>0</v>
      </c>
      <c r="O61" s="8">
        <v>0</v>
      </c>
      <c r="P61" s="5">
        <f t="shared" si="1"/>
        <v>0</v>
      </c>
      <c r="Q61" s="8">
        <v>0</v>
      </c>
      <c r="R61" s="8">
        <v>0</v>
      </c>
      <c r="S61" s="5">
        <f t="shared" si="3"/>
        <v>0</v>
      </c>
      <c r="T61" s="8">
        <v>0</v>
      </c>
      <c r="U61" s="5">
        <f t="shared" si="4"/>
        <v>0</v>
      </c>
      <c r="V61" s="4" t="str">
        <f t="shared" si="5"/>
        <v>Correct Payment</v>
      </c>
    </row>
    <row r="62" spans="1:22">
      <c r="A62" s="4">
        <f t="shared" si="6"/>
        <v>55</v>
      </c>
      <c r="B62" s="6"/>
      <c r="C62" s="6"/>
      <c r="D62" s="6"/>
      <c r="E62" s="41">
        <v>30</v>
      </c>
      <c r="F62" s="41">
        <v>4</v>
      </c>
      <c r="G62" s="6">
        <v>0</v>
      </c>
      <c r="H62" s="4">
        <f t="shared" si="7"/>
        <v>4</v>
      </c>
      <c r="I62" s="6">
        <v>0</v>
      </c>
      <c r="J62" s="6">
        <v>0</v>
      </c>
      <c r="K62" s="4">
        <f t="shared" si="2"/>
        <v>30</v>
      </c>
      <c r="L62" s="8">
        <v>0</v>
      </c>
      <c r="M62" s="5">
        <f t="shared" si="0"/>
        <v>0</v>
      </c>
      <c r="N62" s="8">
        <v>0</v>
      </c>
      <c r="O62" s="8">
        <v>0</v>
      </c>
      <c r="P62" s="5">
        <f t="shared" si="1"/>
        <v>0</v>
      </c>
      <c r="Q62" s="8">
        <v>0</v>
      </c>
      <c r="R62" s="8">
        <v>0</v>
      </c>
      <c r="S62" s="5">
        <f t="shared" si="3"/>
        <v>0</v>
      </c>
      <c r="T62" s="8">
        <v>0</v>
      </c>
      <c r="U62" s="5">
        <f t="shared" si="4"/>
        <v>0</v>
      </c>
      <c r="V62" s="4" t="str">
        <f t="shared" si="5"/>
        <v>Correct Payment</v>
      </c>
    </row>
    <row r="63" spans="1:22">
      <c r="A63" s="4">
        <f t="shared" si="6"/>
        <v>56</v>
      </c>
      <c r="B63" s="6"/>
      <c r="C63" s="6"/>
      <c r="D63" s="6"/>
      <c r="E63" s="41">
        <v>30</v>
      </c>
      <c r="F63" s="41">
        <v>4</v>
      </c>
      <c r="G63" s="6">
        <v>0</v>
      </c>
      <c r="H63" s="4">
        <f t="shared" si="7"/>
        <v>4</v>
      </c>
      <c r="I63" s="6">
        <v>0</v>
      </c>
      <c r="J63" s="6">
        <v>0</v>
      </c>
      <c r="K63" s="4">
        <f t="shared" si="2"/>
        <v>30</v>
      </c>
      <c r="L63" s="8">
        <v>0</v>
      </c>
      <c r="M63" s="5">
        <f t="shared" si="0"/>
        <v>0</v>
      </c>
      <c r="N63" s="8">
        <v>0</v>
      </c>
      <c r="O63" s="8">
        <v>0</v>
      </c>
      <c r="P63" s="5">
        <f t="shared" si="1"/>
        <v>0</v>
      </c>
      <c r="Q63" s="8">
        <v>0</v>
      </c>
      <c r="R63" s="8">
        <v>0</v>
      </c>
      <c r="S63" s="5">
        <f t="shared" si="3"/>
        <v>0</v>
      </c>
      <c r="T63" s="8">
        <v>0</v>
      </c>
      <c r="U63" s="5">
        <f t="shared" si="4"/>
        <v>0</v>
      </c>
      <c r="V63" s="4" t="str">
        <f t="shared" si="5"/>
        <v>Correct Payment</v>
      </c>
    </row>
    <row r="64" spans="1:22">
      <c r="A64" s="4">
        <f t="shared" si="6"/>
        <v>57</v>
      </c>
      <c r="B64" s="6"/>
      <c r="C64" s="6"/>
      <c r="D64" s="6"/>
      <c r="E64" s="41">
        <v>30</v>
      </c>
      <c r="F64" s="41">
        <v>4</v>
      </c>
      <c r="G64" s="6">
        <v>0</v>
      </c>
      <c r="H64" s="4">
        <f t="shared" si="7"/>
        <v>4</v>
      </c>
      <c r="I64" s="6">
        <v>0</v>
      </c>
      <c r="J64" s="6">
        <v>0</v>
      </c>
      <c r="K64" s="4">
        <f t="shared" si="2"/>
        <v>30</v>
      </c>
      <c r="L64" s="8">
        <v>0</v>
      </c>
      <c r="M64" s="5">
        <f t="shared" si="0"/>
        <v>0</v>
      </c>
      <c r="N64" s="8">
        <v>0</v>
      </c>
      <c r="O64" s="8">
        <v>0</v>
      </c>
      <c r="P64" s="5">
        <f t="shared" si="1"/>
        <v>0</v>
      </c>
      <c r="Q64" s="8">
        <v>0</v>
      </c>
      <c r="R64" s="8">
        <v>0</v>
      </c>
      <c r="S64" s="5">
        <f t="shared" si="3"/>
        <v>0</v>
      </c>
      <c r="T64" s="8">
        <v>0</v>
      </c>
      <c r="U64" s="5">
        <f t="shared" si="4"/>
        <v>0</v>
      </c>
      <c r="V64" s="4" t="str">
        <f t="shared" si="5"/>
        <v>Correct Payment</v>
      </c>
    </row>
    <row r="65" spans="1:22">
      <c r="A65" s="4">
        <f t="shared" si="6"/>
        <v>58</v>
      </c>
      <c r="B65" s="6"/>
      <c r="C65" s="6"/>
      <c r="D65" s="6"/>
      <c r="E65" s="41">
        <v>30</v>
      </c>
      <c r="F65" s="41">
        <v>4</v>
      </c>
      <c r="G65" s="6">
        <v>0</v>
      </c>
      <c r="H65" s="4">
        <f t="shared" si="7"/>
        <v>4</v>
      </c>
      <c r="I65" s="6">
        <v>0</v>
      </c>
      <c r="J65" s="6">
        <v>0</v>
      </c>
      <c r="K65" s="4">
        <f t="shared" si="2"/>
        <v>30</v>
      </c>
      <c r="L65" s="8">
        <v>0</v>
      </c>
      <c r="M65" s="5">
        <f t="shared" si="0"/>
        <v>0</v>
      </c>
      <c r="N65" s="8">
        <v>0</v>
      </c>
      <c r="O65" s="8">
        <v>0</v>
      </c>
      <c r="P65" s="5">
        <f t="shared" si="1"/>
        <v>0</v>
      </c>
      <c r="Q65" s="8">
        <v>0</v>
      </c>
      <c r="R65" s="8">
        <v>0</v>
      </c>
      <c r="S65" s="5">
        <f t="shared" si="3"/>
        <v>0</v>
      </c>
      <c r="T65" s="8">
        <v>0</v>
      </c>
      <c r="U65" s="5">
        <f t="shared" si="4"/>
        <v>0</v>
      </c>
      <c r="V65" s="4" t="str">
        <f t="shared" si="5"/>
        <v>Correct Payment</v>
      </c>
    </row>
    <row r="66" spans="1:22">
      <c r="A66" s="4">
        <f t="shared" si="6"/>
        <v>59</v>
      </c>
      <c r="B66" s="6"/>
      <c r="C66" s="6"/>
      <c r="D66" s="6"/>
      <c r="E66" s="41">
        <v>30</v>
      </c>
      <c r="F66" s="41">
        <v>4</v>
      </c>
      <c r="G66" s="6">
        <v>0</v>
      </c>
      <c r="H66" s="4">
        <f t="shared" si="7"/>
        <v>4</v>
      </c>
      <c r="I66" s="6">
        <v>0</v>
      </c>
      <c r="J66" s="6">
        <v>0</v>
      </c>
      <c r="K66" s="4">
        <f t="shared" si="2"/>
        <v>30</v>
      </c>
      <c r="L66" s="8">
        <v>0</v>
      </c>
      <c r="M66" s="5">
        <f t="shared" si="0"/>
        <v>0</v>
      </c>
      <c r="N66" s="8">
        <v>0</v>
      </c>
      <c r="O66" s="8">
        <v>0</v>
      </c>
      <c r="P66" s="5">
        <f t="shared" si="1"/>
        <v>0</v>
      </c>
      <c r="Q66" s="8">
        <v>0</v>
      </c>
      <c r="R66" s="8">
        <v>0</v>
      </c>
      <c r="S66" s="5">
        <f t="shared" si="3"/>
        <v>0</v>
      </c>
      <c r="T66" s="8">
        <v>0</v>
      </c>
      <c r="U66" s="5">
        <f t="shared" si="4"/>
        <v>0</v>
      </c>
      <c r="V66" s="4" t="str">
        <f t="shared" si="5"/>
        <v>Correct Payment</v>
      </c>
    </row>
    <row r="67" spans="1:22">
      <c r="A67" s="4">
        <f t="shared" si="6"/>
        <v>60</v>
      </c>
      <c r="B67" s="6"/>
      <c r="C67" s="6"/>
      <c r="D67" s="6"/>
      <c r="E67" s="41">
        <v>30</v>
      </c>
      <c r="F67" s="41">
        <v>4</v>
      </c>
      <c r="G67" s="6">
        <v>0</v>
      </c>
      <c r="H67" s="4">
        <f t="shared" si="7"/>
        <v>4</v>
      </c>
      <c r="I67" s="6">
        <v>0</v>
      </c>
      <c r="J67" s="6">
        <v>0</v>
      </c>
      <c r="K67" s="4">
        <f t="shared" si="2"/>
        <v>30</v>
      </c>
      <c r="L67" s="8">
        <v>0</v>
      </c>
      <c r="M67" s="5">
        <f t="shared" si="0"/>
        <v>0</v>
      </c>
      <c r="N67" s="8">
        <v>0</v>
      </c>
      <c r="O67" s="8">
        <v>0</v>
      </c>
      <c r="P67" s="5">
        <f t="shared" si="1"/>
        <v>0</v>
      </c>
      <c r="Q67" s="8">
        <v>0</v>
      </c>
      <c r="R67" s="8">
        <v>0</v>
      </c>
      <c r="S67" s="5">
        <f t="shared" si="3"/>
        <v>0</v>
      </c>
      <c r="T67" s="8">
        <v>0</v>
      </c>
      <c r="U67" s="5">
        <f t="shared" si="4"/>
        <v>0</v>
      </c>
      <c r="V67" s="4" t="str">
        <f t="shared" si="5"/>
        <v>Correct Payment</v>
      </c>
    </row>
    <row r="68" spans="1:22">
      <c r="A68" s="4">
        <f t="shared" si="6"/>
        <v>61</v>
      </c>
      <c r="B68" s="6"/>
      <c r="C68" s="6"/>
      <c r="D68" s="6"/>
      <c r="E68" s="41">
        <v>30</v>
      </c>
      <c r="F68" s="41">
        <v>4</v>
      </c>
      <c r="G68" s="6">
        <v>0</v>
      </c>
      <c r="H68" s="4">
        <f t="shared" si="7"/>
        <v>4</v>
      </c>
      <c r="I68" s="6">
        <v>0</v>
      </c>
      <c r="J68" s="6">
        <v>0</v>
      </c>
      <c r="K68" s="4">
        <f t="shared" si="2"/>
        <v>30</v>
      </c>
      <c r="L68" s="8">
        <v>0</v>
      </c>
      <c r="M68" s="5">
        <f t="shared" si="0"/>
        <v>0</v>
      </c>
      <c r="N68" s="8">
        <v>0</v>
      </c>
      <c r="O68" s="8">
        <v>0</v>
      </c>
      <c r="P68" s="5">
        <f t="shared" si="1"/>
        <v>0</v>
      </c>
      <c r="Q68" s="8">
        <v>0</v>
      </c>
      <c r="R68" s="8">
        <v>0</v>
      </c>
      <c r="S68" s="5">
        <f t="shared" si="3"/>
        <v>0</v>
      </c>
      <c r="T68" s="8">
        <v>0</v>
      </c>
      <c r="U68" s="5">
        <f t="shared" si="4"/>
        <v>0</v>
      </c>
      <c r="V68" s="4" t="str">
        <f t="shared" si="5"/>
        <v>Correct Payment</v>
      </c>
    </row>
    <row r="69" spans="1:22">
      <c r="A69" s="4">
        <f t="shared" si="6"/>
        <v>62</v>
      </c>
      <c r="B69" s="6"/>
      <c r="C69" s="6"/>
      <c r="D69" s="6"/>
      <c r="E69" s="41">
        <v>30</v>
      </c>
      <c r="F69" s="41">
        <v>4</v>
      </c>
      <c r="G69" s="6">
        <v>0</v>
      </c>
      <c r="H69" s="4">
        <f t="shared" si="7"/>
        <v>4</v>
      </c>
      <c r="I69" s="6">
        <v>0</v>
      </c>
      <c r="J69" s="6">
        <v>0</v>
      </c>
      <c r="K69" s="4">
        <f t="shared" si="2"/>
        <v>30</v>
      </c>
      <c r="L69" s="8">
        <v>0</v>
      </c>
      <c r="M69" s="5">
        <f t="shared" si="0"/>
        <v>0</v>
      </c>
      <c r="N69" s="8">
        <v>0</v>
      </c>
      <c r="O69" s="8">
        <v>0</v>
      </c>
      <c r="P69" s="5">
        <f t="shared" si="1"/>
        <v>0</v>
      </c>
      <c r="Q69" s="8">
        <v>0</v>
      </c>
      <c r="R69" s="8">
        <v>0</v>
      </c>
      <c r="S69" s="5">
        <f t="shared" si="3"/>
        <v>0</v>
      </c>
      <c r="T69" s="8">
        <v>0</v>
      </c>
      <c r="U69" s="5">
        <f t="shared" si="4"/>
        <v>0</v>
      </c>
      <c r="V69" s="4" t="str">
        <f t="shared" si="5"/>
        <v>Correct Payment</v>
      </c>
    </row>
    <row r="70" spans="1:22">
      <c r="A70" s="4">
        <f t="shared" si="6"/>
        <v>63</v>
      </c>
      <c r="B70" s="6"/>
      <c r="C70" s="6"/>
      <c r="D70" s="6"/>
      <c r="E70" s="41">
        <v>30</v>
      </c>
      <c r="F70" s="41">
        <v>4</v>
      </c>
      <c r="G70" s="6">
        <v>0</v>
      </c>
      <c r="H70" s="4">
        <f t="shared" si="7"/>
        <v>4</v>
      </c>
      <c r="I70" s="6">
        <v>0</v>
      </c>
      <c r="J70" s="6">
        <v>0</v>
      </c>
      <c r="K70" s="4">
        <f t="shared" si="2"/>
        <v>30</v>
      </c>
      <c r="L70" s="8">
        <v>0</v>
      </c>
      <c r="M70" s="5">
        <f t="shared" si="0"/>
        <v>0</v>
      </c>
      <c r="N70" s="8">
        <v>0</v>
      </c>
      <c r="O70" s="8">
        <v>0</v>
      </c>
      <c r="P70" s="5">
        <f t="shared" si="1"/>
        <v>0</v>
      </c>
      <c r="Q70" s="8">
        <v>0</v>
      </c>
      <c r="R70" s="8">
        <v>0</v>
      </c>
      <c r="S70" s="5">
        <f t="shared" si="3"/>
        <v>0</v>
      </c>
      <c r="T70" s="8">
        <v>0</v>
      </c>
      <c r="U70" s="5">
        <f t="shared" si="4"/>
        <v>0</v>
      </c>
      <c r="V70" s="4" t="str">
        <f t="shared" si="5"/>
        <v>Correct Payment</v>
      </c>
    </row>
    <row r="71" spans="1:22">
      <c r="A71" s="4">
        <f t="shared" si="6"/>
        <v>64</v>
      </c>
      <c r="B71" s="6"/>
      <c r="C71" s="6"/>
      <c r="D71" s="6"/>
      <c r="E71" s="41">
        <v>30</v>
      </c>
      <c r="F71" s="41">
        <v>4</v>
      </c>
      <c r="G71" s="6">
        <v>0</v>
      </c>
      <c r="H71" s="4">
        <f t="shared" si="7"/>
        <v>4</v>
      </c>
      <c r="I71" s="6">
        <v>0</v>
      </c>
      <c r="J71" s="6">
        <v>0</v>
      </c>
      <c r="K71" s="4">
        <f t="shared" si="2"/>
        <v>30</v>
      </c>
      <c r="L71" s="8">
        <v>0</v>
      </c>
      <c r="M71" s="5">
        <f t="shared" si="0"/>
        <v>0</v>
      </c>
      <c r="N71" s="8">
        <v>0</v>
      </c>
      <c r="O71" s="8">
        <v>0</v>
      </c>
      <c r="P71" s="5">
        <f t="shared" si="1"/>
        <v>0</v>
      </c>
      <c r="Q71" s="8">
        <v>0</v>
      </c>
      <c r="R71" s="8">
        <v>0</v>
      </c>
      <c r="S71" s="5">
        <f t="shared" si="3"/>
        <v>0</v>
      </c>
      <c r="T71" s="8">
        <v>0</v>
      </c>
      <c r="U71" s="5">
        <f t="shared" si="4"/>
        <v>0</v>
      </c>
      <c r="V71" s="4" t="str">
        <f t="shared" si="5"/>
        <v>Correct Payment</v>
      </c>
    </row>
    <row r="72" spans="1:22">
      <c r="A72" s="4">
        <f t="shared" si="6"/>
        <v>65</v>
      </c>
      <c r="B72" s="6"/>
      <c r="C72" s="6"/>
      <c r="D72" s="6"/>
      <c r="E72" s="41">
        <v>30</v>
      </c>
      <c r="F72" s="41">
        <v>4</v>
      </c>
      <c r="G72" s="6">
        <v>0</v>
      </c>
      <c r="H72" s="4">
        <f t="shared" si="7"/>
        <v>4</v>
      </c>
      <c r="I72" s="6">
        <v>0</v>
      </c>
      <c r="J72" s="6">
        <v>0</v>
      </c>
      <c r="K72" s="4">
        <f t="shared" si="2"/>
        <v>30</v>
      </c>
      <c r="L72" s="8">
        <v>0</v>
      </c>
      <c r="M72" s="5">
        <f t="shared" ref="M72:M107" si="8">L72/E72*K72</f>
        <v>0</v>
      </c>
      <c r="N72" s="8">
        <v>0</v>
      </c>
      <c r="O72" s="8">
        <v>0</v>
      </c>
      <c r="P72" s="5">
        <f t="shared" si="1"/>
        <v>0</v>
      </c>
      <c r="Q72" s="8">
        <v>0</v>
      </c>
      <c r="R72" s="8">
        <v>0</v>
      </c>
      <c r="S72" s="5">
        <f t="shared" si="3"/>
        <v>0</v>
      </c>
      <c r="T72" s="8">
        <v>0</v>
      </c>
      <c r="U72" s="5">
        <f t="shared" si="4"/>
        <v>0</v>
      </c>
      <c r="V72" s="4" t="str">
        <f t="shared" si="5"/>
        <v>Correct Payment</v>
      </c>
    </row>
    <row r="73" spans="1:22">
      <c r="A73" s="4">
        <f t="shared" si="6"/>
        <v>66</v>
      </c>
      <c r="B73" s="6"/>
      <c r="C73" s="6"/>
      <c r="D73" s="6"/>
      <c r="E73" s="41">
        <v>30</v>
      </c>
      <c r="F73" s="41">
        <v>4</v>
      </c>
      <c r="G73" s="6">
        <v>0</v>
      </c>
      <c r="H73" s="4">
        <f t="shared" si="7"/>
        <v>4</v>
      </c>
      <c r="I73" s="6">
        <v>0</v>
      </c>
      <c r="J73" s="6">
        <v>0</v>
      </c>
      <c r="K73" s="4">
        <f t="shared" ref="K73:K107" si="9">E73+I73-J73</f>
        <v>30</v>
      </c>
      <c r="L73" s="8">
        <v>0</v>
      </c>
      <c r="M73" s="5">
        <f t="shared" si="8"/>
        <v>0</v>
      </c>
      <c r="N73" s="8">
        <v>0</v>
      </c>
      <c r="O73" s="8">
        <v>0</v>
      </c>
      <c r="P73" s="5">
        <f t="shared" ref="P73:P107" si="10">IF(L73&lt;5001,0,IF(L73&lt;10001,175,200))</f>
        <v>0</v>
      </c>
      <c r="Q73" s="8">
        <v>0</v>
      </c>
      <c r="R73" s="8">
        <v>0</v>
      </c>
      <c r="S73" s="5">
        <f t="shared" ref="S73:S107" si="11">M73-(N73+O73+P73+Q73+R73)</f>
        <v>0</v>
      </c>
      <c r="T73" s="8">
        <v>0</v>
      </c>
      <c r="U73" s="5">
        <f t="shared" ref="U73:U107" si="12">S73-T73</f>
        <v>0</v>
      </c>
      <c r="V73" s="4" t="str">
        <f t="shared" ref="V73:V107" si="13">IF(U73=0, "Correct Payment", IF(U73&lt;0,"Excess Payment","Short Payment"))</f>
        <v>Correct Payment</v>
      </c>
    </row>
    <row r="74" spans="1:22">
      <c r="A74" s="4">
        <f t="shared" ref="A74:A107" si="14">A73+1</f>
        <v>67</v>
      </c>
      <c r="B74" s="6"/>
      <c r="C74" s="6"/>
      <c r="D74" s="6"/>
      <c r="E74" s="41">
        <v>30</v>
      </c>
      <c r="F74" s="41">
        <v>4</v>
      </c>
      <c r="G74" s="6">
        <v>0</v>
      </c>
      <c r="H74" s="4">
        <f t="shared" si="7"/>
        <v>4</v>
      </c>
      <c r="I74" s="6">
        <v>0</v>
      </c>
      <c r="J74" s="6">
        <v>0</v>
      </c>
      <c r="K74" s="4">
        <f t="shared" si="9"/>
        <v>30</v>
      </c>
      <c r="L74" s="8">
        <v>0</v>
      </c>
      <c r="M74" s="5">
        <f t="shared" si="8"/>
        <v>0</v>
      </c>
      <c r="N74" s="8">
        <v>0</v>
      </c>
      <c r="O74" s="8">
        <v>0</v>
      </c>
      <c r="P74" s="5">
        <f t="shared" si="10"/>
        <v>0</v>
      </c>
      <c r="Q74" s="8">
        <v>0</v>
      </c>
      <c r="R74" s="8">
        <v>0</v>
      </c>
      <c r="S74" s="5">
        <f t="shared" si="11"/>
        <v>0</v>
      </c>
      <c r="T74" s="8">
        <v>0</v>
      </c>
      <c r="U74" s="5">
        <f t="shared" si="12"/>
        <v>0</v>
      </c>
      <c r="V74" s="4" t="str">
        <f t="shared" si="13"/>
        <v>Correct Payment</v>
      </c>
    </row>
    <row r="75" spans="1:22">
      <c r="A75" s="4">
        <f t="shared" si="14"/>
        <v>68</v>
      </c>
      <c r="B75" s="6"/>
      <c r="C75" s="6"/>
      <c r="D75" s="6"/>
      <c r="E75" s="41">
        <v>30</v>
      </c>
      <c r="F75" s="41">
        <v>4</v>
      </c>
      <c r="G75" s="6">
        <v>0</v>
      </c>
      <c r="H75" s="4">
        <f t="shared" ref="H75:H107" si="15">F75+G75</f>
        <v>4</v>
      </c>
      <c r="I75" s="6">
        <v>0</v>
      </c>
      <c r="J75" s="6">
        <v>0</v>
      </c>
      <c r="K75" s="4">
        <f t="shared" si="9"/>
        <v>30</v>
      </c>
      <c r="L75" s="8">
        <v>0</v>
      </c>
      <c r="M75" s="5">
        <f t="shared" si="8"/>
        <v>0</v>
      </c>
      <c r="N75" s="8">
        <v>0</v>
      </c>
      <c r="O75" s="8">
        <v>0</v>
      </c>
      <c r="P75" s="5">
        <f t="shared" si="10"/>
        <v>0</v>
      </c>
      <c r="Q75" s="8">
        <v>0</v>
      </c>
      <c r="R75" s="8">
        <v>0</v>
      </c>
      <c r="S75" s="5">
        <f t="shared" si="11"/>
        <v>0</v>
      </c>
      <c r="T75" s="8">
        <v>0</v>
      </c>
      <c r="U75" s="5">
        <f t="shared" si="12"/>
        <v>0</v>
      </c>
      <c r="V75" s="4" t="str">
        <f t="shared" si="13"/>
        <v>Correct Payment</v>
      </c>
    </row>
    <row r="76" spans="1:22">
      <c r="A76" s="4">
        <f t="shared" si="14"/>
        <v>69</v>
      </c>
      <c r="B76" s="6"/>
      <c r="C76" s="6"/>
      <c r="D76" s="6"/>
      <c r="E76" s="41">
        <v>30</v>
      </c>
      <c r="F76" s="41">
        <v>4</v>
      </c>
      <c r="G76" s="6">
        <v>0</v>
      </c>
      <c r="H76" s="4">
        <f t="shared" si="15"/>
        <v>4</v>
      </c>
      <c r="I76" s="6">
        <v>0</v>
      </c>
      <c r="J76" s="6">
        <v>0</v>
      </c>
      <c r="K76" s="4">
        <f t="shared" si="9"/>
        <v>30</v>
      </c>
      <c r="L76" s="8">
        <v>0</v>
      </c>
      <c r="M76" s="5">
        <f t="shared" si="8"/>
        <v>0</v>
      </c>
      <c r="N76" s="8">
        <v>0</v>
      </c>
      <c r="O76" s="8">
        <v>0</v>
      </c>
      <c r="P76" s="5">
        <f t="shared" si="10"/>
        <v>0</v>
      </c>
      <c r="Q76" s="8">
        <v>0</v>
      </c>
      <c r="R76" s="8">
        <v>0</v>
      </c>
      <c r="S76" s="5">
        <f t="shared" si="11"/>
        <v>0</v>
      </c>
      <c r="T76" s="8">
        <v>0</v>
      </c>
      <c r="U76" s="5">
        <f t="shared" si="12"/>
        <v>0</v>
      </c>
      <c r="V76" s="4" t="str">
        <f t="shared" si="13"/>
        <v>Correct Payment</v>
      </c>
    </row>
    <row r="77" spans="1:22">
      <c r="A77" s="4">
        <f t="shared" si="14"/>
        <v>70</v>
      </c>
      <c r="B77" s="6"/>
      <c r="C77" s="6"/>
      <c r="D77" s="6"/>
      <c r="E77" s="41">
        <v>30</v>
      </c>
      <c r="F77" s="41">
        <v>4</v>
      </c>
      <c r="G77" s="6">
        <v>0</v>
      </c>
      <c r="H77" s="4">
        <f t="shared" si="15"/>
        <v>4</v>
      </c>
      <c r="I77" s="6">
        <v>0</v>
      </c>
      <c r="J77" s="6">
        <v>0</v>
      </c>
      <c r="K77" s="4">
        <f t="shared" si="9"/>
        <v>30</v>
      </c>
      <c r="L77" s="8">
        <v>0</v>
      </c>
      <c r="M77" s="5">
        <f t="shared" si="8"/>
        <v>0</v>
      </c>
      <c r="N77" s="8">
        <v>0</v>
      </c>
      <c r="O77" s="8">
        <v>0</v>
      </c>
      <c r="P77" s="5">
        <f t="shared" si="10"/>
        <v>0</v>
      </c>
      <c r="Q77" s="8">
        <v>0</v>
      </c>
      <c r="R77" s="8">
        <v>0</v>
      </c>
      <c r="S77" s="5">
        <f t="shared" si="11"/>
        <v>0</v>
      </c>
      <c r="T77" s="8">
        <v>0</v>
      </c>
      <c r="U77" s="5">
        <f t="shared" si="12"/>
        <v>0</v>
      </c>
      <c r="V77" s="4" t="str">
        <f t="shared" si="13"/>
        <v>Correct Payment</v>
      </c>
    </row>
    <row r="78" spans="1:22">
      <c r="A78" s="4">
        <f t="shared" si="14"/>
        <v>71</v>
      </c>
      <c r="B78" s="6"/>
      <c r="C78" s="6"/>
      <c r="D78" s="6"/>
      <c r="E78" s="41">
        <v>30</v>
      </c>
      <c r="F78" s="41">
        <v>4</v>
      </c>
      <c r="G78" s="6">
        <v>0</v>
      </c>
      <c r="H78" s="4">
        <f t="shared" si="15"/>
        <v>4</v>
      </c>
      <c r="I78" s="6">
        <v>0</v>
      </c>
      <c r="J78" s="6">
        <v>0</v>
      </c>
      <c r="K78" s="4">
        <f t="shared" si="9"/>
        <v>30</v>
      </c>
      <c r="L78" s="8">
        <v>0</v>
      </c>
      <c r="M78" s="5">
        <f t="shared" si="8"/>
        <v>0</v>
      </c>
      <c r="N78" s="8">
        <v>0</v>
      </c>
      <c r="O78" s="8">
        <v>0</v>
      </c>
      <c r="P78" s="5">
        <f t="shared" si="10"/>
        <v>0</v>
      </c>
      <c r="Q78" s="8">
        <v>0</v>
      </c>
      <c r="R78" s="8">
        <v>0</v>
      </c>
      <c r="S78" s="5">
        <f t="shared" si="11"/>
        <v>0</v>
      </c>
      <c r="T78" s="8">
        <v>0</v>
      </c>
      <c r="U78" s="5">
        <f t="shared" si="12"/>
        <v>0</v>
      </c>
      <c r="V78" s="4" t="str">
        <f t="shared" si="13"/>
        <v>Correct Payment</v>
      </c>
    </row>
    <row r="79" spans="1:22">
      <c r="A79" s="4">
        <f t="shared" si="14"/>
        <v>72</v>
      </c>
      <c r="B79" s="6"/>
      <c r="C79" s="6"/>
      <c r="D79" s="6"/>
      <c r="E79" s="41">
        <v>30</v>
      </c>
      <c r="F79" s="41">
        <v>4</v>
      </c>
      <c r="G79" s="6">
        <v>0</v>
      </c>
      <c r="H79" s="4">
        <f t="shared" si="15"/>
        <v>4</v>
      </c>
      <c r="I79" s="6">
        <v>0</v>
      </c>
      <c r="J79" s="6">
        <v>0</v>
      </c>
      <c r="K79" s="4">
        <f t="shared" si="9"/>
        <v>30</v>
      </c>
      <c r="L79" s="8">
        <v>0</v>
      </c>
      <c r="M79" s="5">
        <f t="shared" si="8"/>
        <v>0</v>
      </c>
      <c r="N79" s="8">
        <v>0</v>
      </c>
      <c r="O79" s="8">
        <v>0</v>
      </c>
      <c r="P79" s="5">
        <f t="shared" si="10"/>
        <v>0</v>
      </c>
      <c r="Q79" s="8">
        <v>0</v>
      </c>
      <c r="R79" s="8">
        <v>0</v>
      </c>
      <c r="S79" s="5">
        <f t="shared" si="11"/>
        <v>0</v>
      </c>
      <c r="T79" s="8">
        <v>0</v>
      </c>
      <c r="U79" s="5">
        <f t="shared" si="12"/>
        <v>0</v>
      </c>
      <c r="V79" s="4" t="str">
        <f t="shared" si="13"/>
        <v>Correct Payment</v>
      </c>
    </row>
    <row r="80" spans="1:22">
      <c r="A80" s="4">
        <f t="shared" si="14"/>
        <v>73</v>
      </c>
      <c r="B80" s="6"/>
      <c r="C80" s="6"/>
      <c r="D80" s="6"/>
      <c r="E80" s="41">
        <v>30</v>
      </c>
      <c r="F80" s="41">
        <v>4</v>
      </c>
      <c r="G80" s="6">
        <v>0</v>
      </c>
      <c r="H80" s="4">
        <f t="shared" si="15"/>
        <v>4</v>
      </c>
      <c r="I80" s="6">
        <v>0</v>
      </c>
      <c r="J80" s="6">
        <v>0</v>
      </c>
      <c r="K80" s="4">
        <f t="shared" si="9"/>
        <v>30</v>
      </c>
      <c r="L80" s="8">
        <v>0</v>
      </c>
      <c r="M80" s="5">
        <f t="shared" si="8"/>
        <v>0</v>
      </c>
      <c r="N80" s="8">
        <v>0</v>
      </c>
      <c r="O80" s="8">
        <v>0</v>
      </c>
      <c r="P80" s="5">
        <f t="shared" si="10"/>
        <v>0</v>
      </c>
      <c r="Q80" s="8">
        <v>0</v>
      </c>
      <c r="R80" s="8">
        <v>0</v>
      </c>
      <c r="S80" s="5">
        <f t="shared" si="11"/>
        <v>0</v>
      </c>
      <c r="T80" s="8">
        <v>0</v>
      </c>
      <c r="U80" s="5">
        <f t="shared" si="12"/>
        <v>0</v>
      </c>
      <c r="V80" s="4" t="str">
        <f t="shared" si="13"/>
        <v>Correct Payment</v>
      </c>
    </row>
    <row r="81" spans="1:22">
      <c r="A81" s="4">
        <f t="shared" si="14"/>
        <v>74</v>
      </c>
      <c r="B81" s="6"/>
      <c r="C81" s="6"/>
      <c r="D81" s="6"/>
      <c r="E81" s="41">
        <v>30</v>
      </c>
      <c r="F81" s="41">
        <v>4</v>
      </c>
      <c r="G81" s="6">
        <v>0</v>
      </c>
      <c r="H81" s="4">
        <f t="shared" si="15"/>
        <v>4</v>
      </c>
      <c r="I81" s="6">
        <v>0</v>
      </c>
      <c r="J81" s="6">
        <v>0</v>
      </c>
      <c r="K81" s="4">
        <f t="shared" si="9"/>
        <v>30</v>
      </c>
      <c r="L81" s="8">
        <v>0</v>
      </c>
      <c r="M81" s="5">
        <f t="shared" si="8"/>
        <v>0</v>
      </c>
      <c r="N81" s="8">
        <v>0</v>
      </c>
      <c r="O81" s="8">
        <v>0</v>
      </c>
      <c r="P81" s="5">
        <f t="shared" si="10"/>
        <v>0</v>
      </c>
      <c r="Q81" s="8">
        <v>0</v>
      </c>
      <c r="R81" s="8">
        <v>0</v>
      </c>
      <c r="S81" s="5">
        <f t="shared" si="11"/>
        <v>0</v>
      </c>
      <c r="T81" s="8">
        <v>0</v>
      </c>
      <c r="U81" s="5">
        <f t="shared" si="12"/>
        <v>0</v>
      </c>
      <c r="V81" s="4" t="str">
        <f t="shared" si="13"/>
        <v>Correct Payment</v>
      </c>
    </row>
    <row r="82" spans="1:22">
      <c r="A82" s="4">
        <f t="shared" si="14"/>
        <v>75</v>
      </c>
      <c r="B82" s="6"/>
      <c r="C82" s="6"/>
      <c r="D82" s="6"/>
      <c r="E82" s="41">
        <v>30</v>
      </c>
      <c r="F82" s="41">
        <v>4</v>
      </c>
      <c r="G82" s="6">
        <v>0</v>
      </c>
      <c r="H82" s="4">
        <f t="shared" si="15"/>
        <v>4</v>
      </c>
      <c r="I82" s="6">
        <v>0</v>
      </c>
      <c r="J82" s="6">
        <v>0</v>
      </c>
      <c r="K82" s="4">
        <f t="shared" si="9"/>
        <v>30</v>
      </c>
      <c r="L82" s="8">
        <v>0</v>
      </c>
      <c r="M82" s="5">
        <f t="shared" si="8"/>
        <v>0</v>
      </c>
      <c r="N82" s="8">
        <v>0</v>
      </c>
      <c r="O82" s="8">
        <v>0</v>
      </c>
      <c r="P82" s="5">
        <f t="shared" si="10"/>
        <v>0</v>
      </c>
      <c r="Q82" s="8">
        <v>0</v>
      </c>
      <c r="R82" s="8">
        <v>0</v>
      </c>
      <c r="S82" s="5">
        <f t="shared" si="11"/>
        <v>0</v>
      </c>
      <c r="T82" s="8">
        <v>0</v>
      </c>
      <c r="U82" s="5">
        <f t="shared" si="12"/>
        <v>0</v>
      </c>
      <c r="V82" s="4" t="str">
        <f t="shared" si="13"/>
        <v>Correct Payment</v>
      </c>
    </row>
    <row r="83" spans="1:22">
      <c r="A83" s="4">
        <f t="shared" si="14"/>
        <v>76</v>
      </c>
      <c r="B83" s="6"/>
      <c r="C83" s="6"/>
      <c r="D83" s="6"/>
      <c r="E83" s="41">
        <v>30</v>
      </c>
      <c r="F83" s="41">
        <v>4</v>
      </c>
      <c r="G83" s="6">
        <v>0</v>
      </c>
      <c r="H83" s="4">
        <f t="shared" si="15"/>
        <v>4</v>
      </c>
      <c r="I83" s="6">
        <v>0</v>
      </c>
      <c r="J83" s="6">
        <v>0</v>
      </c>
      <c r="K83" s="4">
        <f t="shared" si="9"/>
        <v>30</v>
      </c>
      <c r="L83" s="8">
        <v>0</v>
      </c>
      <c r="M83" s="5">
        <f t="shared" si="8"/>
        <v>0</v>
      </c>
      <c r="N83" s="8">
        <v>0</v>
      </c>
      <c r="O83" s="8">
        <v>0</v>
      </c>
      <c r="P83" s="5">
        <f t="shared" si="10"/>
        <v>0</v>
      </c>
      <c r="Q83" s="8">
        <v>0</v>
      </c>
      <c r="R83" s="8">
        <v>0</v>
      </c>
      <c r="S83" s="5">
        <f t="shared" si="11"/>
        <v>0</v>
      </c>
      <c r="T83" s="8">
        <v>0</v>
      </c>
      <c r="U83" s="5">
        <f t="shared" si="12"/>
        <v>0</v>
      </c>
      <c r="V83" s="4" t="str">
        <f t="shared" si="13"/>
        <v>Correct Payment</v>
      </c>
    </row>
    <row r="84" spans="1:22">
      <c r="A84" s="4">
        <f t="shared" si="14"/>
        <v>77</v>
      </c>
      <c r="B84" s="6"/>
      <c r="C84" s="6"/>
      <c r="D84" s="6"/>
      <c r="E84" s="41">
        <v>30</v>
      </c>
      <c r="F84" s="41">
        <v>4</v>
      </c>
      <c r="G84" s="6">
        <v>0</v>
      </c>
      <c r="H84" s="4">
        <f t="shared" si="15"/>
        <v>4</v>
      </c>
      <c r="I84" s="6">
        <v>0</v>
      </c>
      <c r="J84" s="6">
        <v>0</v>
      </c>
      <c r="K84" s="4">
        <f t="shared" si="9"/>
        <v>30</v>
      </c>
      <c r="L84" s="8">
        <v>0</v>
      </c>
      <c r="M84" s="5">
        <f t="shared" si="8"/>
        <v>0</v>
      </c>
      <c r="N84" s="8">
        <v>0</v>
      </c>
      <c r="O84" s="8">
        <v>0</v>
      </c>
      <c r="P84" s="5">
        <f t="shared" si="10"/>
        <v>0</v>
      </c>
      <c r="Q84" s="8">
        <v>0</v>
      </c>
      <c r="R84" s="8">
        <v>0</v>
      </c>
      <c r="S84" s="5">
        <f t="shared" si="11"/>
        <v>0</v>
      </c>
      <c r="T84" s="8">
        <v>0</v>
      </c>
      <c r="U84" s="5">
        <f t="shared" si="12"/>
        <v>0</v>
      </c>
      <c r="V84" s="4" t="str">
        <f t="shared" si="13"/>
        <v>Correct Payment</v>
      </c>
    </row>
    <row r="85" spans="1:22">
      <c r="A85" s="4">
        <f t="shared" si="14"/>
        <v>78</v>
      </c>
      <c r="B85" s="6"/>
      <c r="C85" s="6"/>
      <c r="D85" s="6"/>
      <c r="E85" s="41">
        <v>30</v>
      </c>
      <c r="F85" s="41">
        <v>4</v>
      </c>
      <c r="G85" s="6">
        <v>0</v>
      </c>
      <c r="H85" s="4">
        <f t="shared" si="15"/>
        <v>4</v>
      </c>
      <c r="I85" s="6">
        <v>0</v>
      </c>
      <c r="J85" s="6">
        <v>0</v>
      </c>
      <c r="K85" s="4">
        <f t="shared" si="9"/>
        <v>30</v>
      </c>
      <c r="L85" s="8">
        <v>0</v>
      </c>
      <c r="M85" s="5">
        <f t="shared" si="8"/>
        <v>0</v>
      </c>
      <c r="N85" s="8">
        <v>0</v>
      </c>
      <c r="O85" s="8">
        <v>0</v>
      </c>
      <c r="P85" s="5">
        <f t="shared" si="10"/>
        <v>0</v>
      </c>
      <c r="Q85" s="8">
        <v>0</v>
      </c>
      <c r="R85" s="8">
        <v>0</v>
      </c>
      <c r="S85" s="5">
        <f t="shared" si="11"/>
        <v>0</v>
      </c>
      <c r="T85" s="8">
        <v>0</v>
      </c>
      <c r="U85" s="5">
        <f t="shared" si="12"/>
        <v>0</v>
      </c>
      <c r="V85" s="4" t="str">
        <f t="shared" si="13"/>
        <v>Correct Payment</v>
      </c>
    </row>
    <row r="86" spans="1:22">
      <c r="A86" s="4">
        <f t="shared" si="14"/>
        <v>79</v>
      </c>
      <c r="B86" s="6"/>
      <c r="C86" s="6"/>
      <c r="D86" s="6"/>
      <c r="E86" s="41">
        <v>30</v>
      </c>
      <c r="F86" s="41">
        <v>4</v>
      </c>
      <c r="G86" s="6">
        <v>0</v>
      </c>
      <c r="H86" s="4">
        <f t="shared" si="15"/>
        <v>4</v>
      </c>
      <c r="I86" s="6">
        <v>0</v>
      </c>
      <c r="J86" s="6">
        <v>0</v>
      </c>
      <c r="K86" s="4">
        <f t="shared" si="9"/>
        <v>30</v>
      </c>
      <c r="L86" s="8">
        <v>0</v>
      </c>
      <c r="M86" s="5">
        <f t="shared" si="8"/>
        <v>0</v>
      </c>
      <c r="N86" s="8">
        <v>0</v>
      </c>
      <c r="O86" s="8">
        <v>0</v>
      </c>
      <c r="P86" s="5">
        <f t="shared" si="10"/>
        <v>0</v>
      </c>
      <c r="Q86" s="8">
        <v>0</v>
      </c>
      <c r="R86" s="8">
        <v>0</v>
      </c>
      <c r="S86" s="5">
        <f t="shared" si="11"/>
        <v>0</v>
      </c>
      <c r="T86" s="8">
        <v>0</v>
      </c>
      <c r="U86" s="5">
        <f t="shared" si="12"/>
        <v>0</v>
      </c>
      <c r="V86" s="4" t="str">
        <f t="shared" si="13"/>
        <v>Correct Payment</v>
      </c>
    </row>
    <row r="87" spans="1:22">
      <c r="A87" s="4">
        <f t="shared" si="14"/>
        <v>80</v>
      </c>
      <c r="B87" s="6"/>
      <c r="C87" s="6"/>
      <c r="D87" s="6"/>
      <c r="E87" s="41">
        <v>30</v>
      </c>
      <c r="F87" s="41">
        <v>4</v>
      </c>
      <c r="G87" s="6">
        <v>0</v>
      </c>
      <c r="H87" s="4">
        <f t="shared" si="15"/>
        <v>4</v>
      </c>
      <c r="I87" s="6">
        <v>0</v>
      </c>
      <c r="J87" s="6">
        <v>0</v>
      </c>
      <c r="K87" s="4">
        <f t="shared" si="9"/>
        <v>30</v>
      </c>
      <c r="L87" s="8">
        <v>0</v>
      </c>
      <c r="M87" s="5">
        <f t="shared" si="8"/>
        <v>0</v>
      </c>
      <c r="N87" s="8">
        <v>0</v>
      </c>
      <c r="O87" s="8">
        <v>0</v>
      </c>
      <c r="P87" s="5">
        <f t="shared" si="10"/>
        <v>0</v>
      </c>
      <c r="Q87" s="8">
        <v>0</v>
      </c>
      <c r="R87" s="8">
        <v>0</v>
      </c>
      <c r="S87" s="5">
        <f t="shared" si="11"/>
        <v>0</v>
      </c>
      <c r="T87" s="8">
        <v>0</v>
      </c>
      <c r="U87" s="5">
        <f t="shared" si="12"/>
        <v>0</v>
      </c>
      <c r="V87" s="4" t="str">
        <f t="shared" si="13"/>
        <v>Correct Payment</v>
      </c>
    </row>
    <row r="88" spans="1:22">
      <c r="A88" s="4">
        <f t="shared" si="14"/>
        <v>81</v>
      </c>
      <c r="B88" s="6"/>
      <c r="C88" s="6"/>
      <c r="D88" s="6"/>
      <c r="E88" s="41">
        <v>30</v>
      </c>
      <c r="F88" s="41">
        <v>4</v>
      </c>
      <c r="G88" s="6">
        <v>0</v>
      </c>
      <c r="H88" s="4">
        <f t="shared" si="15"/>
        <v>4</v>
      </c>
      <c r="I88" s="6">
        <v>0</v>
      </c>
      <c r="J88" s="6">
        <v>0</v>
      </c>
      <c r="K88" s="4">
        <f t="shared" si="9"/>
        <v>30</v>
      </c>
      <c r="L88" s="8">
        <v>0</v>
      </c>
      <c r="M88" s="5">
        <f t="shared" si="8"/>
        <v>0</v>
      </c>
      <c r="N88" s="8">
        <v>0</v>
      </c>
      <c r="O88" s="8">
        <v>0</v>
      </c>
      <c r="P88" s="5">
        <f t="shared" si="10"/>
        <v>0</v>
      </c>
      <c r="Q88" s="8">
        <v>0</v>
      </c>
      <c r="R88" s="8">
        <v>0</v>
      </c>
      <c r="S88" s="5">
        <f t="shared" si="11"/>
        <v>0</v>
      </c>
      <c r="T88" s="8">
        <v>0</v>
      </c>
      <c r="U88" s="5">
        <f t="shared" si="12"/>
        <v>0</v>
      </c>
      <c r="V88" s="4" t="str">
        <f t="shared" si="13"/>
        <v>Correct Payment</v>
      </c>
    </row>
    <row r="89" spans="1:22">
      <c r="A89" s="4">
        <f t="shared" si="14"/>
        <v>82</v>
      </c>
      <c r="B89" s="6"/>
      <c r="C89" s="6"/>
      <c r="D89" s="6"/>
      <c r="E89" s="41">
        <v>30</v>
      </c>
      <c r="F89" s="41">
        <v>4</v>
      </c>
      <c r="G89" s="6">
        <v>0</v>
      </c>
      <c r="H89" s="4">
        <f t="shared" si="15"/>
        <v>4</v>
      </c>
      <c r="I89" s="6">
        <v>0</v>
      </c>
      <c r="J89" s="6">
        <v>0</v>
      </c>
      <c r="K89" s="4">
        <f t="shared" si="9"/>
        <v>30</v>
      </c>
      <c r="L89" s="8">
        <v>0</v>
      </c>
      <c r="M89" s="5">
        <f t="shared" si="8"/>
        <v>0</v>
      </c>
      <c r="N89" s="8">
        <v>0</v>
      </c>
      <c r="O89" s="8">
        <v>0</v>
      </c>
      <c r="P89" s="5">
        <f t="shared" si="10"/>
        <v>0</v>
      </c>
      <c r="Q89" s="8">
        <v>0</v>
      </c>
      <c r="R89" s="8">
        <v>0</v>
      </c>
      <c r="S89" s="5">
        <f t="shared" si="11"/>
        <v>0</v>
      </c>
      <c r="T89" s="8">
        <v>0</v>
      </c>
      <c r="U89" s="5">
        <f t="shared" si="12"/>
        <v>0</v>
      </c>
      <c r="V89" s="4" t="str">
        <f t="shared" si="13"/>
        <v>Correct Payment</v>
      </c>
    </row>
    <row r="90" spans="1:22">
      <c r="A90" s="4">
        <f t="shared" si="14"/>
        <v>83</v>
      </c>
      <c r="B90" s="6"/>
      <c r="C90" s="6"/>
      <c r="D90" s="6"/>
      <c r="E90" s="41">
        <v>30</v>
      </c>
      <c r="F90" s="41">
        <v>4</v>
      </c>
      <c r="G90" s="6">
        <v>0</v>
      </c>
      <c r="H90" s="4">
        <f t="shared" si="15"/>
        <v>4</v>
      </c>
      <c r="I90" s="6">
        <v>0</v>
      </c>
      <c r="J90" s="6">
        <v>0</v>
      </c>
      <c r="K90" s="4">
        <f t="shared" si="9"/>
        <v>30</v>
      </c>
      <c r="L90" s="8">
        <v>0</v>
      </c>
      <c r="M90" s="5">
        <f t="shared" si="8"/>
        <v>0</v>
      </c>
      <c r="N90" s="8">
        <v>0</v>
      </c>
      <c r="O90" s="8">
        <v>0</v>
      </c>
      <c r="P90" s="5">
        <f t="shared" si="10"/>
        <v>0</v>
      </c>
      <c r="Q90" s="8">
        <v>0</v>
      </c>
      <c r="R90" s="8">
        <v>0</v>
      </c>
      <c r="S90" s="5">
        <f t="shared" si="11"/>
        <v>0</v>
      </c>
      <c r="T90" s="8">
        <v>0</v>
      </c>
      <c r="U90" s="5">
        <f t="shared" si="12"/>
        <v>0</v>
      </c>
      <c r="V90" s="4" t="str">
        <f t="shared" si="13"/>
        <v>Correct Payment</v>
      </c>
    </row>
    <row r="91" spans="1:22">
      <c r="A91" s="4">
        <f t="shared" si="14"/>
        <v>84</v>
      </c>
      <c r="B91" s="6"/>
      <c r="C91" s="6"/>
      <c r="D91" s="6"/>
      <c r="E91" s="41">
        <v>30</v>
      </c>
      <c r="F91" s="41">
        <v>4</v>
      </c>
      <c r="G91" s="6">
        <v>0</v>
      </c>
      <c r="H91" s="4">
        <f t="shared" si="15"/>
        <v>4</v>
      </c>
      <c r="I91" s="6">
        <v>0</v>
      </c>
      <c r="J91" s="6">
        <v>0</v>
      </c>
      <c r="K91" s="4">
        <f t="shared" si="9"/>
        <v>30</v>
      </c>
      <c r="L91" s="8">
        <v>0</v>
      </c>
      <c r="M91" s="5">
        <f t="shared" si="8"/>
        <v>0</v>
      </c>
      <c r="N91" s="8">
        <v>0</v>
      </c>
      <c r="O91" s="8">
        <v>0</v>
      </c>
      <c r="P91" s="5">
        <f t="shared" si="10"/>
        <v>0</v>
      </c>
      <c r="Q91" s="8">
        <v>0</v>
      </c>
      <c r="R91" s="8">
        <v>0</v>
      </c>
      <c r="S91" s="5">
        <f t="shared" si="11"/>
        <v>0</v>
      </c>
      <c r="T91" s="8">
        <v>0</v>
      </c>
      <c r="U91" s="5">
        <f t="shared" si="12"/>
        <v>0</v>
      </c>
      <c r="V91" s="4" t="str">
        <f t="shared" si="13"/>
        <v>Correct Payment</v>
      </c>
    </row>
    <row r="92" spans="1:22">
      <c r="A92" s="4">
        <f t="shared" si="14"/>
        <v>85</v>
      </c>
      <c r="B92" s="6"/>
      <c r="C92" s="6"/>
      <c r="D92" s="6"/>
      <c r="E92" s="41">
        <v>30</v>
      </c>
      <c r="F92" s="41">
        <v>4</v>
      </c>
      <c r="G92" s="6">
        <v>0</v>
      </c>
      <c r="H92" s="4">
        <f t="shared" si="15"/>
        <v>4</v>
      </c>
      <c r="I92" s="6">
        <v>0</v>
      </c>
      <c r="J92" s="6">
        <v>0</v>
      </c>
      <c r="K92" s="4">
        <f t="shared" si="9"/>
        <v>30</v>
      </c>
      <c r="L92" s="8">
        <v>0</v>
      </c>
      <c r="M92" s="5">
        <f t="shared" si="8"/>
        <v>0</v>
      </c>
      <c r="N92" s="8">
        <v>0</v>
      </c>
      <c r="O92" s="8">
        <v>0</v>
      </c>
      <c r="P92" s="5">
        <f t="shared" si="10"/>
        <v>0</v>
      </c>
      <c r="Q92" s="8">
        <v>0</v>
      </c>
      <c r="R92" s="8">
        <v>0</v>
      </c>
      <c r="S92" s="5">
        <f t="shared" si="11"/>
        <v>0</v>
      </c>
      <c r="T92" s="8">
        <v>0</v>
      </c>
      <c r="U92" s="5">
        <f t="shared" si="12"/>
        <v>0</v>
      </c>
      <c r="V92" s="4" t="str">
        <f t="shared" si="13"/>
        <v>Correct Payment</v>
      </c>
    </row>
    <row r="93" spans="1:22">
      <c r="A93" s="4">
        <f t="shared" si="14"/>
        <v>86</v>
      </c>
      <c r="B93" s="6"/>
      <c r="C93" s="6"/>
      <c r="D93" s="6"/>
      <c r="E93" s="41">
        <v>30</v>
      </c>
      <c r="F93" s="41">
        <v>4</v>
      </c>
      <c r="G93" s="6">
        <v>0</v>
      </c>
      <c r="H93" s="4">
        <f t="shared" si="15"/>
        <v>4</v>
      </c>
      <c r="I93" s="6">
        <v>0</v>
      </c>
      <c r="J93" s="6">
        <v>0</v>
      </c>
      <c r="K93" s="4">
        <f t="shared" si="9"/>
        <v>30</v>
      </c>
      <c r="L93" s="8">
        <v>0</v>
      </c>
      <c r="M93" s="5">
        <f t="shared" si="8"/>
        <v>0</v>
      </c>
      <c r="N93" s="8">
        <v>0</v>
      </c>
      <c r="O93" s="8">
        <v>0</v>
      </c>
      <c r="P93" s="5">
        <f t="shared" si="10"/>
        <v>0</v>
      </c>
      <c r="Q93" s="8">
        <v>0</v>
      </c>
      <c r="R93" s="8">
        <v>0</v>
      </c>
      <c r="S93" s="5">
        <f t="shared" si="11"/>
        <v>0</v>
      </c>
      <c r="T93" s="8">
        <v>0</v>
      </c>
      <c r="U93" s="5">
        <f t="shared" si="12"/>
        <v>0</v>
      </c>
      <c r="V93" s="4" t="str">
        <f t="shared" si="13"/>
        <v>Correct Payment</v>
      </c>
    </row>
    <row r="94" spans="1:22">
      <c r="A94" s="4">
        <f t="shared" si="14"/>
        <v>87</v>
      </c>
      <c r="B94" s="6"/>
      <c r="C94" s="6"/>
      <c r="D94" s="6"/>
      <c r="E94" s="41">
        <v>30</v>
      </c>
      <c r="F94" s="41">
        <v>4</v>
      </c>
      <c r="G94" s="6">
        <v>0</v>
      </c>
      <c r="H94" s="4">
        <f t="shared" si="15"/>
        <v>4</v>
      </c>
      <c r="I94" s="6">
        <v>0</v>
      </c>
      <c r="J94" s="6">
        <v>0</v>
      </c>
      <c r="K94" s="4">
        <f t="shared" si="9"/>
        <v>30</v>
      </c>
      <c r="L94" s="8">
        <v>0</v>
      </c>
      <c r="M94" s="5">
        <f t="shared" si="8"/>
        <v>0</v>
      </c>
      <c r="N94" s="8">
        <v>0</v>
      </c>
      <c r="O94" s="8">
        <v>0</v>
      </c>
      <c r="P94" s="5">
        <f t="shared" si="10"/>
        <v>0</v>
      </c>
      <c r="Q94" s="8">
        <v>0</v>
      </c>
      <c r="R94" s="8">
        <v>0</v>
      </c>
      <c r="S94" s="5">
        <f t="shared" si="11"/>
        <v>0</v>
      </c>
      <c r="T94" s="8">
        <v>0</v>
      </c>
      <c r="U94" s="5">
        <f t="shared" si="12"/>
        <v>0</v>
      </c>
      <c r="V94" s="4" t="str">
        <f t="shared" si="13"/>
        <v>Correct Payment</v>
      </c>
    </row>
    <row r="95" spans="1:22">
      <c r="A95" s="4">
        <f t="shared" si="14"/>
        <v>88</v>
      </c>
      <c r="B95" s="6"/>
      <c r="C95" s="6"/>
      <c r="D95" s="6"/>
      <c r="E95" s="41">
        <v>30</v>
      </c>
      <c r="F95" s="41">
        <v>4</v>
      </c>
      <c r="G95" s="6">
        <v>0</v>
      </c>
      <c r="H95" s="4">
        <f t="shared" si="15"/>
        <v>4</v>
      </c>
      <c r="I95" s="6">
        <v>0</v>
      </c>
      <c r="J95" s="6">
        <v>0</v>
      </c>
      <c r="K95" s="4">
        <f t="shared" si="9"/>
        <v>30</v>
      </c>
      <c r="L95" s="8">
        <v>0</v>
      </c>
      <c r="M95" s="5">
        <f t="shared" si="8"/>
        <v>0</v>
      </c>
      <c r="N95" s="8">
        <v>0</v>
      </c>
      <c r="O95" s="8">
        <v>0</v>
      </c>
      <c r="P95" s="5">
        <f t="shared" si="10"/>
        <v>0</v>
      </c>
      <c r="Q95" s="8">
        <v>0</v>
      </c>
      <c r="R95" s="8">
        <v>0</v>
      </c>
      <c r="S95" s="5">
        <f t="shared" si="11"/>
        <v>0</v>
      </c>
      <c r="T95" s="8">
        <v>0</v>
      </c>
      <c r="U95" s="5">
        <f t="shared" si="12"/>
        <v>0</v>
      </c>
      <c r="V95" s="4" t="str">
        <f t="shared" si="13"/>
        <v>Correct Payment</v>
      </c>
    </row>
    <row r="96" spans="1:22">
      <c r="A96" s="4">
        <f t="shared" si="14"/>
        <v>89</v>
      </c>
      <c r="B96" s="6"/>
      <c r="C96" s="6"/>
      <c r="D96" s="6"/>
      <c r="E96" s="41">
        <v>30</v>
      </c>
      <c r="F96" s="41">
        <v>4</v>
      </c>
      <c r="G96" s="6">
        <v>0</v>
      </c>
      <c r="H96" s="4">
        <f t="shared" si="15"/>
        <v>4</v>
      </c>
      <c r="I96" s="6">
        <v>0</v>
      </c>
      <c r="J96" s="6">
        <v>0</v>
      </c>
      <c r="K96" s="4">
        <f t="shared" si="9"/>
        <v>30</v>
      </c>
      <c r="L96" s="8">
        <v>0</v>
      </c>
      <c r="M96" s="5">
        <f t="shared" si="8"/>
        <v>0</v>
      </c>
      <c r="N96" s="8">
        <v>0</v>
      </c>
      <c r="O96" s="8">
        <v>0</v>
      </c>
      <c r="P96" s="5">
        <f t="shared" si="10"/>
        <v>0</v>
      </c>
      <c r="Q96" s="8">
        <v>0</v>
      </c>
      <c r="R96" s="8">
        <v>0</v>
      </c>
      <c r="S96" s="5">
        <f t="shared" si="11"/>
        <v>0</v>
      </c>
      <c r="T96" s="8">
        <v>0</v>
      </c>
      <c r="U96" s="5">
        <f t="shared" si="12"/>
        <v>0</v>
      </c>
      <c r="V96" s="4" t="str">
        <f t="shared" si="13"/>
        <v>Correct Payment</v>
      </c>
    </row>
    <row r="97" spans="1:22">
      <c r="A97" s="4">
        <f t="shared" si="14"/>
        <v>90</v>
      </c>
      <c r="B97" s="6"/>
      <c r="C97" s="6"/>
      <c r="D97" s="6"/>
      <c r="E97" s="41">
        <v>30</v>
      </c>
      <c r="F97" s="41">
        <v>4</v>
      </c>
      <c r="G97" s="6">
        <v>0</v>
      </c>
      <c r="H97" s="4">
        <f t="shared" si="15"/>
        <v>4</v>
      </c>
      <c r="I97" s="6">
        <v>0</v>
      </c>
      <c r="J97" s="6">
        <v>0</v>
      </c>
      <c r="K97" s="4">
        <f t="shared" si="9"/>
        <v>30</v>
      </c>
      <c r="L97" s="8">
        <v>0</v>
      </c>
      <c r="M97" s="5">
        <f t="shared" si="8"/>
        <v>0</v>
      </c>
      <c r="N97" s="8">
        <v>0</v>
      </c>
      <c r="O97" s="8">
        <v>0</v>
      </c>
      <c r="P97" s="5">
        <f t="shared" si="10"/>
        <v>0</v>
      </c>
      <c r="Q97" s="8">
        <v>0</v>
      </c>
      <c r="R97" s="8">
        <v>0</v>
      </c>
      <c r="S97" s="5">
        <f t="shared" si="11"/>
        <v>0</v>
      </c>
      <c r="T97" s="8">
        <v>0</v>
      </c>
      <c r="U97" s="5">
        <f t="shared" si="12"/>
        <v>0</v>
      </c>
      <c r="V97" s="4" t="str">
        <f t="shared" si="13"/>
        <v>Correct Payment</v>
      </c>
    </row>
    <row r="98" spans="1:22">
      <c r="A98" s="4">
        <f t="shared" si="14"/>
        <v>91</v>
      </c>
      <c r="B98" s="6"/>
      <c r="C98" s="6"/>
      <c r="D98" s="6"/>
      <c r="E98" s="41">
        <v>30</v>
      </c>
      <c r="F98" s="41">
        <v>4</v>
      </c>
      <c r="G98" s="6">
        <v>0</v>
      </c>
      <c r="H98" s="4">
        <f t="shared" si="15"/>
        <v>4</v>
      </c>
      <c r="I98" s="6">
        <v>0</v>
      </c>
      <c r="J98" s="6">
        <v>0</v>
      </c>
      <c r="K98" s="4">
        <f t="shared" si="9"/>
        <v>30</v>
      </c>
      <c r="L98" s="8">
        <v>0</v>
      </c>
      <c r="M98" s="5">
        <f t="shared" si="8"/>
        <v>0</v>
      </c>
      <c r="N98" s="8">
        <v>0</v>
      </c>
      <c r="O98" s="8">
        <v>0</v>
      </c>
      <c r="P98" s="5">
        <f t="shared" si="10"/>
        <v>0</v>
      </c>
      <c r="Q98" s="8">
        <v>0</v>
      </c>
      <c r="R98" s="8">
        <v>0</v>
      </c>
      <c r="S98" s="5">
        <f t="shared" si="11"/>
        <v>0</v>
      </c>
      <c r="T98" s="8">
        <v>0</v>
      </c>
      <c r="U98" s="5">
        <f t="shared" si="12"/>
        <v>0</v>
      </c>
      <c r="V98" s="4" t="str">
        <f t="shared" si="13"/>
        <v>Correct Payment</v>
      </c>
    </row>
    <row r="99" spans="1:22">
      <c r="A99" s="4">
        <f t="shared" si="14"/>
        <v>92</v>
      </c>
      <c r="B99" s="6"/>
      <c r="C99" s="6"/>
      <c r="D99" s="6"/>
      <c r="E99" s="41">
        <v>30</v>
      </c>
      <c r="F99" s="41">
        <v>4</v>
      </c>
      <c r="G99" s="6">
        <v>0</v>
      </c>
      <c r="H99" s="4">
        <f t="shared" si="15"/>
        <v>4</v>
      </c>
      <c r="I99" s="6">
        <v>0</v>
      </c>
      <c r="J99" s="6">
        <v>0</v>
      </c>
      <c r="K99" s="4">
        <f t="shared" si="9"/>
        <v>30</v>
      </c>
      <c r="L99" s="8">
        <v>0</v>
      </c>
      <c r="M99" s="5">
        <f t="shared" si="8"/>
        <v>0</v>
      </c>
      <c r="N99" s="8">
        <v>0</v>
      </c>
      <c r="O99" s="8">
        <v>0</v>
      </c>
      <c r="P99" s="5">
        <f t="shared" si="10"/>
        <v>0</v>
      </c>
      <c r="Q99" s="8">
        <v>0</v>
      </c>
      <c r="R99" s="8">
        <v>0</v>
      </c>
      <c r="S99" s="5">
        <f t="shared" si="11"/>
        <v>0</v>
      </c>
      <c r="T99" s="8">
        <v>0</v>
      </c>
      <c r="U99" s="5">
        <f t="shared" si="12"/>
        <v>0</v>
      </c>
      <c r="V99" s="4" t="str">
        <f t="shared" si="13"/>
        <v>Correct Payment</v>
      </c>
    </row>
    <row r="100" spans="1:22">
      <c r="A100" s="4">
        <f t="shared" si="14"/>
        <v>93</v>
      </c>
      <c r="B100" s="6"/>
      <c r="C100" s="6"/>
      <c r="D100" s="6"/>
      <c r="E100" s="41">
        <v>30</v>
      </c>
      <c r="F100" s="41">
        <v>4</v>
      </c>
      <c r="G100" s="6">
        <v>0</v>
      </c>
      <c r="H100" s="4">
        <f t="shared" si="15"/>
        <v>4</v>
      </c>
      <c r="I100" s="6">
        <v>0</v>
      </c>
      <c r="J100" s="6">
        <v>0</v>
      </c>
      <c r="K100" s="4">
        <f t="shared" si="9"/>
        <v>30</v>
      </c>
      <c r="L100" s="8">
        <v>0</v>
      </c>
      <c r="M100" s="5">
        <f t="shared" si="8"/>
        <v>0</v>
      </c>
      <c r="N100" s="8">
        <v>0</v>
      </c>
      <c r="O100" s="8">
        <v>0</v>
      </c>
      <c r="P100" s="5">
        <f t="shared" si="10"/>
        <v>0</v>
      </c>
      <c r="Q100" s="8">
        <v>0</v>
      </c>
      <c r="R100" s="8">
        <v>0</v>
      </c>
      <c r="S100" s="5">
        <f t="shared" si="11"/>
        <v>0</v>
      </c>
      <c r="T100" s="8">
        <v>0</v>
      </c>
      <c r="U100" s="5">
        <f t="shared" si="12"/>
        <v>0</v>
      </c>
      <c r="V100" s="4" t="str">
        <f t="shared" si="13"/>
        <v>Correct Payment</v>
      </c>
    </row>
    <row r="101" spans="1:22">
      <c r="A101" s="4">
        <f t="shared" si="14"/>
        <v>94</v>
      </c>
      <c r="B101" s="6"/>
      <c r="C101" s="6"/>
      <c r="D101" s="6"/>
      <c r="E101" s="41">
        <v>30</v>
      </c>
      <c r="F101" s="41">
        <v>4</v>
      </c>
      <c r="G101" s="6">
        <v>0</v>
      </c>
      <c r="H101" s="4">
        <f t="shared" si="15"/>
        <v>4</v>
      </c>
      <c r="I101" s="6">
        <v>0</v>
      </c>
      <c r="J101" s="6">
        <v>0</v>
      </c>
      <c r="K101" s="4">
        <f t="shared" si="9"/>
        <v>30</v>
      </c>
      <c r="L101" s="8">
        <v>0</v>
      </c>
      <c r="M101" s="5">
        <f t="shared" si="8"/>
        <v>0</v>
      </c>
      <c r="N101" s="8">
        <v>0</v>
      </c>
      <c r="O101" s="8">
        <v>0</v>
      </c>
      <c r="P101" s="5">
        <f t="shared" si="10"/>
        <v>0</v>
      </c>
      <c r="Q101" s="8">
        <v>0</v>
      </c>
      <c r="R101" s="8">
        <v>0</v>
      </c>
      <c r="S101" s="5">
        <f t="shared" si="11"/>
        <v>0</v>
      </c>
      <c r="T101" s="8">
        <v>0</v>
      </c>
      <c r="U101" s="5">
        <f t="shared" si="12"/>
        <v>0</v>
      </c>
      <c r="V101" s="4" t="str">
        <f t="shared" si="13"/>
        <v>Correct Payment</v>
      </c>
    </row>
    <row r="102" spans="1:22">
      <c r="A102" s="4">
        <f t="shared" si="14"/>
        <v>95</v>
      </c>
      <c r="B102" s="6"/>
      <c r="C102" s="6"/>
      <c r="D102" s="6"/>
      <c r="E102" s="41">
        <v>30</v>
      </c>
      <c r="F102" s="41">
        <v>4</v>
      </c>
      <c r="G102" s="6">
        <v>0</v>
      </c>
      <c r="H102" s="4">
        <f t="shared" si="15"/>
        <v>4</v>
      </c>
      <c r="I102" s="6">
        <v>0</v>
      </c>
      <c r="J102" s="6">
        <v>0</v>
      </c>
      <c r="K102" s="4">
        <f t="shared" si="9"/>
        <v>30</v>
      </c>
      <c r="L102" s="8">
        <v>0</v>
      </c>
      <c r="M102" s="5">
        <f t="shared" si="8"/>
        <v>0</v>
      </c>
      <c r="N102" s="8">
        <v>0</v>
      </c>
      <c r="O102" s="8">
        <v>0</v>
      </c>
      <c r="P102" s="5">
        <f t="shared" si="10"/>
        <v>0</v>
      </c>
      <c r="Q102" s="8">
        <v>0</v>
      </c>
      <c r="R102" s="8">
        <v>0</v>
      </c>
      <c r="S102" s="5">
        <f t="shared" si="11"/>
        <v>0</v>
      </c>
      <c r="T102" s="8">
        <v>0</v>
      </c>
      <c r="U102" s="5">
        <f t="shared" si="12"/>
        <v>0</v>
      </c>
      <c r="V102" s="4" t="str">
        <f t="shared" si="13"/>
        <v>Correct Payment</v>
      </c>
    </row>
    <row r="103" spans="1:22">
      <c r="A103" s="4">
        <f t="shared" si="14"/>
        <v>96</v>
      </c>
      <c r="B103" s="6"/>
      <c r="C103" s="6"/>
      <c r="D103" s="6"/>
      <c r="E103" s="41">
        <v>30</v>
      </c>
      <c r="F103" s="41">
        <v>4</v>
      </c>
      <c r="G103" s="6">
        <v>0</v>
      </c>
      <c r="H103" s="4">
        <f t="shared" si="15"/>
        <v>4</v>
      </c>
      <c r="I103" s="6">
        <v>0</v>
      </c>
      <c r="J103" s="6">
        <v>0</v>
      </c>
      <c r="K103" s="4">
        <f t="shared" si="9"/>
        <v>30</v>
      </c>
      <c r="L103" s="8">
        <v>0</v>
      </c>
      <c r="M103" s="5">
        <f t="shared" si="8"/>
        <v>0</v>
      </c>
      <c r="N103" s="8">
        <v>0</v>
      </c>
      <c r="O103" s="8">
        <v>0</v>
      </c>
      <c r="P103" s="5">
        <f t="shared" si="10"/>
        <v>0</v>
      </c>
      <c r="Q103" s="8">
        <v>0</v>
      </c>
      <c r="R103" s="8">
        <v>0</v>
      </c>
      <c r="S103" s="5">
        <f t="shared" si="11"/>
        <v>0</v>
      </c>
      <c r="T103" s="8">
        <v>0</v>
      </c>
      <c r="U103" s="5">
        <f t="shared" si="12"/>
        <v>0</v>
      </c>
      <c r="V103" s="4" t="str">
        <f t="shared" si="13"/>
        <v>Correct Payment</v>
      </c>
    </row>
    <row r="104" spans="1:22">
      <c r="A104" s="4">
        <f t="shared" si="14"/>
        <v>97</v>
      </c>
      <c r="B104" s="6"/>
      <c r="C104" s="6"/>
      <c r="D104" s="6"/>
      <c r="E104" s="41">
        <v>30</v>
      </c>
      <c r="F104" s="41">
        <v>4</v>
      </c>
      <c r="G104" s="6">
        <v>0</v>
      </c>
      <c r="H104" s="4">
        <f t="shared" si="15"/>
        <v>4</v>
      </c>
      <c r="I104" s="6">
        <v>0</v>
      </c>
      <c r="J104" s="6">
        <v>0</v>
      </c>
      <c r="K104" s="4">
        <f t="shared" si="9"/>
        <v>30</v>
      </c>
      <c r="L104" s="8">
        <v>0</v>
      </c>
      <c r="M104" s="5">
        <f t="shared" si="8"/>
        <v>0</v>
      </c>
      <c r="N104" s="8">
        <v>0</v>
      </c>
      <c r="O104" s="8">
        <v>0</v>
      </c>
      <c r="P104" s="5">
        <f t="shared" si="10"/>
        <v>0</v>
      </c>
      <c r="Q104" s="8">
        <v>0</v>
      </c>
      <c r="R104" s="8">
        <v>0</v>
      </c>
      <c r="S104" s="5">
        <f t="shared" si="11"/>
        <v>0</v>
      </c>
      <c r="T104" s="8">
        <v>0</v>
      </c>
      <c r="U104" s="5">
        <f t="shared" si="12"/>
        <v>0</v>
      </c>
      <c r="V104" s="4" t="str">
        <f t="shared" si="13"/>
        <v>Correct Payment</v>
      </c>
    </row>
    <row r="105" spans="1:22">
      <c r="A105" s="4">
        <f t="shared" si="14"/>
        <v>98</v>
      </c>
      <c r="B105" s="6"/>
      <c r="C105" s="6"/>
      <c r="D105" s="6"/>
      <c r="E105" s="41">
        <v>30</v>
      </c>
      <c r="F105" s="41">
        <v>4</v>
      </c>
      <c r="G105" s="6">
        <v>0</v>
      </c>
      <c r="H105" s="4">
        <f t="shared" si="15"/>
        <v>4</v>
      </c>
      <c r="I105" s="6">
        <v>0</v>
      </c>
      <c r="J105" s="6">
        <v>0</v>
      </c>
      <c r="K105" s="4">
        <f t="shared" si="9"/>
        <v>30</v>
      </c>
      <c r="L105" s="8">
        <v>0</v>
      </c>
      <c r="M105" s="5">
        <f t="shared" si="8"/>
        <v>0</v>
      </c>
      <c r="N105" s="8">
        <v>0</v>
      </c>
      <c r="O105" s="8">
        <v>0</v>
      </c>
      <c r="P105" s="5">
        <f t="shared" si="10"/>
        <v>0</v>
      </c>
      <c r="Q105" s="8">
        <v>0</v>
      </c>
      <c r="R105" s="8">
        <v>0</v>
      </c>
      <c r="S105" s="5">
        <f t="shared" si="11"/>
        <v>0</v>
      </c>
      <c r="T105" s="8">
        <v>0</v>
      </c>
      <c r="U105" s="5">
        <f t="shared" si="12"/>
        <v>0</v>
      </c>
      <c r="V105" s="4" t="str">
        <f t="shared" si="13"/>
        <v>Correct Payment</v>
      </c>
    </row>
    <row r="106" spans="1:22">
      <c r="A106" s="4">
        <f t="shared" si="14"/>
        <v>99</v>
      </c>
      <c r="B106" s="6"/>
      <c r="C106" s="6"/>
      <c r="D106" s="6"/>
      <c r="E106" s="41">
        <v>30</v>
      </c>
      <c r="F106" s="41">
        <v>4</v>
      </c>
      <c r="G106" s="6">
        <v>0</v>
      </c>
      <c r="H106" s="4">
        <f t="shared" si="15"/>
        <v>4</v>
      </c>
      <c r="I106" s="6">
        <v>0</v>
      </c>
      <c r="J106" s="6">
        <v>0</v>
      </c>
      <c r="K106" s="4">
        <f t="shared" si="9"/>
        <v>30</v>
      </c>
      <c r="L106" s="8">
        <v>0</v>
      </c>
      <c r="M106" s="5">
        <f t="shared" si="8"/>
        <v>0</v>
      </c>
      <c r="N106" s="8">
        <v>0</v>
      </c>
      <c r="O106" s="8">
        <v>0</v>
      </c>
      <c r="P106" s="5">
        <f t="shared" si="10"/>
        <v>0</v>
      </c>
      <c r="Q106" s="8">
        <v>0</v>
      </c>
      <c r="R106" s="8">
        <v>0</v>
      </c>
      <c r="S106" s="5">
        <f t="shared" si="11"/>
        <v>0</v>
      </c>
      <c r="T106" s="8">
        <v>0</v>
      </c>
      <c r="U106" s="5">
        <f t="shared" si="12"/>
        <v>0</v>
      </c>
      <c r="V106" s="4" t="str">
        <f t="shared" si="13"/>
        <v>Correct Payment</v>
      </c>
    </row>
    <row r="107" spans="1:22">
      <c r="A107" s="4">
        <f t="shared" si="14"/>
        <v>100</v>
      </c>
      <c r="B107" s="6"/>
      <c r="C107" s="6"/>
      <c r="D107" s="6"/>
      <c r="E107" s="41">
        <v>30</v>
      </c>
      <c r="F107" s="41">
        <v>4</v>
      </c>
      <c r="G107" s="6">
        <v>0</v>
      </c>
      <c r="H107" s="4">
        <f t="shared" si="15"/>
        <v>4</v>
      </c>
      <c r="I107" s="6">
        <v>0</v>
      </c>
      <c r="J107" s="6">
        <v>0</v>
      </c>
      <c r="K107" s="4">
        <f t="shared" si="9"/>
        <v>30</v>
      </c>
      <c r="L107" s="8">
        <v>0</v>
      </c>
      <c r="M107" s="5">
        <f t="shared" si="8"/>
        <v>0</v>
      </c>
      <c r="N107" s="8">
        <v>0</v>
      </c>
      <c r="O107" s="8">
        <v>0</v>
      </c>
      <c r="P107" s="5">
        <f t="shared" si="10"/>
        <v>0</v>
      </c>
      <c r="Q107" s="8">
        <v>0</v>
      </c>
      <c r="R107" s="8">
        <v>0</v>
      </c>
      <c r="S107" s="5">
        <f t="shared" si="11"/>
        <v>0</v>
      </c>
      <c r="T107" s="8">
        <v>0</v>
      </c>
      <c r="U107" s="5">
        <f t="shared" si="12"/>
        <v>0</v>
      </c>
      <c r="V107" s="4" t="str">
        <f t="shared" si="13"/>
        <v>Correct Payment</v>
      </c>
    </row>
    <row r="108" spans="1:22">
      <c r="K108" s="13" t="s">
        <v>25</v>
      </c>
      <c r="L108" s="2">
        <f>SUM(L8:L107)</f>
        <v>0</v>
      </c>
      <c r="M108" s="14">
        <f t="shared" ref="M108:U108" si="16">SUM(M8:M107)</f>
        <v>0</v>
      </c>
      <c r="N108" s="2">
        <f t="shared" si="16"/>
        <v>0</v>
      </c>
      <c r="O108" s="2">
        <f t="shared" si="16"/>
        <v>0</v>
      </c>
      <c r="P108" s="14">
        <f t="shared" si="16"/>
        <v>0</v>
      </c>
      <c r="Q108" s="2">
        <f t="shared" si="16"/>
        <v>0</v>
      </c>
      <c r="R108" s="2">
        <f t="shared" si="16"/>
        <v>0</v>
      </c>
      <c r="S108" s="14">
        <f t="shared" si="16"/>
        <v>0</v>
      </c>
      <c r="T108" s="2">
        <f t="shared" si="16"/>
        <v>0</v>
      </c>
      <c r="U108" s="14">
        <f t="shared" si="16"/>
        <v>0</v>
      </c>
    </row>
  </sheetData>
  <sheetProtection password="9584" sheet="1" objects="1" scenarios="1" selectLockedCells="1"/>
  <mergeCells count="5">
    <mergeCell ref="B1:D1"/>
    <mergeCell ref="B2:D2"/>
    <mergeCell ref="B3:D3"/>
    <mergeCell ref="B4:D4"/>
    <mergeCell ref="B5:D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V107"/>
  <sheetViews>
    <sheetView showGridLines="0" workbookViewId="0">
      <pane xSplit="4" ySplit="7" topLeftCell="J8" activePane="bottomRight" state="frozen"/>
      <selection pane="topRight" activeCell="E1" sqref="E1"/>
      <selection pane="bottomLeft" activeCell="A8" sqref="A8"/>
      <selection pane="bottomRight" activeCell="L8" sqref="L8"/>
    </sheetView>
  </sheetViews>
  <sheetFormatPr defaultRowHeight="12.75"/>
  <cols>
    <col min="1" max="1" width="7.7109375" style="50" bestFit="1" customWidth="1"/>
    <col min="2" max="3" width="29.42578125" style="2" customWidth="1"/>
    <col min="4" max="4" width="24.28515625" style="2" customWidth="1"/>
    <col min="5" max="5" width="6.7109375" style="53" customWidth="1"/>
    <col min="6" max="7" width="10.140625" style="53" customWidth="1"/>
    <col min="8" max="8" width="12" style="53" bestFit="1" customWidth="1"/>
    <col min="9" max="9" width="12.85546875" style="53" customWidth="1"/>
    <col min="10" max="10" width="10" style="53" customWidth="1"/>
    <col min="11" max="11" width="8.140625" style="53" bestFit="1" customWidth="1"/>
    <col min="12" max="14" width="10.28515625" style="2" bestFit="1" customWidth="1"/>
    <col min="15" max="15" width="11.140625" style="2" customWidth="1"/>
    <col min="16" max="16" width="7.7109375" style="2" bestFit="1" customWidth="1"/>
    <col min="17" max="17" width="13.140625" style="2" customWidth="1"/>
    <col min="18" max="18" width="9.85546875" style="2" bestFit="1" customWidth="1"/>
    <col min="19" max="19" width="11" style="2" bestFit="1" customWidth="1"/>
    <col min="20" max="20" width="11.28515625" style="2" bestFit="1" customWidth="1"/>
    <col min="21" max="21" width="11.7109375" style="2" bestFit="1" customWidth="1"/>
    <col min="22" max="22" width="16.140625" style="2" bestFit="1" customWidth="1"/>
    <col min="23" max="16384" width="9.140625" style="2"/>
  </cols>
  <sheetData>
    <row r="1" spans="1:22">
      <c r="B1" s="62"/>
      <c r="C1" s="62"/>
      <c r="D1" s="62"/>
      <c r="E1" s="54"/>
      <c r="F1" s="52"/>
    </row>
    <row r="2" spans="1:22">
      <c r="B2" s="63"/>
      <c r="C2" s="63"/>
      <c r="D2" s="63"/>
    </row>
    <row r="3" spans="1:22">
      <c r="B3" s="63"/>
      <c r="C3" s="63"/>
      <c r="D3" s="63"/>
    </row>
    <row r="4" spans="1:22">
      <c r="B4" s="63"/>
      <c r="C4" s="63"/>
      <c r="D4" s="63"/>
    </row>
    <row r="5" spans="1:22">
      <c r="B5" s="64" t="s">
        <v>38</v>
      </c>
      <c r="C5" s="64"/>
      <c r="D5" s="64"/>
    </row>
    <row r="7" spans="1:22" s="48" customFormat="1" ht="63.75">
      <c r="A7" s="33" t="s">
        <v>0</v>
      </c>
      <c r="B7" s="40" t="s">
        <v>1</v>
      </c>
      <c r="C7" s="40" t="s">
        <v>2</v>
      </c>
      <c r="D7" s="40" t="s">
        <v>3</v>
      </c>
      <c r="E7" s="33" t="s">
        <v>4</v>
      </c>
      <c r="F7" s="33" t="s">
        <v>5</v>
      </c>
      <c r="G7" s="33" t="s">
        <v>6</v>
      </c>
      <c r="H7" s="33" t="s">
        <v>7</v>
      </c>
      <c r="I7" s="33" t="s">
        <v>8</v>
      </c>
      <c r="J7" s="33" t="s">
        <v>9</v>
      </c>
      <c r="K7" s="33" t="s">
        <v>10</v>
      </c>
      <c r="L7" s="34" t="s">
        <v>11</v>
      </c>
      <c r="M7" s="34" t="s">
        <v>12</v>
      </c>
      <c r="N7" s="34" t="s">
        <v>13</v>
      </c>
      <c r="O7" s="34" t="s">
        <v>14</v>
      </c>
      <c r="P7" s="40" t="s">
        <v>15</v>
      </c>
      <c r="Q7" s="34" t="s">
        <v>16</v>
      </c>
      <c r="R7" s="34" t="s">
        <v>17</v>
      </c>
      <c r="S7" s="34" t="s">
        <v>18</v>
      </c>
      <c r="T7" s="34" t="s">
        <v>19</v>
      </c>
      <c r="U7" s="40" t="s">
        <v>20</v>
      </c>
      <c r="V7" s="40" t="s">
        <v>21</v>
      </c>
    </row>
    <row r="8" spans="1:22">
      <c r="A8" s="4">
        <v>1</v>
      </c>
      <c r="B8" s="8"/>
      <c r="C8" s="8"/>
      <c r="D8" s="8"/>
      <c r="E8" s="4">
        <v>31</v>
      </c>
      <c r="F8" s="4">
        <v>4</v>
      </c>
      <c r="G8" s="7">
        <v>0</v>
      </c>
      <c r="H8" s="4">
        <f>F8+G8</f>
        <v>4</v>
      </c>
      <c r="I8" s="7">
        <v>0</v>
      </c>
      <c r="J8" s="7">
        <v>0</v>
      </c>
      <c r="K8" s="4">
        <f>E8+I8-J8</f>
        <v>31</v>
      </c>
      <c r="L8" s="8">
        <v>0</v>
      </c>
      <c r="M8" s="5">
        <f t="shared" ref="M8:M71" si="0">L8/E8*K8</f>
        <v>0</v>
      </c>
      <c r="N8" s="8">
        <v>0</v>
      </c>
      <c r="O8" s="8">
        <v>0</v>
      </c>
      <c r="P8" s="5">
        <f>IF(L8&lt;5001,0,IF(L8&lt;10001,175,200))</f>
        <v>0</v>
      </c>
      <c r="Q8" s="8">
        <v>0</v>
      </c>
      <c r="R8" s="8">
        <v>0</v>
      </c>
      <c r="S8" s="5">
        <f>M8-(N8+O8+P8+Q8+R8)</f>
        <v>0</v>
      </c>
      <c r="T8" s="8">
        <v>0</v>
      </c>
      <c r="U8" s="5">
        <f>S8-T8</f>
        <v>0</v>
      </c>
      <c r="V8" s="5" t="str">
        <f>IF(U8=0,"Correct Payment",(IF(U8&lt;0,"Excess Payment","Short Payment")))</f>
        <v>Correct Payment</v>
      </c>
    </row>
    <row r="9" spans="1:22">
      <c r="A9" s="4">
        <f>A8+1</f>
        <v>2</v>
      </c>
      <c r="B9" s="8"/>
      <c r="C9" s="8"/>
      <c r="D9" s="8"/>
      <c r="E9" s="4">
        <v>31</v>
      </c>
      <c r="F9" s="4">
        <v>4</v>
      </c>
      <c r="G9" s="7">
        <v>0</v>
      </c>
      <c r="H9" s="4">
        <f>F9+G9</f>
        <v>4</v>
      </c>
      <c r="I9" s="7">
        <v>0</v>
      </c>
      <c r="J9" s="7">
        <v>0</v>
      </c>
      <c r="K9" s="4">
        <f t="shared" ref="K9:K72" si="1">E9+I9-J9</f>
        <v>31</v>
      </c>
      <c r="L9" s="8">
        <v>0</v>
      </c>
      <c r="M9" s="5">
        <f t="shared" si="0"/>
        <v>0</v>
      </c>
      <c r="N9" s="8">
        <v>0</v>
      </c>
      <c r="O9" s="8">
        <v>0</v>
      </c>
      <c r="P9" s="5">
        <f t="shared" ref="P9:P72" si="2">IF(L9&lt;5001,0,IF(L9&lt;10001,175,200))</f>
        <v>0</v>
      </c>
      <c r="Q9" s="8">
        <v>0</v>
      </c>
      <c r="R9" s="8">
        <v>0</v>
      </c>
      <c r="S9" s="5">
        <f t="shared" ref="S9:S72" si="3">M9-(N9+O9+P9+Q9+R9)</f>
        <v>0</v>
      </c>
      <c r="T9" s="8">
        <v>0</v>
      </c>
      <c r="U9" s="5">
        <f t="shared" ref="U9:U72" si="4">S9-T9</f>
        <v>0</v>
      </c>
      <c r="V9" s="5" t="str">
        <f t="shared" ref="V9:V72" si="5">IF(U9=0,"Correct Payment",(IF(U9&lt;0,"Excess Payment","Short Payment")))</f>
        <v>Correct Payment</v>
      </c>
    </row>
    <row r="10" spans="1:22">
      <c r="A10" s="4">
        <f t="shared" ref="A10:A73" si="6">A9+1</f>
        <v>3</v>
      </c>
      <c r="B10" s="8"/>
      <c r="C10" s="8"/>
      <c r="D10" s="8"/>
      <c r="E10" s="4">
        <v>31</v>
      </c>
      <c r="F10" s="4">
        <v>4</v>
      </c>
      <c r="G10" s="7">
        <v>0</v>
      </c>
      <c r="H10" s="4">
        <f>F10+G10</f>
        <v>4</v>
      </c>
      <c r="I10" s="7">
        <v>0</v>
      </c>
      <c r="J10" s="7">
        <v>0</v>
      </c>
      <c r="K10" s="4">
        <f t="shared" si="1"/>
        <v>31</v>
      </c>
      <c r="L10" s="8">
        <v>0</v>
      </c>
      <c r="M10" s="5">
        <f t="shared" si="0"/>
        <v>0</v>
      </c>
      <c r="N10" s="8">
        <v>0</v>
      </c>
      <c r="O10" s="8">
        <v>0</v>
      </c>
      <c r="P10" s="5">
        <f t="shared" si="2"/>
        <v>0</v>
      </c>
      <c r="Q10" s="8">
        <v>0</v>
      </c>
      <c r="R10" s="8">
        <v>0</v>
      </c>
      <c r="S10" s="5">
        <f t="shared" si="3"/>
        <v>0</v>
      </c>
      <c r="T10" s="8">
        <v>0</v>
      </c>
      <c r="U10" s="5">
        <f t="shared" si="4"/>
        <v>0</v>
      </c>
      <c r="V10" s="5" t="str">
        <f t="shared" si="5"/>
        <v>Correct Payment</v>
      </c>
    </row>
    <row r="11" spans="1:22">
      <c r="A11" s="4">
        <f t="shared" si="6"/>
        <v>4</v>
      </c>
      <c r="B11" s="8"/>
      <c r="C11" s="8"/>
      <c r="D11" s="8"/>
      <c r="E11" s="4">
        <v>31</v>
      </c>
      <c r="F11" s="4">
        <v>4</v>
      </c>
      <c r="G11" s="7">
        <v>0</v>
      </c>
      <c r="H11" s="4">
        <f>F11+G11</f>
        <v>4</v>
      </c>
      <c r="I11" s="7">
        <v>0</v>
      </c>
      <c r="J11" s="7">
        <v>0</v>
      </c>
      <c r="K11" s="4">
        <f t="shared" si="1"/>
        <v>31</v>
      </c>
      <c r="L11" s="8">
        <v>0</v>
      </c>
      <c r="M11" s="5">
        <f t="shared" si="0"/>
        <v>0</v>
      </c>
      <c r="N11" s="8">
        <v>0</v>
      </c>
      <c r="O11" s="8">
        <v>0</v>
      </c>
      <c r="P11" s="5">
        <f t="shared" si="2"/>
        <v>0</v>
      </c>
      <c r="Q11" s="8">
        <v>0</v>
      </c>
      <c r="R11" s="8">
        <v>0</v>
      </c>
      <c r="S11" s="5">
        <f t="shared" si="3"/>
        <v>0</v>
      </c>
      <c r="T11" s="8">
        <v>0</v>
      </c>
      <c r="U11" s="5">
        <f t="shared" si="4"/>
        <v>0</v>
      </c>
      <c r="V11" s="5" t="str">
        <f t="shared" si="5"/>
        <v>Correct Payment</v>
      </c>
    </row>
    <row r="12" spans="1:22">
      <c r="A12" s="4">
        <f t="shared" si="6"/>
        <v>5</v>
      </c>
      <c r="B12" s="8"/>
      <c r="C12" s="8"/>
      <c r="D12" s="8"/>
      <c r="E12" s="4">
        <v>31</v>
      </c>
      <c r="F12" s="4">
        <v>4</v>
      </c>
      <c r="G12" s="7">
        <v>0</v>
      </c>
      <c r="H12" s="4">
        <f t="shared" ref="H12:H75" si="7">F12+G12</f>
        <v>4</v>
      </c>
      <c r="I12" s="7">
        <v>0</v>
      </c>
      <c r="J12" s="7">
        <v>0</v>
      </c>
      <c r="K12" s="4">
        <f t="shared" si="1"/>
        <v>31</v>
      </c>
      <c r="L12" s="8">
        <v>0</v>
      </c>
      <c r="M12" s="5">
        <f t="shared" si="0"/>
        <v>0</v>
      </c>
      <c r="N12" s="8">
        <v>0</v>
      </c>
      <c r="O12" s="8">
        <v>0</v>
      </c>
      <c r="P12" s="5">
        <f t="shared" si="2"/>
        <v>0</v>
      </c>
      <c r="Q12" s="8">
        <v>0</v>
      </c>
      <c r="R12" s="8">
        <v>0</v>
      </c>
      <c r="S12" s="5">
        <f t="shared" si="3"/>
        <v>0</v>
      </c>
      <c r="T12" s="8">
        <v>0</v>
      </c>
      <c r="U12" s="5">
        <f t="shared" si="4"/>
        <v>0</v>
      </c>
      <c r="V12" s="5" t="str">
        <f t="shared" si="5"/>
        <v>Correct Payment</v>
      </c>
    </row>
    <row r="13" spans="1:22">
      <c r="A13" s="4">
        <f t="shared" si="6"/>
        <v>6</v>
      </c>
      <c r="B13" s="8"/>
      <c r="C13" s="8"/>
      <c r="D13" s="8"/>
      <c r="E13" s="4">
        <v>31</v>
      </c>
      <c r="F13" s="4">
        <v>4</v>
      </c>
      <c r="G13" s="7">
        <v>0</v>
      </c>
      <c r="H13" s="4">
        <f t="shared" si="7"/>
        <v>4</v>
      </c>
      <c r="I13" s="7">
        <v>0</v>
      </c>
      <c r="J13" s="7">
        <v>0</v>
      </c>
      <c r="K13" s="4">
        <f t="shared" si="1"/>
        <v>31</v>
      </c>
      <c r="L13" s="8">
        <v>0</v>
      </c>
      <c r="M13" s="5">
        <f t="shared" si="0"/>
        <v>0</v>
      </c>
      <c r="N13" s="8">
        <v>0</v>
      </c>
      <c r="O13" s="8">
        <v>0</v>
      </c>
      <c r="P13" s="5">
        <f t="shared" si="2"/>
        <v>0</v>
      </c>
      <c r="Q13" s="8">
        <v>0</v>
      </c>
      <c r="R13" s="8">
        <v>0</v>
      </c>
      <c r="S13" s="5">
        <f t="shared" si="3"/>
        <v>0</v>
      </c>
      <c r="T13" s="8">
        <v>0</v>
      </c>
      <c r="U13" s="5">
        <f t="shared" si="4"/>
        <v>0</v>
      </c>
      <c r="V13" s="5" t="str">
        <f t="shared" si="5"/>
        <v>Correct Payment</v>
      </c>
    </row>
    <row r="14" spans="1:22">
      <c r="A14" s="4">
        <f t="shared" si="6"/>
        <v>7</v>
      </c>
      <c r="B14" s="11"/>
      <c r="C14" s="8"/>
      <c r="D14" s="8"/>
      <c r="E14" s="4">
        <v>31</v>
      </c>
      <c r="F14" s="4">
        <v>4</v>
      </c>
      <c r="G14" s="7">
        <v>0</v>
      </c>
      <c r="H14" s="4">
        <f t="shared" si="7"/>
        <v>4</v>
      </c>
      <c r="I14" s="7">
        <v>0</v>
      </c>
      <c r="J14" s="7">
        <v>0</v>
      </c>
      <c r="K14" s="4">
        <f t="shared" si="1"/>
        <v>31</v>
      </c>
      <c r="L14" s="8">
        <v>0</v>
      </c>
      <c r="M14" s="5">
        <f t="shared" si="0"/>
        <v>0</v>
      </c>
      <c r="N14" s="8">
        <v>0</v>
      </c>
      <c r="O14" s="8">
        <v>0</v>
      </c>
      <c r="P14" s="5">
        <f t="shared" si="2"/>
        <v>0</v>
      </c>
      <c r="Q14" s="8">
        <v>0</v>
      </c>
      <c r="R14" s="8">
        <v>0</v>
      </c>
      <c r="S14" s="5">
        <f t="shared" si="3"/>
        <v>0</v>
      </c>
      <c r="T14" s="8">
        <v>0</v>
      </c>
      <c r="U14" s="5">
        <f t="shared" si="4"/>
        <v>0</v>
      </c>
      <c r="V14" s="5" t="str">
        <f t="shared" si="5"/>
        <v>Correct Payment</v>
      </c>
    </row>
    <row r="15" spans="1:22">
      <c r="A15" s="4">
        <f t="shared" si="6"/>
        <v>8</v>
      </c>
      <c r="B15" s="8"/>
      <c r="C15" s="8"/>
      <c r="D15" s="11"/>
      <c r="E15" s="4">
        <v>31</v>
      </c>
      <c r="F15" s="4">
        <v>4</v>
      </c>
      <c r="G15" s="7">
        <v>0</v>
      </c>
      <c r="H15" s="4">
        <f t="shared" si="7"/>
        <v>4</v>
      </c>
      <c r="I15" s="7">
        <v>0</v>
      </c>
      <c r="J15" s="7">
        <v>0</v>
      </c>
      <c r="K15" s="4">
        <f>E15+I15-J15</f>
        <v>31</v>
      </c>
      <c r="L15" s="11">
        <v>0</v>
      </c>
      <c r="M15" s="5">
        <f t="shared" si="0"/>
        <v>0</v>
      </c>
      <c r="N15" s="8">
        <v>0</v>
      </c>
      <c r="O15" s="8">
        <v>0</v>
      </c>
      <c r="P15" s="5">
        <f t="shared" si="2"/>
        <v>0</v>
      </c>
      <c r="Q15" s="8">
        <v>0</v>
      </c>
      <c r="R15" s="8">
        <v>0</v>
      </c>
      <c r="S15" s="5">
        <f t="shared" si="3"/>
        <v>0</v>
      </c>
      <c r="T15" s="8">
        <v>0</v>
      </c>
      <c r="U15" s="5">
        <f t="shared" si="4"/>
        <v>0</v>
      </c>
      <c r="V15" s="5" t="str">
        <f t="shared" si="5"/>
        <v>Correct Payment</v>
      </c>
    </row>
    <row r="16" spans="1:22">
      <c r="A16" s="4">
        <f t="shared" si="6"/>
        <v>9</v>
      </c>
      <c r="B16" s="8"/>
      <c r="C16" s="8"/>
      <c r="D16" s="8"/>
      <c r="E16" s="4">
        <v>31</v>
      </c>
      <c r="F16" s="4">
        <v>4</v>
      </c>
      <c r="G16" s="7">
        <v>0</v>
      </c>
      <c r="H16" s="4">
        <f t="shared" si="7"/>
        <v>4</v>
      </c>
      <c r="I16" s="7">
        <v>0</v>
      </c>
      <c r="J16" s="7">
        <v>0</v>
      </c>
      <c r="K16" s="4">
        <f t="shared" si="1"/>
        <v>31</v>
      </c>
      <c r="L16" s="8">
        <v>0</v>
      </c>
      <c r="M16" s="5">
        <f t="shared" si="0"/>
        <v>0</v>
      </c>
      <c r="N16" s="8">
        <v>0</v>
      </c>
      <c r="O16" s="8">
        <v>0</v>
      </c>
      <c r="P16" s="5">
        <f t="shared" si="2"/>
        <v>0</v>
      </c>
      <c r="Q16" s="8">
        <v>0</v>
      </c>
      <c r="R16" s="8">
        <v>0</v>
      </c>
      <c r="S16" s="5">
        <f t="shared" si="3"/>
        <v>0</v>
      </c>
      <c r="T16" s="8">
        <v>0</v>
      </c>
      <c r="U16" s="5">
        <f t="shared" si="4"/>
        <v>0</v>
      </c>
      <c r="V16" s="5" t="str">
        <f t="shared" si="5"/>
        <v>Correct Payment</v>
      </c>
    </row>
    <row r="17" spans="1:22">
      <c r="A17" s="4">
        <f t="shared" si="6"/>
        <v>10</v>
      </c>
      <c r="B17" s="8"/>
      <c r="C17" s="8"/>
      <c r="D17" s="8"/>
      <c r="E17" s="4">
        <v>31</v>
      </c>
      <c r="F17" s="4">
        <v>4</v>
      </c>
      <c r="G17" s="7">
        <v>0</v>
      </c>
      <c r="H17" s="4">
        <f t="shared" si="7"/>
        <v>4</v>
      </c>
      <c r="I17" s="7">
        <v>0</v>
      </c>
      <c r="J17" s="7">
        <v>0</v>
      </c>
      <c r="K17" s="4">
        <f t="shared" si="1"/>
        <v>31</v>
      </c>
      <c r="L17" s="8">
        <v>0</v>
      </c>
      <c r="M17" s="5">
        <f t="shared" si="0"/>
        <v>0</v>
      </c>
      <c r="N17" s="8">
        <v>0</v>
      </c>
      <c r="O17" s="8">
        <v>0</v>
      </c>
      <c r="P17" s="5">
        <f t="shared" si="2"/>
        <v>0</v>
      </c>
      <c r="Q17" s="8">
        <v>0</v>
      </c>
      <c r="R17" s="8">
        <v>0</v>
      </c>
      <c r="S17" s="5">
        <f t="shared" si="3"/>
        <v>0</v>
      </c>
      <c r="T17" s="8">
        <v>0</v>
      </c>
      <c r="U17" s="5">
        <f t="shared" si="4"/>
        <v>0</v>
      </c>
      <c r="V17" s="5" t="str">
        <f t="shared" si="5"/>
        <v>Correct Payment</v>
      </c>
    </row>
    <row r="18" spans="1:22">
      <c r="A18" s="4">
        <f t="shared" si="6"/>
        <v>11</v>
      </c>
      <c r="B18" s="8"/>
      <c r="C18" s="8"/>
      <c r="D18" s="8"/>
      <c r="E18" s="4">
        <v>31</v>
      </c>
      <c r="F18" s="4">
        <v>4</v>
      </c>
      <c r="G18" s="7">
        <v>0</v>
      </c>
      <c r="H18" s="4">
        <f t="shared" si="7"/>
        <v>4</v>
      </c>
      <c r="I18" s="7">
        <v>0</v>
      </c>
      <c r="J18" s="7">
        <v>0</v>
      </c>
      <c r="K18" s="4">
        <f t="shared" si="1"/>
        <v>31</v>
      </c>
      <c r="L18" s="8">
        <v>0</v>
      </c>
      <c r="M18" s="5">
        <f t="shared" si="0"/>
        <v>0</v>
      </c>
      <c r="N18" s="8">
        <v>0</v>
      </c>
      <c r="O18" s="8">
        <v>0</v>
      </c>
      <c r="P18" s="5">
        <f t="shared" si="2"/>
        <v>0</v>
      </c>
      <c r="Q18" s="8">
        <v>0</v>
      </c>
      <c r="R18" s="8">
        <v>0</v>
      </c>
      <c r="S18" s="5">
        <f t="shared" si="3"/>
        <v>0</v>
      </c>
      <c r="T18" s="8">
        <v>0</v>
      </c>
      <c r="U18" s="5">
        <f t="shared" si="4"/>
        <v>0</v>
      </c>
      <c r="V18" s="5" t="str">
        <f t="shared" si="5"/>
        <v>Correct Payment</v>
      </c>
    </row>
    <row r="19" spans="1:22">
      <c r="A19" s="4">
        <f t="shared" si="6"/>
        <v>12</v>
      </c>
      <c r="B19" s="8"/>
      <c r="C19" s="8"/>
      <c r="D19" s="8"/>
      <c r="E19" s="4">
        <v>31</v>
      </c>
      <c r="F19" s="4">
        <v>4</v>
      </c>
      <c r="G19" s="7">
        <v>0</v>
      </c>
      <c r="H19" s="4">
        <f t="shared" si="7"/>
        <v>4</v>
      </c>
      <c r="I19" s="7">
        <v>0</v>
      </c>
      <c r="J19" s="7">
        <v>0</v>
      </c>
      <c r="K19" s="4">
        <f t="shared" si="1"/>
        <v>31</v>
      </c>
      <c r="L19" s="8">
        <v>0</v>
      </c>
      <c r="M19" s="5">
        <f t="shared" si="0"/>
        <v>0</v>
      </c>
      <c r="N19" s="8">
        <v>0</v>
      </c>
      <c r="O19" s="8">
        <v>0</v>
      </c>
      <c r="P19" s="5">
        <f t="shared" si="2"/>
        <v>0</v>
      </c>
      <c r="Q19" s="12">
        <v>0</v>
      </c>
      <c r="R19" s="12">
        <v>0</v>
      </c>
      <c r="S19" s="5">
        <f t="shared" si="3"/>
        <v>0</v>
      </c>
      <c r="T19" s="12">
        <v>0</v>
      </c>
      <c r="U19" s="5">
        <f t="shared" si="4"/>
        <v>0</v>
      </c>
      <c r="V19" s="5" t="str">
        <f t="shared" si="5"/>
        <v>Correct Payment</v>
      </c>
    </row>
    <row r="20" spans="1:22">
      <c r="A20" s="4">
        <f t="shared" si="6"/>
        <v>13</v>
      </c>
      <c r="B20" s="8"/>
      <c r="C20" s="8"/>
      <c r="D20" s="8"/>
      <c r="E20" s="4">
        <v>31</v>
      </c>
      <c r="F20" s="4">
        <v>4</v>
      </c>
      <c r="G20" s="7">
        <v>0</v>
      </c>
      <c r="H20" s="4">
        <f t="shared" si="7"/>
        <v>4</v>
      </c>
      <c r="I20" s="7">
        <v>0</v>
      </c>
      <c r="J20" s="7">
        <v>0</v>
      </c>
      <c r="K20" s="4">
        <f t="shared" si="1"/>
        <v>31</v>
      </c>
      <c r="L20" s="8">
        <v>0</v>
      </c>
      <c r="M20" s="5">
        <f t="shared" si="0"/>
        <v>0</v>
      </c>
      <c r="N20" s="8">
        <v>0</v>
      </c>
      <c r="O20" s="8">
        <v>0</v>
      </c>
      <c r="P20" s="5">
        <f t="shared" si="2"/>
        <v>0</v>
      </c>
      <c r="Q20" s="8">
        <v>0</v>
      </c>
      <c r="R20" s="8">
        <v>0</v>
      </c>
      <c r="S20" s="5">
        <f t="shared" si="3"/>
        <v>0</v>
      </c>
      <c r="T20" s="8">
        <v>0</v>
      </c>
      <c r="U20" s="5">
        <f t="shared" si="4"/>
        <v>0</v>
      </c>
      <c r="V20" s="5" t="str">
        <f t="shared" si="5"/>
        <v>Correct Payment</v>
      </c>
    </row>
    <row r="21" spans="1:22">
      <c r="A21" s="4">
        <f t="shared" si="6"/>
        <v>14</v>
      </c>
      <c r="B21" s="8"/>
      <c r="C21" s="8"/>
      <c r="D21" s="8"/>
      <c r="E21" s="4">
        <v>31</v>
      </c>
      <c r="F21" s="4">
        <v>4</v>
      </c>
      <c r="G21" s="7">
        <v>0</v>
      </c>
      <c r="H21" s="4">
        <f t="shared" si="7"/>
        <v>4</v>
      </c>
      <c r="I21" s="7">
        <v>0</v>
      </c>
      <c r="J21" s="7">
        <v>0</v>
      </c>
      <c r="K21" s="4">
        <f t="shared" si="1"/>
        <v>31</v>
      </c>
      <c r="L21" s="8">
        <v>0</v>
      </c>
      <c r="M21" s="5">
        <f t="shared" si="0"/>
        <v>0</v>
      </c>
      <c r="N21" s="8">
        <v>0</v>
      </c>
      <c r="O21" s="8">
        <v>0</v>
      </c>
      <c r="P21" s="5">
        <f t="shared" si="2"/>
        <v>0</v>
      </c>
      <c r="Q21" s="8">
        <v>0</v>
      </c>
      <c r="R21" s="8">
        <v>0</v>
      </c>
      <c r="S21" s="5">
        <f t="shared" si="3"/>
        <v>0</v>
      </c>
      <c r="T21" s="8">
        <v>0</v>
      </c>
      <c r="U21" s="5">
        <f t="shared" si="4"/>
        <v>0</v>
      </c>
      <c r="V21" s="5" t="str">
        <f t="shared" si="5"/>
        <v>Correct Payment</v>
      </c>
    </row>
    <row r="22" spans="1:22">
      <c r="A22" s="4">
        <f t="shared" si="6"/>
        <v>15</v>
      </c>
      <c r="B22" s="8"/>
      <c r="C22" s="8"/>
      <c r="D22" s="8"/>
      <c r="E22" s="4">
        <v>31</v>
      </c>
      <c r="F22" s="4">
        <v>4</v>
      </c>
      <c r="G22" s="7">
        <v>0</v>
      </c>
      <c r="H22" s="4">
        <f t="shared" si="7"/>
        <v>4</v>
      </c>
      <c r="I22" s="7">
        <v>0</v>
      </c>
      <c r="J22" s="7">
        <v>0</v>
      </c>
      <c r="K22" s="4">
        <f t="shared" si="1"/>
        <v>31</v>
      </c>
      <c r="L22" s="8">
        <v>0</v>
      </c>
      <c r="M22" s="5">
        <f t="shared" si="0"/>
        <v>0</v>
      </c>
      <c r="N22" s="8">
        <v>0</v>
      </c>
      <c r="O22" s="8">
        <v>0</v>
      </c>
      <c r="P22" s="5">
        <f t="shared" si="2"/>
        <v>0</v>
      </c>
      <c r="Q22" s="8">
        <v>0</v>
      </c>
      <c r="R22" s="8">
        <v>0</v>
      </c>
      <c r="S22" s="5">
        <f t="shared" si="3"/>
        <v>0</v>
      </c>
      <c r="T22" s="8">
        <v>0</v>
      </c>
      <c r="U22" s="5">
        <f t="shared" si="4"/>
        <v>0</v>
      </c>
      <c r="V22" s="5" t="str">
        <f t="shared" si="5"/>
        <v>Correct Payment</v>
      </c>
    </row>
    <row r="23" spans="1:22">
      <c r="A23" s="4">
        <f t="shared" si="6"/>
        <v>16</v>
      </c>
      <c r="B23" s="8"/>
      <c r="C23" s="8"/>
      <c r="D23" s="8"/>
      <c r="E23" s="4">
        <v>31</v>
      </c>
      <c r="F23" s="4">
        <v>4</v>
      </c>
      <c r="G23" s="7">
        <v>0</v>
      </c>
      <c r="H23" s="4">
        <f t="shared" si="7"/>
        <v>4</v>
      </c>
      <c r="I23" s="7">
        <v>0</v>
      </c>
      <c r="J23" s="7">
        <v>0</v>
      </c>
      <c r="K23" s="4">
        <f t="shared" si="1"/>
        <v>31</v>
      </c>
      <c r="L23" s="8">
        <v>0</v>
      </c>
      <c r="M23" s="5">
        <f t="shared" si="0"/>
        <v>0</v>
      </c>
      <c r="N23" s="8">
        <v>0</v>
      </c>
      <c r="O23" s="8">
        <v>0</v>
      </c>
      <c r="P23" s="5">
        <f t="shared" si="2"/>
        <v>0</v>
      </c>
      <c r="Q23" s="8">
        <v>0</v>
      </c>
      <c r="R23" s="8">
        <v>0</v>
      </c>
      <c r="S23" s="5">
        <f t="shared" si="3"/>
        <v>0</v>
      </c>
      <c r="T23" s="8">
        <v>0</v>
      </c>
      <c r="U23" s="5">
        <f t="shared" si="4"/>
        <v>0</v>
      </c>
      <c r="V23" s="5" t="str">
        <f t="shared" si="5"/>
        <v>Correct Payment</v>
      </c>
    </row>
    <row r="24" spans="1:22">
      <c r="A24" s="4">
        <f t="shared" si="6"/>
        <v>17</v>
      </c>
      <c r="B24" s="8"/>
      <c r="C24" s="8"/>
      <c r="D24" s="8"/>
      <c r="E24" s="4">
        <v>31</v>
      </c>
      <c r="F24" s="4">
        <v>4</v>
      </c>
      <c r="G24" s="7">
        <v>0</v>
      </c>
      <c r="H24" s="4">
        <f t="shared" si="7"/>
        <v>4</v>
      </c>
      <c r="I24" s="7">
        <v>0</v>
      </c>
      <c r="J24" s="7">
        <v>0</v>
      </c>
      <c r="K24" s="4">
        <f t="shared" si="1"/>
        <v>31</v>
      </c>
      <c r="L24" s="8">
        <v>0</v>
      </c>
      <c r="M24" s="5">
        <f t="shared" si="0"/>
        <v>0</v>
      </c>
      <c r="N24" s="8">
        <v>0</v>
      </c>
      <c r="O24" s="8">
        <v>0</v>
      </c>
      <c r="P24" s="5">
        <f t="shared" si="2"/>
        <v>0</v>
      </c>
      <c r="Q24" s="8">
        <v>0</v>
      </c>
      <c r="R24" s="8">
        <v>0</v>
      </c>
      <c r="S24" s="5">
        <f t="shared" si="3"/>
        <v>0</v>
      </c>
      <c r="T24" s="8">
        <v>0</v>
      </c>
      <c r="U24" s="5">
        <f t="shared" si="4"/>
        <v>0</v>
      </c>
      <c r="V24" s="5" t="str">
        <f t="shared" si="5"/>
        <v>Correct Payment</v>
      </c>
    </row>
    <row r="25" spans="1:22">
      <c r="A25" s="4">
        <f t="shared" si="6"/>
        <v>18</v>
      </c>
      <c r="B25" s="8"/>
      <c r="C25" s="8"/>
      <c r="D25" s="8"/>
      <c r="E25" s="4">
        <v>31</v>
      </c>
      <c r="F25" s="4">
        <v>4</v>
      </c>
      <c r="G25" s="7">
        <v>0</v>
      </c>
      <c r="H25" s="4">
        <f t="shared" si="7"/>
        <v>4</v>
      </c>
      <c r="I25" s="7">
        <v>0</v>
      </c>
      <c r="J25" s="7">
        <v>0</v>
      </c>
      <c r="K25" s="4">
        <f t="shared" si="1"/>
        <v>31</v>
      </c>
      <c r="L25" s="8">
        <v>0</v>
      </c>
      <c r="M25" s="5">
        <f t="shared" si="0"/>
        <v>0</v>
      </c>
      <c r="N25" s="8">
        <v>0</v>
      </c>
      <c r="O25" s="8">
        <v>0</v>
      </c>
      <c r="P25" s="5">
        <f t="shared" si="2"/>
        <v>0</v>
      </c>
      <c r="Q25" s="8">
        <v>0</v>
      </c>
      <c r="R25" s="8">
        <v>0</v>
      </c>
      <c r="S25" s="5">
        <f t="shared" si="3"/>
        <v>0</v>
      </c>
      <c r="T25" s="8">
        <v>0</v>
      </c>
      <c r="U25" s="5">
        <f t="shared" si="4"/>
        <v>0</v>
      </c>
      <c r="V25" s="5" t="str">
        <f t="shared" si="5"/>
        <v>Correct Payment</v>
      </c>
    </row>
    <row r="26" spans="1:22">
      <c r="A26" s="4">
        <f t="shared" si="6"/>
        <v>19</v>
      </c>
      <c r="B26" s="8"/>
      <c r="C26" s="8"/>
      <c r="D26" s="8"/>
      <c r="E26" s="4">
        <v>31</v>
      </c>
      <c r="F26" s="4">
        <v>4</v>
      </c>
      <c r="G26" s="7">
        <v>0</v>
      </c>
      <c r="H26" s="4">
        <f t="shared" si="7"/>
        <v>4</v>
      </c>
      <c r="I26" s="7">
        <v>0</v>
      </c>
      <c r="J26" s="7">
        <v>0</v>
      </c>
      <c r="K26" s="4">
        <f t="shared" si="1"/>
        <v>31</v>
      </c>
      <c r="L26" s="8">
        <v>0</v>
      </c>
      <c r="M26" s="5">
        <f t="shared" si="0"/>
        <v>0</v>
      </c>
      <c r="N26" s="8">
        <v>0</v>
      </c>
      <c r="O26" s="8">
        <v>0</v>
      </c>
      <c r="P26" s="5">
        <f t="shared" si="2"/>
        <v>0</v>
      </c>
      <c r="Q26" s="8">
        <v>0</v>
      </c>
      <c r="R26" s="8">
        <v>0</v>
      </c>
      <c r="S26" s="5">
        <f t="shared" si="3"/>
        <v>0</v>
      </c>
      <c r="T26" s="8">
        <v>0</v>
      </c>
      <c r="U26" s="5">
        <f t="shared" si="4"/>
        <v>0</v>
      </c>
      <c r="V26" s="5" t="str">
        <f t="shared" si="5"/>
        <v>Correct Payment</v>
      </c>
    </row>
    <row r="27" spans="1:22">
      <c r="A27" s="4">
        <f t="shared" si="6"/>
        <v>20</v>
      </c>
      <c r="B27" s="8"/>
      <c r="C27" s="8"/>
      <c r="D27" s="8"/>
      <c r="E27" s="4">
        <v>31</v>
      </c>
      <c r="F27" s="4">
        <v>4</v>
      </c>
      <c r="G27" s="7">
        <v>0</v>
      </c>
      <c r="H27" s="4">
        <f t="shared" si="7"/>
        <v>4</v>
      </c>
      <c r="I27" s="7">
        <v>0</v>
      </c>
      <c r="J27" s="7">
        <v>0</v>
      </c>
      <c r="K27" s="4">
        <f t="shared" si="1"/>
        <v>31</v>
      </c>
      <c r="L27" s="8">
        <v>0</v>
      </c>
      <c r="M27" s="5">
        <f t="shared" si="0"/>
        <v>0</v>
      </c>
      <c r="N27" s="8">
        <v>0</v>
      </c>
      <c r="O27" s="8">
        <v>0</v>
      </c>
      <c r="P27" s="5">
        <f t="shared" si="2"/>
        <v>0</v>
      </c>
      <c r="Q27" s="8">
        <v>0</v>
      </c>
      <c r="R27" s="8">
        <v>0</v>
      </c>
      <c r="S27" s="5">
        <f t="shared" si="3"/>
        <v>0</v>
      </c>
      <c r="T27" s="8">
        <v>0</v>
      </c>
      <c r="U27" s="5">
        <f t="shared" si="4"/>
        <v>0</v>
      </c>
      <c r="V27" s="5" t="str">
        <f t="shared" si="5"/>
        <v>Correct Payment</v>
      </c>
    </row>
    <row r="28" spans="1:22">
      <c r="A28" s="4">
        <f t="shared" si="6"/>
        <v>21</v>
      </c>
      <c r="B28" s="8"/>
      <c r="C28" s="8"/>
      <c r="D28" s="8"/>
      <c r="E28" s="4">
        <v>31</v>
      </c>
      <c r="F28" s="4">
        <v>4</v>
      </c>
      <c r="G28" s="7">
        <v>0</v>
      </c>
      <c r="H28" s="4">
        <f t="shared" si="7"/>
        <v>4</v>
      </c>
      <c r="I28" s="7">
        <v>0</v>
      </c>
      <c r="J28" s="7">
        <v>0</v>
      </c>
      <c r="K28" s="4">
        <f t="shared" si="1"/>
        <v>31</v>
      </c>
      <c r="L28" s="8">
        <v>0</v>
      </c>
      <c r="M28" s="5">
        <f t="shared" si="0"/>
        <v>0</v>
      </c>
      <c r="N28" s="8">
        <v>0</v>
      </c>
      <c r="O28" s="8">
        <v>0</v>
      </c>
      <c r="P28" s="5">
        <f t="shared" si="2"/>
        <v>0</v>
      </c>
      <c r="Q28" s="8">
        <v>0</v>
      </c>
      <c r="R28" s="8">
        <v>0</v>
      </c>
      <c r="S28" s="5">
        <f t="shared" si="3"/>
        <v>0</v>
      </c>
      <c r="T28" s="8">
        <v>0</v>
      </c>
      <c r="U28" s="5">
        <f t="shared" si="4"/>
        <v>0</v>
      </c>
      <c r="V28" s="5" t="str">
        <f t="shared" si="5"/>
        <v>Correct Payment</v>
      </c>
    </row>
    <row r="29" spans="1:22">
      <c r="A29" s="4">
        <f t="shared" si="6"/>
        <v>22</v>
      </c>
      <c r="B29" s="8"/>
      <c r="C29" s="8"/>
      <c r="D29" s="8"/>
      <c r="E29" s="4">
        <v>31</v>
      </c>
      <c r="F29" s="4">
        <v>4</v>
      </c>
      <c r="G29" s="7">
        <v>0</v>
      </c>
      <c r="H29" s="4">
        <f t="shared" si="7"/>
        <v>4</v>
      </c>
      <c r="I29" s="7">
        <v>0</v>
      </c>
      <c r="J29" s="7">
        <v>0</v>
      </c>
      <c r="K29" s="4">
        <f t="shared" si="1"/>
        <v>31</v>
      </c>
      <c r="L29" s="8">
        <v>0</v>
      </c>
      <c r="M29" s="5">
        <f t="shared" si="0"/>
        <v>0</v>
      </c>
      <c r="N29" s="8">
        <v>0</v>
      </c>
      <c r="O29" s="8">
        <v>0</v>
      </c>
      <c r="P29" s="5">
        <f t="shared" si="2"/>
        <v>0</v>
      </c>
      <c r="Q29" s="8">
        <v>0</v>
      </c>
      <c r="R29" s="8">
        <v>0</v>
      </c>
      <c r="S29" s="5">
        <f t="shared" si="3"/>
        <v>0</v>
      </c>
      <c r="T29" s="8">
        <v>0</v>
      </c>
      <c r="U29" s="5">
        <f t="shared" si="4"/>
        <v>0</v>
      </c>
      <c r="V29" s="5" t="str">
        <f t="shared" si="5"/>
        <v>Correct Payment</v>
      </c>
    </row>
    <row r="30" spans="1:22">
      <c r="A30" s="4">
        <f t="shared" si="6"/>
        <v>23</v>
      </c>
      <c r="B30" s="8"/>
      <c r="C30" s="8"/>
      <c r="D30" s="8"/>
      <c r="E30" s="4">
        <v>31</v>
      </c>
      <c r="F30" s="4">
        <v>4</v>
      </c>
      <c r="G30" s="7">
        <v>0</v>
      </c>
      <c r="H30" s="4">
        <f t="shared" si="7"/>
        <v>4</v>
      </c>
      <c r="I30" s="7">
        <v>0</v>
      </c>
      <c r="J30" s="7">
        <v>0</v>
      </c>
      <c r="K30" s="4">
        <f t="shared" si="1"/>
        <v>31</v>
      </c>
      <c r="L30" s="8">
        <v>0</v>
      </c>
      <c r="M30" s="5">
        <f t="shared" si="0"/>
        <v>0</v>
      </c>
      <c r="N30" s="8">
        <v>0</v>
      </c>
      <c r="O30" s="8">
        <v>0</v>
      </c>
      <c r="P30" s="5">
        <f t="shared" si="2"/>
        <v>0</v>
      </c>
      <c r="Q30" s="8">
        <v>0</v>
      </c>
      <c r="R30" s="8">
        <v>0</v>
      </c>
      <c r="S30" s="5">
        <f t="shared" si="3"/>
        <v>0</v>
      </c>
      <c r="T30" s="8">
        <v>0</v>
      </c>
      <c r="U30" s="5">
        <f t="shared" si="4"/>
        <v>0</v>
      </c>
      <c r="V30" s="5" t="str">
        <f t="shared" si="5"/>
        <v>Correct Payment</v>
      </c>
    </row>
    <row r="31" spans="1:22">
      <c r="A31" s="4">
        <f t="shared" si="6"/>
        <v>24</v>
      </c>
      <c r="B31" s="8"/>
      <c r="C31" s="8"/>
      <c r="D31" s="8"/>
      <c r="E31" s="4">
        <v>31</v>
      </c>
      <c r="F31" s="4">
        <v>4</v>
      </c>
      <c r="G31" s="7">
        <v>0</v>
      </c>
      <c r="H31" s="4">
        <f t="shared" si="7"/>
        <v>4</v>
      </c>
      <c r="I31" s="7">
        <v>0</v>
      </c>
      <c r="J31" s="7">
        <v>0</v>
      </c>
      <c r="K31" s="4">
        <f t="shared" si="1"/>
        <v>31</v>
      </c>
      <c r="L31" s="8">
        <v>0</v>
      </c>
      <c r="M31" s="5">
        <f t="shared" si="0"/>
        <v>0</v>
      </c>
      <c r="N31" s="8">
        <v>0</v>
      </c>
      <c r="O31" s="8">
        <v>0</v>
      </c>
      <c r="P31" s="5">
        <f t="shared" si="2"/>
        <v>0</v>
      </c>
      <c r="Q31" s="8">
        <v>0</v>
      </c>
      <c r="R31" s="8">
        <v>0</v>
      </c>
      <c r="S31" s="5">
        <f t="shared" si="3"/>
        <v>0</v>
      </c>
      <c r="T31" s="8">
        <v>0</v>
      </c>
      <c r="U31" s="5">
        <f t="shared" si="4"/>
        <v>0</v>
      </c>
      <c r="V31" s="5" t="str">
        <f t="shared" si="5"/>
        <v>Correct Payment</v>
      </c>
    </row>
    <row r="32" spans="1:22">
      <c r="A32" s="4">
        <f t="shared" si="6"/>
        <v>25</v>
      </c>
      <c r="B32" s="8"/>
      <c r="C32" s="8"/>
      <c r="D32" s="8"/>
      <c r="E32" s="4">
        <v>31</v>
      </c>
      <c r="F32" s="4">
        <v>4</v>
      </c>
      <c r="G32" s="7">
        <v>0</v>
      </c>
      <c r="H32" s="4">
        <f t="shared" si="7"/>
        <v>4</v>
      </c>
      <c r="I32" s="7">
        <v>0</v>
      </c>
      <c r="J32" s="7">
        <v>0</v>
      </c>
      <c r="K32" s="4">
        <f t="shared" si="1"/>
        <v>31</v>
      </c>
      <c r="L32" s="8">
        <v>0</v>
      </c>
      <c r="M32" s="5">
        <f t="shared" si="0"/>
        <v>0</v>
      </c>
      <c r="N32" s="8">
        <v>0</v>
      </c>
      <c r="O32" s="8">
        <v>0</v>
      </c>
      <c r="P32" s="5">
        <f t="shared" si="2"/>
        <v>0</v>
      </c>
      <c r="Q32" s="8">
        <v>0</v>
      </c>
      <c r="R32" s="8">
        <v>0</v>
      </c>
      <c r="S32" s="5">
        <f t="shared" si="3"/>
        <v>0</v>
      </c>
      <c r="T32" s="8">
        <v>0</v>
      </c>
      <c r="U32" s="5">
        <f t="shared" si="4"/>
        <v>0</v>
      </c>
      <c r="V32" s="5" t="str">
        <f t="shared" si="5"/>
        <v>Correct Payment</v>
      </c>
    </row>
    <row r="33" spans="1:22">
      <c r="A33" s="4">
        <f t="shared" si="6"/>
        <v>26</v>
      </c>
      <c r="B33" s="8"/>
      <c r="C33" s="8"/>
      <c r="D33" s="8"/>
      <c r="E33" s="4">
        <v>31</v>
      </c>
      <c r="F33" s="4">
        <v>4</v>
      </c>
      <c r="G33" s="7">
        <v>0</v>
      </c>
      <c r="H33" s="4">
        <f t="shared" si="7"/>
        <v>4</v>
      </c>
      <c r="I33" s="7">
        <v>0</v>
      </c>
      <c r="J33" s="7">
        <v>0</v>
      </c>
      <c r="K33" s="4">
        <f t="shared" si="1"/>
        <v>31</v>
      </c>
      <c r="L33" s="8">
        <v>0</v>
      </c>
      <c r="M33" s="5">
        <f t="shared" si="0"/>
        <v>0</v>
      </c>
      <c r="N33" s="8">
        <v>0</v>
      </c>
      <c r="O33" s="8">
        <v>0</v>
      </c>
      <c r="P33" s="5">
        <f t="shared" si="2"/>
        <v>0</v>
      </c>
      <c r="Q33" s="8">
        <v>0</v>
      </c>
      <c r="R33" s="8">
        <v>0</v>
      </c>
      <c r="S33" s="5">
        <f t="shared" si="3"/>
        <v>0</v>
      </c>
      <c r="T33" s="8">
        <v>0</v>
      </c>
      <c r="U33" s="5">
        <f t="shared" si="4"/>
        <v>0</v>
      </c>
      <c r="V33" s="5" t="str">
        <f t="shared" si="5"/>
        <v>Correct Payment</v>
      </c>
    </row>
    <row r="34" spans="1:22">
      <c r="A34" s="4">
        <f t="shared" si="6"/>
        <v>27</v>
      </c>
      <c r="B34" s="8"/>
      <c r="C34" s="8"/>
      <c r="D34" s="8"/>
      <c r="E34" s="4">
        <v>31</v>
      </c>
      <c r="F34" s="4">
        <v>4</v>
      </c>
      <c r="G34" s="7">
        <v>0</v>
      </c>
      <c r="H34" s="4">
        <f t="shared" si="7"/>
        <v>4</v>
      </c>
      <c r="I34" s="7">
        <v>0</v>
      </c>
      <c r="J34" s="7">
        <v>0</v>
      </c>
      <c r="K34" s="4">
        <f t="shared" si="1"/>
        <v>31</v>
      </c>
      <c r="L34" s="8">
        <v>0</v>
      </c>
      <c r="M34" s="5">
        <f t="shared" si="0"/>
        <v>0</v>
      </c>
      <c r="N34" s="8">
        <v>0</v>
      </c>
      <c r="O34" s="8">
        <v>0</v>
      </c>
      <c r="P34" s="5">
        <f t="shared" si="2"/>
        <v>0</v>
      </c>
      <c r="Q34" s="8">
        <v>0</v>
      </c>
      <c r="R34" s="8">
        <v>0</v>
      </c>
      <c r="S34" s="5">
        <f t="shared" si="3"/>
        <v>0</v>
      </c>
      <c r="T34" s="8">
        <v>0</v>
      </c>
      <c r="U34" s="5">
        <f t="shared" si="4"/>
        <v>0</v>
      </c>
      <c r="V34" s="5" t="str">
        <f t="shared" si="5"/>
        <v>Correct Payment</v>
      </c>
    </row>
    <row r="35" spans="1:22">
      <c r="A35" s="4">
        <f t="shared" si="6"/>
        <v>28</v>
      </c>
      <c r="B35" s="8"/>
      <c r="C35" s="8"/>
      <c r="D35" s="8"/>
      <c r="E35" s="4">
        <v>31</v>
      </c>
      <c r="F35" s="4">
        <v>4</v>
      </c>
      <c r="G35" s="7">
        <v>0</v>
      </c>
      <c r="H35" s="4">
        <f t="shared" si="7"/>
        <v>4</v>
      </c>
      <c r="I35" s="7">
        <v>0</v>
      </c>
      <c r="J35" s="7">
        <v>0</v>
      </c>
      <c r="K35" s="4">
        <f t="shared" si="1"/>
        <v>31</v>
      </c>
      <c r="L35" s="8">
        <v>0</v>
      </c>
      <c r="M35" s="5">
        <f t="shared" si="0"/>
        <v>0</v>
      </c>
      <c r="N35" s="8">
        <v>0</v>
      </c>
      <c r="O35" s="8">
        <v>0</v>
      </c>
      <c r="P35" s="5">
        <f t="shared" si="2"/>
        <v>0</v>
      </c>
      <c r="Q35" s="8">
        <v>0</v>
      </c>
      <c r="R35" s="8">
        <v>0</v>
      </c>
      <c r="S35" s="5">
        <f t="shared" si="3"/>
        <v>0</v>
      </c>
      <c r="T35" s="8">
        <v>0</v>
      </c>
      <c r="U35" s="5">
        <f t="shared" si="4"/>
        <v>0</v>
      </c>
      <c r="V35" s="5" t="str">
        <f t="shared" si="5"/>
        <v>Correct Payment</v>
      </c>
    </row>
    <row r="36" spans="1:22">
      <c r="A36" s="4">
        <f t="shared" si="6"/>
        <v>29</v>
      </c>
      <c r="B36" s="8"/>
      <c r="C36" s="8"/>
      <c r="D36" s="8"/>
      <c r="E36" s="4">
        <v>31</v>
      </c>
      <c r="F36" s="4">
        <v>4</v>
      </c>
      <c r="G36" s="7">
        <v>0</v>
      </c>
      <c r="H36" s="4">
        <f t="shared" si="7"/>
        <v>4</v>
      </c>
      <c r="I36" s="7">
        <v>0</v>
      </c>
      <c r="J36" s="7">
        <v>0</v>
      </c>
      <c r="K36" s="4">
        <f t="shared" si="1"/>
        <v>31</v>
      </c>
      <c r="L36" s="8">
        <v>0</v>
      </c>
      <c r="M36" s="5">
        <f t="shared" si="0"/>
        <v>0</v>
      </c>
      <c r="N36" s="8">
        <v>0</v>
      </c>
      <c r="O36" s="8">
        <v>0</v>
      </c>
      <c r="P36" s="5">
        <f t="shared" si="2"/>
        <v>0</v>
      </c>
      <c r="Q36" s="8">
        <v>0</v>
      </c>
      <c r="R36" s="8">
        <v>0</v>
      </c>
      <c r="S36" s="5">
        <f t="shared" si="3"/>
        <v>0</v>
      </c>
      <c r="T36" s="8">
        <v>0</v>
      </c>
      <c r="U36" s="5">
        <f t="shared" si="4"/>
        <v>0</v>
      </c>
      <c r="V36" s="5" t="str">
        <f t="shared" si="5"/>
        <v>Correct Payment</v>
      </c>
    </row>
    <row r="37" spans="1:22">
      <c r="A37" s="4">
        <f t="shared" si="6"/>
        <v>30</v>
      </c>
      <c r="B37" s="8"/>
      <c r="C37" s="8"/>
      <c r="D37" s="8"/>
      <c r="E37" s="4">
        <v>31</v>
      </c>
      <c r="F37" s="4">
        <v>4</v>
      </c>
      <c r="G37" s="7">
        <v>0</v>
      </c>
      <c r="H37" s="4">
        <f t="shared" si="7"/>
        <v>4</v>
      </c>
      <c r="I37" s="7">
        <v>0</v>
      </c>
      <c r="J37" s="7">
        <v>0</v>
      </c>
      <c r="K37" s="4">
        <f t="shared" si="1"/>
        <v>31</v>
      </c>
      <c r="L37" s="8">
        <v>0</v>
      </c>
      <c r="M37" s="5">
        <f t="shared" si="0"/>
        <v>0</v>
      </c>
      <c r="N37" s="8">
        <v>0</v>
      </c>
      <c r="O37" s="8">
        <v>0</v>
      </c>
      <c r="P37" s="5">
        <f t="shared" si="2"/>
        <v>0</v>
      </c>
      <c r="Q37" s="8">
        <v>0</v>
      </c>
      <c r="R37" s="8">
        <v>0</v>
      </c>
      <c r="S37" s="5">
        <f t="shared" si="3"/>
        <v>0</v>
      </c>
      <c r="T37" s="8">
        <v>0</v>
      </c>
      <c r="U37" s="5">
        <f t="shared" si="4"/>
        <v>0</v>
      </c>
      <c r="V37" s="5" t="str">
        <f t="shared" si="5"/>
        <v>Correct Payment</v>
      </c>
    </row>
    <row r="38" spans="1:22">
      <c r="A38" s="4">
        <f t="shared" si="6"/>
        <v>31</v>
      </c>
      <c r="B38" s="8"/>
      <c r="C38" s="8"/>
      <c r="D38" s="8"/>
      <c r="E38" s="4">
        <v>31</v>
      </c>
      <c r="F38" s="4">
        <v>4</v>
      </c>
      <c r="G38" s="7">
        <v>0</v>
      </c>
      <c r="H38" s="4">
        <f t="shared" si="7"/>
        <v>4</v>
      </c>
      <c r="I38" s="7">
        <v>0</v>
      </c>
      <c r="J38" s="7">
        <v>0</v>
      </c>
      <c r="K38" s="4">
        <f t="shared" si="1"/>
        <v>31</v>
      </c>
      <c r="L38" s="8">
        <v>0</v>
      </c>
      <c r="M38" s="5">
        <f t="shared" si="0"/>
        <v>0</v>
      </c>
      <c r="N38" s="8">
        <v>0</v>
      </c>
      <c r="O38" s="8">
        <v>0</v>
      </c>
      <c r="P38" s="5">
        <f t="shared" si="2"/>
        <v>0</v>
      </c>
      <c r="Q38" s="8">
        <v>0</v>
      </c>
      <c r="R38" s="8">
        <v>0</v>
      </c>
      <c r="S38" s="5">
        <f t="shared" si="3"/>
        <v>0</v>
      </c>
      <c r="T38" s="8">
        <v>0</v>
      </c>
      <c r="U38" s="5">
        <f t="shared" si="4"/>
        <v>0</v>
      </c>
      <c r="V38" s="5" t="str">
        <f t="shared" si="5"/>
        <v>Correct Payment</v>
      </c>
    </row>
    <row r="39" spans="1:22">
      <c r="A39" s="4">
        <f t="shared" si="6"/>
        <v>32</v>
      </c>
      <c r="B39" s="8"/>
      <c r="C39" s="8"/>
      <c r="D39" s="8"/>
      <c r="E39" s="4">
        <v>31</v>
      </c>
      <c r="F39" s="4">
        <v>4</v>
      </c>
      <c r="G39" s="7">
        <v>0</v>
      </c>
      <c r="H39" s="4">
        <f t="shared" si="7"/>
        <v>4</v>
      </c>
      <c r="I39" s="7">
        <v>0</v>
      </c>
      <c r="J39" s="7">
        <v>0</v>
      </c>
      <c r="K39" s="4">
        <f t="shared" si="1"/>
        <v>31</v>
      </c>
      <c r="L39" s="8">
        <v>0</v>
      </c>
      <c r="M39" s="5">
        <f t="shared" si="0"/>
        <v>0</v>
      </c>
      <c r="N39" s="8">
        <v>0</v>
      </c>
      <c r="O39" s="8">
        <v>0</v>
      </c>
      <c r="P39" s="5">
        <f t="shared" si="2"/>
        <v>0</v>
      </c>
      <c r="Q39" s="8">
        <v>0</v>
      </c>
      <c r="R39" s="8">
        <v>0</v>
      </c>
      <c r="S39" s="5">
        <f t="shared" si="3"/>
        <v>0</v>
      </c>
      <c r="T39" s="8">
        <v>0</v>
      </c>
      <c r="U39" s="5">
        <f t="shared" si="4"/>
        <v>0</v>
      </c>
      <c r="V39" s="5" t="str">
        <f t="shared" si="5"/>
        <v>Correct Payment</v>
      </c>
    </row>
    <row r="40" spans="1:22">
      <c r="A40" s="4">
        <f t="shared" si="6"/>
        <v>33</v>
      </c>
      <c r="B40" s="8"/>
      <c r="C40" s="8"/>
      <c r="D40" s="8"/>
      <c r="E40" s="4">
        <v>31</v>
      </c>
      <c r="F40" s="4">
        <v>4</v>
      </c>
      <c r="G40" s="7">
        <v>0</v>
      </c>
      <c r="H40" s="4">
        <f t="shared" si="7"/>
        <v>4</v>
      </c>
      <c r="I40" s="7">
        <v>0</v>
      </c>
      <c r="J40" s="7">
        <v>0</v>
      </c>
      <c r="K40" s="4">
        <f t="shared" si="1"/>
        <v>31</v>
      </c>
      <c r="L40" s="8">
        <v>0</v>
      </c>
      <c r="M40" s="5">
        <f t="shared" si="0"/>
        <v>0</v>
      </c>
      <c r="N40" s="8">
        <v>0</v>
      </c>
      <c r="O40" s="8">
        <v>0</v>
      </c>
      <c r="P40" s="5">
        <f t="shared" si="2"/>
        <v>0</v>
      </c>
      <c r="Q40" s="8">
        <v>0</v>
      </c>
      <c r="R40" s="8">
        <v>0</v>
      </c>
      <c r="S40" s="5">
        <f t="shared" si="3"/>
        <v>0</v>
      </c>
      <c r="T40" s="8">
        <v>0</v>
      </c>
      <c r="U40" s="5">
        <f t="shared" si="4"/>
        <v>0</v>
      </c>
      <c r="V40" s="5" t="str">
        <f t="shared" si="5"/>
        <v>Correct Payment</v>
      </c>
    </row>
    <row r="41" spans="1:22">
      <c r="A41" s="4">
        <f t="shared" si="6"/>
        <v>34</v>
      </c>
      <c r="B41" s="8"/>
      <c r="C41" s="8"/>
      <c r="D41" s="8"/>
      <c r="E41" s="4">
        <v>31</v>
      </c>
      <c r="F41" s="4">
        <v>4</v>
      </c>
      <c r="G41" s="7">
        <v>0</v>
      </c>
      <c r="H41" s="4">
        <f t="shared" si="7"/>
        <v>4</v>
      </c>
      <c r="I41" s="7">
        <v>0</v>
      </c>
      <c r="J41" s="7">
        <v>0</v>
      </c>
      <c r="K41" s="4">
        <f t="shared" si="1"/>
        <v>31</v>
      </c>
      <c r="L41" s="8">
        <v>0</v>
      </c>
      <c r="M41" s="5">
        <f t="shared" si="0"/>
        <v>0</v>
      </c>
      <c r="N41" s="8">
        <v>0</v>
      </c>
      <c r="O41" s="8">
        <v>0</v>
      </c>
      <c r="P41" s="5">
        <f t="shared" si="2"/>
        <v>0</v>
      </c>
      <c r="Q41" s="8">
        <v>0</v>
      </c>
      <c r="R41" s="8">
        <v>0</v>
      </c>
      <c r="S41" s="5">
        <f t="shared" si="3"/>
        <v>0</v>
      </c>
      <c r="T41" s="8">
        <v>0</v>
      </c>
      <c r="U41" s="5">
        <f t="shared" si="4"/>
        <v>0</v>
      </c>
      <c r="V41" s="5" t="str">
        <f t="shared" si="5"/>
        <v>Correct Payment</v>
      </c>
    </row>
    <row r="42" spans="1:22">
      <c r="A42" s="4">
        <f t="shared" si="6"/>
        <v>35</v>
      </c>
      <c r="B42" s="8"/>
      <c r="C42" s="8"/>
      <c r="D42" s="8"/>
      <c r="E42" s="4">
        <v>31</v>
      </c>
      <c r="F42" s="4">
        <v>4</v>
      </c>
      <c r="G42" s="7">
        <v>0</v>
      </c>
      <c r="H42" s="4">
        <f t="shared" si="7"/>
        <v>4</v>
      </c>
      <c r="I42" s="7">
        <v>0</v>
      </c>
      <c r="J42" s="7">
        <v>0</v>
      </c>
      <c r="K42" s="4">
        <f t="shared" si="1"/>
        <v>31</v>
      </c>
      <c r="L42" s="8">
        <v>0</v>
      </c>
      <c r="M42" s="5">
        <f t="shared" si="0"/>
        <v>0</v>
      </c>
      <c r="N42" s="8">
        <v>0</v>
      </c>
      <c r="O42" s="8">
        <v>0</v>
      </c>
      <c r="P42" s="5">
        <f t="shared" si="2"/>
        <v>0</v>
      </c>
      <c r="Q42" s="8">
        <v>0</v>
      </c>
      <c r="R42" s="8">
        <v>0</v>
      </c>
      <c r="S42" s="5">
        <f t="shared" si="3"/>
        <v>0</v>
      </c>
      <c r="T42" s="8">
        <v>0</v>
      </c>
      <c r="U42" s="5">
        <f t="shared" si="4"/>
        <v>0</v>
      </c>
      <c r="V42" s="5" t="str">
        <f t="shared" si="5"/>
        <v>Correct Payment</v>
      </c>
    </row>
    <row r="43" spans="1:22">
      <c r="A43" s="4">
        <f t="shared" si="6"/>
        <v>36</v>
      </c>
      <c r="B43" s="8"/>
      <c r="C43" s="8"/>
      <c r="D43" s="8"/>
      <c r="E43" s="4">
        <v>31</v>
      </c>
      <c r="F43" s="4">
        <v>4</v>
      </c>
      <c r="G43" s="7">
        <v>0</v>
      </c>
      <c r="H43" s="4">
        <f t="shared" si="7"/>
        <v>4</v>
      </c>
      <c r="I43" s="7">
        <v>0</v>
      </c>
      <c r="J43" s="7">
        <v>0</v>
      </c>
      <c r="K43" s="4">
        <f t="shared" si="1"/>
        <v>31</v>
      </c>
      <c r="L43" s="8">
        <v>0</v>
      </c>
      <c r="M43" s="5">
        <f t="shared" si="0"/>
        <v>0</v>
      </c>
      <c r="N43" s="8">
        <v>0</v>
      </c>
      <c r="O43" s="8">
        <v>0</v>
      </c>
      <c r="P43" s="5">
        <f t="shared" si="2"/>
        <v>0</v>
      </c>
      <c r="Q43" s="8">
        <v>0</v>
      </c>
      <c r="R43" s="8">
        <v>0</v>
      </c>
      <c r="S43" s="5">
        <f t="shared" si="3"/>
        <v>0</v>
      </c>
      <c r="T43" s="8">
        <v>0</v>
      </c>
      <c r="U43" s="5">
        <f t="shared" si="4"/>
        <v>0</v>
      </c>
      <c r="V43" s="5" t="str">
        <f t="shared" si="5"/>
        <v>Correct Payment</v>
      </c>
    </row>
    <row r="44" spans="1:22">
      <c r="A44" s="4">
        <f t="shared" si="6"/>
        <v>37</v>
      </c>
      <c r="B44" s="8"/>
      <c r="C44" s="8"/>
      <c r="D44" s="8"/>
      <c r="E44" s="4">
        <v>31</v>
      </c>
      <c r="F44" s="4">
        <v>4</v>
      </c>
      <c r="G44" s="7">
        <v>0</v>
      </c>
      <c r="H44" s="4">
        <f t="shared" si="7"/>
        <v>4</v>
      </c>
      <c r="I44" s="7">
        <v>0</v>
      </c>
      <c r="J44" s="7">
        <v>0</v>
      </c>
      <c r="K44" s="4">
        <f t="shared" si="1"/>
        <v>31</v>
      </c>
      <c r="L44" s="8">
        <v>0</v>
      </c>
      <c r="M44" s="5">
        <f t="shared" si="0"/>
        <v>0</v>
      </c>
      <c r="N44" s="8">
        <v>0</v>
      </c>
      <c r="O44" s="8">
        <v>0</v>
      </c>
      <c r="P44" s="5">
        <f t="shared" si="2"/>
        <v>0</v>
      </c>
      <c r="Q44" s="8">
        <v>0</v>
      </c>
      <c r="R44" s="8">
        <v>0</v>
      </c>
      <c r="S44" s="5">
        <f t="shared" si="3"/>
        <v>0</v>
      </c>
      <c r="T44" s="8">
        <v>0</v>
      </c>
      <c r="U44" s="5">
        <f t="shared" si="4"/>
        <v>0</v>
      </c>
      <c r="V44" s="5" t="str">
        <f t="shared" si="5"/>
        <v>Correct Payment</v>
      </c>
    </row>
    <row r="45" spans="1:22">
      <c r="A45" s="4">
        <f t="shared" si="6"/>
        <v>38</v>
      </c>
      <c r="B45" s="8"/>
      <c r="C45" s="8"/>
      <c r="D45" s="8"/>
      <c r="E45" s="4">
        <v>31</v>
      </c>
      <c r="F45" s="4">
        <v>4</v>
      </c>
      <c r="G45" s="7">
        <v>0</v>
      </c>
      <c r="H45" s="4">
        <f t="shared" si="7"/>
        <v>4</v>
      </c>
      <c r="I45" s="7">
        <v>0</v>
      </c>
      <c r="J45" s="7">
        <v>0</v>
      </c>
      <c r="K45" s="4">
        <f t="shared" si="1"/>
        <v>31</v>
      </c>
      <c r="L45" s="8">
        <v>0</v>
      </c>
      <c r="M45" s="5">
        <f t="shared" si="0"/>
        <v>0</v>
      </c>
      <c r="N45" s="8">
        <v>0</v>
      </c>
      <c r="O45" s="8">
        <v>0</v>
      </c>
      <c r="P45" s="5">
        <f t="shared" si="2"/>
        <v>0</v>
      </c>
      <c r="Q45" s="8">
        <v>0</v>
      </c>
      <c r="R45" s="8">
        <v>0</v>
      </c>
      <c r="S45" s="5">
        <f t="shared" si="3"/>
        <v>0</v>
      </c>
      <c r="T45" s="8">
        <v>0</v>
      </c>
      <c r="U45" s="5">
        <f t="shared" si="4"/>
        <v>0</v>
      </c>
      <c r="V45" s="5" t="str">
        <f t="shared" si="5"/>
        <v>Correct Payment</v>
      </c>
    </row>
    <row r="46" spans="1:22">
      <c r="A46" s="4">
        <f t="shared" si="6"/>
        <v>39</v>
      </c>
      <c r="B46" s="8"/>
      <c r="C46" s="8"/>
      <c r="D46" s="8"/>
      <c r="E46" s="4">
        <v>31</v>
      </c>
      <c r="F46" s="4">
        <v>4</v>
      </c>
      <c r="G46" s="7">
        <v>0</v>
      </c>
      <c r="H46" s="4">
        <f t="shared" si="7"/>
        <v>4</v>
      </c>
      <c r="I46" s="7">
        <v>0</v>
      </c>
      <c r="J46" s="7">
        <v>0</v>
      </c>
      <c r="K46" s="4">
        <f t="shared" si="1"/>
        <v>31</v>
      </c>
      <c r="L46" s="8">
        <v>0</v>
      </c>
      <c r="M46" s="5">
        <f t="shared" si="0"/>
        <v>0</v>
      </c>
      <c r="N46" s="8">
        <v>0</v>
      </c>
      <c r="O46" s="8">
        <v>0</v>
      </c>
      <c r="P46" s="5">
        <f t="shared" si="2"/>
        <v>0</v>
      </c>
      <c r="Q46" s="8">
        <v>0</v>
      </c>
      <c r="R46" s="8">
        <v>0</v>
      </c>
      <c r="S46" s="5">
        <f t="shared" si="3"/>
        <v>0</v>
      </c>
      <c r="T46" s="8">
        <v>0</v>
      </c>
      <c r="U46" s="5">
        <f t="shared" si="4"/>
        <v>0</v>
      </c>
      <c r="V46" s="5" t="str">
        <f t="shared" si="5"/>
        <v>Correct Payment</v>
      </c>
    </row>
    <row r="47" spans="1:22">
      <c r="A47" s="4">
        <f t="shared" si="6"/>
        <v>40</v>
      </c>
      <c r="B47" s="8"/>
      <c r="C47" s="8"/>
      <c r="D47" s="8"/>
      <c r="E47" s="4">
        <v>31</v>
      </c>
      <c r="F47" s="4">
        <v>4</v>
      </c>
      <c r="G47" s="7">
        <v>0</v>
      </c>
      <c r="H47" s="4">
        <f t="shared" si="7"/>
        <v>4</v>
      </c>
      <c r="I47" s="7">
        <v>0</v>
      </c>
      <c r="J47" s="7">
        <v>0</v>
      </c>
      <c r="K47" s="4">
        <f t="shared" si="1"/>
        <v>31</v>
      </c>
      <c r="L47" s="8">
        <v>0</v>
      </c>
      <c r="M47" s="5">
        <f t="shared" si="0"/>
        <v>0</v>
      </c>
      <c r="N47" s="8">
        <v>0</v>
      </c>
      <c r="O47" s="8">
        <v>0</v>
      </c>
      <c r="P47" s="5">
        <f t="shared" si="2"/>
        <v>0</v>
      </c>
      <c r="Q47" s="8">
        <v>0</v>
      </c>
      <c r="R47" s="8">
        <v>0</v>
      </c>
      <c r="S47" s="5">
        <f t="shared" si="3"/>
        <v>0</v>
      </c>
      <c r="T47" s="8">
        <v>0</v>
      </c>
      <c r="U47" s="5">
        <f t="shared" si="4"/>
        <v>0</v>
      </c>
      <c r="V47" s="5" t="str">
        <f t="shared" si="5"/>
        <v>Correct Payment</v>
      </c>
    </row>
    <row r="48" spans="1:22">
      <c r="A48" s="4">
        <f t="shared" si="6"/>
        <v>41</v>
      </c>
      <c r="B48" s="8"/>
      <c r="C48" s="8"/>
      <c r="D48" s="8"/>
      <c r="E48" s="4">
        <v>31</v>
      </c>
      <c r="F48" s="4">
        <v>4</v>
      </c>
      <c r="G48" s="6">
        <v>0</v>
      </c>
      <c r="H48" s="4">
        <f t="shared" si="7"/>
        <v>4</v>
      </c>
      <c r="I48" s="6">
        <v>0</v>
      </c>
      <c r="J48" s="6">
        <v>0</v>
      </c>
      <c r="K48" s="4">
        <f t="shared" si="1"/>
        <v>31</v>
      </c>
      <c r="L48" s="8">
        <v>0</v>
      </c>
      <c r="M48" s="5">
        <f t="shared" si="0"/>
        <v>0</v>
      </c>
      <c r="N48" s="8">
        <v>0</v>
      </c>
      <c r="O48" s="8">
        <v>0</v>
      </c>
      <c r="P48" s="5">
        <f t="shared" si="2"/>
        <v>0</v>
      </c>
      <c r="Q48" s="8">
        <v>0</v>
      </c>
      <c r="R48" s="8">
        <v>0</v>
      </c>
      <c r="S48" s="5">
        <f t="shared" si="3"/>
        <v>0</v>
      </c>
      <c r="T48" s="8">
        <v>0</v>
      </c>
      <c r="U48" s="5">
        <f t="shared" si="4"/>
        <v>0</v>
      </c>
      <c r="V48" s="5" t="str">
        <f t="shared" si="5"/>
        <v>Correct Payment</v>
      </c>
    </row>
    <row r="49" spans="1:22">
      <c r="A49" s="4">
        <f t="shared" si="6"/>
        <v>42</v>
      </c>
      <c r="B49" s="8"/>
      <c r="C49" s="8"/>
      <c r="D49" s="8"/>
      <c r="E49" s="4">
        <v>31</v>
      </c>
      <c r="F49" s="4">
        <v>4</v>
      </c>
      <c r="G49" s="6">
        <v>0</v>
      </c>
      <c r="H49" s="4">
        <f t="shared" si="7"/>
        <v>4</v>
      </c>
      <c r="I49" s="6">
        <v>0</v>
      </c>
      <c r="J49" s="6">
        <v>0</v>
      </c>
      <c r="K49" s="4">
        <f t="shared" si="1"/>
        <v>31</v>
      </c>
      <c r="L49" s="8">
        <v>0</v>
      </c>
      <c r="M49" s="5">
        <f t="shared" si="0"/>
        <v>0</v>
      </c>
      <c r="N49" s="8">
        <v>0</v>
      </c>
      <c r="O49" s="8">
        <v>0</v>
      </c>
      <c r="P49" s="5">
        <f t="shared" si="2"/>
        <v>0</v>
      </c>
      <c r="Q49" s="8">
        <v>0</v>
      </c>
      <c r="R49" s="8">
        <v>0</v>
      </c>
      <c r="S49" s="5">
        <f t="shared" si="3"/>
        <v>0</v>
      </c>
      <c r="T49" s="8">
        <v>0</v>
      </c>
      <c r="U49" s="5">
        <f t="shared" si="4"/>
        <v>0</v>
      </c>
      <c r="V49" s="5" t="str">
        <f t="shared" si="5"/>
        <v>Correct Payment</v>
      </c>
    </row>
    <row r="50" spans="1:22">
      <c r="A50" s="4">
        <f t="shared" si="6"/>
        <v>43</v>
      </c>
      <c r="B50" s="8"/>
      <c r="C50" s="8"/>
      <c r="D50" s="8"/>
      <c r="E50" s="4">
        <v>31</v>
      </c>
      <c r="F50" s="4">
        <v>4</v>
      </c>
      <c r="G50" s="6">
        <v>0</v>
      </c>
      <c r="H50" s="4">
        <f t="shared" si="7"/>
        <v>4</v>
      </c>
      <c r="I50" s="6">
        <v>0</v>
      </c>
      <c r="J50" s="6">
        <v>0</v>
      </c>
      <c r="K50" s="4">
        <f t="shared" si="1"/>
        <v>31</v>
      </c>
      <c r="L50" s="8">
        <v>0</v>
      </c>
      <c r="M50" s="5">
        <f t="shared" si="0"/>
        <v>0</v>
      </c>
      <c r="N50" s="8">
        <v>0</v>
      </c>
      <c r="O50" s="8">
        <v>0</v>
      </c>
      <c r="P50" s="5">
        <f t="shared" si="2"/>
        <v>0</v>
      </c>
      <c r="Q50" s="8">
        <v>0</v>
      </c>
      <c r="R50" s="8">
        <v>0</v>
      </c>
      <c r="S50" s="5">
        <f t="shared" si="3"/>
        <v>0</v>
      </c>
      <c r="T50" s="8">
        <v>0</v>
      </c>
      <c r="U50" s="5">
        <f t="shared" si="4"/>
        <v>0</v>
      </c>
      <c r="V50" s="5" t="str">
        <f t="shared" si="5"/>
        <v>Correct Payment</v>
      </c>
    </row>
    <row r="51" spans="1:22">
      <c r="A51" s="4">
        <f t="shared" si="6"/>
        <v>44</v>
      </c>
      <c r="B51" s="8"/>
      <c r="C51" s="8"/>
      <c r="D51" s="8"/>
      <c r="E51" s="4">
        <v>31</v>
      </c>
      <c r="F51" s="4">
        <v>4</v>
      </c>
      <c r="G51" s="6">
        <v>0</v>
      </c>
      <c r="H51" s="4">
        <f t="shared" si="7"/>
        <v>4</v>
      </c>
      <c r="I51" s="6">
        <v>0</v>
      </c>
      <c r="J51" s="6">
        <v>0</v>
      </c>
      <c r="K51" s="4">
        <f t="shared" si="1"/>
        <v>31</v>
      </c>
      <c r="L51" s="8">
        <v>0</v>
      </c>
      <c r="M51" s="5">
        <f t="shared" si="0"/>
        <v>0</v>
      </c>
      <c r="N51" s="8">
        <v>0</v>
      </c>
      <c r="O51" s="8">
        <v>0</v>
      </c>
      <c r="P51" s="5">
        <f t="shared" si="2"/>
        <v>0</v>
      </c>
      <c r="Q51" s="8">
        <v>0</v>
      </c>
      <c r="R51" s="8">
        <v>0</v>
      </c>
      <c r="S51" s="5">
        <f t="shared" si="3"/>
        <v>0</v>
      </c>
      <c r="T51" s="8">
        <v>0</v>
      </c>
      <c r="U51" s="5">
        <f t="shared" si="4"/>
        <v>0</v>
      </c>
      <c r="V51" s="5" t="str">
        <f t="shared" si="5"/>
        <v>Correct Payment</v>
      </c>
    </row>
    <row r="52" spans="1:22">
      <c r="A52" s="4">
        <f t="shared" si="6"/>
        <v>45</v>
      </c>
      <c r="B52" s="8"/>
      <c r="C52" s="8"/>
      <c r="D52" s="8"/>
      <c r="E52" s="4">
        <v>31</v>
      </c>
      <c r="F52" s="4">
        <v>4</v>
      </c>
      <c r="G52" s="6">
        <v>0</v>
      </c>
      <c r="H52" s="4">
        <f t="shared" si="7"/>
        <v>4</v>
      </c>
      <c r="I52" s="6">
        <v>0</v>
      </c>
      <c r="J52" s="6">
        <v>0</v>
      </c>
      <c r="K52" s="4">
        <f t="shared" si="1"/>
        <v>31</v>
      </c>
      <c r="L52" s="8">
        <v>0</v>
      </c>
      <c r="M52" s="5">
        <f t="shared" si="0"/>
        <v>0</v>
      </c>
      <c r="N52" s="8">
        <v>0</v>
      </c>
      <c r="O52" s="8">
        <v>0</v>
      </c>
      <c r="P52" s="5">
        <f t="shared" si="2"/>
        <v>0</v>
      </c>
      <c r="Q52" s="8">
        <v>0</v>
      </c>
      <c r="R52" s="8">
        <v>0</v>
      </c>
      <c r="S52" s="5">
        <f t="shared" si="3"/>
        <v>0</v>
      </c>
      <c r="T52" s="8">
        <v>0</v>
      </c>
      <c r="U52" s="5">
        <f t="shared" si="4"/>
        <v>0</v>
      </c>
      <c r="V52" s="5" t="str">
        <f t="shared" si="5"/>
        <v>Correct Payment</v>
      </c>
    </row>
    <row r="53" spans="1:22">
      <c r="A53" s="4">
        <f t="shared" si="6"/>
        <v>46</v>
      </c>
      <c r="B53" s="8"/>
      <c r="C53" s="8"/>
      <c r="D53" s="8"/>
      <c r="E53" s="4">
        <v>31</v>
      </c>
      <c r="F53" s="4">
        <v>4</v>
      </c>
      <c r="G53" s="6">
        <v>0</v>
      </c>
      <c r="H53" s="4">
        <f t="shared" si="7"/>
        <v>4</v>
      </c>
      <c r="I53" s="6">
        <v>0</v>
      </c>
      <c r="J53" s="6">
        <v>0</v>
      </c>
      <c r="K53" s="4">
        <f t="shared" si="1"/>
        <v>31</v>
      </c>
      <c r="L53" s="8">
        <v>0</v>
      </c>
      <c r="M53" s="5">
        <f t="shared" si="0"/>
        <v>0</v>
      </c>
      <c r="N53" s="8">
        <v>0</v>
      </c>
      <c r="O53" s="8">
        <v>0</v>
      </c>
      <c r="P53" s="5">
        <f t="shared" si="2"/>
        <v>0</v>
      </c>
      <c r="Q53" s="8">
        <v>0</v>
      </c>
      <c r="R53" s="8">
        <v>0</v>
      </c>
      <c r="S53" s="5">
        <f t="shared" si="3"/>
        <v>0</v>
      </c>
      <c r="T53" s="8">
        <v>0</v>
      </c>
      <c r="U53" s="5">
        <f t="shared" si="4"/>
        <v>0</v>
      </c>
      <c r="V53" s="5" t="str">
        <f t="shared" si="5"/>
        <v>Correct Payment</v>
      </c>
    </row>
    <row r="54" spans="1:22">
      <c r="A54" s="4">
        <f t="shared" si="6"/>
        <v>47</v>
      </c>
      <c r="B54" s="8"/>
      <c r="C54" s="8"/>
      <c r="D54" s="8"/>
      <c r="E54" s="4">
        <v>31</v>
      </c>
      <c r="F54" s="4">
        <v>4</v>
      </c>
      <c r="G54" s="6">
        <v>0</v>
      </c>
      <c r="H54" s="4">
        <f t="shared" si="7"/>
        <v>4</v>
      </c>
      <c r="I54" s="6">
        <v>0</v>
      </c>
      <c r="J54" s="6">
        <v>0</v>
      </c>
      <c r="K54" s="4">
        <f t="shared" si="1"/>
        <v>31</v>
      </c>
      <c r="L54" s="8">
        <v>0</v>
      </c>
      <c r="M54" s="5">
        <f t="shared" si="0"/>
        <v>0</v>
      </c>
      <c r="N54" s="8">
        <v>0</v>
      </c>
      <c r="O54" s="8">
        <v>0</v>
      </c>
      <c r="P54" s="5">
        <f t="shared" si="2"/>
        <v>0</v>
      </c>
      <c r="Q54" s="8">
        <v>0</v>
      </c>
      <c r="R54" s="8">
        <v>0</v>
      </c>
      <c r="S54" s="5">
        <f t="shared" si="3"/>
        <v>0</v>
      </c>
      <c r="T54" s="8">
        <v>0</v>
      </c>
      <c r="U54" s="5">
        <f t="shared" si="4"/>
        <v>0</v>
      </c>
      <c r="V54" s="5" t="str">
        <f t="shared" si="5"/>
        <v>Correct Payment</v>
      </c>
    </row>
    <row r="55" spans="1:22">
      <c r="A55" s="4">
        <f t="shared" si="6"/>
        <v>48</v>
      </c>
      <c r="B55" s="8"/>
      <c r="C55" s="8"/>
      <c r="D55" s="8"/>
      <c r="E55" s="4">
        <v>31</v>
      </c>
      <c r="F55" s="4">
        <v>4</v>
      </c>
      <c r="G55" s="6">
        <v>0</v>
      </c>
      <c r="H55" s="4">
        <f t="shared" si="7"/>
        <v>4</v>
      </c>
      <c r="I55" s="6">
        <v>0</v>
      </c>
      <c r="J55" s="6">
        <v>0</v>
      </c>
      <c r="K55" s="4">
        <f t="shared" si="1"/>
        <v>31</v>
      </c>
      <c r="L55" s="8">
        <v>0</v>
      </c>
      <c r="M55" s="5">
        <f t="shared" si="0"/>
        <v>0</v>
      </c>
      <c r="N55" s="8">
        <v>0</v>
      </c>
      <c r="O55" s="8">
        <v>0</v>
      </c>
      <c r="P55" s="5">
        <f t="shared" si="2"/>
        <v>0</v>
      </c>
      <c r="Q55" s="8">
        <v>0</v>
      </c>
      <c r="R55" s="8">
        <v>0</v>
      </c>
      <c r="S55" s="5">
        <f t="shared" si="3"/>
        <v>0</v>
      </c>
      <c r="T55" s="8">
        <v>0</v>
      </c>
      <c r="U55" s="5">
        <f t="shared" si="4"/>
        <v>0</v>
      </c>
      <c r="V55" s="5" t="str">
        <f t="shared" si="5"/>
        <v>Correct Payment</v>
      </c>
    </row>
    <row r="56" spans="1:22">
      <c r="A56" s="4">
        <f t="shared" si="6"/>
        <v>49</v>
      </c>
      <c r="B56" s="8"/>
      <c r="C56" s="8"/>
      <c r="D56" s="8"/>
      <c r="E56" s="4">
        <v>31</v>
      </c>
      <c r="F56" s="4">
        <v>4</v>
      </c>
      <c r="G56" s="6">
        <v>0</v>
      </c>
      <c r="H56" s="4">
        <f t="shared" si="7"/>
        <v>4</v>
      </c>
      <c r="I56" s="6">
        <v>0</v>
      </c>
      <c r="J56" s="6">
        <v>0</v>
      </c>
      <c r="K56" s="4">
        <f t="shared" si="1"/>
        <v>31</v>
      </c>
      <c r="L56" s="8">
        <v>0</v>
      </c>
      <c r="M56" s="5">
        <f t="shared" si="0"/>
        <v>0</v>
      </c>
      <c r="N56" s="8">
        <v>0</v>
      </c>
      <c r="O56" s="8">
        <v>0</v>
      </c>
      <c r="P56" s="5">
        <f t="shared" si="2"/>
        <v>0</v>
      </c>
      <c r="Q56" s="8">
        <v>0</v>
      </c>
      <c r="R56" s="8">
        <v>0</v>
      </c>
      <c r="S56" s="5">
        <f t="shared" si="3"/>
        <v>0</v>
      </c>
      <c r="T56" s="8">
        <v>0</v>
      </c>
      <c r="U56" s="5">
        <f t="shared" si="4"/>
        <v>0</v>
      </c>
      <c r="V56" s="5" t="str">
        <f t="shared" si="5"/>
        <v>Correct Payment</v>
      </c>
    </row>
    <row r="57" spans="1:22">
      <c r="A57" s="4">
        <f t="shared" si="6"/>
        <v>50</v>
      </c>
      <c r="B57" s="8"/>
      <c r="C57" s="8"/>
      <c r="D57" s="8"/>
      <c r="E57" s="4">
        <v>31</v>
      </c>
      <c r="F57" s="4">
        <v>4</v>
      </c>
      <c r="G57" s="6">
        <v>0</v>
      </c>
      <c r="H57" s="4">
        <f t="shared" si="7"/>
        <v>4</v>
      </c>
      <c r="I57" s="6">
        <v>0</v>
      </c>
      <c r="J57" s="6">
        <v>0</v>
      </c>
      <c r="K57" s="4">
        <f t="shared" si="1"/>
        <v>31</v>
      </c>
      <c r="L57" s="8">
        <v>0</v>
      </c>
      <c r="M57" s="5">
        <f t="shared" si="0"/>
        <v>0</v>
      </c>
      <c r="N57" s="8">
        <v>0</v>
      </c>
      <c r="O57" s="8">
        <v>0</v>
      </c>
      <c r="P57" s="5">
        <f t="shared" si="2"/>
        <v>0</v>
      </c>
      <c r="Q57" s="8">
        <v>0</v>
      </c>
      <c r="R57" s="8">
        <v>0</v>
      </c>
      <c r="S57" s="5">
        <f t="shared" si="3"/>
        <v>0</v>
      </c>
      <c r="T57" s="8">
        <v>0</v>
      </c>
      <c r="U57" s="5">
        <f t="shared" si="4"/>
        <v>0</v>
      </c>
      <c r="V57" s="5" t="str">
        <f t="shared" si="5"/>
        <v>Correct Payment</v>
      </c>
    </row>
    <row r="58" spans="1:22">
      <c r="A58" s="4">
        <f t="shared" si="6"/>
        <v>51</v>
      </c>
      <c r="B58" s="8"/>
      <c r="C58" s="8"/>
      <c r="D58" s="8"/>
      <c r="E58" s="4">
        <v>31</v>
      </c>
      <c r="F58" s="4">
        <v>4</v>
      </c>
      <c r="G58" s="6">
        <v>0</v>
      </c>
      <c r="H58" s="4">
        <f t="shared" si="7"/>
        <v>4</v>
      </c>
      <c r="I58" s="6">
        <v>0</v>
      </c>
      <c r="J58" s="6">
        <v>0</v>
      </c>
      <c r="K58" s="4">
        <f t="shared" si="1"/>
        <v>31</v>
      </c>
      <c r="L58" s="8">
        <v>0</v>
      </c>
      <c r="M58" s="5">
        <f t="shared" si="0"/>
        <v>0</v>
      </c>
      <c r="N58" s="8">
        <v>0</v>
      </c>
      <c r="O58" s="8">
        <v>0</v>
      </c>
      <c r="P58" s="5">
        <f t="shared" si="2"/>
        <v>0</v>
      </c>
      <c r="Q58" s="8">
        <v>0</v>
      </c>
      <c r="R58" s="8">
        <v>0</v>
      </c>
      <c r="S58" s="5">
        <f t="shared" si="3"/>
        <v>0</v>
      </c>
      <c r="T58" s="8">
        <v>0</v>
      </c>
      <c r="U58" s="5">
        <f t="shared" si="4"/>
        <v>0</v>
      </c>
      <c r="V58" s="5" t="str">
        <f t="shared" si="5"/>
        <v>Correct Payment</v>
      </c>
    </row>
    <row r="59" spans="1:22">
      <c r="A59" s="4">
        <f t="shared" si="6"/>
        <v>52</v>
      </c>
      <c r="B59" s="8"/>
      <c r="C59" s="8"/>
      <c r="D59" s="8"/>
      <c r="E59" s="4">
        <v>31</v>
      </c>
      <c r="F59" s="4">
        <v>4</v>
      </c>
      <c r="G59" s="6">
        <v>0</v>
      </c>
      <c r="H59" s="4">
        <f t="shared" si="7"/>
        <v>4</v>
      </c>
      <c r="I59" s="6">
        <v>0</v>
      </c>
      <c r="J59" s="6">
        <v>0</v>
      </c>
      <c r="K59" s="4">
        <f t="shared" si="1"/>
        <v>31</v>
      </c>
      <c r="L59" s="8">
        <v>0</v>
      </c>
      <c r="M59" s="5">
        <f t="shared" si="0"/>
        <v>0</v>
      </c>
      <c r="N59" s="8">
        <v>0</v>
      </c>
      <c r="O59" s="8">
        <v>0</v>
      </c>
      <c r="P59" s="5">
        <f t="shared" si="2"/>
        <v>0</v>
      </c>
      <c r="Q59" s="8">
        <v>0</v>
      </c>
      <c r="R59" s="8">
        <v>0</v>
      </c>
      <c r="S59" s="5">
        <f t="shared" si="3"/>
        <v>0</v>
      </c>
      <c r="T59" s="8">
        <v>0</v>
      </c>
      <c r="U59" s="5">
        <f t="shared" si="4"/>
        <v>0</v>
      </c>
      <c r="V59" s="5" t="str">
        <f t="shared" si="5"/>
        <v>Correct Payment</v>
      </c>
    </row>
    <row r="60" spans="1:22">
      <c r="A60" s="4">
        <f t="shared" si="6"/>
        <v>53</v>
      </c>
      <c r="B60" s="8"/>
      <c r="C60" s="8"/>
      <c r="D60" s="8"/>
      <c r="E60" s="4">
        <v>31</v>
      </c>
      <c r="F60" s="4">
        <v>4</v>
      </c>
      <c r="G60" s="6">
        <v>0</v>
      </c>
      <c r="H60" s="4">
        <f t="shared" si="7"/>
        <v>4</v>
      </c>
      <c r="I60" s="6">
        <v>0</v>
      </c>
      <c r="J60" s="6">
        <v>0</v>
      </c>
      <c r="K60" s="4">
        <f t="shared" si="1"/>
        <v>31</v>
      </c>
      <c r="L60" s="8">
        <v>0</v>
      </c>
      <c r="M60" s="5">
        <f t="shared" si="0"/>
        <v>0</v>
      </c>
      <c r="N60" s="8">
        <v>0</v>
      </c>
      <c r="O60" s="8">
        <v>0</v>
      </c>
      <c r="P60" s="5">
        <f t="shared" si="2"/>
        <v>0</v>
      </c>
      <c r="Q60" s="8">
        <v>0</v>
      </c>
      <c r="R60" s="8">
        <v>0</v>
      </c>
      <c r="S60" s="5">
        <f t="shared" si="3"/>
        <v>0</v>
      </c>
      <c r="T60" s="8">
        <v>0</v>
      </c>
      <c r="U60" s="5">
        <f t="shared" si="4"/>
        <v>0</v>
      </c>
      <c r="V60" s="5" t="str">
        <f t="shared" si="5"/>
        <v>Correct Payment</v>
      </c>
    </row>
    <row r="61" spans="1:22">
      <c r="A61" s="4">
        <f t="shared" si="6"/>
        <v>54</v>
      </c>
      <c r="B61" s="8"/>
      <c r="C61" s="8"/>
      <c r="D61" s="8"/>
      <c r="E61" s="4">
        <v>31</v>
      </c>
      <c r="F61" s="4">
        <v>4</v>
      </c>
      <c r="G61" s="6">
        <v>0</v>
      </c>
      <c r="H61" s="4">
        <f t="shared" si="7"/>
        <v>4</v>
      </c>
      <c r="I61" s="6">
        <v>0</v>
      </c>
      <c r="J61" s="6">
        <v>0</v>
      </c>
      <c r="K61" s="4">
        <f t="shared" si="1"/>
        <v>31</v>
      </c>
      <c r="L61" s="8">
        <v>0</v>
      </c>
      <c r="M61" s="5">
        <f t="shared" si="0"/>
        <v>0</v>
      </c>
      <c r="N61" s="8">
        <v>0</v>
      </c>
      <c r="O61" s="8">
        <v>0</v>
      </c>
      <c r="P61" s="5">
        <f t="shared" si="2"/>
        <v>0</v>
      </c>
      <c r="Q61" s="8">
        <v>0</v>
      </c>
      <c r="R61" s="8">
        <v>0</v>
      </c>
      <c r="S61" s="5">
        <f t="shared" si="3"/>
        <v>0</v>
      </c>
      <c r="T61" s="8">
        <v>0</v>
      </c>
      <c r="U61" s="5">
        <f t="shared" si="4"/>
        <v>0</v>
      </c>
      <c r="V61" s="5" t="str">
        <f t="shared" si="5"/>
        <v>Correct Payment</v>
      </c>
    </row>
    <row r="62" spans="1:22">
      <c r="A62" s="4">
        <f t="shared" si="6"/>
        <v>55</v>
      </c>
      <c r="B62" s="8"/>
      <c r="C62" s="8"/>
      <c r="D62" s="8"/>
      <c r="E62" s="4">
        <v>31</v>
      </c>
      <c r="F62" s="4">
        <v>4</v>
      </c>
      <c r="G62" s="6">
        <v>0</v>
      </c>
      <c r="H62" s="4">
        <f t="shared" si="7"/>
        <v>4</v>
      </c>
      <c r="I62" s="6">
        <v>0</v>
      </c>
      <c r="J62" s="6">
        <v>0</v>
      </c>
      <c r="K62" s="4">
        <f t="shared" si="1"/>
        <v>31</v>
      </c>
      <c r="L62" s="8">
        <v>0</v>
      </c>
      <c r="M62" s="5">
        <f t="shared" si="0"/>
        <v>0</v>
      </c>
      <c r="N62" s="8">
        <v>0</v>
      </c>
      <c r="O62" s="8">
        <v>0</v>
      </c>
      <c r="P62" s="5">
        <f t="shared" si="2"/>
        <v>0</v>
      </c>
      <c r="Q62" s="8">
        <v>0</v>
      </c>
      <c r="R62" s="8">
        <v>0</v>
      </c>
      <c r="S62" s="5">
        <f t="shared" si="3"/>
        <v>0</v>
      </c>
      <c r="T62" s="8">
        <v>0</v>
      </c>
      <c r="U62" s="5">
        <f t="shared" si="4"/>
        <v>0</v>
      </c>
      <c r="V62" s="5" t="str">
        <f t="shared" si="5"/>
        <v>Correct Payment</v>
      </c>
    </row>
    <row r="63" spans="1:22">
      <c r="A63" s="4">
        <f t="shared" si="6"/>
        <v>56</v>
      </c>
      <c r="B63" s="8"/>
      <c r="C63" s="8"/>
      <c r="D63" s="8"/>
      <c r="E63" s="4">
        <v>31</v>
      </c>
      <c r="F63" s="4">
        <v>4</v>
      </c>
      <c r="G63" s="6">
        <v>0</v>
      </c>
      <c r="H63" s="4">
        <f t="shared" si="7"/>
        <v>4</v>
      </c>
      <c r="I63" s="6">
        <v>0</v>
      </c>
      <c r="J63" s="6">
        <v>0</v>
      </c>
      <c r="K63" s="4">
        <f t="shared" si="1"/>
        <v>31</v>
      </c>
      <c r="L63" s="8">
        <v>0</v>
      </c>
      <c r="M63" s="5">
        <f t="shared" si="0"/>
        <v>0</v>
      </c>
      <c r="N63" s="8">
        <v>0</v>
      </c>
      <c r="O63" s="8">
        <v>0</v>
      </c>
      <c r="P63" s="5">
        <f t="shared" si="2"/>
        <v>0</v>
      </c>
      <c r="Q63" s="8">
        <v>0</v>
      </c>
      <c r="R63" s="8">
        <v>0</v>
      </c>
      <c r="S63" s="5">
        <f t="shared" si="3"/>
        <v>0</v>
      </c>
      <c r="T63" s="8">
        <v>0</v>
      </c>
      <c r="U63" s="5">
        <f t="shared" si="4"/>
        <v>0</v>
      </c>
      <c r="V63" s="5" t="str">
        <f t="shared" si="5"/>
        <v>Correct Payment</v>
      </c>
    </row>
    <row r="64" spans="1:22">
      <c r="A64" s="4">
        <f t="shared" si="6"/>
        <v>57</v>
      </c>
      <c r="B64" s="8"/>
      <c r="C64" s="8"/>
      <c r="D64" s="8"/>
      <c r="E64" s="4">
        <v>31</v>
      </c>
      <c r="F64" s="4">
        <v>4</v>
      </c>
      <c r="G64" s="6">
        <v>0</v>
      </c>
      <c r="H64" s="4">
        <f t="shared" si="7"/>
        <v>4</v>
      </c>
      <c r="I64" s="6">
        <v>0</v>
      </c>
      <c r="J64" s="6">
        <v>0</v>
      </c>
      <c r="K64" s="4">
        <f t="shared" si="1"/>
        <v>31</v>
      </c>
      <c r="L64" s="8">
        <v>0</v>
      </c>
      <c r="M64" s="5">
        <f t="shared" si="0"/>
        <v>0</v>
      </c>
      <c r="N64" s="8">
        <v>0</v>
      </c>
      <c r="O64" s="8">
        <v>0</v>
      </c>
      <c r="P64" s="5">
        <f t="shared" si="2"/>
        <v>0</v>
      </c>
      <c r="Q64" s="8">
        <v>0</v>
      </c>
      <c r="R64" s="8">
        <v>0</v>
      </c>
      <c r="S64" s="5">
        <f t="shared" si="3"/>
        <v>0</v>
      </c>
      <c r="T64" s="8">
        <v>0</v>
      </c>
      <c r="U64" s="5">
        <f t="shared" si="4"/>
        <v>0</v>
      </c>
      <c r="V64" s="5" t="str">
        <f t="shared" si="5"/>
        <v>Correct Payment</v>
      </c>
    </row>
    <row r="65" spans="1:22">
      <c r="A65" s="4">
        <f t="shared" si="6"/>
        <v>58</v>
      </c>
      <c r="B65" s="8"/>
      <c r="C65" s="8"/>
      <c r="D65" s="8"/>
      <c r="E65" s="4">
        <v>31</v>
      </c>
      <c r="F65" s="4">
        <v>4</v>
      </c>
      <c r="G65" s="6">
        <v>0</v>
      </c>
      <c r="H65" s="4">
        <f t="shared" si="7"/>
        <v>4</v>
      </c>
      <c r="I65" s="6">
        <v>0</v>
      </c>
      <c r="J65" s="6">
        <v>0</v>
      </c>
      <c r="K65" s="4">
        <f t="shared" si="1"/>
        <v>31</v>
      </c>
      <c r="L65" s="8">
        <v>0</v>
      </c>
      <c r="M65" s="5">
        <f t="shared" si="0"/>
        <v>0</v>
      </c>
      <c r="N65" s="8">
        <v>0</v>
      </c>
      <c r="O65" s="8">
        <v>0</v>
      </c>
      <c r="P65" s="5">
        <f t="shared" si="2"/>
        <v>0</v>
      </c>
      <c r="Q65" s="8">
        <v>0</v>
      </c>
      <c r="R65" s="8">
        <v>0</v>
      </c>
      <c r="S65" s="5">
        <f t="shared" si="3"/>
        <v>0</v>
      </c>
      <c r="T65" s="8">
        <v>0</v>
      </c>
      <c r="U65" s="5">
        <f t="shared" si="4"/>
        <v>0</v>
      </c>
      <c r="V65" s="5" t="str">
        <f t="shared" si="5"/>
        <v>Correct Payment</v>
      </c>
    </row>
    <row r="66" spans="1:22">
      <c r="A66" s="4">
        <f t="shared" si="6"/>
        <v>59</v>
      </c>
      <c r="B66" s="8"/>
      <c r="C66" s="8"/>
      <c r="D66" s="8"/>
      <c r="E66" s="4">
        <v>31</v>
      </c>
      <c r="F66" s="4">
        <v>4</v>
      </c>
      <c r="G66" s="6">
        <v>0</v>
      </c>
      <c r="H66" s="4">
        <f t="shared" si="7"/>
        <v>4</v>
      </c>
      <c r="I66" s="6">
        <v>0</v>
      </c>
      <c r="J66" s="6">
        <v>0</v>
      </c>
      <c r="K66" s="4">
        <f t="shared" si="1"/>
        <v>31</v>
      </c>
      <c r="L66" s="8">
        <v>0</v>
      </c>
      <c r="M66" s="5">
        <f t="shared" si="0"/>
        <v>0</v>
      </c>
      <c r="N66" s="8">
        <v>0</v>
      </c>
      <c r="O66" s="8">
        <v>0</v>
      </c>
      <c r="P66" s="5">
        <f t="shared" si="2"/>
        <v>0</v>
      </c>
      <c r="Q66" s="8">
        <v>0</v>
      </c>
      <c r="R66" s="8">
        <v>0</v>
      </c>
      <c r="S66" s="5">
        <f t="shared" si="3"/>
        <v>0</v>
      </c>
      <c r="T66" s="8">
        <v>0</v>
      </c>
      <c r="U66" s="5">
        <f t="shared" si="4"/>
        <v>0</v>
      </c>
      <c r="V66" s="5" t="str">
        <f t="shared" si="5"/>
        <v>Correct Payment</v>
      </c>
    </row>
    <row r="67" spans="1:22">
      <c r="A67" s="4">
        <f t="shared" si="6"/>
        <v>60</v>
      </c>
      <c r="B67" s="8"/>
      <c r="C67" s="8"/>
      <c r="D67" s="8"/>
      <c r="E67" s="4">
        <v>31</v>
      </c>
      <c r="F67" s="4">
        <v>4</v>
      </c>
      <c r="G67" s="6">
        <v>0</v>
      </c>
      <c r="H67" s="4">
        <f t="shared" si="7"/>
        <v>4</v>
      </c>
      <c r="I67" s="6">
        <v>0</v>
      </c>
      <c r="J67" s="6">
        <v>0</v>
      </c>
      <c r="K67" s="4">
        <f t="shared" si="1"/>
        <v>31</v>
      </c>
      <c r="L67" s="8">
        <v>0</v>
      </c>
      <c r="M67" s="5">
        <f t="shared" si="0"/>
        <v>0</v>
      </c>
      <c r="N67" s="8">
        <v>0</v>
      </c>
      <c r="O67" s="8">
        <v>0</v>
      </c>
      <c r="P67" s="5">
        <f t="shared" si="2"/>
        <v>0</v>
      </c>
      <c r="Q67" s="8">
        <v>0</v>
      </c>
      <c r="R67" s="8">
        <v>0</v>
      </c>
      <c r="S67" s="5">
        <f t="shared" si="3"/>
        <v>0</v>
      </c>
      <c r="T67" s="8">
        <v>0</v>
      </c>
      <c r="U67" s="5">
        <f t="shared" si="4"/>
        <v>0</v>
      </c>
      <c r="V67" s="5" t="str">
        <f t="shared" si="5"/>
        <v>Correct Payment</v>
      </c>
    </row>
    <row r="68" spans="1:22">
      <c r="A68" s="4">
        <f t="shared" si="6"/>
        <v>61</v>
      </c>
      <c r="B68" s="8"/>
      <c r="C68" s="8"/>
      <c r="D68" s="8"/>
      <c r="E68" s="4">
        <v>31</v>
      </c>
      <c r="F68" s="4">
        <v>4</v>
      </c>
      <c r="G68" s="6">
        <v>0</v>
      </c>
      <c r="H68" s="4">
        <f t="shared" si="7"/>
        <v>4</v>
      </c>
      <c r="I68" s="6">
        <v>0</v>
      </c>
      <c r="J68" s="6">
        <v>0</v>
      </c>
      <c r="K68" s="4">
        <f t="shared" si="1"/>
        <v>31</v>
      </c>
      <c r="L68" s="8">
        <v>0</v>
      </c>
      <c r="M68" s="5">
        <f t="shared" si="0"/>
        <v>0</v>
      </c>
      <c r="N68" s="8">
        <v>0</v>
      </c>
      <c r="O68" s="8">
        <v>0</v>
      </c>
      <c r="P68" s="5">
        <f t="shared" si="2"/>
        <v>0</v>
      </c>
      <c r="Q68" s="8">
        <v>0</v>
      </c>
      <c r="R68" s="8">
        <v>0</v>
      </c>
      <c r="S68" s="5">
        <f t="shared" si="3"/>
        <v>0</v>
      </c>
      <c r="T68" s="8">
        <v>0</v>
      </c>
      <c r="U68" s="5">
        <f t="shared" si="4"/>
        <v>0</v>
      </c>
      <c r="V68" s="5" t="str">
        <f t="shared" si="5"/>
        <v>Correct Payment</v>
      </c>
    </row>
    <row r="69" spans="1:22">
      <c r="A69" s="4">
        <f t="shared" si="6"/>
        <v>62</v>
      </c>
      <c r="B69" s="8"/>
      <c r="C69" s="8"/>
      <c r="D69" s="8"/>
      <c r="E69" s="4">
        <v>31</v>
      </c>
      <c r="F69" s="4">
        <v>4</v>
      </c>
      <c r="G69" s="6">
        <v>0</v>
      </c>
      <c r="H69" s="4">
        <f t="shared" si="7"/>
        <v>4</v>
      </c>
      <c r="I69" s="6">
        <v>0</v>
      </c>
      <c r="J69" s="6">
        <v>0</v>
      </c>
      <c r="K69" s="4">
        <f t="shared" si="1"/>
        <v>31</v>
      </c>
      <c r="L69" s="8">
        <v>0</v>
      </c>
      <c r="M69" s="5">
        <f t="shared" si="0"/>
        <v>0</v>
      </c>
      <c r="N69" s="8">
        <v>0</v>
      </c>
      <c r="O69" s="8">
        <v>0</v>
      </c>
      <c r="P69" s="5">
        <f t="shared" si="2"/>
        <v>0</v>
      </c>
      <c r="Q69" s="8">
        <v>0</v>
      </c>
      <c r="R69" s="8">
        <v>0</v>
      </c>
      <c r="S69" s="5">
        <f t="shared" si="3"/>
        <v>0</v>
      </c>
      <c r="T69" s="8">
        <v>0</v>
      </c>
      <c r="U69" s="5">
        <f t="shared" si="4"/>
        <v>0</v>
      </c>
      <c r="V69" s="5" t="str">
        <f t="shared" si="5"/>
        <v>Correct Payment</v>
      </c>
    </row>
    <row r="70" spans="1:22">
      <c r="A70" s="4">
        <f t="shared" si="6"/>
        <v>63</v>
      </c>
      <c r="B70" s="8"/>
      <c r="C70" s="8"/>
      <c r="D70" s="8"/>
      <c r="E70" s="4">
        <v>31</v>
      </c>
      <c r="F70" s="4">
        <v>4</v>
      </c>
      <c r="G70" s="6">
        <v>0</v>
      </c>
      <c r="H70" s="4">
        <f t="shared" si="7"/>
        <v>4</v>
      </c>
      <c r="I70" s="6">
        <v>0</v>
      </c>
      <c r="J70" s="6">
        <v>0</v>
      </c>
      <c r="K70" s="4">
        <f t="shared" si="1"/>
        <v>31</v>
      </c>
      <c r="L70" s="8">
        <v>0</v>
      </c>
      <c r="M70" s="5">
        <f t="shared" si="0"/>
        <v>0</v>
      </c>
      <c r="N70" s="8">
        <v>0</v>
      </c>
      <c r="O70" s="8">
        <v>0</v>
      </c>
      <c r="P70" s="5">
        <f t="shared" si="2"/>
        <v>0</v>
      </c>
      <c r="Q70" s="8">
        <v>0</v>
      </c>
      <c r="R70" s="8">
        <v>0</v>
      </c>
      <c r="S70" s="5">
        <f t="shared" si="3"/>
        <v>0</v>
      </c>
      <c r="T70" s="8">
        <v>0</v>
      </c>
      <c r="U70" s="5">
        <f t="shared" si="4"/>
        <v>0</v>
      </c>
      <c r="V70" s="5" t="str">
        <f t="shared" si="5"/>
        <v>Correct Payment</v>
      </c>
    </row>
    <row r="71" spans="1:22">
      <c r="A71" s="4">
        <f t="shared" si="6"/>
        <v>64</v>
      </c>
      <c r="B71" s="8"/>
      <c r="C71" s="8"/>
      <c r="D71" s="8"/>
      <c r="E71" s="4">
        <v>31</v>
      </c>
      <c r="F71" s="4">
        <v>4</v>
      </c>
      <c r="G71" s="6">
        <v>0</v>
      </c>
      <c r="H71" s="4">
        <f t="shared" si="7"/>
        <v>4</v>
      </c>
      <c r="I71" s="6">
        <v>0</v>
      </c>
      <c r="J71" s="6">
        <v>0</v>
      </c>
      <c r="K71" s="4">
        <f t="shared" si="1"/>
        <v>31</v>
      </c>
      <c r="L71" s="8">
        <v>0</v>
      </c>
      <c r="M71" s="5">
        <f t="shared" si="0"/>
        <v>0</v>
      </c>
      <c r="N71" s="8">
        <v>0</v>
      </c>
      <c r="O71" s="8">
        <v>0</v>
      </c>
      <c r="P71" s="5">
        <f t="shared" si="2"/>
        <v>0</v>
      </c>
      <c r="Q71" s="8">
        <v>0</v>
      </c>
      <c r="R71" s="8">
        <v>0</v>
      </c>
      <c r="S71" s="5">
        <f t="shared" si="3"/>
        <v>0</v>
      </c>
      <c r="T71" s="8">
        <v>0</v>
      </c>
      <c r="U71" s="5">
        <f t="shared" si="4"/>
        <v>0</v>
      </c>
      <c r="V71" s="5" t="str">
        <f t="shared" si="5"/>
        <v>Correct Payment</v>
      </c>
    </row>
    <row r="72" spans="1:22">
      <c r="A72" s="4">
        <f t="shared" si="6"/>
        <v>65</v>
      </c>
      <c r="B72" s="8"/>
      <c r="C72" s="8"/>
      <c r="D72" s="8"/>
      <c r="E72" s="4">
        <v>31</v>
      </c>
      <c r="F72" s="4">
        <v>4</v>
      </c>
      <c r="G72" s="6">
        <v>0</v>
      </c>
      <c r="H72" s="4">
        <f t="shared" si="7"/>
        <v>4</v>
      </c>
      <c r="I72" s="6">
        <v>0</v>
      </c>
      <c r="J72" s="6">
        <v>0</v>
      </c>
      <c r="K72" s="4">
        <f t="shared" si="1"/>
        <v>31</v>
      </c>
      <c r="L72" s="8">
        <v>0</v>
      </c>
      <c r="M72" s="5">
        <f t="shared" ref="M72:M107" si="8">L72/E72*K72</f>
        <v>0</v>
      </c>
      <c r="N72" s="8">
        <v>0</v>
      </c>
      <c r="O72" s="8">
        <v>0</v>
      </c>
      <c r="P72" s="5">
        <f t="shared" si="2"/>
        <v>0</v>
      </c>
      <c r="Q72" s="8">
        <v>0</v>
      </c>
      <c r="R72" s="8">
        <v>0</v>
      </c>
      <c r="S72" s="5">
        <f t="shared" si="3"/>
        <v>0</v>
      </c>
      <c r="T72" s="8">
        <v>0</v>
      </c>
      <c r="U72" s="5">
        <f t="shared" si="4"/>
        <v>0</v>
      </c>
      <c r="V72" s="5" t="str">
        <f t="shared" si="5"/>
        <v>Correct Payment</v>
      </c>
    </row>
    <row r="73" spans="1:22">
      <c r="A73" s="4">
        <f t="shared" si="6"/>
        <v>66</v>
      </c>
      <c r="B73" s="8"/>
      <c r="C73" s="8"/>
      <c r="D73" s="8"/>
      <c r="E73" s="4">
        <v>31</v>
      </c>
      <c r="F73" s="4">
        <v>4</v>
      </c>
      <c r="G73" s="6">
        <v>0</v>
      </c>
      <c r="H73" s="4">
        <f t="shared" si="7"/>
        <v>4</v>
      </c>
      <c r="I73" s="6">
        <v>0</v>
      </c>
      <c r="J73" s="6">
        <v>0</v>
      </c>
      <c r="K73" s="4">
        <f t="shared" ref="K73:K107" si="9">E73+I73-J73</f>
        <v>31</v>
      </c>
      <c r="L73" s="8">
        <v>0</v>
      </c>
      <c r="M73" s="5">
        <f t="shared" si="8"/>
        <v>0</v>
      </c>
      <c r="N73" s="8">
        <v>0</v>
      </c>
      <c r="O73" s="8">
        <v>0</v>
      </c>
      <c r="P73" s="5">
        <f t="shared" ref="P73:P107" si="10">IF(L73&lt;5001,0,IF(L73&lt;10001,175,200))</f>
        <v>0</v>
      </c>
      <c r="Q73" s="8">
        <v>0</v>
      </c>
      <c r="R73" s="8">
        <v>0</v>
      </c>
      <c r="S73" s="5">
        <f t="shared" ref="S73:S107" si="11">M73-(N73+O73+P73+Q73+R73)</f>
        <v>0</v>
      </c>
      <c r="T73" s="8">
        <v>0</v>
      </c>
      <c r="U73" s="5">
        <f t="shared" ref="U73:U107" si="12">S73-T73</f>
        <v>0</v>
      </c>
      <c r="V73" s="5" t="str">
        <f t="shared" ref="V73:V107" si="13">IF(U73=0,"Correct Payment",(IF(U73&lt;0,"Excess Payment","Short Payment")))</f>
        <v>Correct Payment</v>
      </c>
    </row>
    <row r="74" spans="1:22">
      <c r="A74" s="4">
        <f t="shared" ref="A74:A107" si="14">A73+1</f>
        <v>67</v>
      </c>
      <c r="B74" s="8"/>
      <c r="C74" s="8"/>
      <c r="D74" s="8"/>
      <c r="E74" s="4">
        <v>31</v>
      </c>
      <c r="F74" s="4">
        <v>4</v>
      </c>
      <c r="G74" s="6">
        <v>0</v>
      </c>
      <c r="H74" s="4">
        <f t="shared" si="7"/>
        <v>4</v>
      </c>
      <c r="I74" s="6">
        <v>0</v>
      </c>
      <c r="J74" s="6">
        <v>0</v>
      </c>
      <c r="K74" s="4">
        <f t="shared" si="9"/>
        <v>31</v>
      </c>
      <c r="L74" s="8">
        <v>0</v>
      </c>
      <c r="M74" s="5">
        <f t="shared" si="8"/>
        <v>0</v>
      </c>
      <c r="N74" s="8">
        <v>0</v>
      </c>
      <c r="O74" s="8">
        <v>0</v>
      </c>
      <c r="P74" s="5">
        <f t="shared" si="10"/>
        <v>0</v>
      </c>
      <c r="Q74" s="8">
        <v>0</v>
      </c>
      <c r="R74" s="8">
        <v>0</v>
      </c>
      <c r="S74" s="5">
        <f t="shared" si="11"/>
        <v>0</v>
      </c>
      <c r="T74" s="8">
        <v>0</v>
      </c>
      <c r="U74" s="5">
        <f t="shared" si="12"/>
        <v>0</v>
      </c>
      <c r="V74" s="5" t="str">
        <f t="shared" si="13"/>
        <v>Correct Payment</v>
      </c>
    </row>
    <row r="75" spans="1:22">
      <c r="A75" s="4">
        <f t="shared" si="14"/>
        <v>68</v>
      </c>
      <c r="B75" s="8"/>
      <c r="C75" s="8"/>
      <c r="D75" s="8"/>
      <c r="E75" s="4">
        <v>31</v>
      </c>
      <c r="F75" s="4">
        <v>4</v>
      </c>
      <c r="G75" s="6">
        <v>0</v>
      </c>
      <c r="H75" s="4">
        <f t="shared" si="7"/>
        <v>4</v>
      </c>
      <c r="I75" s="6">
        <v>0</v>
      </c>
      <c r="J75" s="6">
        <v>0</v>
      </c>
      <c r="K75" s="4">
        <f t="shared" si="9"/>
        <v>31</v>
      </c>
      <c r="L75" s="8">
        <v>0</v>
      </c>
      <c r="M75" s="5">
        <f t="shared" si="8"/>
        <v>0</v>
      </c>
      <c r="N75" s="8">
        <v>0</v>
      </c>
      <c r="O75" s="8">
        <v>0</v>
      </c>
      <c r="P75" s="5">
        <f t="shared" si="10"/>
        <v>0</v>
      </c>
      <c r="Q75" s="8">
        <v>0</v>
      </c>
      <c r="R75" s="8">
        <v>0</v>
      </c>
      <c r="S75" s="5">
        <f t="shared" si="11"/>
        <v>0</v>
      </c>
      <c r="T75" s="8">
        <v>0</v>
      </c>
      <c r="U75" s="5">
        <f t="shared" si="12"/>
        <v>0</v>
      </c>
      <c r="V75" s="5" t="str">
        <f t="shared" si="13"/>
        <v>Correct Payment</v>
      </c>
    </row>
    <row r="76" spans="1:22">
      <c r="A76" s="4">
        <f t="shared" si="14"/>
        <v>69</v>
      </c>
      <c r="B76" s="8"/>
      <c r="C76" s="8"/>
      <c r="D76" s="8"/>
      <c r="E76" s="4">
        <v>31</v>
      </c>
      <c r="F76" s="4">
        <v>4</v>
      </c>
      <c r="G76" s="6">
        <v>0</v>
      </c>
      <c r="H76" s="4">
        <f t="shared" ref="H76:H107" si="15">F76+G76</f>
        <v>4</v>
      </c>
      <c r="I76" s="6">
        <v>0</v>
      </c>
      <c r="J76" s="6">
        <v>0</v>
      </c>
      <c r="K76" s="4">
        <f t="shared" si="9"/>
        <v>31</v>
      </c>
      <c r="L76" s="8">
        <v>0</v>
      </c>
      <c r="M76" s="5">
        <f t="shared" si="8"/>
        <v>0</v>
      </c>
      <c r="N76" s="8">
        <v>0</v>
      </c>
      <c r="O76" s="8">
        <v>0</v>
      </c>
      <c r="P76" s="5">
        <f t="shared" si="10"/>
        <v>0</v>
      </c>
      <c r="Q76" s="8">
        <v>0</v>
      </c>
      <c r="R76" s="8">
        <v>0</v>
      </c>
      <c r="S76" s="5">
        <f t="shared" si="11"/>
        <v>0</v>
      </c>
      <c r="T76" s="8">
        <v>0</v>
      </c>
      <c r="U76" s="5">
        <f t="shared" si="12"/>
        <v>0</v>
      </c>
      <c r="V76" s="5" t="str">
        <f t="shared" si="13"/>
        <v>Correct Payment</v>
      </c>
    </row>
    <row r="77" spans="1:22">
      <c r="A77" s="4">
        <f t="shared" si="14"/>
        <v>70</v>
      </c>
      <c r="B77" s="8"/>
      <c r="C77" s="8"/>
      <c r="D77" s="8"/>
      <c r="E77" s="4">
        <v>31</v>
      </c>
      <c r="F77" s="4">
        <v>4</v>
      </c>
      <c r="G77" s="6">
        <v>0</v>
      </c>
      <c r="H77" s="4">
        <f t="shared" si="15"/>
        <v>4</v>
      </c>
      <c r="I77" s="6">
        <v>0</v>
      </c>
      <c r="J77" s="6">
        <v>0</v>
      </c>
      <c r="K77" s="4">
        <f t="shared" si="9"/>
        <v>31</v>
      </c>
      <c r="L77" s="8">
        <v>0</v>
      </c>
      <c r="M77" s="5">
        <f t="shared" si="8"/>
        <v>0</v>
      </c>
      <c r="N77" s="8">
        <v>0</v>
      </c>
      <c r="O77" s="8">
        <v>0</v>
      </c>
      <c r="P77" s="5">
        <f t="shared" si="10"/>
        <v>0</v>
      </c>
      <c r="Q77" s="8">
        <v>0</v>
      </c>
      <c r="R77" s="8">
        <v>0</v>
      </c>
      <c r="S77" s="5">
        <f t="shared" si="11"/>
        <v>0</v>
      </c>
      <c r="T77" s="8">
        <v>0</v>
      </c>
      <c r="U77" s="5">
        <f t="shared" si="12"/>
        <v>0</v>
      </c>
      <c r="V77" s="5" t="str">
        <f t="shared" si="13"/>
        <v>Correct Payment</v>
      </c>
    </row>
    <row r="78" spans="1:22">
      <c r="A78" s="4">
        <f t="shared" si="14"/>
        <v>71</v>
      </c>
      <c r="B78" s="8"/>
      <c r="C78" s="8"/>
      <c r="D78" s="8"/>
      <c r="E78" s="4">
        <v>31</v>
      </c>
      <c r="F78" s="4">
        <v>4</v>
      </c>
      <c r="G78" s="6">
        <v>0</v>
      </c>
      <c r="H78" s="4">
        <f t="shared" si="15"/>
        <v>4</v>
      </c>
      <c r="I78" s="6">
        <v>0</v>
      </c>
      <c r="J78" s="6">
        <v>0</v>
      </c>
      <c r="K78" s="4">
        <f t="shared" si="9"/>
        <v>31</v>
      </c>
      <c r="L78" s="8">
        <v>0</v>
      </c>
      <c r="M78" s="5">
        <f t="shared" si="8"/>
        <v>0</v>
      </c>
      <c r="N78" s="8">
        <v>0</v>
      </c>
      <c r="O78" s="8">
        <v>0</v>
      </c>
      <c r="P78" s="5">
        <f t="shared" si="10"/>
        <v>0</v>
      </c>
      <c r="Q78" s="8">
        <v>0</v>
      </c>
      <c r="R78" s="8">
        <v>0</v>
      </c>
      <c r="S78" s="5">
        <f t="shared" si="11"/>
        <v>0</v>
      </c>
      <c r="T78" s="8">
        <v>0</v>
      </c>
      <c r="U78" s="5">
        <f t="shared" si="12"/>
        <v>0</v>
      </c>
      <c r="V78" s="5" t="str">
        <f t="shared" si="13"/>
        <v>Correct Payment</v>
      </c>
    </row>
    <row r="79" spans="1:22">
      <c r="A79" s="4">
        <f t="shared" si="14"/>
        <v>72</v>
      </c>
      <c r="B79" s="8"/>
      <c r="C79" s="8"/>
      <c r="D79" s="8"/>
      <c r="E79" s="4">
        <v>31</v>
      </c>
      <c r="F79" s="4">
        <v>4</v>
      </c>
      <c r="G79" s="6">
        <v>0</v>
      </c>
      <c r="H79" s="4">
        <f t="shared" si="15"/>
        <v>4</v>
      </c>
      <c r="I79" s="6">
        <v>0</v>
      </c>
      <c r="J79" s="6">
        <v>0</v>
      </c>
      <c r="K79" s="4">
        <f t="shared" si="9"/>
        <v>31</v>
      </c>
      <c r="L79" s="8">
        <v>0</v>
      </c>
      <c r="M79" s="5">
        <f t="shared" si="8"/>
        <v>0</v>
      </c>
      <c r="N79" s="8">
        <v>0</v>
      </c>
      <c r="O79" s="8">
        <v>0</v>
      </c>
      <c r="P79" s="5">
        <f t="shared" si="10"/>
        <v>0</v>
      </c>
      <c r="Q79" s="8">
        <v>0</v>
      </c>
      <c r="R79" s="8">
        <v>0</v>
      </c>
      <c r="S79" s="5">
        <f t="shared" si="11"/>
        <v>0</v>
      </c>
      <c r="T79" s="8">
        <v>0</v>
      </c>
      <c r="U79" s="5">
        <f t="shared" si="12"/>
        <v>0</v>
      </c>
      <c r="V79" s="5" t="str">
        <f t="shared" si="13"/>
        <v>Correct Payment</v>
      </c>
    </row>
    <row r="80" spans="1:22">
      <c r="A80" s="4">
        <f t="shared" si="14"/>
        <v>73</v>
      </c>
      <c r="B80" s="8"/>
      <c r="C80" s="8"/>
      <c r="D80" s="8"/>
      <c r="E80" s="4">
        <v>31</v>
      </c>
      <c r="F80" s="4">
        <v>4</v>
      </c>
      <c r="G80" s="6">
        <v>0</v>
      </c>
      <c r="H80" s="4">
        <f t="shared" si="15"/>
        <v>4</v>
      </c>
      <c r="I80" s="6">
        <v>0</v>
      </c>
      <c r="J80" s="6">
        <v>0</v>
      </c>
      <c r="K80" s="4">
        <f t="shared" si="9"/>
        <v>31</v>
      </c>
      <c r="L80" s="8">
        <v>0</v>
      </c>
      <c r="M80" s="5">
        <f t="shared" si="8"/>
        <v>0</v>
      </c>
      <c r="N80" s="8">
        <v>0</v>
      </c>
      <c r="O80" s="8">
        <v>0</v>
      </c>
      <c r="P80" s="5">
        <f t="shared" si="10"/>
        <v>0</v>
      </c>
      <c r="Q80" s="8">
        <v>0</v>
      </c>
      <c r="R80" s="8">
        <v>0</v>
      </c>
      <c r="S80" s="5">
        <f t="shared" si="11"/>
        <v>0</v>
      </c>
      <c r="T80" s="8">
        <v>0</v>
      </c>
      <c r="U80" s="5">
        <f t="shared" si="12"/>
        <v>0</v>
      </c>
      <c r="V80" s="5" t="str">
        <f t="shared" si="13"/>
        <v>Correct Payment</v>
      </c>
    </row>
    <row r="81" spans="1:22">
      <c r="A81" s="4">
        <f t="shared" si="14"/>
        <v>74</v>
      </c>
      <c r="B81" s="8"/>
      <c r="C81" s="8"/>
      <c r="D81" s="8"/>
      <c r="E81" s="4">
        <v>31</v>
      </c>
      <c r="F81" s="4">
        <v>4</v>
      </c>
      <c r="G81" s="6">
        <v>0</v>
      </c>
      <c r="H81" s="4">
        <f t="shared" si="15"/>
        <v>4</v>
      </c>
      <c r="I81" s="6">
        <v>0</v>
      </c>
      <c r="J81" s="6">
        <v>0</v>
      </c>
      <c r="K81" s="4">
        <f t="shared" si="9"/>
        <v>31</v>
      </c>
      <c r="L81" s="8">
        <v>0</v>
      </c>
      <c r="M81" s="5">
        <f t="shared" si="8"/>
        <v>0</v>
      </c>
      <c r="N81" s="8">
        <v>0</v>
      </c>
      <c r="O81" s="8">
        <v>0</v>
      </c>
      <c r="P81" s="5">
        <f t="shared" si="10"/>
        <v>0</v>
      </c>
      <c r="Q81" s="8">
        <v>0</v>
      </c>
      <c r="R81" s="8">
        <v>0</v>
      </c>
      <c r="S81" s="5">
        <f t="shared" si="11"/>
        <v>0</v>
      </c>
      <c r="T81" s="8">
        <v>0</v>
      </c>
      <c r="U81" s="5">
        <f t="shared" si="12"/>
        <v>0</v>
      </c>
      <c r="V81" s="5" t="str">
        <f t="shared" si="13"/>
        <v>Correct Payment</v>
      </c>
    </row>
    <row r="82" spans="1:22">
      <c r="A82" s="4">
        <f t="shared" si="14"/>
        <v>75</v>
      </c>
      <c r="B82" s="8"/>
      <c r="C82" s="8"/>
      <c r="D82" s="8"/>
      <c r="E82" s="4">
        <v>31</v>
      </c>
      <c r="F82" s="4">
        <v>4</v>
      </c>
      <c r="G82" s="6">
        <v>0</v>
      </c>
      <c r="H82" s="4">
        <f t="shared" si="15"/>
        <v>4</v>
      </c>
      <c r="I82" s="6">
        <v>0</v>
      </c>
      <c r="J82" s="6">
        <v>0</v>
      </c>
      <c r="K82" s="4">
        <f t="shared" si="9"/>
        <v>31</v>
      </c>
      <c r="L82" s="8">
        <v>0</v>
      </c>
      <c r="M82" s="5">
        <f t="shared" si="8"/>
        <v>0</v>
      </c>
      <c r="N82" s="8">
        <v>0</v>
      </c>
      <c r="O82" s="8">
        <v>0</v>
      </c>
      <c r="P82" s="5">
        <f t="shared" si="10"/>
        <v>0</v>
      </c>
      <c r="Q82" s="8">
        <v>0</v>
      </c>
      <c r="R82" s="8">
        <v>0</v>
      </c>
      <c r="S82" s="5">
        <f t="shared" si="11"/>
        <v>0</v>
      </c>
      <c r="T82" s="8">
        <v>0</v>
      </c>
      <c r="U82" s="5">
        <f t="shared" si="12"/>
        <v>0</v>
      </c>
      <c r="V82" s="5" t="str">
        <f t="shared" si="13"/>
        <v>Correct Payment</v>
      </c>
    </row>
    <row r="83" spans="1:22">
      <c r="A83" s="4">
        <f t="shared" si="14"/>
        <v>76</v>
      </c>
      <c r="B83" s="8"/>
      <c r="C83" s="8"/>
      <c r="D83" s="8"/>
      <c r="E83" s="4">
        <v>31</v>
      </c>
      <c r="F83" s="4">
        <v>4</v>
      </c>
      <c r="G83" s="6">
        <v>0</v>
      </c>
      <c r="H83" s="4">
        <f t="shared" si="15"/>
        <v>4</v>
      </c>
      <c r="I83" s="6">
        <v>0</v>
      </c>
      <c r="J83" s="6">
        <v>0</v>
      </c>
      <c r="K83" s="4">
        <f t="shared" si="9"/>
        <v>31</v>
      </c>
      <c r="L83" s="8">
        <v>0</v>
      </c>
      <c r="M83" s="5">
        <f t="shared" si="8"/>
        <v>0</v>
      </c>
      <c r="N83" s="8">
        <v>0</v>
      </c>
      <c r="O83" s="8">
        <v>0</v>
      </c>
      <c r="P83" s="5">
        <f t="shared" si="10"/>
        <v>0</v>
      </c>
      <c r="Q83" s="8">
        <v>0</v>
      </c>
      <c r="R83" s="8">
        <v>0</v>
      </c>
      <c r="S83" s="5">
        <f t="shared" si="11"/>
        <v>0</v>
      </c>
      <c r="T83" s="8">
        <v>0</v>
      </c>
      <c r="U83" s="5">
        <f t="shared" si="12"/>
        <v>0</v>
      </c>
      <c r="V83" s="5" t="str">
        <f t="shared" si="13"/>
        <v>Correct Payment</v>
      </c>
    </row>
    <row r="84" spans="1:22">
      <c r="A84" s="4">
        <f t="shared" si="14"/>
        <v>77</v>
      </c>
      <c r="B84" s="8"/>
      <c r="C84" s="8"/>
      <c r="D84" s="8"/>
      <c r="E84" s="4">
        <v>31</v>
      </c>
      <c r="F84" s="4">
        <v>4</v>
      </c>
      <c r="G84" s="6">
        <v>0</v>
      </c>
      <c r="H84" s="4">
        <f t="shared" si="15"/>
        <v>4</v>
      </c>
      <c r="I84" s="6">
        <v>0</v>
      </c>
      <c r="J84" s="6">
        <v>0</v>
      </c>
      <c r="K84" s="4">
        <f t="shared" si="9"/>
        <v>31</v>
      </c>
      <c r="L84" s="8">
        <v>0</v>
      </c>
      <c r="M84" s="5">
        <f t="shared" si="8"/>
        <v>0</v>
      </c>
      <c r="N84" s="8">
        <v>0</v>
      </c>
      <c r="O84" s="8">
        <v>0</v>
      </c>
      <c r="P84" s="5">
        <f t="shared" si="10"/>
        <v>0</v>
      </c>
      <c r="Q84" s="8">
        <v>0</v>
      </c>
      <c r="R84" s="8">
        <v>0</v>
      </c>
      <c r="S84" s="5">
        <f t="shared" si="11"/>
        <v>0</v>
      </c>
      <c r="T84" s="8">
        <v>0</v>
      </c>
      <c r="U84" s="5">
        <f t="shared" si="12"/>
        <v>0</v>
      </c>
      <c r="V84" s="5" t="str">
        <f t="shared" si="13"/>
        <v>Correct Payment</v>
      </c>
    </row>
    <row r="85" spans="1:22">
      <c r="A85" s="4">
        <f t="shared" si="14"/>
        <v>78</v>
      </c>
      <c r="B85" s="8"/>
      <c r="C85" s="8"/>
      <c r="D85" s="8"/>
      <c r="E85" s="4">
        <v>31</v>
      </c>
      <c r="F85" s="4">
        <v>4</v>
      </c>
      <c r="G85" s="6">
        <v>0</v>
      </c>
      <c r="H85" s="4">
        <f t="shared" si="15"/>
        <v>4</v>
      </c>
      <c r="I85" s="6">
        <v>0</v>
      </c>
      <c r="J85" s="6">
        <v>0</v>
      </c>
      <c r="K85" s="4">
        <f t="shared" si="9"/>
        <v>31</v>
      </c>
      <c r="L85" s="8">
        <v>0</v>
      </c>
      <c r="M85" s="5">
        <f t="shared" si="8"/>
        <v>0</v>
      </c>
      <c r="N85" s="8">
        <v>0</v>
      </c>
      <c r="O85" s="8">
        <v>0</v>
      </c>
      <c r="P85" s="5">
        <f t="shared" si="10"/>
        <v>0</v>
      </c>
      <c r="Q85" s="8">
        <v>0</v>
      </c>
      <c r="R85" s="8">
        <v>0</v>
      </c>
      <c r="S85" s="5">
        <f t="shared" si="11"/>
        <v>0</v>
      </c>
      <c r="T85" s="8">
        <v>0</v>
      </c>
      <c r="U85" s="5">
        <f t="shared" si="12"/>
        <v>0</v>
      </c>
      <c r="V85" s="5" t="str">
        <f t="shared" si="13"/>
        <v>Correct Payment</v>
      </c>
    </row>
    <row r="86" spans="1:22">
      <c r="A86" s="4">
        <f t="shared" si="14"/>
        <v>79</v>
      </c>
      <c r="B86" s="8"/>
      <c r="C86" s="8"/>
      <c r="D86" s="8"/>
      <c r="E86" s="4">
        <v>31</v>
      </c>
      <c r="F86" s="4">
        <v>4</v>
      </c>
      <c r="G86" s="6">
        <v>0</v>
      </c>
      <c r="H86" s="4">
        <f t="shared" si="15"/>
        <v>4</v>
      </c>
      <c r="I86" s="6">
        <v>0</v>
      </c>
      <c r="J86" s="6">
        <v>0</v>
      </c>
      <c r="K86" s="4">
        <f t="shared" si="9"/>
        <v>31</v>
      </c>
      <c r="L86" s="8">
        <v>0</v>
      </c>
      <c r="M86" s="5">
        <f t="shared" si="8"/>
        <v>0</v>
      </c>
      <c r="N86" s="8">
        <v>0</v>
      </c>
      <c r="O86" s="8">
        <v>0</v>
      </c>
      <c r="P86" s="5">
        <f t="shared" si="10"/>
        <v>0</v>
      </c>
      <c r="Q86" s="8">
        <v>0</v>
      </c>
      <c r="R86" s="8">
        <v>0</v>
      </c>
      <c r="S86" s="5">
        <f t="shared" si="11"/>
        <v>0</v>
      </c>
      <c r="T86" s="8">
        <v>0</v>
      </c>
      <c r="U86" s="5">
        <f t="shared" si="12"/>
        <v>0</v>
      </c>
      <c r="V86" s="5" t="str">
        <f t="shared" si="13"/>
        <v>Correct Payment</v>
      </c>
    </row>
    <row r="87" spans="1:22">
      <c r="A87" s="4">
        <f t="shared" si="14"/>
        <v>80</v>
      </c>
      <c r="B87" s="8"/>
      <c r="C87" s="8"/>
      <c r="D87" s="8"/>
      <c r="E87" s="4">
        <v>31</v>
      </c>
      <c r="F87" s="4">
        <v>4</v>
      </c>
      <c r="G87" s="6">
        <v>0</v>
      </c>
      <c r="H87" s="4">
        <f t="shared" si="15"/>
        <v>4</v>
      </c>
      <c r="I87" s="6">
        <v>0</v>
      </c>
      <c r="J87" s="6">
        <v>0</v>
      </c>
      <c r="K87" s="4">
        <f t="shared" si="9"/>
        <v>31</v>
      </c>
      <c r="L87" s="8">
        <v>0</v>
      </c>
      <c r="M87" s="5">
        <f t="shared" si="8"/>
        <v>0</v>
      </c>
      <c r="N87" s="8">
        <v>0</v>
      </c>
      <c r="O87" s="8">
        <v>0</v>
      </c>
      <c r="P87" s="5">
        <f t="shared" si="10"/>
        <v>0</v>
      </c>
      <c r="Q87" s="8">
        <v>0</v>
      </c>
      <c r="R87" s="8">
        <v>0</v>
      </c>
      <c r="S87" s="5">
        <f t="shared" si="11"/>
        <v>0</v>
      </c>
      <c r="T87" s="8">
        <v>0</v>
      </c>
      <c r="U87" s="5">
        <f t="shared" si="12"/>
        <v>0</v>
      </c>
      <c r="V87" s="5" t="str">
        <f t="shared" si="13"/>
        <v>Correct Payment</v>
      </c>
    </row>
    <row r="88" spans="1:22">
      <c r="A88" s="4">
        <f t="shared" si="14"/>
        <v>81</v>
      </c>
      <c r="B88" s="8"/>
      <c r="C88" s="8"/>
      <c r="D88" s="8"/>
      <c r="E88" s="4">
        <v>31</v>
      </c>
      <c r="F88" s="4">
        <v>4</v>
      </c>
      <c r="G88" s="6">
        <v>0</v>
      </c>
      <c r="H88" s="4">
        <f t="shared" si="15"/>
        <v>4</v>
      </c>
      <c r="I88" s="6">
        <v>0</v>
      </c>
      <c r="J88" s="6">
        <v>0</v>
      </c>
      <c r="K88" s="4">
        <f t="shared" si="9"/>
        <v>31</v>
      </c>
      <c r="L88" s="8">
        <v>0</v>
      </c>
      <c r="M88" s="5">
        <f t="shared" si="8"/>
        <v>0</v>
      </c>
      <c r="N88" s="8">
        <v>0</v>
      </c>
      <c r="O88" s="8">
        <v>0</v>
      </c>
      <c r="P88" s="5">
        <f t="shared" si="10"/>
        <v>0</v>
      </c>
      <c r="Q88" s="8">
        <v>0</v>
      </c>
      <c r="R88" s="8">
        <v>0</v>
      </c>
      <c r="S88" s="5">
        <f t="shared" si="11"/>
        <v>0</v>
      </c>
      <c r="T88" s="8">
        <v>0</v>
      </c>
      <c r="U88" s="5">
        <f t="shared" si="12"/>
        <v>0</v>
      </c>
      <c r="V88" s="5" t="str">
        <f t="shared" si="13"/>
        <v>Correct Payment</v>
      </c>
    </row>
    <row r="89" spans="1:22">
      <c r="A89" s="4">
        <f t="shared" si="14"/>
        <v>82</v>
      </c>
      <c r="B89" s="8"/>
      <c r="C89" s="8"/>
      <c r="D89" s="8"/>
      <c r="E89" s="4">
        <v>31</v>
      </c>
      <c r="F89" s="4">
        <v>4</v>
      </c>
      <c r="G89" s="6">
        <v>0</v>
      </c>
      <c r="H89" s="4">
        <f t="shared" si="15"/>
        <v>4</v>
      </c>
      <c r="I89" s="6">
        <v>0</v>
      </c>
      <c r="J89" s="6">
        <v>0</v>
      </c>
      <c r="K89" s="4">
        <f t="shared" si="9"/>
        <v>31</v>
      </c>
      <c r="L89" s="8">
        <v>0</v>
      </c>
      <c r="M89" s="5">
        <f t="shared" si="8"/>
        <v>0</v>
      </c>
      <c r="N89" s="8">
        <v>0</v>
      </c>
      <c r="O89" s="8">
        <v>0</v>
      </c>
      <c r="P89" s="5">
        <f t="shared" si="10"/>
        <v>0</v>
      </c>
      <c r="Q89" s="8">
        <v>0</v>
      </c>
      <c r="R89" s="8">
        <v>0</v>
      </c>
      <c r="S89" s="5">
        <f t="shared" si="11"/>
        <v>0</v>
      </c>
      <c r="T89" s="8">
        <v>0</v>
      </c>
      <c r="U89" s="5">
        <f t="shared" si="12"/>
        <v>0</v>
      </c>
      <c r="V89" s="5" t="str">
        <f t="shared" si="13"/>
        <v>Correct Payment</v>
      </c>
    </row>
    <row r="90" spans="1:22">
      <c r="A90" s="4">
        <f t="shared" si="14"/>
        <v>83</v>
      </c>
      <c r="B90" s="8"/>
      <c r="C90" s="8"/>
      <c r="D90" s="8"/>
      <c r="E90" s="4">
        <v>31</v>
      </c>
      <c r="F90" s="4">
        <v>4</v>
      </c>
      <c r="G90" s="6">
        <v>0</v>
      </c>
      <c r="H90" s="4">
        <f t="shared" si="15"/>
        <v>4</v>
      </c>
      <c r="I90" s="6">
        <v>0</v>
      </c>
      <c r="J90" s="6">
        <v>0</v>
      </c>
      <c r="K90" s="4">
        <f t="shared" si="9"/>
        <v>31</v>
      </c>
      <c r="L90" s="8">
        <v>0</v>
      </c>
      <c r="M90" s="5">
        <f t="shared" si="8"/>
        <v>0</v>
      </c>
      <c r="N90" s="8">
        <v>0</v>
      </c>
      <c r="O90" s="8">
        <v>0</v>
      </c>
      <c r="P90" s="5">
        <f t="shared" si="10"/>
        <v>0</v>
      </c>
      <c r="Q90" s="8">
        <v>0</v>
      </c>
      <c r="R90" s="8">
        <v>0</v>
      </c>
      <c r="S90" s="5">
        <f t="shared" si="11"/>
        <v>0</v>
      </c>
      <c r="T90" s="8">
        <v>0</v>
      </c>
      <c r="U90" s="5">
        <f t="shared" si="12"/>
        <v>0</v>
      </c>
      <c r="V90" s="5" t="str">
        <f t="shared" si="13"/>
        <v>Correct Payment</v>
      </c>
    </row>
    <row r="91" spans="1:22">
      <c r="A91" s="4">
        <f t="shared" si="14"/>
        <v>84</v>
      </c>
      <c r="B91" s="8"/>
      <c r="C91" s="8"/>
      <c r="D91" s="8"/>
      <c r="E91" s="4">
        <v>31</v>
      </c>
      <c r="F91" s="4">
        <v>4</v>
      </c>
      <c r="G91" s="6">
        <v>0</v>
      </c>
      <c r="H91" s="4">
        <f t="shared" si="15"/>
        <v>4</v>
      </c>
      <c r="I91" s="6">
        <v>0</v>
      </c>
      <c r="J91" s="6">
        <v>0</v>
      </c>
      <c r="K91" s="4">
        <f t="shared" si="9"/>
        <v>31</v>
      </c>
      <c r="L91" s="8">
        <v>0</v>
      </c>
      <c r="M91" s="5">
        <f t="shared" si="8"/>
        <v>0</v>
      </c>
      <c r="N91" s="8">
        <v>0</v>
      </c>
      <c r="O91" s="8">
        <v>0</v>
      </c>
      <c r="P91" s="5">
        <f t="shared" si="10"/>
        <v>0</v>
      </c>
      <c r="Q91" s="8">
        <v>0</v>
      </c>
      <c r="R91" s="8">
        <v>0</v>
      </c>
      <c r="S91" s="5">
        <f t="shared" si="11"/>
        <v>0</v>
      </c>
      <c r="T91" s="8">
        <v>0</v>
      </c>
      <c r="U91" s="5">
        <f t="shared" si="12"/>
        <v>0</v>
      </c>
      <c r="V91" s="5" t="str">
        <f t="shared" si="13"/>
        <v>Correct Payment</v>
      </c>
    </row>
    <row r="92" spans="1:22">
      <c r="A92" s="4">
        <f t="shared" si="14"/>
        <v>85</v>
      </c>
      <c r="B92" s="8"/>
      <c r="C92" s="8"/>
      <c r="D92" s="8"/>
      <c r="E92" s="4">
        <v>31</v>
      </c>
      <c r="F92" s="4">
        <v>4</v>
      </c>
      <c r="G92" s="6">
        <v>0</v>
      </c>
      <c r="H92" s="4">
        <f t="shared" si="15"/>
        <v>4</v>
      </c>
      <c r="I92" s="6">
        <v>0</v>
      </c>
      <c r="J92" s="6">
        <v>0</v>
      </c>
      <c r="K92" s="4">
        <f t="shared" si="9"/>
        <v>31</v>
      </c>
      <c r="L92" s="8">
        <v>0</v>
      </c>
      <c r="M92" s="5">
        <f t="shared" si="8"/>
        <v>0</v>
      </c>
      <c r="N92" s="8">
        <v>0</v>
      </c>
      <c r="O92" s="8">
        <v>0</v>
      </c>
      <c r="P92" s="5">
        <f t="shared" si="10"/>
        <v>0</v>
      </c>
      <c r="Q92" s="8">
        <v>0</v>
      </c>
      <c r="R92" s="8">
        <v>0</v>
      </c>
      <c r="S92" s="5">
        <f t="shared" si="11"/>
        <v>0</v>
      </c>
      <c r="T92" s="8">
        <v>0</v>
      </c>
      <c r="U92" s="5">
        <f t="shared" si="12"/>
        <v>0</v>
      </c>
      <c r="V92" s="5" t="str">
        <f t="shared" si="13"/>
        <v>Correct Payment</v>
      </c>
    </row>
    <row r="93" spans="1:22">
      <c r="A93" s="4">
        <f t="shared" si="14"/>
        <v>86</v>
      </c>
      <c r="B93" s="8"/>
      <c r="C93" s="8"/>
      <c r="D93" s="8"/>
      <c r="E93" s="4">
        <v>31</v>
      </c>
      <c r="F93" s="4">
        <v>4</v>
      </c>
      <c r="G93" s="6">
        <v>0</v>
      </c>
      <c r="H93" s="4">
        <f t="shared" si="15"/>
        <v>4</v>
      </c>
      <c r="I93" s="6">
        <v>0</v>
      </c>
      <c r="J93" s="6">
        <v>0</v>
      </c>
      <c r="K93" s="4">
        <f t="shared" si="9"/>
        <v>31</v>
      </c>
      <c r="L93" s="8">
        <v>0</v>
      </c>
      <c r="M93" s="5">
        <f t="shared" si="8"/>
        <v>0</v>
      </c>
      <c r="N93" s="8">
        <v>0</v>
      </c>
      <c r="O93" s="8">
        <v>0</v>
      </c>
      <c r="P93" s="5">
        <f t="shared" si="10"/>
        <v>0</v>
      </c>
      <c r="Q93" s="8">
        <v>0</v>
      </c>
      <c r="R93" s="8">
        <v>0</v>
      </c>
      <c r="S93" s="5">
        <f t="shared" si="11"/>
        <v>0</v>
      </c>
      <c r="T93" s="8">
        <v>0</v>
      </c>
      <c r="U93" s="5">
        <f t="shared" si="12"/>
        <v>0</v>
      </c>
      <c r="V93" s="5" t="str">
        <f t="shared" si="13"/>
        <v>Correct Payment</v>
      </c>
    </row>
    <row r="94" spans="1:22">
      <c r="A94" s="4">
        <f t="shared" si="14"/>
        <v>87</v>
      </c>
      <c r="B94" s="8"/>
      <c r="C94" s="8"/>
      <c r="D94" s="8"/>
      <c r="E94" s="4">
        <v>31</v>
      </c>
      <c r="F94" s="4">
        <v>4</v>
      </c>
      <c r="G94" s="6">
        <v>0</v>
      </c>
      <c r="H94" s="4">
        <f t="shared" si="15"/>
        <v>4</v>
      </c>
      <c r="I94" s="6">
        <v>0</v>
      </c>
      <c r="J94" s="6">
        <v>0</v>
      </c>
      <c r="K94" s="4">
        <f t="shared" si="9"/>
        <v>31</v>
      </c>
      <c r="L94" s="8">
        <v>0</v>
      </c>
      <c r="M94" s="5">
        <f t="shared" si="8"/>
        <v>0</v>
      </c>
      <c r="N94" s="8">
        <v>0</v>
      </c>
      <c r="O94" s="8">
        <v>0</v>
      </c>
      <c r="P94" s="5">
        <f t="shared" si="10"/>
        <v>0</v>
      </c>
      <c r="Q94" s="8">
        <v>0</v>
      </c>
      <c r="R94" s="8">
        <v>0</v>
      </c>
      <c r="S94" s="5">
        <f t="shared" si="11"/>
        <v>0</v>
      </c>
      <c r="T94" s="8">
        <v>0</v>
      </c>
      <c r="U94" s="5">
        <f t="shared" si="12"/>
        <v>0</v>
      </c>
      <c r="V94" s="5" t="str">
        <f t="shared" si="13"/>
        <v>Correct Payment</v>
      </c>
    </row>
    <row r="95" spans="1:22">
      <c r="A95" s="4">
        <f t="shared" si="14"/>
        <v>88</v>
      </c>
      <c r="B95" s="8"/>
      <c r="C95" s="8"/>
      <c r="D95" s="8"/>
      <c r="E95" s="4">
        <v>31</v>
      </c>
      <c r="F95" s="4">
        <v>4</v>
      </c>
      <c r="G95" s="6">
        <v>0</v>
      </c>
      <c r="H95" s="4">
        <f t="shared" si="15"/>
        <v>4</v>
      </c>
      <c r="I95" s="6">
        <v>0</v>
      </c>
      <c r="J95" s="6">
        <v>0</v>
      </c>
      <c r="K95" s="4">
        <f t="shared" si="9"/>
        <v>31</v>
      </c>
      <c r="L95" s="8">
        <v>0</v>
      </c>
      <c r="M95" s="5">
        <f t="shared" si="8"/>
        <v>0</v>
      </c>
      <c r="N95" s="8">
        <v>0</v>
      </c>
      <c r="O95" s="8">
        <v>0</v>
      </c>
      <c r="P95" s="5">
        <f t="shared" si="10"/>
        <v>0</v>
      </c>
      <c r="Q95" s="8">
        <v>0</v>
      </c>
      <c r="R95" s="8">
        <v>0</v>
      </c>
      <c r="S95" s="5">
        <f t="shared" si="11"/>
        <v>0</v>
      </c>
      <c r="T95" s="8">
        <v>0</v>
      </c>
      <c r="U95" s="5">
        <f t="shared" si="12"/>
        <v>0</v>
      </c>
      <c r="V95" s="5" t="str">
        <f t="shared" si="13"/>
        <v>Correct Payment</v>
      </c>
    </row>
    <row r="96" spans="1:22">
      <c r="A96" s="4">
        <f t="shared" si="14"/>
        <v>89</v>
      </c>
      <c r="B96" s="8"/>
      <c r="C96" s="8"/>
      <c r="D96" s="8"/>
      <c r="E96" s="4">
        <v>31</v>
      </c>
      <c r="F96" s="4">
        <v>4</v>
      </c>
      <c r="G96" s="6">
        <v>0</v>
      </c>
      <c r="H96" s="4">
        <f t="shared" si="15"/>
        <v>4</v>
      </c>
      <c r="I96" s="6">
        <v>0</v>
      </c>
      <c r="J96" s="6">
        <v>0</v>
      </c>
      <c r="K96" s="4">
        <f t="shared" si="9"/>
        <v>31</v>
      </c>
      <c r="L96" s="8">
        <v>0</v>
      </c>
      <c r="M96" s="5">
        <f t="shared" si="8"/>
        <v>0</v>
      </c>
      <c r="N96" s="8">
        <v>0</v>
      </c>
      <c r="O96" s="8">
        <v>0</v>
      </c>
      <c r="P96" s="5">
        <f t="shared" si="10"/>
        <v>0</v>
      </c>
      <c r="Q96" s="8">
        <v>0</v>
      </c>
      <c r="R96" s="8">
        <v>0</v>
      </c>
      <c r="S96" s="5">
        <f t="shared" si="11"/>
        <v>0</v>
      </c>
      <c r="T96" s="8">
        <v>0</v>
      </c>
      <c r="U96" s="5">
        <f t="shared" si="12"/>
        <v>0</v>
      </c>
      <c r="V96" s="5" t="str">
        <f t="shared" si="13"/>
        <v>Correct Payment</v>
      </c>
    </row>
    <row r="97" spans="1:22">
      <c r="A97" s="4">
        <f t="shared" si="14"/>
        <v>90</v>
      </c>
      <c r="B97" s="8"/>
      <c r="C97" s="8"/>
      <c r="D97" s="8"/>
      <c r="E97" s="4">
        <v>31</v>
      </c>
      <c r="F97" s="4">
        <v>4</v>
      </c>
      <c r="G97" s="6">
        <v>0</v>
      </c>
      <c r="H97" s="4">
        <f t="shared" si="15"/>
        <v>4</v>
      </c>
      <c r="I97" s="6">
        <v>0</v>
      </c>
      <c r="J97" s="6">
        <v>0</v>
      </c>
      <c r="K97" s="4">
        <f t="shared" si="9"/>
        <v>31</v>
      </c>
      <c r="L97" s="8">
        <v>0</v>
      </c>
      <c r="M97" s="5">
        <f t="shared" si="8"/>
        <v>0</v>
      </c>
      <c r="N97" s="8">
        <v>0</v>
      </c>
      <c r="O97" s="8">
        <v>0</v>
      </c>
      <c r="P97" s="5">
        <f t="shared" si="10"/>
        <v>0</v>
      </c>
      <c r="Q97" s="8">
        <v>0</v>
      </c>
      <c r="R97" s="8">
        <v>0</v>
      </c>
      <c r="S97" s="5">
        <f t="shared" si="11"/>
        <v>0</v>
      </c>
      <c r="T97" s="8">
        <v>0</v>
      </c>
      <c r="U97" s="5">
        <f t="shared" si="12"/>
        <v>0</v>
      </c>
      <c r="V97" s="5" t="str">
        <f t="shared" si="13"/>
        <v>Correct Payment</v>
      </c>
    </row>
    <row r="98" spans="1:22">
      <c r="A98" s="4">
        <f t="shared" si="14"/>
        <v>91</v>
      </c>
      <c r="B98" s="8"/>
      <c r="C98" s="8"/>
      <c r="D98" s="8"/>
      <c r="E98" s="4">
        <v>31</v>
      </c>
      <c r="F98" s="4">
        <v>4</v>
      </c>
      <c r="G98" s="6">
        <v>0</v>
      </c>
      <c r="H98" s="4">
        <f t="shared" si="15"/>
        <v>4</v>
      </c>
      <c r="I98" s="6">
        <v>0</v>
      </c>
      <c r="J98" s="6">
        <v>0</v>
      </c>
      <c r="K98" s="4">
        <f t="shared" si="9"/>
        <v>31</v>
      </c>
      <c r="L98" s="8">
        <v>0</v>
      </c>
      <c r="M98" s="5">
        <f t="shared" si="8"/>
        <v>0</v>
      </c>
      <c r="N98" s="8">
        <v>0</v>
      </c>
      <c r="O98" s="8">
        <v>0</v>
      </c>
      <c r="P98" s="5">
        <f t="shared" si="10"/>
        <v>0</v>
      </c>
      <c r="Q98" s="8">
        <v>0</v>
      </c>
      <c r="R98" s="8">
        <v>0</v>
      </c>
      <c r="S98" s="5">
        <f t="shared" si="11"/>
        <v>0</v>
      </c>
      <c r="T98" s="8">
        <v>0</v>
      </c>
      <c r="U98" s="5">
        <f t="shared" si="12"/>
        <v>0</v>
      </c>
      <c r="V98" s="5" t="str">
        <f t="shared" si="13"/>
        <v>Correct Payment</v>
      </c>
    </row>
    <row r="99" spans="1:22">
      <c r="A99" s="4">
        <f t="shared" si="14"/>
        <v>92</v>
      </c>
      <c r="B99" s="8"/>
      <c r="C99" s="8"/>
      <c r="D99" s="8"/>
      <c r="E99" s="4">
        <v>31</v>
      </c>
      <c r="F99" s="4">
        <v>4</v>
      </c>
      <c r="G99" s="6">
        <v>0</v>
      </c>
      <c r="H99" s="4">
        <f t="shared" si="15"/>
        <v>4</v>
      </c>
      <c r="I99" s="6">
        <v>0</v>
      </c>
      <c r="J99" s="6">
        <v>0</v>
      </c>
      <c r="K99" s="4">
        <f t="shared" si="9"/>
        <v>31</v>
      </c>
      <c r="L99" s="8">
        <v>0</v>
      </c>
      <c r="M99" s="5">
        <f t="shared" si="8"/>
        <v>0</v>
      </c>
      <c r="N99" s="8">
        <v>0</v>
      </c>
      <c r="O99" s="8">
        <v>0</v>
      </c>
      <c r="P99" s="5">
        <f t="shared" si="10"/>
        <v>0</v>
      </c>
      <c r="Q99" s="8">
        <v>0</v>
      </c>
      <c r="R99" s="8">
        <v>0</v>
      </c>
      <c r="S99" s="5">
        <f t="shared" si="11"/>
        <v>0</v>
      </c>
      <c r="T99" s="8">
        <v>0</v>
      </c>
      <c r="U99" s="5">
        <f t="shared" si="12"/>
        <v>0</v>
      </c>
      <c r="V99" s="5" t="str">
        <f t="shared" si="13"/>
        <v>Correct Payment</v>
      </c>
    </row>
    <row r="100" spans="1:22">
      <c r="A100" s="4">
        <f t="shared" si="14"/>
        <v>93</v>
      </c>
      <c r="B100" s="8"/>
      <c r="C100" s="8"/>
      <c r="D100" s="8"/>
      <c r="E100" s="4">
        <v>31</v>
      </c>
      <c r="F100" s="4">
        <v>4</v>
      </c>
      <c r="G100" s="6">
        <v>0</v>
      </c>
      <c r="H100" s="4">
        <f t="shared" si="15"/>
        <v>4</v>
      </c>
      <c r="I100" s="6">
        <v>0</v>
      </c>
      <c r="J100" s="6">
        <v>0</v>
      </c>
      <c r="K100" s="4">
        <f t="shared" si="9"/>
        <v>31</v>
      </c>
      <c r="L100" s="8">
        <v>0</v>
      </c>
      <c r="M100" s="5">
        <f t="shared" si="8"/>
        <v>0</v>
      </c>
      <c r="N100" s="8">
        <v>0</v>
      </c>
      <c r="O100" s="8">
        <v>0</v>
      </c>
      <c r="P100" s="5">
        <f t="shared" si="10"/>
        <v>0</v>
      </c>
      <c r="Q100" s="8">
        <v>0</v>
      </c>
      <c r="R100" s="8">
        <v>0</v>
      </c>
      <c r="S100" s="5">
        <f t="shared" si="11"/>
        <v>0</v>
      </c>
      <c r="T100" s="8">
        <v>0</v>
      </c>
      <c r="U100" s="5">
        <f t="shared" si="12"/>
        <v>0</v>
      </c>
      <c r="V100" s="5" t="str">
        <f t="shared" si="13"/>
        <v>Correct Payment</v>
      </c>
    </row>
    <row r="101" spans="1:22">
      <c r="A101" s="4">
        <f t="shared" si="14"/>
        <v>94</v>
      </c>
      <c r="B101" s="8"/>
      <c r="C101" s="8"/>
      <c r="D101" s="8"/>
      <c r="E101" s="4">
        <v>31</v>
      </c>
      <c r="F101" s="4">
        <v>4</v>
      </c>
      <c r="G101" s="6">
        <v>0</v>
      </c>
      <c r="H101" s="4">
        <f t="shared" si="15"/>
        <v>4</v>
      </c>
      <c r="I101" s="6">
        <v>0</v>
      </c>
      <c r="J101" s="6">
        <v>0</v>
      </c>
      <c r="K101" s="4">
        <f t="shared" si="9"/>
        <v>31</v>
      </c>
      <c r="L101" s="8">
        <v>0</v>
      </c>
      <c r="M101" s="5">
        <f t="shared" si="8"/>
        <v>0</v>
      </c>
      <c r="N101" s="8">
        <v>0</v>
      </c>
      <c r="O101" s="8">
        <v>0</v>
      </c>
      <c r="P101" s="5">
        <f t="shared" si="10"/>
        <v>0</v>
      </c>
      <c r="Q101" s="8">
        <v>0</v>
      </c>
      <c r="R101" s="8">
        <v>0</v>
      </c>
      <c r="S101" s="5">
        <f t="shared" si="11"/>
        <v>0</v>
      </c>
      <c r="T101" s="8">
        <v>0</v>
      </c>
      <c r="U101" s="5">
        <f t="shared" si="12"/>
        <v>0</v>
      </c>
      <c r="V101" s="5" t="str">
        <f t="shared" si="13"/>
        <v>Correct Payment</v>
      </c>
    </row>
    <row r="102" spans="1:22">
      <c r="A102" s="4">
        <f t="shared" si="14"/>
        <v>95</v>
      </c>
      <c r="B102" s="8"/>
      <c r="C102" s="8"/>
      <c r="D102" s="8"/>
      <c r="E102" s="4">
        <v>31</v>
      </c>
      <c r="F102" s="4">
        <v>4</v>
      </c>
      <c r="G102" s="6">
        <v>0</v>
      </c>
      <c r="H102" s="4">
        <f t="shared" si="15"/>
        <v>4</v>
      </c>
      <c r="I102" s="6">
        <v>0</v>
      </c>
      <c r="J102" s="6">
        <v>0</v>
      </c>
      <c r="K102" s="4">
        <f t="shared" si="9"/>
        <v>31</v>
      </c>
      <c r="L102" s="8">
        <v>0</v>
      </c>
      <c r="M102" s="5">
        <f t="shared" si="8"/>
        <v>0</v>
      </c>
      <c r="N102" s="8">
        <v>0</v>
      </c>
      <c r="O102" s="8">
        <v>0</v>
      </c>
      <c r="P102" s="5">
        <f t="shared" si="10"/>
        <v>0</v>
      </c>
      <c r="Q102" s="8">
        <v>0</v>
      </c>
      <c r="R102" s="8">
        <v>0</v>
      </c>
      <c r="S102" s="5">
        <f t="shared" si="11"/>
        <v>0</v>
      </c>
      <c r="T102" s="8">
        <v>0</v>
      </c>
      <c r="U102" s="5">
        <f t="shared" si="12"/>
        <v>0</v>
      </c>
      <c r="V102" s="5" t="str">
        <f t="shared" si="13"/>
        <v>Correct Payment</v>
      </c>
    </row>
    <row r="103" spans="1:22">
      <c r="A103" s="4">
        <f t="shared" si="14"/>
        <v>96</v>
      </c>
      <c r="B103" s="8"/>
      <c r="C103" s="8"/>
      <c r="D103" s="8"/>
      <c r="E103" s="4">
        <v>31</v>
      </c>
      <c r="F103" s="4">
        <v>4</v>
      </c>
      <c r="G103" s="6">
        <v>0</v>
      </c>
      <c r="H103" s="4">
        <f t="shared" si="15"/>
        <v>4</v>
      </c>
      <c r="I103" s="6">
        <v>0</v>
      </c>
      <c r="J103" s="6">
        <v>0</v>
      </c>
      <c r="K103" s="4">
        <f t="shared" si="9"/>
        <v>31</v>
      </c>
      <c r="L103" s="8">
        <v>0</v>
      </c>
      <c r="M103" s="5">
        <f t="shared" si="8"/>
        <v>0</v>
      </c>
      <c r="N103" s="8">
        <v>0</v>
      </c>
      <c r="O103" s="8">
        <v>0</v>
      </c>
      <c r="P103" s="5">
        <f t="shared" si="10"/>
        <v>0</v>
      </c>
      <c r="Q103" s="8">
        <v>0</v>
      </c>
      <c r="R103" s="8">
        <v>0</v>
      </c>
      <c r="S103" s="5">
        <f t="shared" si="11"/>
        <v>0</v>
      </c>
      <c r="T103" s="8">
        <v>0</v>
      </c>
      <c r="U103" s="5">
        <f t="shared" si="12"/>
        <v>0</v>
      </c>
      <c r="V103" s="5" t="str">
        <f t="shared" si="13"/>
        <v>Correct Payment</v>
      </c>
    </row>
    <row r="104" spans="1:22">
      <c r="A104" s="4">
        <f t="shared" si="14"/>
        <v>97</v>
      </c>
      <c r="B104" s="8"/>
      <c r="C104" s="8"/>
      <c r="D104" s="8"/>
      <c r="E104" s="4">
        <v>31</v>
      </c>
      <c r="F104" s="4">
        <v>4</v>
      </c>
      <c r="G104" s="6">
        <v>0</v>
      </c>
      <c r="H104" s="4">
        <f t="shared" si="15"/>
        <v>4</v>
      </c>
      <c r="I104" s="6">
        <v>0</v>
      </c>
      <c r="J104" s="6">
        <v>0</v>
      </c>
      <c r="K104" s="4">
        <f t="shared" si="9"/>
        <v>31</v>
      </c>
      <c r="L104" s="8">
        <v>0</v>
      </c>
      <c r="M104" s="5">
        <f t="shared" si="8"/>
        <v>0</v>
      </c>
      <c r="N104" s="8">
        <v>0</v>
      </c>
      <c r="O104" s="8">
        <v>0</v>
      </c>
      <c r="P104" s="5">
        <f t="shared" si="10"/>
        <v>0</v>
      </c>
      <c r="Q104" s="8">
        <v>0</v>
      </c>
      <c r="R104" s="8">
        <v>0</v>
      </c>
      <c r="S104" s="5">
        <f t="shared" si="11"/>
        <v>0</v>
      </c>
      <c r="T104" s="8">
        <v>0</v>
      </c>
      <c r="U104" s="5">
        <f t="shared" si="12"/>
        <v>0</v>
      </c>
      <c r="V104" s="5" t="str">
        <f t="shared" si="13"/>
        <v>Correct Payment</v>
      </c>
    </row>
    <row r="105" spans="1:22">
      <c r="A105" s="4">
        <f t="shared" si="14"/>
        <v>98</v>
      </c>
      <c r="B105" s="8"/>
      <c r="C105" s="8"/>
      <c r="D105" s="8"/>
      <c r="E105" s="4">
        <v>31</v>
      </c>
      <c r="F105" s="4">
        <v>4</v>
      </c>
      <c r="G105" s="6">
        <v>0</v>
      </c>
      <c r="H105" s="4">
        <f t="shared" si="15"/>
        <v>4</v>
      </c>
      <c r="I105" s="6">
        <v>0</v>
      </c>
      <c r="J105" s="6">
        <v>0</v>
      </c>
      <c r="K105" s="4">
        <f t="shared" si="9"/>
        <v>31</v>
      </c>
      <c r="L105" s="8">
        <v>0</v>
      </c>
      <c r="M105" s="5">
        <f t="shared" si="8"/>
        <v>0</v>
      </c>
      <c r="N105" s="8">
        <v>0</v>
      </c>
      <c r="O105" s="8">
        <v>0</v>
      </c>
      <c r="P105" s="5">
        <f t="shared" si="10"/>
        <v>0</v>
      </c>
      <c r="Q105" s="8">
        <v>0</v>
      </c>
      <c r="R105" s="8">
        <v>0</v>
      </c>
      <c r="S105" s="5">
        <f t="shared" si="11"/>
        <v>0</v>
      </c>
      <c r="T105" s="8">
        <v>0</v>
      </c>
      <c r="U105" s="5">
        <f t="shared" si="12"/>
        <v>0</v>
      </c>
      <c r="V105" s="5" t="str">
        <f t="shared" si="13"/>
        <v>Correct Payment</v>
      </c>
    </row>
    <row r="106" spans="1:22">
      <c r="A106" s="4">
        <f t="shared" si="14"/>
        <v>99</v>
      </c>
      <c r="B106" s="8"/>
      <c r="C106" s="8"/>
      <c r="D106" s="8"/>
      <c r="E106" s="4">
        <v>31</v>
      </c>
      <c r="F106" s="4">
        <v>4</v>
      </c>
      <c r="G106" s="6">
        <v>0</v>
      </c>
      <c r="H106" s="4">
        <f t="shared" si="15"/>
        <v>4</v>
      </c>
      <c r="I106" s="6">
        <v>0</v>
      </c>
      <c r="J106" s="6">
        <v>0</v>
      </c>
      <c r="K106" s="4">
        <f t="shared" si="9"/>
        <v>31</v>
      </c>
      <c r="L106" s="8">
        <v>0</v>
      </c>
      <c r="M106" s="5">
        <f t="shared" si="8"/>
        <v>0</v>
      </c>
      <c r="N106" s="8">
        <v>0</v>
      </c>
      <c r="O106" s="8">
        <v>0</v>
      </c>
      <c r="P106" s="5">
        <f t="shared" si="10"/>
        <v>0</v>
      </c>
      <c r="Q106" s="8">
        <v>0</v>
      </c>
      <c r="R106" s="8">
        <v>0</v>
      </c>
      <c r="S106" s="5">
        <f t="shared" si="11"/>
        <v>0</v>
      </c>
      <c r="T106" s="8">
        <v>0</v>
      </c>
      <c r="U106" s="5">
        <f t="shared" si="12"/>
        <v>0</v>
      </c>
      <c r="V106" s="5" t="str">
        <f t="shared" si="13"/>
        <v>Correct Payment</v>
      </c>
    </row>
    <row r="107" spans="1:22">
      <c r="A107" s="4">
        <f t="shared" si="14"/>
        <v>100</v>
      </c>
      <c r="B107" s="8"/>
      <c r="C107" s="8"/>
      <c r="D107" s="8"/>
      <c r="E107" s="4">
        <v>31</v>
      </c>
      <c r="F107" s="4">
        <v>4</v>
      </c>
      <c r="G107" s="6">
        <v>0</v>
      </c>
      <c r="H107" s="4">
        <f t="shared" si="15"/>
        <v>4</v>
      </c>
      <c r="I107" s="6">
        <v>0</v>
      </c>
      <c r="J107" s="6">
        <v>0</v>
      </c>
      <c r="K107" s="4">
        <f t="shared" si="9"/>
        <v>31</v>
      </c>
      <c r="L107" s="8">
        <v>0</v>
      </c>
      <c r="M107" s="5">
        <f t="shared" si="8"/>
        <v>0</v>
      </c>
      <c r="N107" s="8">
        <v>0</v>
      </c>
      <c r="O107" s="8">
        <v>0</v>
      </c>
      <c r="P107" s="5">
        <f t="shared" si="10"/>
        <v>0</v>
      </c>
      <c r="Q107" s="8">
        <v>0</v>
      </c>
      <c r="R107" s="8">
        <v>0</v>
      </c>
      <c r="S107" s="5">
        <f t="shared" si="11"/>
        <v>0</v>
      </c>
      <c r="T107" s="8">
        <v>0</v>
      </c>
      <c r="U107" s="5">
        <f t="shared" si="12"/>
        <v>0</v>
      </c>
      <c r="V107" s="5" t="str">
        <f t="shared" si="13"/>
        <v>Correct Payment</v>
      </c>
    </row>
  </sheetData>
  <sheetProtection password="9584" sheet="1" objects="1" scenarios="1" selectLockedCells="1"/>
  <mergeCells count="5">
    <mergeCell ref="B1:D1"/>
    <mergeCell ref="B2:D2"/>
    <mergeCell ref="B3:D3"/>
    <mergeCell ref="B4:D4"/>
    <mergeCell ref="B5:D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V10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I15" sqref="I15"/>
    </sheetView>
  </sheetViews>
  <sheetFormatPr defaultRowHeight="12.75"/>
  <cols>
    <col min="1" max="1" width="7.7109375" style="39" bestFit="1" customWidth="1"/>
    <col min="2" max="3" width="29.42578125" style="1" customWidth="1"/>
    <col min="4" max="4" width="24.28515625" style="1" customWidth="1"/>
    <col min="5" max="5" width="6.7109375" style="1" customWidth="1"/>
    <col min="6" max="7" width="10.140625" style="1" customWidth="1"/>
    <col min="8" max="8" width="12" style="1" bestFit="1" customWidth="1"/>
    <col min="9" max="9" width="12.85546875" style="1" customWidth="1"/>
    <col min="10" max="10" width="10" style="1" customWidth="1"/>
    <col min="11" max="11" width="8.140625" style="1" bestFit="1" customWidth="1"/>
    <col min="12" max="14" width="10.28515625" style="2" bestFit="1" customWidth="1"/>
    <col min="15" max="15" width="11.140625" style="2" customWidth="1"/>
    <col min="16" max="16" width="7.7109375" style="2" bestFit="1" customWidth="1"/>
    <col min="17" max="17" width="13.140625" style="2" customWidth="1"/>
    <col min="18" max="18" width="9.85546875" style="2" bestFit="1" customWidth="1"/>
    <col min="19" max="19" width="11" style="2" bestFit="1" customWidth="1"/>
    <col min="20" max="20" width="11.28515625" style="2" bestFit="1" customWidth="1"/>
    <col min="21" max="21" width="11.7109375" style="2" bestFit="1" customWidth="1"/>
    <col min="22" max="22" width="16.140625" style="1" bestFit="1" customWidth="1"/>
    <col min="23" max="16384" width="9.140625" style="1"/>
  </cols>
  <sheetData>
    <row r="1" spans="1:22">
      <c r="B1" s="59" t="s">
        <v>22</v>
      </c>
      <c r="C1" s="59"/>
      <c r="D1" s="59"/>
      <c r="E1" s="35"/>
      <c r="F1" s="9"/>
    </row>
    <row r="2" spans="1:22">
      <c r="B2" s="60" t="s">
        <v>23</v>
      </c>
      <c r="C2" s="60"/>
      <c r="D2" s="60"/>
    </row>
    <row r="3" spans="1:22">
      <c r="B3" s="60"/>
      <c r="C3" s="60"/>
      <c r="D3" s="60"/>
    </row>
    <row r="4" spans="1:22">
      <c r="B4" s="60"/>
      <c r="C4" s="60"/>
      <c r="D4" s="60"/>
    </row>
    <row r="5" spans="1:22">
      <c r="B5" s="61" t="s">
        <v>39</v>
      </c>
      <c r="C5" s="61"/>
      <c r="D5" s="61"/>
    </row>
    <row r="7" spans="1:22" s="37" customFormat="1" ht="63.75">
      <c r="A7" s="33" t="s">
        <v>0</v>
      </c>
      <c r="B7" s="32" t="s">
        <v>1</v>
      </c>
      <c r="C7" s="32" t="s">
        <v>2</v>
      </c>
      <c r="D7" s="32" t="s">
        <v>3</v>
      </c>
      <c r="E7" s="33" t="s">
        <v>4</v>
      </c>
      <c r="F7" s="33" t="s">
        <v>5</v>
      </c>
      <c r="G7" s="33" t="s">
        <v>6</v>
      </c>
      <c r="H7" s="33" t="s">
        <v>7</v>
      </c>
      <c r="I7" s="33" t="s">
        <v>8</v>
      </c>
      <c r="J7" s="33" t="s">
        <v>9</v>
      </c>
      <c r="K7" s="33" t="s">
        <v>10</v>
      </c>
      <c r="L7" s="34" t="s">
        <v>11</v>
      </c>
      <c r="M7" s="34" t="s">
        <v>12</v>
      </c>
      <c r="N7" s="34" t="s">
        <v>13</v>
      </c>
      <c r="O7" s="34" t="s">
        <v>14</v>
      </c>
      <c r="P7" s="40" t="s">
        <v>15</v>
      </c>
      <c r="Q7" s="34" t="s">
        <v>16</v>
      </c>
      <c r="R7" s="34" t="s">
        <v>17</v>
      </c>
      <c r="S7" s="34" t="s">
        <v>18</v>
      </c>
      <c r="T7" s="34" t="s">
        <v>19</v>
      </c>
      <c r="U7" s="40" t="s">
        <v>20</v>
      </c>
      <c r="V7" s="32" t="s">
        <v>21</v>
      </c>
    </row>
    <row r="8" spans="1:22">
      <c r="A8" s="4">
        <v>1</v>
      </c>
      <c r="B8" s="6"/>
      <c r="C8" s="6"/>
      <c r="D8" s="6"/>
      <c r="E8" s="4">
        <v>30</v>
      </c>
      <c r="F8" s="4">
        <v>5</v>
      </c>
      <c r="G8" s="7">
        <v>0</v>
      </c>
      <c r="H8" s="4">
        <f>F8+G8</f>
        <v>5</v>
      </c>
      <c r="I8" s="7">
        <v>0</v>
      </c>
      <c r="J8" s="7">
        <v>0</v>
      </c>
      <c r="K8" s="4">
        <f>E8+I8-J8</f>
        <v>30</v>
      </c>
      <c r="L8" s="8">
        <v>0</v>
      </c>
      <c r="M8" s="5">
        <f t="shared" ref="M8:M71" si="0">L8/E8*K8</f>
        <v>0</v>
      </c>
      <c r="N8" s="8">
        <v>0</v>
      </c>
      <c r="O8" s="8">
        <v>0</v>
      </c>
      <c r="P8" s="5">
        <f>IF(L8&lt;5001,0,IF(L8&lt;10001,175,200))</f>
        <v>0</v>
      </c>
      <c r="Q8" s="8">
        <v>0</v>
      </c>
      <c r="R8" s="8">
        <v>0</v>
      </c>
      <c r="S8" s="5">
        <f>M8-(N8+O8+P8+Q8+R8)</f>
        <v>0</v>
      </c>
      <c r="T8" s="8">
        <v>0</v>
      </c>
      <c r="U8" s="5">
        <f>S8-T8</f>
        <v>0</v>
      </c>
      <c r="V8" s="55" t="str">
        <f>IF(U8=0, "Correct Payment", IF(U8&lt;0,"Excess Payment","Short Payment"))</f>
        <v>Correct Payment</v>
      </c>
    </row>
    <row r="9" spans="1:22">
      <c r="A9" s="4">
        <f>A8+1</f>
        <v>2</v>
      </c>
      <c r="B9" s="6"/>
      <c r="C9" s="6"/>
      <c r="D9" s="6"/>
      <c r="E9" s="4">
        <v>30</v>
      </c>
      <c r="F9" s="4">
        <v>5</v>
      </c>
      <c r="G9" s="7">
        <v>0</v>
      </c>
      <c r="H9" s="4">
        <f>F9+G9</f>
        <v>5</v>
      </c>
      <c r="I9" s="7">
        <v>0</v>
      </c>
      <c r="J9" s="7">
        <v>0</v>
      </c>
      <c r="K9" s="4">
        <f t="shared" ref="K9:K72" si="1">E9+I9-J9</f>
        <v>30</v>
      </c>
      <c r="L9" s="8">
        <v>0</v>
      </c>
      <c r="M9" s="5">
        <f t="shared" si="0"/>
        <v>0</v>
      </c>
      <c r="N9" s="8">
        <v>0</v>
      </c>
      <c r="O9" s="8">
        <v>0</v>
      </c>
      <c r="P9" s="5">
        <f t="shared" ref="P9:P72" si="2">IF(L9&lt;5001,0,IF(L9&lt;10001,175,200))</f>
        <v>0</v>
      </c>
      <c r="Q9" s="8">
        <v>0</v>
      </c>
      <c r="R9" s="8">
        <v>0</v>
      </c>
      <c r="S9" s="5">
        <f t="shared" ref="S9:S72" si="3">M9-(N9+O9+P9+Q9+R9)</f>
        <v>0</v>
      </c>
      <c r="T9" s="8">
        <v>0</v>
      </c>
      <c r="U9" s="5">
        <f t="shared" ref="U9:U72" si="4">S9-T9</f>
        <v>0</v>
      </c>
      <c r="V9" s="49" t="str">
        <f t="shared" ref="V9:V72" si="5">IF(U9=0, "Correct Payment", IF(U9&lt;0,"Excess Payment","Short Payment"))</f>
        <v>Correct Payment</v>
      </c>
    </row>
    <row r="10" spans="1:22">
      <c r="A10" s="4">
        <f t="shared" ref="A10:A73" si="6">A9+1</f>
        <v>3</v>
      </c>
      <c r="B10" s="6"/>
      <c r="C10" s="6"/>
      <c r="D10" s="6"/>
      <c r="E10" s="4">
        <v>30</v>
      </c>
      <c r="F10" s="4">
        <v>5</v>
      </c>
      <c r="G10" s="7">
        <v>0</v>
      </c>
      <c r="H10" s="4">
        <f>F10+G10</f>
        <v>5</v>
      </c>
      <c r="I10" s="7">
        <v>0</v>
      </c>
      <c r="J10" s="7">
        <v>0</v>
      </c>
      <c r="K10" s="4">
        <f t="shared" si="1"/>
        <v>30</v>
      </c>
      <c r="L10" s="8">
        <v>0</v>
      </c>
      <c r="M10" s="5">
        <f t="shared" si="0"/>
        <v>0</v>
      </c>
      <c r="N10" s="8">
        <v>0</v>
      </c>
      <c r="O10" s="8">
        <v>0</v>
      </c>
      <c r="P10" s="5">
        <f t="shared" si="2"/>
        <v>0</v>
      </c>
      <c r="Q10" s="8">
        <v>0</v>
      </c>
      <c r="R10" s="8">
        <v>0</v>
      </c>
      <c r="S10" s="5">
        <f t="shared" si="3"/>
        <v>0</v>
      </c>
      <c r="T10" s="8">
        <v>0</v>
      </c>
      <c r="U10" s="5">
        <f t="shared" si="4"/>
        <v>0</v>
      </c>
      <c r="V10" s="49" t="str">
        <f t="shared" si="5"/>
        <v>Correct Payment</v>
      </c>
    </row>
    <row r="11" spans="1:22">
      <c r="A11" s="4">
        <f t="shared" si="6"/>
        <v>4</v>
      </c>
      <c r="B11" s="6"/>
      <c r="C11" s="6"/>
      <c r="D11" s="6"/>
      <c r="E11" s="4">
        <v>30</v>
      </c>
      <c r="F11" s="4">
        <v>5</v>
      </c>
      <c r="G11" s="7">
        <v>0</v>
      </c>
      <c r="H11" s="4">
        <f>F11+G11</f>
        <v>5</v>
      </c>
      <c r="I11" s="7">
        <v>0</v>
      </c>
      <c r="J11" s="7">
        <v>0</v>
      </c>
      <c r="K11" s="4">
        <f t="shared" si="1"/>
        <v>30</v>
      </c>
      <c r="L11" s="8">
        <v>0</v>
      </c>
      <c r="M11" s="5">
        <f t="shared" si="0"/>
        <v>0</v>
      </c>
      <c r="N11" s="8">
        <v>0</v>
      </c>
      <c r="O11" s="8">
        <v>0</v>
      </c>
      <c r="P11" s="5">
        <f t="shared" si="2"/>
        <v>0</v>
      </c>
      <c r="Q11" s="8">
        <v>0</v>
      </c>
      <c r="R11" s="8">
        <v>0</v>
      </c>
      <c r="S11" s="5">
        <f t="shared" si="3"/>
        <v>0</v>
      </c>
      <c r="T11" s="8">
        <v>0</v>
      </c>
      <c r="U11" s="5">
        <f t="shared" si="4"/>
        <v>0</v>
      </c>
      <c r="V11" s="49" t="str">
        <f t="shared" si="5"/>
        <v>Correct Payment</v>
      </c>
    </row>
    <row r="12" spans="1:22">
      <c r="A12" s="4">
        <f t="shared" si="6"/>
        <v>5</v>
      </c>
      <c r="B12" s="6"/>
      <c r="C12" s="6"/>
      <c r="D12" s="6"/>
      <c r="E12" s="4">
        <v>30</v>
      </c>
      <c r="F12" s="4">
        <v>5</v>
      </c>
      <c r="G12" s="7">
        <v>0</v>
      </c>
      <c r="H12" s="4">
        <f t="shared" ref="H12:H75" si="7">F12+G12</f>
        <v>5</v>
      </c>
      <c r="I12" s="7">
        <v>0</v>
      </c>
      <c r="J12" s="7">
        <v>0</v>
      </c>
      <c r="K12" s="4">
        <f t="shared" si="1"/>
        <v>30</v>
      </c>
      <c r="L12" s="8">
        <v>0</v>
      </c>
      <c r="M12" s="5">
        <f t="shared" si="0"/>
        <v>0</v>
      </c>
      <c r="N12" s="8">
        <v>0</v>
      </c>
      <c r="O12" s="8">
        <v>0</v>
      </c>
      <c r="P12" s="5">
        <f t="shared" si="2"/>
        <v>0</v>
      </c>
      <c r="Q12" s="8">
        <v>0</v>
      </c>
      <c r="R12" s="8">
        <v>0</v>
      </c>
      <c r="S12" s="5">
        <f t="shared" si="3"/>
        <v>0</v>
      </c>
      <c r="T12" s="8">
        <v>0</v>
      </c>
      <c r="U12" s="5">
        <f t="shared" si="4"/>
        <v>0</v>
      </c>
      <c r="V12" s="49" t="str">
        <f t="shared" si="5"/>
        <v>Correct Payment</v>
      </c>
    </row>
    <row r="13" spans="1:22">
      <c r="A13" s="4">
        <f t="shared" si="6"/>
        <v>6</v>
      </c>
      <c r="B13" s="6"/>
      <c r="C13" s="6"/>
      <c r="D13" s="6"/>
      <c r="E13" s="4">
        <v>30</v>
      </c>
      <c r="F13" s="4">
        <v>5</v>
      </c>
      <c r="G13" s="7">
        <v>0</v>
      </c>
      <c r="H13" s="4">
        <f t="shared" si="7"/>
        <v>5</v>
      </c>
      <c r="I13" s="7">
        <v>0</v>
      </c>
      <c r="J13" s="7">
        <v>0</v>
      </c>
      <c r="K13" s="4">
        <f t="shared" si="1"/>
        <v>30</v>
      </c>
      <c r="L13" s="8">
        <v>0</v>
      </c>
      <c r="M13" s="5">
        <f t="shared" si="0"/>
        <v>0</v>
      </c>
      <c r="N13" s="8">
        <v>0</v>
      </c>
      <c r="O13" s="8">
        <v>0</v>
      </c>
      <c r="P13" s="5">
        <f t="shared" si="2"/>
        <v>0</v>
      </c>
      <c r="Q13" s="8">
        <v>0</v>
      </c>
      <c r="R13" s="8">
        <v>0</v>
      </c>
      <c r="S13" s="5">
        <f t="shared" si="3"/>
        <v>0</v>
      </c>
      <c r="T13" s="8">
        <v>0</v>
      </c>
      <c r="U13" s="5">
        <f t="shared" si="4"/>
        <v>0</v>
      </c>
      <c r="V13" s="49" t="str">
        <f t="shared" si="5"/>
        <v>Correct Payment</v>
      </c>
    </row>
    <row r="14" spans="1:22">
      <c r="A14" s="4">
        <f t="shared" si="6"/>
        <v>7</v>
      </c>
      <c r="B14" s="10"/>
      <c r="C14" s="6"/>
      <c r="D14" s="6"/>
      <c r="E14" s="4">
        <v>30</v>
      </c>
      <c r="F14" s="4">
        <v>5</v>
      </c>
      <c r="G14" s="7">
        <v>0</v>
      </c>
      <c r="H14" s="4">
        <f t="shared" si="7"/>
        <v>5</v>
      </c>
      <c r="I14" s="7">
        <v>0</v>
      </c>
      <c r="J14" s="7">
        <v>0</v>
      </c>
      <c r="K14" s="4">
        <f t="shared" si="1"/>
        <v>30</v>
      </c>
      <c r="L14" s="8">
        <v>0</v>
      </c>
      <c r="M14" s="5">
        <f t="shared" si="0"/>
        <v>0</v>
      </c>
      <c r="N14" s="8">
        <v>0</v>
      </c>
      <c r="O14" s="8">
        <v>0</v>
      </c>
      <c r="P14" s="5">
        <f t="shared" si="2"/>
        <v>0</v>
      </c>
      <c r="Q14" s="8">
        <v>0</v>
      </c>
      <c r="R14" s="8">
        <v>0</v>
      </c>
      <c r="S14" s="5">
        <f t="shared" si="3"/>
        <v>0</v>
      </c>
      <c r="T14" s="8">
        <v>0</v>
      </c>
      <c r="U14" s="5">
        <f t="shared" si="4"/>
        <v>0</v>
      </c>
      <c r="V14" s="49" t="str">
        <f t="shared" si="5"/>
        <v>Correct Payment</v>
      </c>
    </row>
    <row r="15" spans="1:22">
      <c r="A15" s="4">
        <f t="shared" si="6"/>
        <v>8</v>
      </c>
      <c r="B15" s="6"/>
      <c r="C15" s="6"/>
      <c r="D15" s="10"/>
      <c r="E15" s="4">
        <v>30</v>
      </c>
      <c r="F15" s="4">
        <v>5</v>
      </c>
      <c r="G15" s="7">
        <v>0</v>
      </c>
      <c r="H15" s="4">
        <f t="shared" si="7"/>
        <v>5</v>
      </c>
      <c r="I15" s="7">
        <v>0</v>
      </c>
      <c r="J15" s="7">
        <v>0</v>
      </c>
      <c r="K15" s="4">
        <f>E15+I15-J15</f>
        <v>30</v>
      </c>
      <c r="L15" s="11">
        <v>0</v>
      </c>
      <c r="M15" s="5">
        <f t="shared" si="0"/>
        <v>0</v>
      </c>
      <c r="N15" s="8">
        <v>0</v>
      </c>
      <c r="O15" s="8">
        <v>0</v>
      </c>
      <c r="P15" s="5">
        <f t="shared" si="2"/>
        <v>0</v>
      </c>
      <c r="Q15" s="8">
        <v>0</v>
      </c>
      <c r="R15" s="8">
        <v>0</v>
      </c>
      <c r="S15" s="5">
        <f t="shared" si="3"/>
        <v>0</v>
      </c>
      <c r="T15" s="8">
        <v>0</v>
      </c>
      <c r="U15" s="5">
        <f t="shared" si="4"/>
        <v>0</v>
      </c>
      <c r="V15" s="49" t="str">
        <f t="shared" si="5"/>
        <v>Correct Payment</v>
      </c>
    </row>
    <row r="16" spans="1:22">
      <c r="A16" s="4">
        <f t="shared" si="6"/>
        <v>9</v>
      </c>
      <c r="B16" s="6"/>
      <c r="C16" s="6"/>
      <c r="D16" s="6"/>
      <c r="E16" s="4">
        <v>30</v>
      </c>
      <c r="F16" s="4">
        <v>5</v>
      </c>
      <c r="G16" s="7">
        <v>0</v>
      </c>
      <c r="H16" s="4">
        <f t="shared" si="7"/>
        <v>5</v>
      </c>
      <c r="I16" s="7">
        <v>0</v>
      </c>
      <c r="J16" s="7">
        <v>0</v>
      </c>
      <c r="K16" s="4">
        <f t="shared" si="1"/>
        <v>30</v>
      </c>
      <c r="L16" s="8">
        <v>0</v>
      </c>
      <c r="M16" s="5">
        <f t="shared" si="0"/>
        <v>0</v>
      </c>
      <c r="N16" s="8">
        <v>0</v>
      </c>
      <c r="O16" s="8">
        <v>0</v>
      </c>
      <c r="P16" s="5">
        <f t="shared" si="2"/>
        <v>0</v>
      </c>
      <c r="Q16" s="8">
        <v>0</v>
      </c>
      <c r="R16" s="8">
        <v>0</v>
      </c>
      <c r="S16" s="5">
        <f t="shared" si="3"/>
        <v>0</v>
      </c>
      <c r="T16" s="8">
        <v>0</v>
      </c>
      <c r="U16" s="5">
        <f t="shared" si="4"/>
        <v>0</v>
      </c>
      <c r="V16" s="49" t="str">
        <f t="shared" si="5"/>
        <v>Correct Payment</v>
      </c>
    </row>
    <row r="17" spans="1:22">
      <c r="A17" s="4">
        <f t="shared" si="6"/>
        <v>10</v>
      </c>
      <c r="B17" s="6"/>
      <c r="C17" s="6"/>
      <c r="D17" s="6"/>
      <c r="E17" s="4">
        <v>30</v>
      </c>
      <c r="F17" s="4">
        <v>5</v>
      </c>
      <c r="G17" s="7">
        <v>0</v>
      </c>
      <c r="H17" s="4">
        <f t="shared" si="7"/>
        <v>5</v>
      </c>
      <c r="I17" s="7">
        <v>0</v>
      </c>
      <c r="J17" s="7">
        <v>0</v>
      </c>
      <c r="K17" s="4">
        <f t="shared" si="1"/>
        <v>30</v>
      </c>
      <c r="L17" s="8">
        <v>0</v>
      </c>
      <c r="M17" s="5">
        <f t="shared" si="0"/>
        <v>0</v>
      </c>
      <c r="N17" s="8">
        <v>0</v>
      </c>
      <c r="O17" s="8">
        <v>0</v>
      </c>
      <c r="P17" s="5">
        <f t="shared" si="2"/>
        <v>0</v>
      </c>
      <c r="Q17" s="8">
        <v>0</v>
      </c>
      <c r="R17" s="8">
        <v>0</v>
      </c>
      <c r="S17" s="5">
        <f t="shared" si="3"/>
        <v>0</v>
      </c>
      <c r="T17" s="8">
        <v>0</v>
      </c>
      <c r="U17" s="5">
        <f t="shared" si="4"/>
        <v>0</v>
      </c>
      <c r="V17" s="49" t="str">
        <f t="shared" si="5"/>
        <v>Correct Payment</v>
      </c>
    </row>
    <row r="18" spans="1:22">
      <c r="A18" s="4">
        <f t="shared" si="6"/>
        <v>11</v>
      </c>
      <c r="B18" s="6"/>
      <c r="C18" s="6"/>
      <c r="D18" s="6"/>
      <c r="E18" s="4">
        <v>30</v>
      </c>
      <c r="F18" s="4">
        <v>5</v>
      </c>
      <c r="G18" s="7">
        <v>0</v>
      </c>
      <c r="H18" s="4">
        <f t="shared" si="7"/>
        <v>5</v>
      </c>
      <c r="I18" s="7">
        <v>0</v>
      </c>
      <c r="J18" s="7">
        <v>0</v>
      </c>
      <c r="K18" s="4">
        <f t="shared" si="1"/>
        <v>30</v>
      </c>
      <c r="L18" s="8">
        <v>0</v>
      </c>
      <c r="M18" s="5">
        <f t="shared" si="0"/>
        <v>0</v>
      </c>
      <c r="N18" s="8">
        <v>0</v>
      </c>
      <c r="O18" s="8">
        <v>0</v>
      </c>
      <c r="P18" s="5">
        <f t="shared" si="2"/>
        <v>0</v>
      </c>
      <c r="Q18" s="8">
        <v>0</v>
      </c>
      <c r="R18" s="8">
        <v>0</v>
      </c>
      <c r="S18" s="5">
        <f t="shared" si="3"/>
        <v>0</v>
      </c>
      <c r="T18" s="8">
        <v>0</v>
      </c>
      <c r="U18" s="5">
        <f t="shared" si="4"/>
        <v>0</v>
      </c>
      <c r="V18" s="49" t="str">
        <f t="shared" si="5"/>
        <v>Correct Payment</v>
      </c>
    </row>
    <row r="19" spans="1:22">
      <c r="A19" s="4">
        <f t="shared" si="6"/>
        <v>12</v>
      </c>
      <c r="B19" s="6"/>
      <c r="C19" s="6"/>
      <c r="D19" s="6"/>
      <c r="E19" s="4">
        <v>30</v>
      </c>
      <c r="F19" s="4">
        <v>5</v>
      </c>
      <c r="G19" s="7">
        <v>0</v>
      </c>
      <c r="H19" s="4">
        <f t="shared" si="7"/>
        <v>5</v>
      </c>
      <c r="I19" s="7">
        <v>0</v>
      </c>
      <c r="J19" s="7">
        <v>0</v>
      </c>
      <c r="K19" s="4">
        <f t="shared" si="1"/>
        <v>30</v>
      </c>
      <c r="L19" s="8">
        <v>0</v>
      </c>
      <c r="M19" s="5">
        <f t="shared" si="0"/>
        <v>0</v>
      </c>
      <c r="N19" s="8">
        <v>0</v>
      </c>
      <c r="O19" s="8">
        <v>0</v>
      </c>
      <c r="P19" s="5">
        <f t="shared" si="2"/>
        <v>0</v>
      </c>
      <c r="Q19" s="12">
        <v>0</v>
      </c>
      <c r="R19" s="12">
        <v>0</v>
      </c>
      <c r="S19" s="5">
        <f t="shared" si="3"/>
        <v>0</v>
      </c>
      <c r="T19" s="12">
        <v>0</v>
      </c>
      <c r="U19" s="5">
        <f t="shared" si="4"/>
        <v>0</v>
      </c>
      <c r="V19" s="49" t="str">
        <f t="shared" si="5"/>
        <v>Correct Payment</v>
      </c>
    </row>
    <row r="20" spans="1:22">
      <c r="A20" s="4">
        <f t="shared" si="6"/>
        <v>13</v>
      </c>
      <c r="B20" s="6"/>
      <c r="C20" s="6"/>
      <c r="D20" s="6"/>
      <c r="E20" s="4">
        <v>30</v>
      </c>
      <c r="F20" s="4">
        <v>5</v>
      </c>
      <c r="G20" s="7">
        <v>0</v>
      </c>
      <c r="H20" s="4">
        <f t="shared" si="7"/>
        <v>5</v>
      </c>
      <c r="I20" s="7">
        <v>0</v>
      </c>
      <c r="J20" s="7">
        <v>0</v>
      </c>
      <c r="K20" s="4">
        <f t="shared" si="1"/>
        <v>30</v>
      </c>
      <c r="L20" s="8">
        <v>0</v>
      </c>
      <c r="M20" s="5">
        <f t="shared" si="0"/>
        <v>0</v>
      </c>
      <c r="N20" s="8">
        <v>0</v>
      </c>
      <c r="O20" s="8">
        <v>0</v>
      </c>
      <c r="P20" s="5">
        <f t="shared" si="2"/>
        <v>0</v>
      </c>
      <c r="Q20" s="8">
        <v>0</v>
      </c>
      <c r="R20" s="8">
        <v>0</v>
      </c>
      <c r="S20" s="5">
        <f t="shared" si="3"/>
        <v>0</v>
      </c>
      <c r="T20" s="8">
        <v>0</v>
      </c>
      <c r="U20" s="5">
        <f t="shared" si="4"/>
        <v>0</v>
      </c>
      <c r="V20" s="49" t="str">
        <f t="shared" si="5"/>
        <v>Correct Payment</v>
      </c>
    </row>
    <row r="21" spans="1:22">
      <c r="A21" s="4">
        <f t="shared" si="6"/>
        <v>14</v>
      </c>
      <c r="B21" s="6"/>
      <c r="C21" s="6"/>
      <c r="D21" s="6"/>
      <c r="E21" s="4">
        <v>30</v>
      </c>
      <c r="F21" s="4">
        <v>5</v>
      </c>
      <c r="G21" s="7">
        <v>0</v>
      </c>
      <c r="H21" s="4">
        <f t="shared" si="7"/>
        <v>5</v>
      </c>
      <c r="I21" s="7">
        <v>0</v>
      </c>
      <c r="J21" s="7">
        <v>0</v>
      </c>
      <c r="K21" s="4">
        <f t="shared" si="1"/>
        <v>30</v>
      </c>
      <c r="L21" s="8">
        <v>0</v>
      </c>
      <c r="M21" s="5">
        <f t="shared" si="0"/>
        <v>0</v>
      </c>
      <c r="N21" s="8">
        <v>0</v>
      </c>
      <c r="O21" s="8">
        <v>0</v>
      </c>
      <c r="P21" s="5">
        <f t="shared" si="2"/>
        <v>0</v>
      </c>
      <c r="Q21" s="8">
        <v>0</v>
      </c>
      <c r="R21" s="8">
        <v>0</v>
      </c>
      <c r="S21" s="5">
        <f t="shared" si="3"/>
        <v>0</v>
      </c>
      <c r="T21" s="8">
        <v>0</v>
      </c>
      <c r="U21" s="5">
        <f t="shared" si="4"/>
        <v>0</v>
      </c>
      <c r="V21" s="49" t="str">
        <f t="shared" si="5"/>
        <v>Correct Payment</v>
      </c>
    </row>
    <row r="22" spans="1:22">
      <c r="A22" s="4">
        <f t="shared" si="6"/>
        <v>15</v>
      </c>
      <c r="B22" s="6"/>
      <c r="C22" s="6"/>
      <c r="D22" s="6"/>
      <c r="E22" s="4">
        <v>30</v>
      </c>
      <c r="F22" s="4">
        <v>5</v>
      </c>
      <c r="G22" s="7">
        <v>0</v>
      </c>
      <c r="H22" s="4">
        <f t="shared" si="7"/>
        <v>5</v>
      </c>
      <c r="I22" s="7">
        <v>0</v>
      </c>
      <c r="J22" s="7">
        <v>0</v>
      </c>
      <c r="K22" s="4">
        <f t="shared" si="1"/>
        <v>30</v>
      </c>
      <c r="L22" s="8">
        <v>0</v>
      </c>
      <c r="M22" s="5">
        <f t="shared" si="0"/>
        <v>0</v>
      </c>
      <c r="N22" s="8">
        <v>0</v>
      </c>
      <c r="O22" s="8">
        <v>0</v>
      </c>
      <c r="P22" s="5">
        <f t="shared" si="2"/>
        <v>0</v>
      </c>
      <c r="Q22" s="8">
        <v>0</v>
      </c>
      <c r="R22" s="8">
        <v>0</v>
      </c>
      <c r="S22" s="5">
        <f t="shared" si="3"/>
        <v>0</v>
      </c>
      <c r="T22" s="8">
        <v>0</v>
      </c>
      <c r="U22" s="5">
        <f t="shared" si="4"/>
        <v>0</v>
      </c>
      <c r="V22" s="49" t="str">
        <f t="shared" si="5"/>
        <v>Correct Payment</v>
      </c>
    </row>
    <row r="23" spans="1:22">
      <c r="A23" s="4">
        <f t="shared" si="6"/>
        <v>16</v>
      </c>
      <c r="B23" s="6"/>
      <c r="C23" s="6"/>
      <c r="D23" s="6"/>
      <c r="E23" s="4">
        <v>30</v>
      </c>
      <c r="F23" s="4">
        <v>5</v>
      </c>
      <c r="G23" s="7">
        <v>0</v>
      </c>
      <c r="H23" s="4">
        <f t="shared" si="7"/>
        <v>5</v>
      </c>
      <c r="I23" s="7">
        <v>0</v>
      </c>
      <c r="J23" s="7">
        <v>0</v>
      </c>
      <c r="K23" s="4">
        <f t="shared" si="1"/>
        <v>30</v>
      </c>
      <c r="L23" s="8">
        <v>0</v>
      </c>
      <c r="M23" s="5">
        <f t="shared" si="0"/>
        <v>0</v>
      </c>
      <c r="N23" s="8">
        <v>0</v>
      </c>
      <c r="O23" s="8">
        <v>0</v>
      </c>
      <c r="P23" s="5">
        <f t="shared" si="2"/>
        <v>0</v>
      </c>
      <c r="Q23" s="8">
        <v>0</v>
      </c>
      <c r="R23" s="8">
        <v>0</v>
      </c>
      <c r="S23" s="5">
        <f t="shared" si="3"/>
        <v>0</v>
      </c>
      <c r="T23" s="8">
        <v>0</v>
      </c>
      <c r="U23" s="5">
        <f t="shared" si="4"/>
        <v>0</v>
      </c>
      <c r="V23" s="49" t="str">
        <f t="shared" si="5"/>
        <v>Correct Payment</v>
      </c>
    </row>
    <row r="24" spans="1:22">
      <c r="A24" s="4">
        <f t="shared" si="6"/>
        <v>17</v>
      </c>
      <c r="B24" s="6"/>
      <c r="C24" s="6"/>
      <c r="D24" s="6"/>
      <c r="E24" s="4">
        <v>30</v>
      </c>
      <c r="F24" s="4">
        <v>5</v>
      </c>
      <c r="G24" s="7">
        <v>0</v>
      </c>
      <c r="H24" s="4">
        <f t="shared" si="7"/>
        <v>5</v>
      </c>
      <c r="I24" s="7">
        <v>0</v>
      </c>
      <c r="J24" s="7">
        <v>0</v>
      </c>
      <c r="K24" s="4">
        <f t="shared" si="1"/>
        <v>30</v>
      </c>
      <c r="L24" s="8">
        <v>0</v>
      </c>
      <c r="M24" s="5">
        <f t="shared" si="0"/>
        <v>0</v>
      </c>
      <c r="N24" s="8">
        <v>0</v>
      </c>
      <c r="O24" s="8">
        <v>0</v>
      </c>
      <c r="P24" s="5">
        <f t="shared" si="2"/>
        <v>0</v>
      </c>
      <c r="Q24" s="8">
        <v>0</v>
      </c>
      <c r="R24" s="8">
        <v>0</v>
      </c>
      <c r="S24" s="5">
        <f t="shared" si="3"/>
        <v>0</v>
      </c>
      <c r="T24" s="8">
        <v>0</v>
      </c>
      <c r="U24" s="5">
        <f t="shared" si="4"/>
        <v>0</v>
      </c>
      <c r="V24" s="49" t="str">
        <f t="shared" si="5"/>
        <v>Correct Payment</v>
      </c>
    </row>
    <row r="25" spans="1:22">
      <c r="A25" s="4">
        <f t="shared" si="6"/>
        <v>18</v>
      </c>
      <c r="B25" s="6"/>
      <c r="C25" s="6"/>
      <c r="D25" s="6"/>
      <c r="E25" s="4">
        <v>30</v>
      </c>
      <c r="F25" s="4">
        <v>5</v>
      </c>
      <c r="G25" s="7">
        <v>0</v>
      </c>
      <c r="H25" s="4">
        <f t="shared" si="7"/>
        <v>5</v>
      </c>
      <c r="I25" s="7">
        <v>0</v>
      </c>
      <c r="J25" s="7">
        <v>0</v>
      </c>
      <c r="K25" s="4">
        <f t="shared" si="1"/>
        <v>30</v>
      </c>
      <c r="L25" s="8">
        <v>0</v>
      </c>
      <c r="M25" s="5">
        <f t="shared" si="0"/>
        <v>0</v>
      </c>
      <c r="N25" s="8">
        <v>0</v>
      </c>
      <c r="O25" s="8">
        <v>0</v>
      </c>
      <c r="P25" s="5">
        <f t="shared" si="2"/>
        <v>0</v>
      </c>
      <c r="Q25" s="8">
        <v>0</v>
      </c>
      <c r="R25" s="8">
        <v>0</v>
      </c>
      <c r="S25" s="5">
        <f t="shared" si="3"/>
        <v>0</v>
      </c>
      <c r="T25" s="8">
        <v>0</v>
      </c>
      <c r="U25" s="5">
        <f t="shared" si="4"/>
        <v>0</v>
      </c>
      <c r="V25" s="49" t="str">
        <f t="shared" si="5"/>
        <v>Correct Payment</v>
      </c>
    </row>
    <row r="26" spans="1:22">
      <c r="A26" s="4">
        <f t="shared" si="6"/>
        <v>19</v>
      </c>
      <c r="B26" s="6"/>
      <c r="C26" s="6"/>
      <c r="D26" s="6"/>
      <c r="E26" s="4">
        <v>30</v>
      </c>
      <c r="F26" s="4">
        <v>5</v>
      </c>
      <c r="G26" s="7">
        <v>0</v>
      </c>
      <c r="H26" s="4">
        <f t="shared" si="7"/>
        <v>5</v>
      </c>
      <c r="I26" s="7">
        <v>0</v>
      </c>
      <c r="J26" s="7">
        <v>0</v>
      </c>
      <c r="K26" s="4">
        <f t="shared" si="1"/>
        <v>30</v>
      </c>
      <c r="L26" s="8">
        <v>0</v>
      </c>
      <c r="M26" s="5">
        <f t="shared" si="0"/>
        <v>0</v>
      </c>
      <c r="N26" s="8">
        <v>0</v>
      </c>
      <c r="O26" s="8">
        <v>0</v>
      </c>
      <c r="P26" s="5">
        <f t="shared" si="2"/>
        <v>0</v>
      </c>
      <c r="Q26" s="8">
        <v>0</v>
      </c>
      <c r="R26" s="8">
        <v>0</v>
      </c>
      <c r="S26" s="5">
        <f t="shared" si="3"/>
        <v>0</v>
      </c>
      <c r="T26" s="8">
        <v>0</v>
      </c>
      <c r="U26" s="5">
        <f t="shared" si="4"/>
        <v>0</v>
      </c>
      <c r="V26" s="49" t="str">
        <f t="shared" si="5"/>
        <v>Correct Payment</v>
      </c>
    </row>
    <row r="27" spans="1:22">
      <c r="A27" s="4">
        <f t="shared" si="6"/>
        <v>20</v>
      </c>
      <c r="B27" s="6"/>
      <c r="C27" s="6"/>
      <c r="D27" s="6"/>
      <c r="E27" s="4">
        <v>30</v>
      </c>
      <c r="F27" s="4">
        <v>5</v>
      </c>
      <c r="G27" s="7">
        <v>0</v>
      </c>
      <c r="H27" s="4">
        <f t="shared" si="7"/>
        <v>5</v>
      </c>
      <c r="I27" s="7">
        <v>0</v>
      </c>
      <c r="J27" s="7">
        <v>0</v>
      </c>
      <c r="K27" s="4">
        <f t="shared" si="1"/>
        <v>30</v>
      </c>
      <c r="L27" s="8">
        <v>0</v>
      </c>
      <c r="M27" s="5">
        <f t="shared" si="0"/>
        <v>0</v>
      </c>
      <c r="N27" s="8">
        <v>0</v>
      </c>
      <c r="O27" s="8">
        <v>0</v>
      </c>
      <c r="P27" s="5">
        <f t="shared" si="2"/>
        <v>0</v>
      </c>
      <c r="Q27" s="8">
        <v>0</v>
      </c>
      <c r="R27" s="8">
        <v>0</v>
      </c>
      <c r="S27" s="5">
        <f t="shared" si="3"/>
        <v>0</v>
      </c>
      <c r="T27" s="8">
        <v>0</v>
      </c>
      <c r="U27" s="5">
        <f t="shared" si="4"/>
        <v>0</v>
      </c>
      <c r="V27" s="49" t="str">
        <f t="shared" si="5"/>
        <v>Correct Payment</v>
      </c>
    </row>
    <row r="28" spans="1:22">
      <c r="A28" s="4">
        <f t="shared" si="6"/>
        <v>21</v>
      </c>
      <c r="B28" s="6"/>
      <c r="C28" s="6"/>
      <c r="D28" s="6"/>
      <c r="E28" s="4">
        <v>30</v>
      </c>
      <c r="F28" s="4">
        <v>5</v>
      </c>
      <c r="G28" s="7">
        <v>0</v>
      </c>
      <c r="H28" s="4">
        <f t="shared" si="7"/>
        <v>5</v>
      </c>
      <c r="I28" s="7">
        <v>0</v>
      </c>
      <c r="J28" s="7">
        <v>0</v>
      </c>
      <c r="K28" s="4">
        <f t="shared" si="1"/>
        <v>30</v>
      </c>
      <c r="L28" s="8">
        <v>0</v>
      </c>
      <c r="M28" s="5">
        <f t="shared" si="0"/>
        <v>0</v>
      </c>
      <c r="N28" s="8">
        <v>0</v>
      </c>
      <c r="O28" s="8">
        <v>0</v>
      </c>
      <c r="P28" s="5">
        <f t="shared" si="2"/>
        <v>0</v>
      </c>
      <c r="Q28" s="8">
        <v>0</v>
      </c>
      <c r="R28" s="8">
        <v>0</v>
      </c>
      <c r="S28" s="5">
        <f t="shared" si="3"/>
        <v>0</v>
      </c>
      <c r="T28" s="8">
        <v>0</v>
      </c>
      <c r="U28" s="5">
        <f t="shared" si="4"/>
        <v>0</v>
      </c>
      <c r="V28" s="49" t="str">
        <f t="shared" si="5"/>
        <v>Correct Payment</v>
      </c>
    </row>
    <row r="29" spans="1:22">
      <c r="A29" s="4">
        <f t="shared" si="6"/>
        <v>22</v>
      </c>
      <c r="B29" s="6"/>
      <c r="C29" s="6"/>
      <c r="D29" s="6"/>
      <c r="E29" s="4">
        <v>30</v>
      </c>
      <c r="F29" s="4">
        <v>5</v>
      </c>
      <c r="G29" s="7">
        <v>0</v>
      </c>
      <c r="H29" s="4">
        <f t="shared" si="7"/>
        <v>5</v>
      </c>
      <c r="I29" s="7">
        <v>0</v>
      </c>
      <c r="J29" s="7">
        <v>0</v>
      </c>
      <c r="K29" s="4">
        <f t="shared" si="1"/>
        <v>30</v>
      </c>
      <c r="L29" s="8">
        <v>0</v>
      </c>
      <c r="M29" s="5">
        <f t="shared" si="0"/>
        <v>0</v>
      </c>
      <c r="N29" s="8">
        <v>0</v>
      </c>
      <c r="O29" s="8">
        <v>0</v>
      </c>
      <c r="P29" s="5">
        <f t="shared" si="2"/>
        <v>0</v>
      </c>
      <c r="Q29" s="8">
        <v>0</v>
      </c>
      <c r="R29" s="8">
        <v>0</v>
      </c>
      <c r="S29" s="5">
        <f t="shared" si="3"/>
        <v>0</v>
      </c>
      <c r="T29" s="8">
        <v>0</v>
      </c>
      <c r="U29" s="5">
        <f t="shared" si="4"/>
        <v>0</v>
      </c>
      <c r="V29" s="49" t="str">
        <f t="shared" si="5"/>
        <v>Correct Payment</v>
      </c>
    </row>
    <row r="30" spans="1:22">
      <c r="A30" s="4">
        <f t="shared" si="6"/>
        <v>23</v>
      </c>
      <c r="B30" s="6"/>
      <c r="C30" s="6"/>
      <c r="D30" s="6"/>
      <c r="E30" s="4">
        <v>30</v>
      </c>
      <c r="F30" s="4">
        <v>5</v>
      </c>
      <c r="G30" s="7">
        <v>0</v>
      </c>
      <c r="H30" s="4">
        <f t="shared" si="7"/>
        <v>5</v>
      </c>
      <c r="I30" s="7">
        <v>0</v>
      </c>
      <c r="J30" s="7">
        <v>0</v>
      </c>
      <c r="K30" s="4">
        <f t="shared" si="1"/>
        <v>30</v>
      </c>
      <c r="L30" s="8">
        <v>0</v>
      </c>
      <c r="M30" s="5">
        <f t="shared" si="0"/>
        <v>0</v>
      </c>
      <c r="N30" s="8">
        <v>0</v>
      </c>
      <c r="O30" s="8">
        <v>0</v>
      </c>
      <c r="P30" s="5">
        <f t="shared" si="2"/>
        <v>0</v>
      </c>
      <c r="Q30" s="8">
        <v>0</v>
      </c>
      <c r="R30" s="8">
        <v>0</v>
      </c>
      <c r="S30" s="5">
        <f t="shared" si="3"/>
        <v>0</v>
      </c>
      <c r="T30" s="8">
        <v>0</v>
      </c>
      <c r="U30" s="5">
        <f t="shared" si="4"/>
        <v>0</v>
      </c>
      <c r="V30" s="49" t="str">
        <f t="shared" si="5"/>
        <v>Correct Payment</v>
      </c>
    </row>
    <row r="31" spans="1:22">
      <c r="A31" s="4">
        <f t="shared" si="6"/>
        <v>24</v>
      </c>
      <c r="B31" s="6"/>
      <c r="C31" s="6"/>
      <c r="D31" s="6"/>
      <c r="E31" s="4">
        <v>30</v>
      </c>
      <c r="F31" s="4">
        <v>5</v>
      </c>
      <c r="G31" s="7">
        <v>0</v>
      </c>
      <c r="H31" s="4">
        <f t="shared" si="7"/>
        <v>5</v>
      </c>
      <c r="I31" s="7">
        <v>0</v>
      </c>
      <c r="J31" s="7">
        <v>0</v>
      </c>
      <c r="K31" s="4">
        <f t="shared" si="1"/>
        <v>30</v>
      </c>
      <c r="L31" s="8">
        <v>0</v>
      </c>
      <c r="M31" s="5">
        <f t="shared" si="0"/>
        <v>0</v>
      </c>
      <c r="N31" s="8">
        <v>0</v>
      </c>
      <c r="O31" s="8">
        <v>0</v>
      </c>
      <c r="P31" s="5">
        <f t="shared" si="2"/>
        <v>0</v>
      </c>
      <c r="Q31" s="8">
        <v>0</v>
      </c>
      <c r="R31" s="8">
        <v>0</v>
      </c>
      <c r="S31" s="5">
        <f t="shared" si="3"/>
        <v>0</v>
      </c>
      <c r="T31" s="8">
        <v>0</v>
      </c>
      <c r="U31" s="5">
        <f t="shared" si="4"/>
        <v>0</v>
      </c>
      <c r="V31" s="49" t="str">
        <f t="shared" si="5"/>
        <v>Correct Payment</v>
      </c>
    </row>
    <row r="32" spans="1:22">
      <c r="A32" s="4">
        <f t="shared" si="6"/>
        <v>25</v>
      </c>
      <c r="B32" s="6"/>
      <c r="C32" s="6"/>
      <c r="D32" s="6"/>
      <c r="E32" s="4">
        <v>30</v>
      </c>
      <c r="F32" s="4">
        <v>5</v>
      </c>
      <c r="G32" s="7">
        <v>0</v>
      </c>
      <c r="H32" s="4">
        <f t="shared" si="7"/>
        <v>5</v>
      </c>
      <c r="I32" s="7">
        <v>0</v>
      </c>
      <c r="J32" s="7">
        <v>0</v>
      </c>
      <c r="K32" s="4">
        <f t="shared" si="1"/>
        <v>30</v>
      </c>
      <c r="L32" s="8">
        <v>0</v>
      </c>
      <c r="M32" s="5">
        <f t="shared" si="0"/>
        <v>0</v>
      </c>
      <c r="N32" s="8">
        <v>0</v>
      </c>
      <c r="O32" s="8">
        <v>0</v>
      </c>
      <c r="P32" s="5">
        <f t="shared" si="2"/>
        <v>0</v>
      </c>
      <c r="Q32" s="8">
        <v>0</v>
      </c>
      <c r="R32" s="8">
        <v>0</v>
      </c>
      <c r="S32" s="5">
        <f t="shared" si="3"/>
        <v>0</v>
      </c>
      <c r="T32" s="8">
        <v>0</v>
      </c>
      <c r="U32" s="5">
        <f t="shared" si="4"/>
        <v>0</v>
      </c>
      <c r="V32" s="49" t="str">
        <f t="shared" si="5"/>
        <v>Correct Payment</v>
      </c>
    </row>
    <row r="33" spans="1:22">
      <c r="A33" s="4">
        <f t="shared" si="6"/>
        <v>26</v>
      </c>
      <c r="B33" s="6"/>
      <c r="C33" s="6"/>
      <c r="D33" s="6"/>
      <c r="E33" s="4">
        <v>30</v>
      </c>
      <c r="F33" s="4">
        <v>5</v>
      </c>
      <c r="G33" s="7">
        <v>0</v>
      </c>
      <c r="H33" s="4">
        <f t="shared" si="7"/>
        <v>5</v>
      </c>
      <c r="I33" s="7">
        <v>0</v>
      </c>
      <c r="J33" s="7">
        <v>0</v>
      </c>
      <c r="K33" s="4">
        <f t="shared" si="1"/>
        <v>30</v>
      </c>
      <c r="L33" s="8">
        <v>0</v>
      </c>
      <c r="M33" s="5">
        <f t="shared" si="0"/>
        <v>0</v>
      </c>
      <c r="N33" s="8">
        <v>0</v>
      </c>
      <c r="O33" s="8">
        <v>0</v>
      </c>
      <c r="P33" s="5">
        <f t="shared" si="2"/>
        <v>0</v>
      </c>
      <c r="Q33" s="8">
        <v>0</v>
      </c>
      <c r="R33" s="8">
        <v>0</v>
      </c>
      <c r="S33" s="5">
        <f t="shared" si="3"/>
        <v>0</v>
      </c>
      <c r="T33" s="8">
        <v>0</v>
      </c>
      <c r="U33" s="5">
        <f t="shared" si="4"/>
        <v>0</v>
      </c>
      <c r="V33" s="49" t="str">
        <f t="shared" si="5"/>
        <v>Correct Payment</v>
      </c>
    </row>
    <row r="34" spans="1:22">
      <c r="A34" s="4">
        <f t="shared" si="6"/>
        <v>27</v>
      </c>
      <c r="B34" s="6"/>
      <c r="C34" s="6"/>
      <c r="D34" s="6"/>
      <c r="E34" s="4">
        <v>30</v>
      </c>
      <c r="F34" s="4">
        <v>5</v>
      </c>
      <c r="G34" s="7">
        <v>0</v>
      </c>
      <c r="H34" s="4">
        <f t="shared" si="7"/>
        <v>5</v>
      </c>
      <c r="I34" s="7">
        <v>0</v>
      </c>
      <c r="J34" s="7">
        <v>0</v>
      </c>
      <c r="K34" s="4">
        <f t="shared" si="1"/>
        <v>30</v>
      </c>
      <c r="L34" s="8">
        <v>0</v>
      </c>
      <c r="M34" s="5">
        <f t="shared" si="0"/>
        <v>0</v>
      </c>
      <c r="N34" s="8">
        <v>0</v>
      </c>
      <c r="O34" s="8">
        <v>0</v>
      </c>
      <c r="P34" s="5">
        <f t="shared" si="2"/>
        <v>0</v>
      </c>
      <c r="Q34" s="8">
        <v>0</v>
      </c>
      <c r="R34" s="8">
        <v>0</v>
      </c>
      <c r="S34" s="5">
        <f t="shared" si="3"/>
        <v>0</v>
      </c>
      <c r="T34" s="8">
        <v>0</v>
      </c>
      <c r="U34" s="5">
        <f t="shared" si="4"/>
        <v>0</v>
      </c>
      <c r="V34" s="49" t="str">
        <f t="shared" si="5"/>
        <v>Correct Payment</v>
      </c>
    </row>
    <row r="35" spans="1:22">
      <c r="A35" s="4">
        <f t="shared" si="6"/>
        <v>28</v>
      </c>
      <c r="B35" s="6"/>
      <c r="C35" s="6"/>
      <c r="D35" s="6"/>
      <c r="E35" s="4">
        <v>30</v>
      </c>
      <c r="F35" s="4">
        <v>5</v>
      </c>
      <c r="G35" s="7">
        <v>0</v>
      </c>
      <c r="H35" s="4">
        <f t="shared" si="7"/>
        <v>5</v>
      </c>
      <c r="I35" s="7">
        <v>0</v>
      </c>
      <c r="J35" s="7">
        <v>0</v>
      </c>
      <c r="K35" s="4">
        <f t="shared" si="1"/>
        <v>30</v>
      </c>
      <c r="L35" s="8">
        <v>0</v>
      </c>
      <c r="M35" s="5">
        <f t="shared" si="0"/>
        <v>0</v>
      </c>
      <c r="N35" s="8">
        <v>0</v>
      </c>
      <c r="O35" s="8">
        <v>0</v>
      </c>
      <c r="P35" s="5">
        <f t="shared" si="2"/>
        <v>0</v>
      </c>
      <c r="Q35" s="8">
        <v>0</v>
      </c>
      <c r="R35" s="8">
        <v>0</v>
      </c>
      <c r="S35" s="5">
        <f t="shared" si="3"/>
        <v>0</v>
      </c>
      <c r="T35" s="8">
        <v>0</v>
      </c>
      <c r="U35" s="5">
        <f t="shared" si="4"/>
        <v>0</v>
      </c>
      <c r="V35" s="49" t="str">
        <f t="shared" si="5"/>
        <v>Correct Payment</v>
      </c>
    </row>
    <row r="36" spans="1:22">
      <c r="A36" s="4">
        <f t="shared" si="6"/>
        <v>29</v>
      </c>
      <c r="B36" s="6"/>
      <c r="C36" s="6"/>
      <c r="D36" s="6"/>
      <c r="E36" s="4">
        <v>30</v>
      </c>
      <c r="F36" s="4">
        <v>5</v>
      </c>
      <c r="G36" s="7">
        <v>0</v>
      </c>
      <c r="H36" s="4">
        <f t="shared" si="7"/>
        <v>5</v>
      </c>
      <c r="I36" s="7">
        <v>0</v>
      </c>
      <c r="J36" s="7">
        <v>0</v>
      </c>
      <c r="K36" s="4">
        <f t="shared" si="1"/>
        <v>30</v>
      </c>
      <c r="L36" s="8">
        <v>0</v>
      </c>
      <c r="M36" s="5">
        <f t="shared" si="0"/>
        <v>0</v>
      </c>
      <c r="N36" s="8">
        <v>0</v>
      </c>
      <c r="O36" s="8">
        <v>0</v>
      </c>
      <c r="P36" s="5">
        <f t="shared" si="2"/>
        <v>0</v>
      </c>
      <c r="Q36" s="8">
        <v>0</v>
      </c>
      <c r="R36" s="8">
        <v>0</v>
      </c>
      <c r="S36" s="5">
        <f t="shared" si="3"/>
        <v>0</v>
      </c>
      <c r="T36" s="8">
        <v>0</v>
      </c>
      <c r="U36" s="5">
        <f t="shared" si="4"/>
        <v>0</v>
      </c>
      <c r="V36" s="49" t="str">
        <f t="shared" si="5"/>
        <v>Correct Payment</v>
      </c>
    </row>
    <row r="37" spans="1:22">
      <c r="A37" s="4">
        <f t="shared" si="6"/>
        <v>30</v>
      </c>
      <c r="B37" s="6"/>
      <c r="C37" s="6"/>
      <c r="D37" s="6"/>
      <c r="E37" s="4">
        <v>30</v>
      </c>
      <c r="F37" s="4">
        <v>5</v>
      </c>
      <c r="G37" s="7">
        <v>0</v>
      </c>
      <c r="H37" s="4">
        <f t="shared" si="7"/>
        <v>5</v>
      </c>
      <c r="I37" s="7">
        <v>0</v>
      </c>
      <c r="J37" s="7">
        <v>0</v>
      </c>
      <c r="K37" s="4">
        <f t="shared" si="1"/>
        <v>30</v>
      </c>
      <c r="L37" s="8">
        <v>0</v>
      </c>
      <c r="M37" s="5">
        <f t="shared" si="0"/>
        <v>0</v>
      </c>
      <c r="N37" s="8">
        <v>0</v>
      </c>
      <c r="O37" s="8">
        <v>0</v>
      </c>
      <c r="P37" s="5">
        <f t="shared" si="2"/>
        <v>0</v>
      </c>
      <c r="Q37" s="8">
        <v>0</v>
      </c>
      <c r="R37" s="8">
        <v>0</v>
      </c>
      <c r="S37" s="5">
        <f t="shared" si="3"/>
        <v>0</v>
      </c>
      <c r="T37" s="8">
        <v>0</v>
      </c>
      <c r="U37" s="5">
        <f t="shared" si="4"/>
        <v>0</v>
      </c>
      <c r="V37" s="49" t="str">
        <f t="shared" si="5"/>
        <v>Correct Payment</v>
      </c>
    </row>
    <row r="38" spans="1:22">
      <c r="A38" s="4">
        <f t="shared" si="6"/>
        <v>31</v>
      </c>
      <c r="B38" s="6"/>
      <c r="C38" s="6"/>
      <c r="D38" s="6"/>
      <c r="E38" s="4">
        <v>30</v>
      </c>
      <c r="F38" s="4">
        <v>5</v>
      </c>
      <c r="G38" s="7">
        <v>0</v>
      </c>
      <c r="H38" s="4">
        <f t="shared" si="7"/>
        <v>5</v>
      </c>
      <c r="I38" s="7">
        <v>0</v>
      </c>
      <c r="J38" s="7">
        <v>0</v>
      </c>
      <c r="K38" s="4">
        <f t="shared" si="1"/>
        <v>30</v>
      </c>
      <c r="L38" s="8">
        <v>0</v>
      </c>
      <c r="M38" s="5">
        <f t="shared" si="0"/>
        <v>0</v>
      </c>
      <c r="N38" s="8">
        <v>0</v>
      </c>
      <c r="O38" s="8">
        <v>0</v>
      </c>
      <c r="P38" s="5">
        <f t="shared" si="2"/>
        <v>0</v>
      </c>
      <c r="Q38" s="8">
        <v>0</v>
      </c>
      <c r="R38" s="8">
        <v>0</v>
      </c>
      <c r="S38" s="5">
        <f t="shared" si="3"/>
        <v>0</v>
      </c>
      <c r="T38" s="8">
        <v>0</v>
      </c>
      <c r="U38" s="5">
        <f t="shared" si="4"/>
        <v>0</v>
      </c>
      <c r="V38" s="49" t="str">
        <f t="shared" si="5"/>
        <v>Correct Payment</v>
      </c>
    </row>
    <row r="39" spans="1:22">
      <c r="A39" s="4">
        <f t="shared" si="6"/>
        <v>32</v>
      </c>
      <c r="B39" s="6"/>
      <c r="C39" s="6"/>
      <c r="D39" s="6"/>
      <c r="E39" s="4">
        <v>30</v>
      </c>
      <c r="F39" s="4">
        <v>5</v>
      </c>
      <c r="G39" s="7">
        <v>0</v>
      </c>
      <c r="H39" s="4">
        <f t="shared" si="7"/>
        <v>5</v>
      </c>
      <c r="I39" s="7">
        <v>0</v>
      </c>
      <c r="J39" s="7">
        <v>0</v>
      </c>
      <c r="K39" s="4">
        <f t="shared" si="1"/>
        <v>30</v>
      </c>
      <c r="L39" s="8">
        <v>0</v>
      </c>
      <c r="M39" s="5">
        <f t="shared" si="0"/>
        <v>0</v>
      </c>
      <c r="N39" s="8">
        <v>0</v>
      </c>
      <c r="O39" s="8">
        <v>0</v>
      </c>
      <c r="P39" s="5">
        <f t="shared" si="2"/>
        <v>0</v>
      </c>
      <c r="Q39" s="8">
        <v>0</v>
      </c>
      <c r="R39" s="8">
        <v>0</v>
      </c>
      <c r="S39" s="5">
        <f t="shared" si="3"/>
        <v>0</v>
      </c>
      <c r="T39" s="8">
        <v>0</v>
      </c>
      <c r="U39" s="5">
        <f t="shared" si="4"/>
        <v>0</v>
      </c>
      <c r="V39" s="49" t="str">
        <f t="shared" si="5"/>
        <v>Correct Payment</v>
      </c>
    </row>
    <row r="40" spans="1:22">
      <c r="A40" s="4">
        <f t="shared" si="6"/>
        <v>33</v>
      </c>
      <c r="B40" s="6"/>
      <c r="C40" s="6"/>
      <c r="D40" s="6"/>
      <c r="E40" s="4">
        <v>30</v>
      </c>
      <c r="F40" s="4">
        <v>5</v>
      </c>
      <c r="G40" s="7">
        <v>0</v>
      </c>
      <c r="H40" s="4">
        <f t="shared" si="7"/>
        <v>5</v>
      </c>
      <c r="I40" s="7">
        <v>0</v>
      </c>
      <c r="J40" s="7">
        <v>0</v>
      </c>
      <c r="K40" s="4">
        <f t="shared" si="1"/>
        <v>30</v>
      </c>
      <c r="L40" s="8">
        <v>0</v>
      </c>
      <c r="M40" s="5">
        <f t="shared" si="0"/>
        <v>0</v>
      </c>
      <c r="N40" s="8">
        <v>0</v>
      </c>
      <c r="O40" s="8">
        <v>0</v>
      </c>
      <c r="P40" s="5">
        <f t="shared" si="2"/>
        <v>0</v>
      </c>
      <c r="Q40" s="8">
        <v>0</v>
      </c>
      <c r="R40" s="8">
        <v>0</v>
      </c>
      <c r="S40" s="5">
        <f t="shared" si="3"/>
        <v>0</v>
      </c>
      <c r="T40" s="8">
        <v>0</v>
      </c>
      <c r="U40" s="5">
        <f t="shared" si="4"/>
        <v>0</v>
      </c>
      <c r="V40" s="49" t="str">
        <f t="shared" si="5"/>
        <v>Correct Payment</v>
      </c>
    </row>
    <row r="41" spans="1:22">
      <c r="A41" s="4">
        <f t="shared" si="6"/>
        <v>34</v>
      </c>
      <c r="B41" s="6"/>
      <c r="C41" s="6"/>
      <c r="D41" s="6"/>
      <c r="E41" s="4">
        <v>30</v>
      </c>
      <c r="F41" s="4">
        <v>5</v>
      </c>
      <c r="G41" s="7">
        <v>0</v>
      </c>
      <c r="H41" s="4">
        <f t="shared" si="7"/>
        <v>5</v>
      </c>
      <c r="I41" s="7">
        <v>0</v>
      </c>
      <c r="J41" s="7">
        <v>0</v>
      </c>
      <c r="K41" s="4">
        <f t="shared" si="1"/>
        <v>30</v>
      </c>
      <c r="L41" s="8">
        <v>0</v>
      </c>
      <c r="M41" s="5">
        <f t="shared" si="0"/>
        <v>0</v>
      </c>
      <c r="N41" s="8">
        <v>0</v>
      </c>
      <c r="O41" s="8">
        <v>0</v>
      </c>
      <c r="P41" s="5">
        <f t="shared" si="2"/>
        <v>0</v>
      </c>
      <c r="Q41" s="8">
        <v>0</v>
      </c>
      <c r="R41" s="8">
        <v>0</v>
      </c>
      <c r="S41" s="5">
        <f t="shared" si="3"/>
        <v>0</v>
      </c>
      <c r="T41" s="8">
        <v>0</v>
      </c>
      <c r="U41" s="5">
        <f t="shared" si="4"/>
        <v>0</v>
      </c>
      <c r="V41" s="49" t="str">
        <f t="shared" si="5"/>
        <v>Correct Payment</v>
      </c>
    </row>
    <row r="42" spans="1:22">
      <c r="A42" s="4">
        <f t="shared" si="6"/>
        <v>35</v>
      </c>
      <c r="B42" s="6"/>
      <c r="C42" s="6"/>
      <c r="D42" s="6"/>
      <c r="E42" s="4">
        <v>30</v>
      </c>
      <c r="F42" s="4">
        <v>5</v>
      </c>
      <c r="G42" s="7">
        <v>0</v>
      </c>
      <c r="H42" s="4">
        <f t="shared" si="7"/>
        <v>5</v>
      </c>
      <c r="I42" s="7">
        <v>0</v>
      </c>
      <c r="J42" s="7">
        <v>0</v>
      </c>
      <c r="K42" s="4">
        <f t="shared" si="1"/>
        <v>30</v>
      </c>
      <c r="L42" s="8">
        <v>0</v>
      </c>
      <c r="M42" s="5">
        <f t="shared" si="0"/>
        <v>0</v>
      </c>
      <c r="N42" s="8">
        <v>0</v>
      </c>
      <c r="O42" s="8">
        <v>0</v>
      </c>
      <c r="P42" s="5">
        <f t="shared" si="2"/>
        <v>0</v>
      </c>
      <c r="Q42" s="8">
        <v>0</v>
      </c>
      <c r="R42" s="8">
        <v>0</v>
      </c>
      <c r="S42" s="5">
        <f t="shared" si="3"/>
        <v>0</v>
      </c>
      <c r="T42" s="8">
        <v>0</v>
      </c>
      <c r="U42" s="5">
        <f t="shared" si="4"/>
        <v>0</v>
      </c>
      <c r="V42" s="49" t="str">
        <f t="shared" si="5"/>
        <v>Correct Payment</v>
      </c>
    </row>
    <row r="43" spans="1:22">
      <c r="A43" s="4">
        <f t="shared" si="6"/>
        <v>36</v>
      </c>
      <c r="B43" s="6"/>
      <c r="C43" s="6"/>
      <c r="D43" s="6"/>
      <c r="E43" s="4">
        <v>30</v>
      </c>
      <c r="F43" s="4">
        <v>5</v>
      </c>
      <c r="G43" s="7">
        <v>0</v>
      </c>
      <c r="H43" s="4">
        <f t="shared" si="7"/>
        <v>5</v>
      </c>
      <c r="I43" s="7">
        <v>0</v>
      </c>
      <c r="J43" s="7">
        <v>0</v>
      </c>
      <c r="K43" s="4">
        <f t="shared" si="1"/>
        <v>30</v>
      </c>
      <c r="L43" s="8">
        <v>0</v>
      </c>
      <c r="M43" s="5">
        <f t="shared" si="0"/>
        <v>0</v>
      </c>
      <c r="N43" s="8">
        <v>0</v>
      </c>
      <c r="O43" s="8">
        <v>0</v>
      </c>
      <c r="P43" s="5">
        <f t="shared" si="2"/>
        <v>0</v>
      </c>
      <c r="Q43" s="8">
        <v>0</v>
      </c>
      <c r="R43" s="8">
        <v>0</v>
      </c>
      <c r="S43" s="5">
        <f t="shared" si="3"/>
        <v>0</v>
      </c>
      <c r="T43" s="8">
        <v>0</v>
      </c>
      <c r="U43" s="5">
        <f t="shared" si="4"/>
        <v>0</v>
      </c>
      <c r="V43" s="49" t="str">
        <f t="shared" si="5"/>
        <v>Correct Payment</v>
      </c>
    </row>
    <row r="44" spans="1:22">
      <c r="A44" s="4">
        <f t="shared" si="6"/>
        <v>37</v>
      </c>
      <c r="B44" s="6"/>
      <c r="C44" s="6"/>
      <c r="D44" s="6"/>
      <c r="E44" s="4">
        <v>30</v>
      </c>
      <c r="F44" s="4">
        <v>5</v>
      </c>
      <c r="G44" s="7">
        <v>0</v>
      </c>
      <c r="H44" s="4">
        <f t="shared" si="7"/>
        <v>5</v>
      </c>
      <c r="I44" s="7">
        <v>0</v>
      </c>
      <c r="J44" s="7">
        <v>0</v>
      </c>
      <c r="K44" s="4">
        <f t="shared" si="1"/>
        <v>30</v>
      </c>
      <c r="L44" s="8">
        <v>0</v>
      </c>
      <c r="M44" s="5">
        <f t="shared" si="0"/>
        <v>0</v>
      </c>
      <c r="N44" s="8">
        <v>0</v>
      </c>
      <c r="O44" s="8">
        <v>0</v>
      </c>
      <c r="P44" s="5">
        <f t="shared" si="2"/>
        <v>0</v>
      </c>
      <c r="Q44" s="8">
        <v>0</v>
      </c>
      <c r="R44" s="8">
        <v>0</v>
      </c>
      <c r="S44" s="5">
        <f t="shared" si="3"/>
        <v>0</v>
      </c>
      <c r="T44" s="8">
        <v>0</v>
      </c>
      <c r="U44" s="5">
        <f t="shared" si="4"/>
        <v>0</v>
      </c>
      <c r="V44" s="49" t="str">
        <f t="shared" si="5"/>
        <v>Correct Payment</v>
      </c>
    </row>
    <row r="45" spans="1:22">
      <c r="A45" s="4">
        <f t="shared" si="6"/>
        <v>38</v>
      </c>
      <c r="B45" s="6"/>
      <c r="C45" s="6"/>
      <c r="D45" s="6"/>
      <c r="E45" s="4">
        <v>30</v>
      </c>
      <c r="F45" s="4">
        <v>5</v>
      </c>
      <c r="G45" s="7">
        <v>0</v>
      </c>
      <c r="H45" s="4">
        <f t="shared" si="7"/>
        <v>5</v>
      </c>
      <c r="I45" s="7">
        <v>0</v>
      </c>
      <c r="J45" s="7">
        <v>0</v>
      </c>
      <c r="K45" s="4">
        <f t="shared" si="1"/>
        <v>30</v>
      </c>
      <c r="L45" s="8">
        <v>0</v>
      </c>
      <c r="M45" s="5">
        <f t="shared" si="0"/>
        <v>0</v>
      </c>
      <c r="N45" s="8">
        <v>0</v>
      </c>
      <c r="O45" s="8">
        <v>0</v>
      </c>
      <c r="P45" s="5">
        <f t="shared" si="2"/>
        <v>0</v>
      </c>
      <c r="Q45" s="8">
        <v>0</v>
      </c>
      <c r="R45" s="8">
        <v>0</v>
      </c>
      <c r="S45" s="5">
        <f t="shared" si="3"/>
        <v>0</v>
      </c>
      <c r="T45" s="8">
        <v>0</v>
      </c>
      <c r="U45" s="5">
        <f t="shared" si="4"/>
        <v>0</v>
      </c>
      <c r="V45" s="49" t="str">
        <f t="shared" si="5"/>
        <v>Correct Payment</v>
      </c>
    </row>
    <row r="46" spans="1:22">
      <c r="A46" s="4">
        <f t="shared" si="6"/>
        <v>39</v>
      </c>
      <c r="B46" s="6"/>
      <c r="C46" s="6"/>
      <c r="D46" s="6"/>
      <c r="E46" s="4">
        <v>30</v>
      </c>
      <c r="F46" s="4">
        <v>5</v>
      </c>
      <c r="G46" s="7">
        <v>0</v>
      </c>
      <c r="H46" s="4">
        <f t="shared" si="7"/>
        <v>5</v>
      </c>
      <c r="I46" s="7">
        <v>0</v>
      </c>
      <c r="J46" s="7">
        <v>0</v>
      </c>
      <c r="K46" s="4">
        <f t="shared" si="1"/>
        <v>30</v>
      </c>
      <c r="L46" s="8">
        <v>0</v>
      </c>
      <c r="M46" s="5">
        <f t="shared" si="0"/>
        <v>0</v>
      </c>
      <c r="N46" s="8">
        <v>0</v>
      </c>
      <c r="O46" s="8">
        <v>0</v>
      </c>
      <c r="P46" s="5">
        <f t="shared" si="2"/>
        <v>0</v>
      </c>
      <c r="Q46" s="8">
        <v>0</v>
      </c>
      <c r="R46" s="8">
        <v>0</v>
      </c>
      <c r="S46" s="5">
        <f t="shared" si="3"/>
        <v>0</v>
      </c>
      <c r="T46" s="8">
        <v>0</v>
      </c>
      <c r="U46" s="5">
        <f t="shared" si="4"/>
        <v>0</v>
      </c>
      <c r="V46" s="49" t="str">
        <f t="shared" si="5"/>
        <v>Correct Payment</v>
      </c>
    </row>
    <row r="47" spans="1:22">
      <c r="A47" s="4">
        <f t="shared" si="6"/>
        <v>40</v>
      </c>
      <c r="B47" s="6"/>
      <c r="C47" s="6"/>
      <c r="D47" s="6"/>
      <c r="E47" s="4">
        <v>30</v>
      </c>
      <c r="F47" s="4">
        <v>5</v>
      </c>
      <c r="G47" s="7">
        <v>0</v>
      </c>
      <c r="H47" s="4">
        <f t="shared" si="7"/>
        <v>5</v>
      </c>
      <c r="I47" s="7">
        <v>0</v>
      </c>
      <c r="J47" s="7">
        <v>0</v>
      </c>
      <c r="K47" s="4">
        <f t="shared" si="1"/>
        <v>30</v>
      </c>
      <c r="L47" s="8">
        <v>0</v>
      </c>
      <c r="M47" s="5">
        <f t="shared" si="0"/>
        <v>0</v>
      </c>
      <c r="N47" s="8">
        <v>0</v>
      </c>
      <c r="O47" s="8">
        <v>0</v>
      </c>
      <c r="P47" s="5">
        <f t="shared" si="2"/>
        <v>0</v>
      </c>
      <c r="Q47" s="8">
        <v>0</v>
      </c>
      <c r="R47" s="8">
        <v>0</v>
      </c>
      <c r="S47" s="5">
        <f t="shared" si="3"/>
        <v>0</v>
      </c>
      <c r="T47" s="8">
        <v>0</v>
      </c>
      <c r="U47" s="5">
        <f t="shared" si="4"/>
        <v>0</v>
      </c>
      <c r="V47" s="49" t="str">
        <f t="shared" si="5"/>
        <v>Correct Payment</v>
      </c>
    </row>
    <row r="48" spans="1:22">
      <c r="A48" s="4">
        <f t="shared" si="6"/>
        <v>41</v>
      </c>
      <c r="B48" s="6"/>
      <c r="C48" s="6"/>
      <c r="D48" s="6"/>
      <c r="E48" s="4">
        <v>30</v>
      </c>
      <c r="F48" s="4">
        <v>5</v>
      </c>
      <c r="G48" s="6">
        <v>0</v>
      </c>
      <c r="H48" s="4">
        <f t="shared" si="7"/>
        <v>5</v>
      </c>
      <c r="I48" s="6">
        <v>0</v>
      </c>
      <c r="J48" s="6">
        <v>0</v>
      </c>
      <c r="K48" s="4">
        <f t="shared" si="1"/>
        <v>30</v>
      </c>
      <c r="L48" s="8">
        <v>0</v>
      </c>
      <c r="M48" s="5">
        <f t="shared" si="0"/>
        <v>0</v>
      </c>
      <c r="N48" s="8">
        <v>0</v>
      </c>
      <c r="O48" s="8">
        <v>0</v>
      </c>
      <c r="P48" s="5">
        <f t="shared" si="2"/>
        <v>0</v>
      </c>
      <c r="Q48" s="8">
        <v>0</v>
      </c>
      <c r="R48" s="8">
        <v>0</v>
      </c>
      <c r="S48" s="5">
        <f t="shared" si="3"/>
        <v>0</v>
      </c>
      <c r="T48" s="8">
        <v>0</v>
      </c>
      <c r="U48" s="5">
        <f t="shared" si="4"/>
        <v>0</v>
      </c>
      <c r="V48" s="49" t="str">
        <f t="shared" si="5"/>
        <v>Correct Payment</v>
      </c>
    </row>
    <row r="49" spans="1:22">
      <c r="A49" s="4">
        <f t="shared" si="6"/>
        <v>42</v>
      </c>
      <c r="B49" s="6"/>
      <c r="C49" s="6"/>
      <c r="D49" s="6"/>
      <c r="E49" s="4">
        <v>30</v>
      </c>
      <c r="F49" s="4">
        <v>5</v>
      </c>
      <c r="G49" s="6">
        <v>0</v>
      </c>
      <c r="H49" s="4">
        <f t="shared" si="7"/>
        <v>5</v>
      </c>
      <c r="I49" s="6">
        <v>0</v>
      </c>
      <c r="J49" s="6">
        <v>0</v>
      </c>
      <c r="K49" s="4">
        <f t="shared" si="1"/>
        <v>30</v>
      </c>
      <c r="L49" s="8">
        <v>0</v>
      </c>
      <c r="M49" s="5">
        <f t="shared" si="0"/>
        <v>0</v>
      </c>
      <c r="N49" s="8">
        <v>0</v>
      </c>
      <c r="O49" s="8">
        <v>0</v>
      </c>
      <c r="P49" s="5">
        <f t="shared" si="2"/>
        <v>0</v>
      </c>
      <c r="Q49" s="8">
        <v>0</v>
      </c>
      <c r="R49" s="8">
        <v>0</v>
      </c>
      <c r="S49" s="5">
        <f t="shared" si="3"/>
        <v>0</v>
      </c>
      <c r="T49" s="8">
        <v>0</v>
      </c>
      <c r="U49" s="5">
        <f t="shared" si="4"/>
        <v>0</v>
      </c>
      <c r="V49" s="49" t="str">
        <f t="shared" si="5"/>
        <v>Correct Payment</v>
      </c>
    </row>
    <row r="50" spans="1:22">
      <c r="A50" s="4">
        <f t="shared" si="6"/>
        <v>43</v>
      </c>
      <c r="B50" s="6"/>
      <c r="C50" s="6"/>
      <c r="D50" s="6"/>
      <c r="E50" s="4">
        <v>30</v>
      </c>
      <c r="F50" s="4">
        <v>5</v>
      </c>
      <c r="G50" s="6">
        <v>0</v>
      </c>
      <c r="H50" s="4">
        <f t="shared" si="7"/>
        <v>5</v>
      </c>
      <c r="I50" s="6">
        <v>0</v>
      </c>
      <c r="J50" s="6">
        <v>0</v>
      </c>
      <c r="K50" s="4">
        <f t="shared" si="1"/>
        <v>30</v>
      </c>
      <c r="L50" s="8">
        <v>0</v>
      </c>
      <c r="M50" s="5">
        <f t="shared" si="0"/>
        <v>0</v>
      </c>
      <c r="N50" s="8">
        <v>0</v>
      </c>
      <c r="O50" s="8">
        <v>0</v>
      </c>
      <c r="P50" s="5">
        <f t="shared" si="2"/>
        <v>0</v>
      </c>
      <c r="Q50" s="8">
        <v>0</v>
      </c>
      <c r="R50" s="8">
        <v>0</v>
      </c>
      <c r="S50" s="5">
        <f t="shared" si="3"/>
        <v>0</v>
      </c>
      <c r="T50" s="8">
        <v>0</v>
      </c>
      <c r="U50" s="5">
        <f t="shared" si="4"/>
        <v>0</v>
      </c>
      <c r="V50" s="49" t="str">
        <f t="shared" si="5"/>
        <v>Correct Payment</v>
      </c>
    </row>
    <row r="51" spans="1:22">
      <c r="A51" s="4">
        <f t="shared" si="6"/>
        <v>44</v>
      </c>
      <c r="B51" s="6"/>
      <c r="C51" s="6"/>
      <c r="D51" s="6"/>
      <c r="E51" s="4">
        <v>30</v>
      </c>
      <c r="F51" s="4">
        <v>5</v>
      </c>
      <c r="G51" s="6">
        <v>0</v>
      </c>
      <c r="H51" s="4">
        <f t="shared" si="7"/>
        <v>5</v>
      </c>
      <c r="I51" s="6">
        <v>0</v>
      </c>
      <c r="J51" s="6">
        <v>0</v>
      </c>
      <c r="K51" s="4">
        <f t="shared" si="1"/>
        <v>30</v>
      </c>
      <c r="L51" s="8">
        <v>0</v>
      </c>
      <c r="M51" s="5">
        <f t="shared" si="0"/>
        <v>0</v>
      </c>
      <c r="N51" s="8">
        <v>0</v>
      </c>
      <c r="O51" s="8">
        <v>0</v>
      </c>
      <c r="P51" s="5">
        <f t="shared" si="2"/>
        <v>0</v>
      </c>
      <c r="Q51" s="8">
        <v>0</v>
      </c>
      <c r="R51" s="8">
        <v>0</v>
      </c>
      <c r="S51" s="5">
        <f t="shared" si="3"/>
        <v>0</v>
      </c>
      <c r="T51" s="8">
        <v>0</v>
      </c>
      <c r="U51" s="5">
        <f t="shared" si="4"/>
        <v>0</v>
      </c>
      <c r="V51" s="49" t="str">
        <f t="shared" si="5"/>
        <v>Correct Payment</v>
      </c>
    </row>
    <row r="52" spans="1:22">
      <c r="A52" s="4">
        <f t="shared" si="6"/>
        <v>45</v>
      </c>
      <c r="B52" s="6"/>
      <c r="C52" s="6"/>
      <c r="D52" s="6"/>
      <c r="E52" s="4">
        <v>30</v>
      </c>
      <c r="F52" s="4">
        <v>5</v>
      </c>
      <c r="G52" s="6">
        <v>0</v>
      </c>
      <c r="H52" s="4">
        <f t="shared" si="7"/>
        <v>5</v>
      </c>
      <c r="I52" s="6">
        <v>0</v>
      </c>
      <c r="J52" s="6">
        <v>0</v>
      </c>
      <c r="K52" s="4">
        <f t="shared" si="1"/>
        <v>30</v>
      </c>
      <c r="L52" s="8">
        <v>0</v>
      </c>
      <c r="M52" s="5">
        <f t="shared" si="0"/>
        <v>0</v>
      </c>
      <c r="N52" s="8">
        <v>0</v>
      </c>
      <c r="O52" s="8">
        <v>0</v>
      </c>
      <c r="P52" s="5">
        <f t="shared" si="2"/>
        <v>0</v>
      </c>
      <c r="Q52" s="8">
        <v>0</v>
      </c>
      <c r="R52" s="8">
        <v>0</v>
      </c>
      <c r="S52" s="5">
        <f t="shared" si="3"/>
        <v>0</v>
      </c>
      <c r="T52" s="8">
        <v>0</v>
      </c>
      <c r="U52" s="5">
        <f t="shared" si="4"/>
        <v>0</v>
      </c>
      <c r="V52" s="49" t="str">
        <f t="shared" si="5"/>
        <v>Correct Payment</v>
      </c>
    </row>
    <row r="53" spans="1:22">
      <c r="A53" s="4">
        <f t="shared" si="6"/>
        <v>46</v>
      </c>
      <c r="B53" s="6"/>
      <c r="C53" s="6"/>
      <c r="D53" s="6"/>
      <c r="E53" s="4">
        <v>30</v>
      </c>
      <c r="F53" s="4">
        <v>5</v>
      </c>
      <c r="G53" s="6">
        <v>0</v>
      </c>
      <c r="H53" s="4">
        <f t="shared" si="7"/>
        <v>5</v>
      </c>
      <c r="I53" s="6">
        <v>0</v>
      </c>
      <c r="J53" s="6">
        <v>0</v>
      </c>
      <c r="K53" s="4">
        <f t="shared" si="1"/>
        <v>30</v>
      </c>
      <c r="L53" s="8">
        <v>0</v>
      </c>
      <c r="M53" s="5">
        <f t="shared" si="0"/>
        <v>0</v>
      </c>
      <c r="N53" s="8">
        <v>0</v>
      </c>
      <c r="O53" s="8">
        <v>0</v>
      </c>
      <c r="P53" s="5">
        <f t="shared" si="2"/>
        <v>0</v>
      </c>
      <c r="Q53" s="8">
        <v>0</v>
      </c>
      <c r="R53" s="8">
        <v>0</v>
      </c>
      <c r="S53" s="5">
        <f t="shared" si="3"/>
        <v>0</v>
      </c>
      <c r="T53" s="8">
        <v>0</v>
      </c>
      <c r="U53" s="5">
        <f t="shared" si="4"/>
        <v>0</v>
      </c>
      <c r="V53" s="49" t="str">
        <f t="shared" si="5"/>
        <v>Correct Payment</v>
      </c>
    </row>
    <row r="54" spans="1:22">
      <c r="A54" s="4">
        <f t="shared" si="6"/>
        <v>47</v>
      </c>
      <c r="B54" s="6"/>
      <c r="C54" s="6"/>
      <c r="D54" s="6"/>
      <c r="E54" s="4">
        <v>30</v>
      </c>
      <c r="F54" s="4">
        <v>5</v>
      </c>
      <c r="G54" s="6">
        <v>0</v>
      </c>
      <c r="H54" s="4">
        <f t="shared" si="7"/>
        <v>5</v>
      </c>
      <c r="I54" s="6">
        <v>0</v>
      </c>
      <c r="J54" s="6">
        <v>0</v>
      </c>
      <c r="K54" s="4">
        <f t="shared" si="1"/>
        <v>30</v>
      </c>
      <c r="L54" s="8">
        <v>0</v>
      </c>
      <c r="M54" s="5">
        <f t="shared" si="0"/>
        <v>0</v>
      </c>
      <c r="N54" s="8">
        <v>0</v>
      </c>
      <c r="O54" s="8">
        <v>0</v>
      </c>
      <c r="P54" s="5">
        <f t="shared" si="2"/>
        <v>0</v>
      </c>
      <c r="Q54" s="8">
        <v>0</v>
      </c>
      <c r="R54" s="8">
        <v>0</v>
      </c>
      <c r="S54" s="5">
        <f t="shared" si="3"/>
        <v>0</v>
      </c>
      <c r="T54" s="8">
        <v>0</v>
      </c>
      <c r="U54" s="5">
        <f t="shared" si="4"/>
        <v>0</v>
      </c>
      <c r="V54" s="49" t="str">
        <f t="shared" si="5"/>
        <v>Correct Payment</v>
      </c>
    </row>
    <row r="55" spans="1:22">
      <c r="A55" s="4">
        <f t="shared" si="6"/>
        <v>48</v>
      </c>
      <c r="B55" s="6"/>
      <c r="C55" s="6"/>
      <c r="D55" s="6"/>
      <c r="E55" s="4">
        <v>30</v>
      </c>
      <c r="F55" s="4">
        <v>5</v>
      </c>
      <c r="G55" s="6">
        <v>0</v>
      </c>
      <c r="H55" s="4">
        <f t="shared" si="7"/>
        <v>5</v>
      </c>
      <c r="I55" s="6">
        <v>0</v>
      </c>
      <c r="J55" s="6">
        <v>0</v>
      </c>
      <c r="K55" s="4">
        <f t="shared" si="1"/>
        <v>30</v>
      </c>
      <c r="L55" s="8">
        <v>0</v>
      </c>
      <c r="M55" s="5">
        <f t="shared" si="0"/>
        <v>0</v>
      </c>
      <c r="N55" s="8">
        <v>0</v>
      </c>
      <c r="O55" s="8">
        <v>0</v>
      </c>
      <c r="P55" s="5">
        <f t="shared" si="2"/>
        <v>0</v>
      </c>
      <c r="Q55" s="8">
        <v>0</v>
      </c>
      <c r="R55" s="8">
        <v>0</v>
      </c>
      <c r="S55" s="5">
        <f t="shared" si="3"/>
        <v>0</v>
      </c>
      <c r="T55" s="8">
        <v>0</v>
      </c>
      <c r="U55" s="5">
        <f t="shared" si="4"/>
        <v>0</v>
      </c>
      <c r="V55" s="49" t="str">
        <f t="shared" si="5"/>
        <v>Correct Payment</v>
      </c>
    </row>
    <row r="56" spans="1:22">
      <c r="A56" s="4">
        <f t="shared" si="6"/>
        <v>49</v>
      </c>
      <c r="B56" s="6"/>
      <c r="C56" s="6"/>
      <c r="D56" s="6"/>
      <c r="E56" s="4">
        <v>30</v>
      </c>
      <c r="F56" s="4">
        <v>5</v>
      </c>
      <c r="G56" s="6">
        <v>0</v>
      </c>
      <c r="H56" s="4">
        <f t="shared" si="7"/>
        <v>5</v>
      </c>
      <c r="I56" s="6">
        <v>0</v>
      </c>
      <c r="J56" s="6">
        <v>0</v>
      </c>
      <c r="K56" s="4">
        <f t="shared" si="1"/>
        <v>30</v>
      </c>
      <c r="L56" s="8">
        <v>0</v>
      </c>
      <c r="M56" s="5">
        <f t="shared" si="0"/>
        <v>0</v>
      </c>
      <c r="N56" s="8">
        <v>0</v>
      </c>
      <c r="O56" s="8">
        <v>0</v>
      </c>
      <c r="P56" s="5">
        <f t="shared" si="2"/>
        <v>0</v>
      </c>
      <c r="Q56" s="8">
        <v>0</v>
      </c>
      <c r="R56" s="8">
        <v>0</v>
      </c>
      <c r="S56" s="5">
        <f t="shared" si="3"/>
        <v>0</v>
      </c>
      <c r="T56" s="8">
        <v>0</v>
      </c>
      <c r="U56" s="5">
        <f t="shared" si="4"/>
        <v>0</v>
      </c>
      <c r="V56" s="49" t="str">
        <f t="shared" si="5"/>
        <v>Correct Payment</v>
      </c>
    </row>
    <row r="57" spans="1:22">
      <c r="A57" s="4">
        <f t="shared" si="6"/>
        <v>50</v>
      </c>
      <c r="B57" s="6"/>
      <c r="C57" s="6"/>
      <c r="D57" s="6"/>
      <c r="E57" s="4">
        <v>30</v>
      </c>
      <c r="F57" s="4">
        <v>5</v>
      </c>
      <c r="G57" s="6">
        <v>0</v>
      </c>
      <c r="H57" s="4">
        <f t="shared" si="7"/>
        <v>5</v>
      </c>
      <c r="I57" s="6">
        <v>0</v>
      </c>
      <c r="J57" s="6">
        <v>0</v>
      </c>
      <c r="K57" s="4">
        <f t="shared" si="1"/>
        <v>30</v>
      </c>
      <c r="L57" s="8">
        <v>0</v>
      </c>
      <c r="M57" s="5">
        <f t="shared" si="0"/>
        <v>0</v>
      </c>
      <c r="N57" s="8">
        <v>0</v>
      </c>
      <c r="O57" s="8">
        <v>0</v>
      </c>
      <c r="P57" s="5">
        <f t="shared" si="2"/>
        <v>0</v>
      </c>
      <c r="Q57" s="8">
        <v>0</v>
      </c>
      <c r="R57" s="8">
        <v>0</v>
      </c>
      <c r="S57" s="5">
        <f t="shared" si="3"/>
        <v>0</v>
      </c>
      <c r="T57" s="8">
        <v>0</v>
      </c>
      <c r="U57" s="5">
        <f t="shared" si="4"/>
        <v>0</v>
      </c>
      <c r="V57" s="49" t="str">
        <f t="shared" si="5"/>
        <v>Correct Payment</v>
      </c>
    </row>
    <row r="58" spans="1:22">
      <c r="A58" s="4">
        <f t="shared" si="6"/>
        <v>51</v>
      </c>
      <c r="B58" s="6"/>
      <c r="C58" s="6"/>
      <c r="D58" s="6"/>
      <c r="E58" s="4">
        <v>30</v>
      </c>
      <c r="F58" s="4">
        <v>5</v>
      </c>
      <c r="G58" s="6">
        <v>0</v>
      </c>
      <c r="H58" s="4">
        <f t="shared" si="7"/>
        <v>5</v>
      </c>
      <c r="I58" s="6">
        <v>0</v>
      </c>
      <c r="J58" s="6">
        <v>0</v>
      </c>
      <c r="K58" s="4">
        <f t="shared" si="1"/>
        <v>30</v>
      </c>
      <c r="L58" s="8">
        <v>0</v>
      </c>
      <c r="M58" s="5">
        <f t="shared" si="0"/>
        <v>0</v>
      </c>
      <c r="N58" s="8">
        <v>0</v>
      </c>
      <c r="O58" s="8">
        <v>0</v>
      </c>
      <c r="P58" s="5">
        <f t="shared" si="2"/>
        <v>0</v>
      </c>
      <c r="Q58" s="8">
        <v>0</v>
      </c>
      <c r="R58" s="8">
        <v>0</v>
      </c>
      <c r="S58" s="5">
        <f t="shared" si="3"/>
        <v>0</v>
      </c>
      <c r="T58" s="8">
        <v>0</v>
      </c>
      <c r="U58" s="5">
        <f t="shared" si="4"/>
        <v>0</v>
      </c>
      <c r="V58" s="49" t="str">
        <f t="shared" si="5"/>
        <v>Correct Payment</v>
      </c>
    </row>
    <row r="59" spans="1:22">
      <c r="A59" s="4">
        <f t="shared" si="6"/>
        <v>52</v>
      </c>
      <c r="B59" s="6"/>
      <c r="C59" s="6"/>
      <c r="D59" s="6"/>
      <c r="E59" s="4">
        <v>30</v>
      </c>
      <c r="F59" s="4">
        <v>5</v>
      </c>
      <c r="G59" s="6">
        <v>0</v>
      </c>
      <c r="H59" s="4">
        <f t="shared" si="7"/>
        <v>5</v>
      </c>
      <c r="I59" s="6">
        <v>0</v>
      </c>
      <c r="J59" s="6">
        <v>0</v>
      </c>
      <c r="K59" s="4">
        <f t="shared" si="1"/>
        <v>30</v>
      </c>
      <c r="L59" s="8">
        <v>0</v>
      </c>
      <c r="M59" s="5">
        <f t="shared" si="0"/>
        <v>0</v>
      </c>
      <c r="N59" s="8">
        <v>0</v>
      </c>
      <c r="O59" s="8">
        <v>0</v>
      </c>
      <c r="P59" s="5">
        <f t="shared" si="2"/>
        <v>0</v>
      </c>
      <c r="Q59" s="8">
        <v>0</v>
      </c>
      <c r="R59" s="8">
        <v>0</v>
      </c>
      <c r="S59" s="5">
        <f t="shared" si="3"/>
        <v>0</v>
      </c>
      <c r="T59" s="8">
        <v>0</v>
      </c>
      <c r="U59" s="5">
        <f t="shared" si="4"/>
        <v>0</v>
      </c>
      <c r="V59" s="49" t="str">
        <f t="shared" si="5"/>
        <v>Correct Payment</v>
      </c>
    </row>
    <row r="60" spans="1:22">
      <c r="A60" s="4">
        <f t="shared" si="6"/>
        <v>53</v>
      </c>
      <c r="B60" s="6"/>
      <c r="C60" s="6"/>
      <c r="D60" s="6"/>
      <c r="E60" s="4">
        <v>30</v>
      </c>
      <c r="F60" s="4">
        <v>5</v>
      </c>
      <c r="G60" s="6">
        <v>0</v>
      </c>
      <c r="H60" s="4">
        <f t="shared" si="7"/>
        <v>5</v>
      </c>
      <c r="I60" s="6">
        <v>0</v>
      </c>
      <c r="J60" s="6">
        <v>0</v>
      </c>
      <c r="K60" s="4">
        <f t="shared" si="1"/>
        <v>30</v>
      </c>
      <c r="L60" s="8">
        <v>0</v>
      </c>
      <c r="M60" s="5">
        <f t="shared" si="0"/>
        <v>0</v>
      </c>
      <c r="N60" s="8">
        <v>0</v>
      </c>
      <c r="O60" s="8">
        <v>0</v>
      </c>
      <c r="P60" s="5">
        <f t="shared" si="2"/>
        <v>0</v>
      </c>
      <c r="Q60" s="8">
        <v>0</v>
      </c>
      <c r="R60" s="8">
        <v>0</v>
      </c>
      <c r="S60" s="5">
        <f t="shared" si="3"/>
        <v>0</v>
      </c>
      <c r="T60" s="8">
        <v>0</v>
      </c>
      <c r="U60" s="5">
        <f t="shared" si="4"/>
        <v>0</v>
      </c>
      <c r="V60" s="49" t="str">
        <f t="shared" si="5"/>
        <v>Correct Payment</v>
      </c>
    </row>
    <row r="61" spans="1:22">
      <c r="A61" s="4">
        <f t="shared" si="6"/>
        <v>54</v>
      </c>
      <c r="B61" s="6"/>
      <c r="C61" s="6"/>
      <c r="D61" s="6"/>
      <c r="E61" s="4">
        <v>30</v>
      </c>
      <c r="F61" s="4">
        <v>5</v>
      </c>
      <c r="G61" s="6">
        <v>0</v>
      </c>
      <c r="H61" s="4">
        <f t="shared" si="7"/>
        <v>5</v>
      </c>
      <c r="I61" s="6">
        <v>0</v>
      </c>
      <c r="J61" s="6">
        <v>0</v>
      </c>
      <c r="K61" s="4">
        <f t="shared" si="1"/>
        <v>30</v>
      </c>
      <c r="L61" s="8">
        <v>0</v>
      </c>
      <c r="M61" s="5">
        <f t="shared" si="0"/>
        <v>0</v>
      </c>
      <c r="N61" s="8">
        <v>0</v>
      </c>
      <c r="O61" s="8">
        <v>0</v>
      </c>
      <c r="P61" s="5">
        <f t="shared" si="2"/>
        <v>0</v>
      </c>
      <c r="Q61" s="8">
        <v>0</v>
      </c>
      <c r="R61" s="8">
        <v>0</v>
      </c>
      <c r="S61" s="5">
        <f t="shared" si="3"/>
        <v>0</v>
      </c>
      <c r="T61" s="8">
        <v>0</v>
      </c>
      <c r="U61" s="5">
        <f t="shared" si="4"/>
        <v>0</v>
      </c>
      <c r="V61" s="49" t="str">
        <f t="shared" si="5"/>
        <v>Correct Payment</v>
      </c>
    </row>
    <row r="62" spans="1:22">
      <c r="A62" s="4">
        <f t="shared" si="6"/>
        <v>55</v>
      </c>
      <c r="B62" s="6"/>
      <c r="C62" s="6"/>
      <c r="D62" s="6"/>
      <c r="E62" s="4">
        <v>30</v>
      </c>
      <c r="F62" s="4">
        <v>5</v>
      </c>
      <c r="G62" s="6">
        <v>0</v>
      </c>
      <c r="H62" s="4">
        <f t="shared" si="7"/>
        <v>5</v>
      </c>
      <c r="I62" s="6">
        <v>0</v>
      </c>
      <c r="J62" s="6">
        <v>0</v>
      </c>
      <c r="K62" s="4">
        <f t="shared" si="1"/>
        <v>30</v>
      </c>
      <c r="L62" s="8">
        <v>0</v>
      </c>
      <c r="M62" s="5">
        <f t="shared" si="0"/>
        <v>0</v>
      </c>
      <c r="N62" s="8">
        <v>0</v>
      </c>
      <c r="O62" s="8">
        <v>0</v>
      </c>
      <c r="P62" s="5">
        <f t="shared" si="2"/>
        <v>0</v>
      </c>
      <c r="Q62" s="8">
        <v>0</v>
      </c>
      <c r="R62" s="8">
        <v>0</v>
      </c>
      <c r="S62" s="5">
        <f t="shared" si="3"/>
        <v>0</v>
      </c>
      <c r="T62" s="8">
        <v>0</v>
      </c>
      <c r="U62" s="5">
        <f t="shared" si="4"/>
        <v>0</v>
      </c>
      <c r="V62" s="49" t="str">
        <f t="shared" si="5"/>
        <v>Correct Payment</v>
      </c>
    </row>
    <row r="63" spans="1:22">
      <c r="A63" s="4">
        <f t="shared" si="6"/>
        <v>56</v>
      </c>
      <c r="B63" s="6"/>
      <c r="C63" s="6"/>
      <c r="D63" s="6"/>
      <c r="E63" s="4">
        <v>30</v>
      </c>
      <c r="F63" s="4">
        <v>5</v>
      </c>
      <c r="G63" s="6">
        <v>0</v>
      </c>
      <c r="H63" s="4">
        <f t="shared" si="7"/>
        <v>5</v>
      </c>
      <c r="I63" s="6">
        <v>0</v>
      </c>
      <c r="J63" s="6">
        <v>0</v>
      </c>
      <c r="K63" s="4">
        <f t="shared" si="1"/>
        <v>30</v>
      </c>
      <c r="L63" s="8">
        <v>0</v>
      </c>
      <c r="M63" s="5">
        <f t="shared" si="0"/>
        <v>0</v>
      </c>
      <c r="N63" s="8">
        <v>0</v>
      </c>
      <c r="O63" s="8">
        <v>0</v>
      </c>
      <c r="P63" s="5">
        <f t="shared" si="2"/>
        <v>0</v>
      </c>
      <c r="Q63" s="8">
        <v>0</v>
      </c>
      <c r="R63" s="8">
        <v>0</v>
      </c>
      <c r="S63" s="5">
        <f t="shared" si="3"/>
        <v>0</v>
      </c>
      <c r="T63" s="8">
        <v>0</v>
      </c>
      <c r="U63" s="5">
        <f t="shared" si="4"/>
        <v>0</v>
      </c>
      <c r="V63" s="49" t="str">
        <f t="shared" si="5"/>
        <v>Correct Payment</v>
      </c>
    </row>
    <row r="64" spans="1:22">
      <c r="A64" s="4">
        <f t="shared" si="6"/>
        <v>57</v>
      </c>
      <c r="B64" s="6"/>
      <c r="C64" s="6"/>
      <c r="D64" s="6"/>
      <c r="E64" s="4">
        <v>30</v>
      </c>
      <c r="F64" s="4">
        <v>5</v>
      </c>
      <c r="G64" s="6">
        <v>0</v>
      </c>
      <c r="H64" s="4">
        <f t="shared" si="7"/>
        <v>5</v>
      </c>
      <c r="I64" s="6">
        <v>0</v>
      </c>
      <c r="J64" s="6">
        <v>0</v>
      </c>
      <c r="K64" s="4">
        <f t="shared" si="1"/>
        <v>30</v>
      </c>
      <c r="L64" s="8">
        <v>0</v>
      </c>
      <c r="M64" s="5">
        <f t="shared" si="0"/>
        <v>0</v>
      </c>
      <c r="N64" s="8">
        <v>0</v>
      </c>
      <c r="O64" s="8">
        <v>0</v>
      </c>
      <c r="P64" s="5">
        <f t="shared" si="2"/>
        <v>0</v>
      </c>
      <c r="Q64" s="8">
        <v>0</v>
      </c>
      <c r="R64" s="8">
        <v>0</v>
      </c>
      <c r="S64" s="5">
        <f t="shared" si="3"/>
        <v>0</v>
      </c>
      <c r="T64" s="8">
        <v>0</v>
      </c>
      <c r="U64" s="5">
        <f t="shared" si="4"/>
        <v>0</v>
      </c>
      <c r="V64" s="49" t="str">
        <f t="shared" si="5"/>
        <v>Correct Payment</v>
      </c>
    </row>
    <row r="65" spans="1:22">
      <c r="A65" s="4">
        <f t="shared" si="6"/>
        <v>58</v>
      </c>
      <c r="B65" s="6"/>
      <c r="C65" s="6"/>
      <c r="D65" s="6"/>
      <c r="E65" s="4">
        <v>30</v>
      </c>
      <c r="F65" s="4">
        <v>5</v>
      </c>
      <c r="G65" s="6">
        <v>0</v>
      </c>
      <c r="H65" s="4">
        <f t="shared" si="7"/>
        <v>5</v>
      </c>
      <c r="I65" s="6">
        <v>0</v>
      </c>
      <c r="J65" s="6">
        <v>0</v>
      </c>
      <c r="K65" s="4">
        <f t="shared" si="1"/>
        <v>30</v>
      </c>
      <c r="L65" s="8">
        <v>0</v>
      </c>
      <c r="M65" s="5">
        <f t="shared" si="0"/>
        <v>0</v>
      </c>
      <c r="N65" s="8">
        <v>0</v>
      </c>
      <c r="O65" s="8">
        <v>0</v>
      </c>
      <c r="P65" s="5">
        <f t="shared" si="2"/>
        <v>0</v>
      </c>
      <c r="Q65" s="8">
        <v>0</v>
      </c>
      <c r="R65" s="8">
        <v>0</v>
      </c>
      <c r="S65" s="5">
        <f t="shared" si="3"/>
        <v>0</v>
      </c>
      <c r="T65" s="8">
        <v>0</v>
      </c>
      <c r="U65" s="5">
        <f t="shared" si="4"/>
        <v>0</v>
      </c>
      <c r="V65" s="49" t="str">
        <f t="shared" si="5"/>
        <v>Correct Payment</v>
      </c>
    </row>
    <row r="66" spans="1:22">
      <c r="A66" s="4">
        <f t="shared" si="6"/>
        <v>59</v>
      </c>
      <c r="B66" s="6"/>
      <c r="C66" s="6"/>
      <c r="D66" s="6"/>
      <c r="E66" s="4">
        <v>30</v>
      </c>
      <c r="F66" s="4">
        <v>5</v>
      </c>
      <c r="G66" s="6">
        <v>0</v>
      </c>
      <c r="H66" s="4">
        <f t="shared" si="7"/>
        <v>5</v>
      </c>
      <c r="I66" s="6">
        <v>0</v>
      </c>
      <c r="J66" s="6">
        <v>0</v>
      </c>
      <c r="K66" s="4">
        <f t="shared" si="1"/>
        <v>30</v>
      </c>
      <c r="L66" s="8">
        <v>0</v>
      </c>
      <c r="M66" s="5">
        <f t="shared" si="0"/>
        <v>0</v>
      </c>
      <c r="N66" s="8">
        <v>0</v>
      </c>
      <c r="O66" s="8">
        <v>0</v>
      </c>
      <c r="P66" s="5">
        <f t="shared" si="2"/>
        <v>0</v>
      </c>
      <c r="Q66" s="8">
        <v>0</v>
      </c>
      <c r="R66" s="8">
        <v>0</v>
      </c>
      <c r="S66" s="5">
        <f t="shared" si="3"/>
        <v>0</v>
      </c>
      <c r="T66" s="8">
        <v>0</v>
      </c>
      <c r="U66" s="5">
        <f t="shared" si="4"/>
        <v>0</v>
      </c>
      <c r="V66" s="49" t="str">
        <f t="shared" si="5"/>
        <v>Correct Payment</v>
      </c>
    </row>
    <row r="67" spans="1:22">
      <c r="A67" s="4">
        <f t="shared" si="6"/>
        <v>60</v>
      </c>
      <c r="B67" s="6"/>
      <c r="C67" s="6"/>
      <c r="D67" s="6"/>
      <c r="E67" s="4">
        <v>30</v>
      </c>
      <c r="F67" s="4">
        <v>5</v>
      </c>
      <c r="G67" s="6">
        <v>0</v>
      </c>
      <c r="H67" s="4">
        <f t="shared" si="7"/>
        <v>5</v>
      </c>
      <c r="I67" s="6">
        <v>0</v>
      </c>
      <c r="J67" s="6">
        <v>0</v>
      </c>
      <c r="K67" s="4">
        <f t="shared" si="1"/>
        <v>30</v>
      </c>
      <c r="L67" s="8">
        <v>0</v>
      </c>
      <c r="M67" s="5">
        <f t="shared" si="0"/>
        <v>0</v>
      </c>
      <c r="N67" s="8">
        <v>0</v>
      </c>
      <c r="O67" s="8">
        <v>0</v>
      </c>
      <c r="P67" s="5">
        <f t="shared" si="2"/>
        <v>0</v>
      </c>
      <c r="Q67" s="8">
        <v>0</v>
      </c>
      <c r="R67" s="8">
        <v>0</v>
      </c>
      <c r="S67" s="5">
        <f t="shared" si="3"/>
        <v>0</v>
      </c>
      <c r="T67" s="8">
        <v>0</v>
      </c>
      <c r="U67" s="5">
        <f t="shared" si="4"/>
        <v>0</v>
      </c>
      <c r="V67" s="49" t="str">
        <f t="shared" si="5"/>
        <v>Correct Payment</v>
      </c>
    </row>
    <row r="68" spans="1:22">
      <c r="A68" s="4">
        <f t="shared" si="6"/>
        <v>61</v>
      </c>
      <c r="B68" s="6"/>
      <c r="C68" s="6"/>
      <c r="D68" s="6"/>
      <c r="E68" s="4">
        <v>30</v>
      </c>
      <c r="F68" s="4">
        <v>5</v>
      </c>
      <c r="G68" s="6">
        <v>0</v>
      </c>
      <c r="H68" s="4">
        <f t="shared" si="7"/>
        <v>5</v>
      </c>
      <c r="I68" s="6">
        <v>0</v>
      </c>
      <c r="J68" s="6">
        <v>0</v>
      </c>
      <c r="K68" s="4">
        <f t="shared" si="1"/>
        <v>30</v>
      </c>
      <c r="L68" s="8">
        <v>0</v>
      </c>
      <c r="M68" s="5">
        <f t="shared" si="0"/>
        <v>0</v>
      </c>
      <c r="N68" s="8">
        <v>0</v>
      </c>
      <c r="O68" s="8">
        <v>0</v>
      </c>
      <c r="P68" s="5">
        <f t="shared" si="2"/>
        <v>0</v>
      </c>
      <c r="Q68" s="8">
        <v>0</v>
      </c>
      <c r="R68" s="8">
        <v>0</v>
      </c>
      <c r="S68" s="5">
        <f t="shared" si="3"/>
        <v>0</v>
      </c>
      <c r="T68" s="8">
        <v>0</v>
      </c>
      <c r="U68" s="5">
        <f t="shared" si="4"/>
        <v>0</v>
      </c>
      <c r="V68" s="49" t="str">
        <f t="shared" si="5"/>
        <v>Correct Payment</v>
      </c>
    </row>
    <row r="69" spans="1:22">
      <c r="A69" s="4">
        <f t="shared" si="6"/>
        <v>62</v>
      </c>
      <c r="B69" s="6"/>
      <c r="C69" s="6"/>
      <c r="D69" s="6"/>
      <c r="E69" s="4">
        <v>30</v>
      </c>
      <c r="F69" s="4">
        <v>5</v>
      </c>
      <c r="G69" s="6">
        <v>0</v>
      </c>
      <c r="H69" s="4">
        <f t="shared" si="7"/>
        <v>5</v>
      </c>
      <c r="I69" s="6">
        <v>0</v>
      </c>
      <c r="J69" s="6">
        <v>0</v>
      </c>
      <c r="K69" s="4">
        <f t="shared" si="1"/>
        <v>30</v>
      </c>
      <c r="L69" s="8">
        <v>0</v>
      </c>
      <c r="M69" s="5">
        <f t="shared" si="0"/>
        <v>0</v>
      </c>
      <c r="N69" s="8">
        <v>0</v>
      </c>
      <c r="O69" s="8">
        <v>0</v>
      </c>
      <c r="P69" s="5">
        <f t="shared" si="2"/>
        <v>0</v>
      </c>
      <c r="Q69" s="8">
        <v>0</v>
      </c>
      <c r="R69" s="8">
        <v>0</v>
      </c>
      <c r="S69" s="5">
        <f t="shared" si="3"/>
        <v>0</v>
      </c>
      <c r="T69" s="8">
        <v>0</v>
      </c>
      <c r="U69" s="5">
        <f t="shared" si="4"/>
        <v>0</v>
      </c>
      <c r="V69" s="49" t="str">
        <f t="shared" si="5"/>
        <v>Correct Payment</v>
      </c>
    </row>
    <row r="70" spans="1:22">
      <c r="A70" s="4">
        <f t="shared" si="6"/>
        <v>63</v>
      </c>
      <c r="B70" s="6"/>
      <c r="C70" s="6"/>
      <c r="D70" s="6"/>
      <c r="E70" s="4">
        <v>30</v>
      </c>
      <c r="F70" s="4">
        <v>5</v>
      </c>
      <c r="G70" s="6">
        <v>0</v>
      </c>
      <c r="H70" s="4">
        <f t="shared" si="7"/>
        <v>5</v>
      </c>
      <c r="I70" s="6">
        <v>0</v>
      </c>
      <c r="J70" s="6">
        <v>0</v>
      </c>
      <c r="K70" s="4">
        <f t="shared" si="1"/>
        <v>30</v>
      </c>
      <c r="L70" s="8">
        <v>0</v>
      </c>
      <c r="M70" s="5">
        <f t="shared" si="0"/>
        <v>0</v>
      </c>
      <c r="N70" s="8">
        <v>0</v>
      </c>
      <c r="O70" s="8">
        <v>0</v>
      </c>
      <c r="P70" s="5">
        <f t="shared" si="2"/>
        <v>0</v>
      </c>
      <c r="Q70" s="8">
        <v>0</v>
      </c>
      <c r="R70" s="8">
        <v>0</v>
      </c>
      <c r="S70" s="5">
        <f t="shared" si="3"/>
        <v>0</v>
      </c>
      <c r="T70" s="8">
        <v>0</v>
      </c>
      <c r="U70" s="5">
        <f t="shared" si="4"/>
        <v>0</v>
      </c>
      <c r="V70" s="49" t="str">
        <f t="shared" si="5"/>
        <v>Correct Payment</v>
      </c>
    </row>
    <row r="71" spans="1:22">
      <c r="A71" s="4">
        <f t="shared" si="6"/>
        <v>64</v>
      </c>
      <c r="B71" s="6"/>
      <c r="C71" s="6"/>
      <c r="D71" s="6"/>
      <c r="E71" s="4">
        <v>30</v>
      </c>
      <c r="F71" s="4">
        <v>5</v>
      </c>
      <c r="G71" s="6">
        <v>0</v>
      </c>
      <c r="H71" s="4">
        <f t="shared" si="7"/>
        <v>5</v>
      </c>
      <c r="I71" s="6">
        <v>0</v>
      </c>
      <c r="J71" s="6">
        <v>0</v>
      </c>
      <c r="K71" s="4">
        <f t="shared" si="1"/>
        <v>30</v>
      </c>
      <c r="L71" s="8">
        <v>0</v>
      </c>
      <c r="M71" s="5">
        <f t="shared" si="0"/>
        <v>0</v>
      </c>
      <c r="N71" s="8">
        <v>0</v>
      </c>
      <c r="O71" s="8">
        <v>0</v>
      </c>
      <c r="P71" s="5">
        <f t="shared" si="2"/>
        <v>0</v>
      </c>
      <c r="Q71" s="8">
        <v>0</v>
      </c>
      <c r="R71" s="8">
        <v>0</v>
      </c>
      <c r="S71" s="5">
        <f t="shared" si="3"/>
        <v>0</v>
      </c>
      <c r="T71" s="8">
        <v>0</v>
      </c>
      <c r="U71" s="5">
        <f t="shared" si="4"/>
        <v>0</v>
      </c>
      <c r="V71" s="49" t="str">
        <f t="shared" si="5"/>
        <v>Correct Payment</v>
      </c>
    </row>
    <row r="72" spans="1:22">
      <c r="A72" s="4">
        <f t="shared" si="6"/>
        <v>65</v>
      </c>
      <c r="B72" s="6"/>
      <c r="C72" s="6"/>
      <c r="D72" s="6"/>
      <c r="E72" s="4">
        <v>30</v>
      </c>
      <c r="F72" s="4">
        <v>5</v>
      </c>
      <c r="G72" s="6">
        <v>0</v>
      </c>
      <c r="H72" s="4">
        <f t="shared" si="7"/>
        <v>5</v>
      </c>
      <c r="I72" s="6">
        <v>0</v>
      </c>
      <c r="J72" s="6">
        <v>0</v>
      </c>
      <c r="K72" s="4">
        <f t="shared" si="1"/>
        <v>30</v>
      </c>
      <c r="L72" s="8">
        <v>0</v>
      </c>
      <c r="M72" s="5">
        <f t="shared" ref="M72:M107" si="8">L72/E72*K72</f>
        <v>0</v>
      </c>
      <c r="N72" s="8">
        <v>0</v>
      </c>
      <c r="O72" s="8">
        <v>0</v>
      </c>
      <c r="P72" s="5">
        <f t="shared" si="2"/>
        <v>0</v>
      </c>
      <c r="Q72" s="8">
        <v>0</v>
      </c>
      <c r="R72" s="8">
        <v>0</v>
      </c>
      <c r="S72" s="5">
        <f t="shared" si="3"/>
        <v>0</v>
      </c>
      <c r="T72" s="8">
        <v>0</v>
      </c>
      <c r="U72" s="5">
        <f t="shared" si="4"/>
        <v>0</v>
      </c>
      <c r="V72" s="49" t="str">
        <f t="shared" si="5"/>
        <v>Correct Payment</v>
      </c>
    </row>
    <row r="73" spans="1:22">
      <c r="A73" s="4">
        <f t="shared" si="6"/>
        <v>66</v>
      </c>
      <c r="B73" s="6"/>
      <c r="C73" s="6"/>
      <c r="D73" s="6"/>
      <c r="E73" s="4">
        <v>30</v>
      </c>
      <c r="F73" s="4">
        <v>5</v>
      </c>
      <c r="G73" s="6">
        <v>0</v>
      </c>
      <c r="H73" s="4">
        <f t="shared" si="7"/>
        <v>5</v>
      </c>
      <c r="I73" s="6">
        <v>0</v>
      </c>
      <c r="J73" s="6">
        <v>0</v>
      </c>
      <c r="K73" s="4">
        <f t="shared" ref="K73:K107" si="9">E73+I73-J73</f>
        <v>30</v>
      </c>
      <c r="L73" s="8">
        <v>0</v>
      </c>
      <c r="M73" s="5">
        <f t="shared" si="8"/>
        <v>0</v>
      </c>
      <c r="N73" s="8">
        <v>0</v>
      </c>
      <c r="O73" s="8">
        <v>0</v>
      </c>
      <c r="P73" s="5">
        <f t="shared" ref="P73:P107" si="10">IF(L73&lt;5001,0,IF(L73&lt;10001,175,200))</f>
        <v>0</v>
      </c>
      <c r="Q73" s="8">
        <v>0</v>
      </c>
      <c r="R73" s="8">
        <v>0</v>
      </c>
      <c r="S73" s="5">
        <f t="shared" ref="S73:S107" si="11">M73-(N73+O73+P73+Q73+R73)</f>
        <v>0</v>
      </c>
      <c r="T73" s="8">
        <v>0</v>
      </c>
      <c r="U73" s="5">
        <f t="shared" ref="U73:U107" si="12">S73-T73</f>
        <v>0</v>
      </c>
      <c r="V73" s="49" t="str">
        <f t="shared" ref="V73:V107" si="13">IF(U73=0, "Correct Payment", IF(U73&lt;0,"Excess Payment","Short Payment"))</f>
        <v>Correct Payment</v>
      </c>
    </row>
    <row r="74" spans="1:22">
      <c r="A74" s="4">
        <f t="shared" ref="A74:A107" si="14">A73+1</f>
        <v>67</v>
      </c>
      <c r="B74" s="6"/>
      <c r="C74" s="6"/>
      <c r="D74" s="6"/>
      <c r="E74" s="4">
        <v>30</v>
      </c>
      <c r="F74" s="4">
        <v>5</v>
      </c>
      <c r="G74" s="6">
        <v>0</v>
      </c>
      <c r="H74" s="4">
        <f t="shared" si="7"/>
        <v>5</v>
      </c>
      <c r="I74" s="6">
        <v>0</v>
      </c>
      <c r="J74" s="6">
        <v>0</v>
      </c>
      <c r="K74" s="4">
        <f t="shared" si="9"/>
        <v>30</v>
      </c>
      <c r="L74" s="8">
        <v>0</v>
      </c>
      <c r="M74" s="5">
        <f t="shared" si="8"/>
        <v>0</v>
      </c>
      <c r="N74" s="8">
        <v>0</v>
      </c>
      <c r="O74" s="8">
        <v>0</v>
      </c>
      <c r="P74" s="5">
        <f t="shared" si="10"/>
        <v>0</v>
      </c>
      <c r="Q74" s="8">
        <v>0</v>
      </c>
      <c r="R74" s="8">
        <v>0</v>
      </c>
      <c r="S74" s="5">
        <f t="shared" si="11"/>
        <v>0</v>
      </c>
      <c r="T74" s="8">
        <v>0</v>
      </c>
      <c r="U74" s="5">
        <f t="shared" si="12"/>
        <v>0</v>
      </c>
      <c r="V74" s="49" t="str">
        <f t="shared" si="13"/>
        <v>Correct Payment</v>
      </c>
    </row>
    <row r="75" spans="1:22">
      <c r="A75" s="4">
        <f t="shared" si="14"/>
        <v>68</v>
      </c>
      <c r="B75" s="6"/>
      <c r="C75" s="6"/>
      <c r="D75" s="6"/>
      <c r="E75" s="4">
        <v>30</v>
      </c>
      <c r="F75" s="4">
        <v>5</v>
      </c>
      <c r="G75" s="6">
        <v>0</v>
      </c>
      <c r="H75" s="4">
        <f t="shared" si="7"/>
        <v>5</v>
      </c>
      <c r="I75" s="6">
        <v>0</v>
      </c>
      <c r="J75" s="6">
        <v>0</v>
      </c>
      <c r="K75" s="4">
        <f t="shared" si="9"/>
        <v>30</v>
      </c>
      <c r="L75" s="8">
        <v>0</v>
      </c>
      <c r="M75" s="5">
        <f t="shared" si="8"/>
        <v>0</v>
      </c>
      <c r="N75" s="8">
        <v>0</v>
      </c>
      <c r="O75" s="8">
        <v>0</v>
      </c>
      <c r="P75" s="5">
        <f t="shared" si="10"/>
        <v>0</v>
      </c>
      <c r="Q75" s="8">
        <v>0</v>
      </c>
      <c r="R75" s="8">
        <v>0</v>
      </c>
      <c r="S75" s="5">
        <f t="shared" si="11"/>
        <v>0</v>
      </c>
      <c r="T75" s="8">
        <v>0</v>
      </c>
      <c r="U75" s="5">
        <f t="shared" si="12"/>
        <v>0</v>
      </c>
      <c r="V75" s="49" t="str">
        <f t="shared" si="13"/>
        <v>Correct Payment</v>
      </c>
    </row>
    <row r="76" spans="1:22">
      <c r="A76" s="4">
        <f t="shared" si="14"/>
        <v>69</v>
      </c>
      <c r="B76" s="6"/>
      <c r="C76" s="6"/>
      <c r="D76" s="6"/>
      <c r="E76" s="4">
        <v>30</v>
      </c>
      <c r="F76" s="4">
        <v>5</v>
      </c>
      <c r="G76" s="6">
        <v>0</v>
      </c>
      <c r="H76" s="4">
        <f t="shared" ref="H76:H107" si="15">F76+G76</f>
        <v>5</v>
      </c>
      <c r="I76" s="6">
        <v>0</v>
      </c>
      <c r="J76" s="6">
        <v>0</v>
      </c>
      <c r="K76" s="4">
        <f t="shared" si="9"/>
        <v>30</v>
      </c>
      <c r="L76" s="8">
        <v>0</v>
      </c>
      <c r="M76" s="5">
        <f t="shared" si="8"/>
        <v>0</v>
      </c>
      <c r="N76" s="8">
        <v>0</v>
      </c>
      <c r="O76" s="8">
        <v>0</v>
      </c>
      <c r="P76" s="5">
        <f t="shared" si="10"/>
        <v>0</v>
      </c>
      <c r="Q76" s="8">
        <v>0</v>
      </c>
      <c r="R76" s="8">
        <v>0</v>
      </c>
      <c r="S76" s="5">
        <f t="shared" si="11"/>
        <v>0</v>
      </c>
      <c r="T76" s="8">
        <v>0</v>
      </c>
      <c r="U76" s="5">
        <f t="shared" si="12"/>
        <v>0</v>
      </c>
      <c r="V76" s="49" t="str">
        <f t="shared" si="13"/>
        <v>Correct Payment</v>
      </c>
    </row>
    <row r="77" spans="1:22">
      <c r="A77" s="4">
        <f t="shared" si="14"/>
        <v>70</v>
      </c>
      <c r="B77" s="6"/>
      <c r="C77" s="6"/>
      <c r="D77" s="6"/>
      <c r="E77" s="4">
        <v>30</v>
      </c>
      <c r="F77" s="4">
        <v>5</v>
      </c>
      <c r="G77" s="6">
        <v>0</v>
      </c>
      <c r="H77" s="4">
        <f t="shared" si="15"/>
        <v>5</v>
      </c>
      <c r="I77" s="6">
        <v>0</v>
      </c>
      <c r="J77" s="6">
        <v>0</v>
      </c>
      <c r="K77" s="4">
        <f t="shared" si="9"/>
        <v>30</v>
      </c>
      <c r="L77" s="8">
        <v>0</v>
      </c>
      <c r="M77" s="5">
        <f t="shared" si="8"/>
        <v>0</v>
      </c>
      <c r="N77" s="8">
        <v>0</v>
      </c>
      <c r="O77" s="8">
        <v>0</v>
      </c>
      <c r="P77" s="5">
        <f t="shared" si="10"/>
        <v>0</v>
      </c>
      <c r="Q77" s="8">
        <v>0</v>
      </c>
      <c r="R77" s="8">
        <v>0</v>
      </c>
      <c r="S77" s="5">
        <f t="shared" si="11"/>
        <v>0</v>
      </c>
      <c r="T77" s="8">
        <v>0</v>
      </c>
      <c r="U77" s="5">
        <f t="shared" si="12"/>
        <v>0</v>
      </c>
      <c r="V77" s="49" t="str">
        <f t="shared" si="13"/>
        <v>Correct Payment</v>
      </c>
    </row>
    <row r="78" spans="1:22">
      <c r="A78" s="4">
        <f t="shared" si="14"/>
        <v>71</v>
      </c>
      <c r="B78" s="6"/>
      <c r="C78" s="6"/>
      <c r="D78" s="6"/>
      <c r="E78" s="4">
        <v>30</v>
      </c>
      <c r="F78" s="4">
        <v>5</v>
      </c>
      <c r="G78" s="6">
        <v>0</v>
      </c>
      <c r="H78" s="4">
        <f t="shared" si="15"/>
        <v>5</v>
      </c>
      <c r="I78" s="6">
        <v>0</v>
      </c>
      <c r="J78" s="6">
        <v>0</v>
      </c>
      <c r="K78" s="4">
        <f t="shared" si="9"/>
        <v>30</v>
      </c>
      <c r="L78" s="8">
        <v>0</v>
      </c>
      <c r="M78" s="5">
        <f t="shared" si="8"/>
        <v>0</v>
      </c>
      <c r="N78" s="8">
        <v>0</v>
      </c>
      <c r="O78" s="8">
        <v>0</v>
      </c>
      <c r="P78" s="5">
        <f t="shared" si="10"/>
        <v>0</v>
      </c>
      <c r="Q78" s="8">
        <v>0</v>
      </c>
      <c r="R78" s="8">
        <v>0</v>
      </c>
      <c r="S78" s="5">
        <f t="shared" si="11"/>
        <v>0</v>
      </c>
      <c r="T78" s="8">
        <v>0</v>
      </c>
      <c r="U78" s="5">
        <f t="shared" si="12"/>
        <v>0</v>
      </c>
      <c r="V78" s="49" t="str">
        <f t="shared" si="13"/>
        <v>Correct Payment</v>
      </c>
    </row>
    <row r="79" spans="1:22">
      <c r="A79" s="4">
        <f t="shared" si="14"/>
        <v>72</v>
      </c>
      <c r="B79" s="6"/>
      <c r="C79" s="6"/>
      <c r="D79" s="6"/>
      <c r="E79" s="4">
        <v>30</v>
      </c>
      <c r="F79" s="4">
        <v>5</v>
      </c>
      <c r="G79" s="6">
        <v>0</v>
      </c>
      <c r="H79" s="4">
        <f t="shared" si="15"/>
        <v>5</v>
      </c>
      <c r="I79" s="6">
        <v>0</v>
      </c>
      <c r="J79" s="6">
        <v>0</v>
      </c>
      <c r="K79" s="4">
        <f t="shared" si="9"/>
        <v>30</v>
      </c>
      <c r="L79" s="8">
        <v>0</v>
      </c>
      <c r="M79" s="5">
        <f t="shared" si="8"/>
        <v>0</v>
      </c>
      <c r="N79" s="8">
        <v>0</v>
      </c>
      <c r="O79" s="8">
        <v>0</v>
      </c>
      <c r="P79" s="5">
        <f t="shared" si="10"/>
        <v>0</v>
      </c>
      <c r="Q79" s="8">
        <v>0</v>
      </c>
      <c r="R79" s="8">
        <v>0</v>
      </c>
      <c r="S79" s="5">
        <f t="shared" si="11"/>
        <v>0</v>
      </c>
      <c r="T79" s="8">
        <v>0</v>
      </c>
      <c r="U79" s="5">
        <f t="shared" si="12"/>
        <v>0</v>
      </c>
      <c r="V79" s="49" t="str">
        <f t="shared" si="13"/>
        <v>Correct Payment</v>
      </c>
    </row>
    <row r="80" spans="1:22">
      <c r="A80" s="4">
        <f t="shared" si="14"/>
        <v>73</v>
      </c>
      <c r="B80" s="6"/>
      <c r="C80" s="6"/>
      <c r="D80" s="6"/>
      <c r="E80" s="4">
        <v>30</v>
      </c>
      <c r="F80" s="4">
        <v>5</v>
      </c>
      <c r="G80" s="6">
        <v>0</v>
      </c>
      <c r="H80" s="4">
        <f t="shared" si="15"/>
        <v>5</v>
      </c>
      <c r="I80" s="6">
        <v>0</v>
      </c>
      <c r="J80" s="6">
        <v>0</v>
      </c>
      <c r="K80" s="4">
        <f t="shared" si="9"/>
        <v>30</v>
      </c>
      <c r="L80" s="8">
        <v>0</v>
      </c>
      <c r="M80" s="5">
        <f t="shared" si="8"/>
        <v>0</v>
      </c>
      <c r="N80" s="8">
        <v>0</v>
      </c>
      <c r="O80" s="8">
        <v>0</v>
      </c>
      <c r="P80" s="5">
        <f t="shared" si="10"/>
        <v>0</v>
      </c>
      <c r="Q80" s="8">
        <v>0</v>
      </c>
      <c r="R80" s="8">
        <v>0</v>
      </c>
      <c r="S80" s="5">
        <f t="shared" si="11"/>
        <v>0</v>
      </c>
      <c r="T80" s="8">
        <v>0</v>
      </c>
      <c r="U80" s="5">
        <f t="shared" si="12"/>
        <v>0</v>
      </c>
      <c r="V80" s="49" t="str">
        <f t="shared" si="13"/>
        <v>Correct Payment</v>
      </c>
    </row>
    <row r="81" spans="1:22">
      <c r="A81" s="4">
        <f t="shared" si="14"/>
        <v>74</v>
      </c>
      <c r="B81" s="6"/>
      <c r="C81" s="6"/>
      <c r="D81" s="6"/>
      <c r="E81" s="4">
        <v>30</v>
      </c>
      <c r="F81" s="4">
        <v>5</v>
      </c>
      <c r="G81" s="6">
        <v>0</v>
      </c>
      <c r="H81" s="4">
        <f t="shared" si="15"/>
        <v>5</v>
      </c>
      <c r="I81" s="6">
        <v>0</v>
      </c>
      <c r="J81" s="6">
        <v>0</v>
      </c>
      <c r="K81" s="4">
        <f t="shared" si="9"/>
        <v>30</v>
      </c>
      <c r="L81" s="8">
        <v>0</v>
      </c>
      <c r="M81" s="5">
        <f t="shared" si="8"/>
        <v>0</v>
      </c>
      <c r="N81" s="8">
        <v>0</v>
      </c>
      <c r="O81" s="8">
        <v>0</v>
      </c>
      <c r="P81" s="5">
        <f t="shared" si="10"/>
        <v>0</v>
      </c>
      <c r="Q81" s="8">
        <v>0</v>
      </c>
      <c r="R81" s="8">
        <v>0</v>
      </c>
      <c r="S81" s="5">
        <f t="shared" si="11"/>
        <v>0</v>
      </c>
      <c r="T81" s="8">
        <v>0</v>
      </c>
      <c r="U81" s="5">
        <f t="shared" si="12"/>
        <v>0</v>
      </c>
      <c r="V81" s="49" t="str">
        <f t="shared" si="13"/>
        <v>Correct Payment</v>
      </c>
    </row>
    <row r="82" spans="1:22">
      <c r="A82" s="4">
        <f t="shared" si="14"/>
        <v>75</v>
      </c>
      <c r="B82" s="6"/>
      <c r="C82" s="6"/>
      <c r="D82" s="6"/>
      <c r="E82" s="4">
        <v>30</v>
      </c>
      <c r="F82" s="4">
        <v>5</v>
      </c>
      <c r="G82" s="6">
        <v>0</v>
      </c>
      <c r="H82" s="4">
        <f t="shared" si="15"/>
        <v>5</v>
      </c>
      <c r="I82" s="6">
        <v>0</v>
      </c>
      <c r="J82" s="6">
        <v>0</v>
      </c>
      <c r="K82" s="4">
        <f t="shared" si="9"/>
        <v>30</v>
      </c>
      <c r="L82" s="8">
        <v>0</v>
      </c>
      <c r="M82" s="5">
        <f t="shared" si="8"/>
        <v>0</v>
      </c>
      <c r="N82" s="8">
        <v>0</v>
      </c>
      <c r="O82" s="8">
        <v>0</v>
      </c>
      <c r="P82" s="5">
        <f t="shared" si="10"/>
        <v>0</v>
      </c>
      <c r="Q82" s="8">
        <v>0</v>
      </c>
      <c r="R82" s="8">
        <v>0</v>
      </c>
      <c r="S82" s="5">
        <f t="shared" si="11"/>
        <v>0</v>
      </c>
      <c r="T82" s="8">
        <v>0</v>
      </c>
      <c r="U82" s="5">
        <f t="shared" si="12"/>
        <v>0</v>
      </c>
      <c r="V82" s="49" t="str">
        <f t="shared" si="13"/>
        <v>Correct Payment</v>
      </c>
    </row>
    <row r="83" spans="1:22">
      <c r="A83" s="4">
        <f t="shared" si="14"/>
        <v>76</v>
      </c>
      <c r="B83" s="6"/>
      <c r="C83" s="6"/>
      <c r="D83" s="6"/>
      <c r="E83" s="4">
        <v>30</v>
      </c>
      <c r="F83" s="4">
        <v>5</v>
      </c>
      <c r="G83" s="6">
        <v>0</v>
      </c>
      <c r="H83" s="4">
        <f t="shared" si="15"/>
        <v>5</v>
      </c>
      <c r="I83" s="6">
        <v>0</v>
      </c>
      <c r="J83" s="6">
        <v>0</v>
      </c>
      <c r="K83" s="4">
        <f t="shared" si="9"/>
        <v>30</v>
      </c>
      <c r="L83" s="8">
        <v>0</v>
      </c>
      <c r="M83" s="5">
        <f t="shared" si="8"/>
        <v>0</v>
      </c>
      <c r="N83" s="8">
        <v>0</v>
      </c>
      <c r="O83" s="8">
        <v>0</v>
      </c>
      <c r="P83" s="5">
        <f t="shared" si="10"/>
        <v>0</v>
      </c>
      <c r="Q83" s="8">
        <v>0</v>
      </c>
      <c r="R83" s="8">
        <v>0</v>
      </c>
      <c r="S83" s="5">
        <f t="shared" si="11"/>
        <v>0</v>
      </c>
      <c r="T83" s="8">
        <v>0</v>
      </c>
      <c r="U83" s="5">
        <f t="shared" si="12"/>
        <v>0</v>
      </c>
      <c r="V83" s="49" t="str">
        <f t="shared" si="13"/>
        <v>Correct Payment</v>
      </c>
    </row>
    <row r="84" spans="1:22">
      <c r="A84" s="4">
        <f t="shared" si="14"/>
        <v>77</v>
      </c>
      <c r="B84" s="6"/>
      <c r="C84" s="6"/>
      <c r="D84" s="6"/>
      <c r="E84" s="4">
        <v>30</v>
      </c>
      <c r="F84" s="4">
        <v>5</v>
      </c>
      <c r="G84" s="6">
        <v>0</v>
      </c>
      <c r="H84" s="4">
        <f t="shared" si="15"/>
        <v>5</v>
      </c>
      <c r="I84" s="6">
        <v>0</v>
      </c>
      <c r="J84" s="6">
        <v>0</v>
      </c>
      <c r="K84" s="4">
        <f t="shared" si="9"/>
        <v>30</v>
      </c>
      <c r="L84" s="8">
        <v>0</v>
      </c>
      <c r="M84" s="5">
        <f t="shared" si="8"/>
        <v>0</v>
      </c>
      <c r="N84" s="8">
        <v>0</v>
      </c>
      <c r="O84" s="8">
        <v>0</v>
      </c>
      <c r="P84" s="5">
        <f t="shared" si="10"/>
        <v>0</v>
      </c>
      <c r="Q84" s="8">
        <v>0</v>
      </c>
      <c r="R84" s="8">
        <v>0</v>
      </c>
      <c r="S84" s="5">
        <f t="shared" si="11"/>
        <v>0</v>
      </c>
      <c r="T84" s="8">
        <v>0</v>
      </c>
      <c r="U84" s="5">
        <f t="shared" si="12"/>
        <v>0</v>
      </c>
      <c r="V84" s="49" t="str">
        <f t="shared" si="13"/>
        <v>Correct Payment</v>
      </c>
    </row>
    <row r="85" spans="1:22">
      <c r="A85" s="4">
        <f t="shared" si="14"/>
        <v>78</v>
      </c>
      <c r="B85" s="6"/>
      <c r="C85" s="6"/>
      <c r="D85" s="6"/>
      <c r="E85" s="4">
        <v>30</v>
      </c>
      <c r="F85" s="4">
        <v>5</v>
      </c>
      <c r="G85" s="6">
        <v>0</v>
      </c>
      <c r="H85" s="4">
        <f t="shared" si="15"/>
        <v>5</v>
      </c>
      <c r="I85" s="6">
        <v>0</v>
      </c>
      <c r="J85" s="6">
        <v>0</v>
      </c>
      <c r="K85" s="4">
        <f t="shared" si="9"/>
        <v>30</v>
      </c>
      <c r="L85" s="8">
        <v>0</v>
      </c>
      <c r="M85" s="5">
        <f t="shared" si="8"/>
        <v>0</v>
      </c>
      <c r="N85" s="8">
        <v>0</v>
      </c>
      <c r="O85" s="8">
        <v>0</v>
      </c>
      <c r="P85" s="5">
        <f t="shared" si="10"/>
        <v>0</v>
      </c>
      <c r="Q85" s="8">
        <v>0</v>
      </c>
      <c r="R85" s="8">
        <v>0</v>
      </c>
      <c r="S85" s="5">
        <f t="shared" si="11"/>
        <v>0</v>
      </c>
      <c r="T85" s="8">
        <v>0</v>
      </c>
      <c r="U85" s="5">
        <f t="shared" si="12"/>
        <v>0</v>
      </c>
      <c r="V85" s="49" t="str">
        <f t="shared" si="13"/>
        <v>Correct Payment</v>
      </c>
    </row>
    <row r="86" spans="1:22">
      <c r="A86" s="4">
        <f t="shared" si="14"/>
        <v>79</v>
      </c>
      <c r="B86" s="6"/>
      <c r="C86" s="6"/>
      <c r="D86" s="6"/>
      <c r="E86" s="4">
        <v>30</v>
      </c>
      <c r="F86" s="4">
        <v>5</v>
      </c>
      <c r="G86" s="6">
        <v>0</v>
      </c>
      <c r="H86" s="4">
        <f t="shared" si="15"/>
        <v>5</v>
      </c>
      <c r="I86" s="6">
        <v>0</v>
      </c>
      <c r="J86" s="6">
        <v>0</v>
      </c>
      <c r="K86" s="4">
        <f t="shared" si="9"/>
        <v>30</v>
      </c>
      <c r="L86" s="8">
        <v>0</v>
      </c>
      <c r="M86" s="5">
        <f t="shared" si="8"/>
        <v>0</v>
      </c>
      <c r="N86" s="8">
        <v>0</v>
      </c>
      <c r="O86" s="8">
        <v>0</v>
      </c>
      <c r="P86" s="5">
        <f t="shared" si="10"/>
        <v>0</v>
      </c>
      <c r="Q86" s="8">
        <v>0</v>
      </c>
      <c r="R86" s="8">
        <v>0</v>
      </c>
      <c r="S86" s="5">
        <f t="shared" si="11"/>
        <v>0</v>
      </c>
      <c r="T86" s="8">
        <v>0</v>
      </c>
      <c r="U86" s="5">
        <f t="shared" si="12"/>
        <v>0</v>
      </c>
      <c r="V86" s="49" t="str">
        <f t="shared" si="13"/>
        <v>Correct Payment</v>
      </c>
    </row>
    <row r="87" spans="1:22">
      <c r="A87" s="4">
        <f t="shared" si="14"/>
        <v>80</v>
      </c>
      <c r="B87" s="6"/>
      <c r="C87" s="6"/>
      <c r="D87" s="6"/>
      <c r="E87" s="4">
        <v>30</v>
      </c>
      <c r="F87" s="4">
        <v>5</v>
      </c>
      <c r="G87" s="6">
        <v>0</v>
      </c>
      <c r="H87" s="4">
        <f t="shared" si="15"/>
        <v>5</v>
      </c>
      <c r="I87" s="6">
        <v>0</v>
      </c>
      <c r="J87" s="6">
        <v>0</v>
      </c>
      <c r="K87" s="4">
        <f t="shared" si="9"/>
        <v>30</v>
      </c>
      <c r="L87" s="8">
        <v>0</v>
      </c>
      <c r="M87" s="5">
        <f t="shared" si="8"/>
        <v>0</v>
      </c>
      <c r="N87" s="8">
        <v>0</v>
      </c>
      <c r="O87" s="8">
        <v>0</v>
      </c>
      <c r="P87" s="5">
        <f t="shared" si="10"/>
        <v>0</v>
      </c>
      <c r="Q87" s="8">
        <v>0</v>
      </c>
      <c r="R87" s="8">
        <v>0</v>
      </c>
      <c r="S87" s="5">
        <f t="shared" si="11"/>
        <v>0</v>
      </c>
      <c r="T87" s="8">
        <v>0</v>
      </c>
      <c r="U87" s="5">
        <f t="shared" si="12"/>
        <v>0</v>
      </c>
      <c r="V87" s="49" t="str">
        <f t="shared" si="13"/>
        <v>Correct Payment</v>
      </c>
    </row>
    <row r="88" spans="1:22">
      <c r="A88" s="4">
        <f t="shared" si="14"/>
        <v>81</v>
      </c>
      <c r="B88" s="6"/>
      <c r="C88" s="6"/>
      <c r="D88" s="6"/>
      <c r="E88" s="4">
        <v>30</v>
      </c>
      <c r="F88" s="4">
        <v>5</v>
      </c>
      <c r="G88" s="6">
        <v>0</v>
      </c>
      <c r="H88" s="4">
        <f t="shared" si="15"/>
        <v>5</v>
      </c>
      <c r="I88" s="6">
        <v>0</v>
      </c>
      <c r="J88" s="6">
        <v>0</v>
      </c>
      <c r="K88" s="4">
        <f t="shared" si="9"/>
        <v>30</v>
      </c>
      <c r="L88" s="8">
        <v>0</v>
      </c>
      <c r="M88" s="5">
        <f t="shared" si="8"/>
        <v>0</v>
      </c>
      <c r="N88" s="8">
        <v>0</v>
      </c>
      <c r="O88" s="8">
        <v>0</v>
      </c>
      <c r="P88" s="5">
        <f t="shared" si="10"/>
        <v>0</v>
      </c>
      <c r="Q88" s="8">
        <v>0</v>
      </c>
      <c r="R88" s="8">
        <v>0</v>
      </c>
      <c r="S88" s="5">
        <f t="shared" si="11"/>
        <v>0</v>
      </c>
      <c r="T88" s="8">
        <v>0</v>
      </c>
      <c r="U88" s="5">
        <f t="shared" si="12"/>
        <v>0</v>
      </c>
      <c r="V88" s="49" t="str">
        <f t="shared" si="13"/>
        <v>Correct Payment</v>
      </c>
    </row>
    <row r="89" spans="1:22">
      <c r="A89" s="4">
        <f t="shared" si="14"/>
        <v>82</v>
      </c>
      <c r="B89" s="6"/>
      <c r="C89" s="6"/>
      <c r="D89" s="6"/>
      <c r="E89" s="4">
        <v>30</v>
      </c>
      <c r="F89" s="4">
        <v>5</v>
      </c>
      <c r="G89" s="6">
        <v>0</v>
      </c>
      <c r="H89" s="4">
        <f t="shared" si="15"/>
        <v>5</v>
      </c>
      <c r="I89" s="6">
        <v>0</v>
      </c>
      <c r="J89" s="6">
        <v>0</v>
      </c>
      <c r="K89" s="4">
        <f t="shared" si="9"/>
        <v>30</v>
      </c>
      <c r="L89" s="8">
        <v>0</v>
      </c>
      <c r="M89" s="5">
        <f t="shared" si="8"/>
        <v>0</v>
      </c>
      <c r="N89" s="8">
        <v>0</v>
      </c>
      <c r="O89" s="8">
        <v>0</v>
      </c>
      <c r="P89" s="5">
        <f t="shared" si="10"/>
        <v>0</v>
      </c>
      <c r="Q89" s="8">
        <v>0</v>
      </c>
      <c r="R89" s="8">
        <v>0</v>
      </c>
      <c r="S89" s="5">
        <f t="shared" si="11"/>
        <v>0</v>
      </c>
      <c r="T89" s="8">
        <v>0</v>
      </c>
      <c r="U89" s="5">
        <f t="shared" si="12"/>
        <v>0</v>
      </c>
      <c r="V89" s="49" t="str">
        <f t="shared" si="13"/>
        <v>Correct Payment</v>
      </c>
    </row>
    <row r="90" spans="1:22">
      <c r="A90" s="4">
        <f t="shared" si="14"/>
        <v>83</v>
      </c>
      <c r="B90" s="6"/>
      <c r="C90" s="6"/>
      <c r="D90" s="6"/>
      <c r="E90" s="4">
        <v>30</v>
      </c>
      <c r="F90" s="4">
        <v>5</v>
      </c>
      <c r="G90" s="6">
        <v>0</v>
      </c>
      <c r="H90" s="4">
        <f t="shared" si="15"/>
        <v>5</v>
      </c>
      <c r="I90" s="6">
        <v>0</v>
      </c>
      <c r="J90" s="6">
        <v>0</v>
      </c>
      <c r="K90" s="4">
        <f t="shared" si="9"/>
        <v>30</v>
      </c>
      <c r="L90" s="8">
        <v>0</v>
      </c>
      <c r="M90" s="5">
        <f t="shared" si="8"/>
        <v>0</v>
      </c>
      <c r="N90" s="8">
        <v>0</v>
      </c>
      <c r="O90" s="8">
        <v>0</v>
      </c>
      <c r="P90" s="5">
        <f t="shared" si="10"/>
        <v>0</v>
      </c>
      <c r="Q90" s="8">
        <v>0</v>
      </c>
      <c r="R90" s="8">
        <v>0</v>
      </c>
      <c r="S90" s="5">
        <f t="shared" si="11"/>
        <v>0</v>
      </c>
      <c r="T90" s="8">
        <v>0</v>
      </c>
      <c r="U90" s="5">
        <f t="shared" si="12"/>
        <v>0</v>
      </c>
      <c r="V90" s="49" t="str">
        <f t="shared" si="13"/>
        <v>Correct Payment</v>
      </c>
    </row>
    <row r="91" spans="1:22">
      <c r="A91" s="4">
        <f t="shared" si="14"/>
        <v>84</v>
      </c>
      <c r="B91" s="6"/>
      <c r="C91" s="6"/>
      <c r="D91" s="6"/>
      <c r="E91" s="4">
        <v>30</v>
      </c>
      <c r="F91" s="4">
        <v>5</v>
      </c>
      <c r="G91" s="6">
        <v>0</v>
      </c>
      <c r="H91" s="4">
        <f t="shared" si="15"/>
        <v>5</v>
      </c>
      <c r="I91" s="6">
        <v>0</v>
      </c>
      <c r="J91" s="6">
        <v>0</v>
      </c>
      <c r="K91" s="4">
        <f t="shared" si="9"/>
        <v>30</v>
      </c>
      <c r="L91" s="8">
        <v>0</v>
      </c>
      <c r="M91" s="5">
        <f t="shared" si="8"/>
        <v>0</v>
      </c>
      <c r="N91" s="8">
        <v>0</v>
      </c>
      <c r="O91" s="8">
        <v>0</v>
      </c>
      <c r="P91" s="5">
        <f t="shared" si="10"/>
        <v>0</v>
      </c>
      <c r="Q91" s="8">
        <v>0</v>
      </c>
      <c r="R91" s="8">
        <v>0</v>
      </c>
      <c r="S91" s="5">
        <f t="shared" si="11"/>
        <v>0</v>
      </c>
      <c r="T91" s="8">
        <v>0</v>
      </c>
      <c r="U91" s="5">
        <f t="shared" si="12"/>
        <v>0</v>
      </c>
      <c r="V91" s="49" t="str">
        <f t="shared" si="13"/>
        <v>Correct Payment</v>
      </c>
    </row>
    <row r="92" spans="1:22">
      <c r="A92" s="4">
        <f t="shared" si="14"/>
        <v>85</v>
      </c>
      <c r="B92" s="6"/>
      <c r="C92" s="6"/>
      <c r="D92" s="6"/>
      <c r="E92" s="4">
        <v>30</v>
      </c>
      <c r="F92" s="4">
        <v>5</v>
      </c>
      <c r="G92" s="6">
        <v>0</v>
      </c>
      <c r="H92" s="4">
        <f t="shared" si="15"/>
        <v>5</v>
      </c>
      <c r="I92" s="6">
        <v>0</v>
      </c>
      <c r="J92" s="6">
        <v>0</v>
      </c>
      <c r="K92" s="4">
        <f t="shared" si="9"/>
        <v>30</v>
      </c>
      <c r="L92" s="8">
        <v>0</v>
      </c>
      <c r="M92" s="5">
        <f t="shared" si="8"/>
        <v>0</v>
      </c>
      <c r="N92" s="8">
        <v>0</v>
      </c>
      <c r="O92" s="8">
        <v>0</v>
      </c>
      <c r="P92" s="5">
        <f t="shared" si="10"/>
        <v>0</v>
      </c>
      <c r="Q92" s="8">
        <v>0</v>
      </c>
      <c r="R92" s="8">
        <v>0</v>
      </c>
      <c r="S92" s="5">
        <f t="shared" si="11"/>
        <v>0</v>
      </c>
      <c r="T92" s="8">
        <v>0</v>
      </c>
      <c r="U92" s="5">
        <f t="shared" si="12"/>
        <v>0</v>
      </c>
      <c r="V92" s="49" t="str">
        <f t="shared" si="13"/>
        <v>Correct Payment</v>
      </c>
    </row>
    <row r="93" spans="1:22">
      <c r="A93" s="4">
        <f t="shared" si="14"/>
        <v>86</v>
      </c>
      <c r="B93" s="6"/>
      <c r="C93" s="6"/>
      <c r="D93" s="6"/>
      <c r="E93" s="4">
        <v>30</v>
      </c>
      <c r="F93" s="4">
        <v>5</v>
      </c>
      <c r="G93" s="6">
        <v>0</v>
      </c>
      <c r="H93" s="4">
        <f t="shared" si="15"/>
        <v>5</v>
      </c>
      <c r="I93" s="6">
        <v>0</v>
      </c>
      <c r="J93" s="6">
        <v>0</v>
      </c>
      <c r="K93" s="4">
        <f t="shared" si="9"/>
        <v>30</v>
      </c>
      <c r="L93" s="8">
        <v>0</v>
      </c>
      <c r="M93" s="5">
        <f t="shared" si="8"/>
        <v>0</v>
      </c>
      <c r="N93" s="8">
        <v>0</v>
      </c>
      <c r="O93" s="8">
        <v>0</v>
      </c>
      <c r="P93" s="5">
        <f t="shared" si="10"/>
        <v>0</v>
      </c>
      <c r="Q93" s="8">
        <v>0</v>
      </c>
      <c r="R93" s="8">
        <v>0</v>
      </c>
      <c r="S93" s="5">
        <f t="shared" si="11"/>
        <v>0</v>
      </c>
      <c r="T93" s="8">
        <v>0</v>
      </c>
      <c r="U93" s="5">
        <f t="shared" si="12"/>
        <v>0</v>
      </c>
      <c r="V93" s="49" t="str">
        <f t="shared" si="13"/>
        <v>Correct Payment</v>
      </c>
    </row>
    <row r="94" spans="1:22">
      <c r="A94" s="4">
        <f t="shared" si="14"/>
        <v>87</v>
      </c>
      <c r="B94" s="6"/>
      <c r="C94" s="6"/>
      <c r="D94" s="6"/>
      <c r="E94" s="4">
        <v>30</v>
      </c>
      <c r="F94" s="4">
        <v>5</v>
      </c>
      <c r="G94" s="6">
        <v>0</v>
      </c>
      <c r="H94" s="4">
        <f t="shared" si="15"/>
        <v>5</v>
      </c>
      <c r="I94" s="6">
        <v>0</v>
      </c>
      <c r="J94" s="6">
        <v>0</v>
      </c>
      <c r="K94" s="4">
        <f t="shared" si="9"/>
        <v>30</v>
      </c>
      <c r="L94" s="8">
        <v>0</v>
      </c>
      <c r="M94" s="5">
        <f t="shared" si="8"/>
        <v>0</v>
      </c>
      <c r="N94" s="8">
        <v>0</v>
      </c>
      <c r="O94" s="8">
        <v>0</v>
      </c>
      <c r="P94" s="5">
        <f t="shared" si="10"/>
        <v>0</v>
      </c>
      <c r="Q94" s="8">
        <v>0</v>
      </c>
      <c r="R94" s="8">
        <v>0</v>
      </c>
      <c r="S94" s="5">
        <f t="shared" si="11"/>
        <v>0</v>
      </c>
      <c r="T94" s="8">
        <v>0</v>
      </c>
      <c r="U94" s="5">
        <f t="shared" si="12"/>
        <v>0</v>
      </c>
      <c r="V94" s="49" t="str">
        <f t="shared" si="13"/>
        <v>Correct Payment</v>
      </c>
    </row>
    <row r="95" spans="1:22">
      <c r="A95" s="4">
        <f t="shared" si="14"/>
        <v>88</v>
      </c>
      <c r="B95" s="6"/>
      <c r="C95" s="6"/>
      <c r="D95" s="6"/>
      <c r="E95" s="4">
        <v>30</v>
      </c>
      <c r="F95" s="4">
        <v>5</v>
      </c>
      <c r="G95" s="6">
        <v>0</v>
      </c>
      <c r="H95" s="4">
        <f t="shared" si="15"/>
        <v>5</v>
      </c>
      <c r="I95" s="6">
        <v>0</v>
      </c>
      <c r="J95" s="6">
        <v>0</v>
      </c>
      <c r="K95" s="4">
        <f t="shared" si="9"/>
        <v>30</v>
      </c>
      <c r="L95" s="8">
        <v>0</v>
      </c>
      <c r="M95" s="5">
        <f t="shared" si="8"/>
        <v>0</v>
      </c>
      <c r="N95" s="8">
        <v>0</v>
      </c>
      <c r="O95" s="8">
        <v>0</v>
      </c>
      <c r="P95" s="5">
        <f t="shared" si="10"/>
        <v>0</v>
      </c>
      <c r="Q95" s="8">
        <v>0</v>
      </c>
      <c r="R95" s="8">
        <v>0</v>
      </c>
      <c r="S95" s="5">
        <f t="shared" si="11"/>
        <v>0</v>
      </c>
      <c r="T95" s="8">
        <v>0</v>
      </c>
      <c r="U95" s="5">
        <f t="shared" si="12"/>
        <v>0</v>
      </c>
      <c r="V95" s="49" t="str">
        <f t="shared" si="13"/>
        <v>Correct Payment</v>
      </c>
    </row>
    <row r="96" spans="1:22">
      <c r="A96" s="4">
        <f t="shared" si="14"/>
        <v>89</v>
      </c>
      <c r="B96" s="6"/>
      <c r="C96" s="6"/>
      <c r="D96" s="6"/>
      <c r="E96" s="4">
        <v>30</v>
      </c>
      <c r="F96" s="4">
        <v>5</v>
      </c>
      <c r="G96" s="6">
        <v>0</v>
      </c>
      <c r="H96" s="4">
        <f t="shared" si="15"/>
        <v>5</v>
      </c>
      <c r="I96" s="6">
        <v>0</v>
      </c>
      <c r="J96" s="6">
        <v>0</v>
      </c>
      <c r="K96" s="4">
        <f t="shared" si="9"/>
        <v>30</v>
      </c>
      <c r="L96" s="8">
        <v>0</v>
      </c>
      <c r="M96" s="5">
        <f t="shared" si="8"/>
        <v>0</v>
      </c>
      <c r="N96" s="8">
        <v>0</v>
      </c>
      <c r="O96" s="8">
        <v>0</v>
      </c>
      <c r="P96" s="5">
        <f t="shared" si="10"/>
        <v>0</v>
      </c>
      <c r="Q96" s="8">
        <v>0</v>
      </c>
      <c r="R96" s="8">
        <v>0</v>
      </c>
      <c r="S96" s="5">
        <f t="shared" si="11"/>
        <v>0</v>
      </c>
      <c r="T96" s="8">
        <v>0</v>
      </c>
      <c r="U96" s="5">
        <f t="shared" si="12"/>
        <v>0</v>
      </c>
      <c r="V96" s="49" t="str">
        <f t="shared" si="13"/>
        <v>Correct Payment</v>
      </c>
    </row>
    <row r="97" spans="1:22">
      <c r="A97" s="4">
        <f t="shared" si="14"/>
        <v>90</v>
      </c>
      <c r="B97" s="6"/>
      <c r="C97" s="6"/>
      <c r="D97" s="6"/>
      <c r="E97" s="4">
        <v>30</v>
      </c>
      <c r="F97" s="4">
        <v>5</v>
      </c>
      <c r="G97" s="6">
        <v>0</v>
      </c>
      <c r="H97" s="4">
        <f t="shared" si="15"/>
        <v>5</v>
      </c>
      <c r="I97" s="6">
        <v>0</v>
      </c>
      <c r="J97" s="6">
        <v>0</v>
      </c>
      <c r="K97" s="4">
        <f t="shared" si="9"/>
        <v>30</v>
      </c>
      <c r="L97" s="8">
        <v>0</v>
      </c>
      <c r="M97" s="5">
        <f t="shared" si="8"/>
        <v>0</v>
      </c>
      <c r="N97" s="8">
        <v>0</v>
      </c>
      <c r="O97" s="8">
        <v>0</v>
      </c>
      <c r="P97" s="5">
        <f t="shared" si="10"/>
        <v>0</v>
      </c>
      <c r="Q97" s="8">
        <v>0</v>
      </c>
      <c r="R97" s="8">
        <v>0</v>
      </c>
      <c r="S97" s="5">
        <f t="shared" si="11"/>
        <v>0</v>
      </c>
      <c r="T97" s="8">
        <v>0</v>
      </c>
      <c r="U97" s="5">
        <f t="shared" si="12"/>
        <v>0</v>
      </c>
      <c r="V97" s="49" t="str">
        <f t="shared" si="13"/>
        <v>Correct Payment</v>
      </c>
    </row>
    <row r="98" spans="1:22">
      <c r="A98" s="4">
        <f t="shared" si="14"/>
        <v>91</v>
      </c>
      <c r="B98" s="6"/>
      <c r="C98" s="6"/>
      <c r="D98" s="6"/>
      <c r="E98" s="4">
        <v>30</v>
      </c>
      <c r="F98" s="4">
        <v>5</v>
      </c>
      <c r="G98" s="6">
        <v>0</v>
      </c>
      <c r="H98" s="4">
        <f t="shared" si="15"/>
        <v>5</v>
      </c>
      <c r="I98" s="6">
        <v>0</v>
      </c>
      <c r="J98" s="6">
        <v>0</v>
      </c>
      <c r="K98" s="4">
        <f t="shared" si="9"/>
        <v>30</v>
      </c>
      <c r="L98" s="8">
        <v>0</v>
      </c>
      <c r="M98" s="5">
        <f t="shared" si="8"/>
        <v>0</v>
      </c>
      <c r="N98" s="8">
        <v>0</v>
      </c>
      <c r="O98" s="8">
        <v>0</v>
      </c>
      <c r="P98" s="5">
        <f t="shared" si="10"/>
        <v>0</v>
      </c>
      <c r="Q98" s="8">
        <v>0</v>
      </c>
      <c r="R98" s="8">
        <v>0</v>
      </c>
      <c r="S98" s="5">
        <f t="shared" si="11"/>
        <v>0</v>
      </c>
      <c r="T98" s="8">
        <v>0</v>
      </c>
      <c r="U98" s="5">
        <f t="shared" si="12"/>
        <v>0</v>
      </c>
      <c r="V98" s="49" t="str">
        <f t="shared" si="13"/>
        <v>Correct Payment</v>
      </c>
    </row>
    <row r="99" spans="1:22">
      <c r="A99" s="4">
        <f t="shared" si="14"/>
        <v>92</v>
      </c>
      <c r="B99" s="6"/>
      <c r="C99" s="6"/>
      <c r="D99" s="6"/>
      <c r="E99" s="4">
        <v>30</v>
      </c>
      <c r="F99" s="4">
        <v>5</v>
      </c>
      <c r="G99" s="6">
        <v>0</v>
      </c>
      <c r="H99" s="4">
        <f t="shared" si="15"/>
        <v>5</v>
      </c>
      <c r="I99" s="6">
        <v>0</v>
      </c>
      <c r="J99" s="6">
        <v>0</v>
      </c>
      <c r="K99" s="4">
        <f t="shared" si="9"/>
        <v>30</v>
      </c>
      <c r="L99" s="8">
        <v>0</v>
      </c>
      <c r="M99" s="5">
        <f t="shared" si="8"/>
        <v>0</v>
      </c>
      <c r="N99" s="8">
        <v>0</v>
      </c>
      <c r="O99" s="8">
        <v>0</v>
      </c>
      <c r="P99" s="5">
        <f t="shared" si="10"/>
        <v>0</v>
      </c>
      <c r="Q99" s="8">
        <v>0</v>
      </c>
      <c r="R99" s="8">
        <v>0</v>
      </c>
      <c r="S99" s="5">
        <f t="shared" si="11"/>
        <v>0</v>
      </c>
      <c r="T99" s="8">
        <v>0</v>
      </c>
      <c r="U99" s="5">
        <f t="shared" si="12"/>
        <v>0</v>
      </c>
      <c r="V99" s="49" t="str">
        <f t="shared" si="13"/>
        <v>Correct Payment</v>
      </c>
    </row>
    <row r="100" spans="1:22">
      <c r="A100" s="4">
        <f t="shared" si="14"/>
        <v>93</v>
      </c>
      <c r="B100" s="6"/>
      <c r="C100" s="6"/>
      <c r="D100" s="6"/>
      <c r="E100" s="4">
        <v>30</v>
      </c>
      <c r="F100" s="4">
        <v>5</v>
      </c>
      <c r="G100" s="6">
        <v>0</v>
      </c>
      <c r="H100" s="4">
        <f t="shared" si="15"/>
        <v>5</v>
      </c>
      <c r="I100" s="6">
        <v>0</v>
      </c>
      <c r="J100" s="6">
        <v>0</v>
      </c>
      <c r="K100" s="4">
        <f t="shared" si="9"/>
        <v>30</v>
      </c>
      <c r="L100" s="8">
        <v>0</v>
      </c>
      <c r="M100" s="5">
        <f t="shared" si="8"/>
        <v>0</v>
      </c>
      <c r="N100" s="8">
        <v>0</v>
      </c>
      <c r="O100" s="8">
        <v>0</v>
      </c>
      <c r="P100" s="5">
        <f t="shared" si="10"/>
        <v>0</v>
      </c>
      <c r="Q100" s="8">
        <v>0</v>
      </c>
      <c r="R100" s="8">
        <v>0</v>
      </c>
      <c r="S100" s="5">
        <f t="shared" si="11"/>
        <v>0</v>
      </c>
      <c r="T100" s="8">
        <v>0</v>
      </c>
      <c r="U100" s="5">
        <f t="shared" si="12"/>
        <v>0</v>
      </c>
      <c r="V100" s="49" t="str">
        <f t="shared" si="13"/>
        <v>Correct Payment</v>
      </c>
    </row>
    <row r="101" spans="1:22">
      <c r="A101" s="4">
        <f t="shared" si="14"/>
        <v>94</v>
      </c>
      <c r="B101" s="6"/>
      <c r="C101" s="6"/>
      <c r="D101" s="6"/>
      <c r="E101" s="4">
        <v>30</v>
      </c>
      <c r="F101" s="4">
        <v>5</v>
      </c>
      <c r="G101" s="6">
        <v>0</v>
      </c>
      <c r="H101" s="4">
        <f t="shared" si="15"/>
        <v>5</v>
      </c>
      <c r="I101" s="6">
        <v>0</v>
      </c>
      <c r="J101" s="6">
        <v>0</v>
      </c>
      <c r="K101" s="4">
        <f t="shared" si="9"/>
        <v>30</v>
      </c>
      <c r="L101" s="8">
        <v>0</v>
      </c>
      <c r="M101" s="5">
        <f t="shared" si="8"/>
        <v>0</v>
      </c>
      <c r="N101" s="8">
        <v>0</v>
      </c>
      <c r="O101" s="8">
        <v>0</v>
      </c>
      <c r="P101" s="5">
        <f t="shared" si="10"/>
        <v>0</v>
      </c>
      <c r="Q101" s="8">
        <v>0</v>
      </c>
      <c r="R101" s="8">
        <v>0</v>
      </c>
      <c r="S101" s="5">
        <f t="shared" si="11"/>
        <v>0</v>
      </c>
      <c r="T101" s="8">
        <v>0</v>
      </c>
      <c r="U101" s="5">
        <f t="shared" si="12"/>
        <v>0</v>
      </c>
      <c r="V101" s="49" t="str">
        <f t="shared" si="13"/>
        <v>Correct Payment</v>
      </c>
    </row>
    <row r="102" spans="1:22">
      <c r="A102" s="4">
        <f t="shared" si="14"/>
        <v>95</v>
      </c>
      <c r="B102" s="6"/>
      <c r="C102" s="6"/>
      <c r="D102" s="6"/>
      <c r="E102" s="4">
        <v>30</v>
      </c>
      <c r="F102" s="4">
        <v>5</v>
      </c>
      <c r="G102" s="6">
        <v>0</v>
      </c>
      <c r="H102" s="4">
        <f t="shared" si="15"/>
        <v>5</v>
      </c>
      <c r="I102" s="6">
        <v>0</v>
      </c>
      <c r="J102" s="6">
        <v>0</v>
      </c>
      <c r="K102" s="4">
        <f t="shared" si="9"/>
        <v>30</v>
      </c>
      <c r="L102" s="8">
        <v>0</v>
      </c>
      <c r="M102" s="5">
        <f t="shared" si="8"/>
        <v>0</v>
      </c>
      <c r="N102" s="8">
        <v>0</v>
      </c>
      <c r="O102" s="8">
        <v>0</v>
      </c>
      <c r="P102" s="5">
        <f t="shared" si="10"/>
        <v>0</v>
      </c>
      <c r="Q102" s="8">
        <v>0</v>
      </c>
      <c r="R102" s="8">
        <v>0</v>
      </c>
      <c r="S102" s="5">
        <f t="shared" si="11"/>
        <v>0</v>
      </c>
      <c r="T102" s="8">
        <v>0</v>
      </c>
      <c r="U102" s="5">
        <f t="shared" si="12"/>
        <v>0</v>
      </c>
      <c r="V102" s="49" t="str">
        <f t="shared" si="13"/>
        <v>Correct Payment</v>
      </c>
    </row>
    <row r="103" spans="1:22">
      <c r="A103" s="4">
        <f t="shared" si="14"/>
        <v>96</v>
      </c>
      <c r="B103" s="6"/>
      <c r="C103" s="6"/>
      <c r="D103" s="6"/>
      <c r="E103" s="4">
        <v>30</v>
      </c>
      <c r="F103" s="4">
        <v>5</v>
      </c>
      <c r="G103" s="6">
        <v>0</v>
      </c>
      <c r="H103" s="4">
        <f t="shared" si="15"/>
        <v>5</v>
      </c>
      <c r="I103" s="6">
        <v>0</v>
      </c>
      <c r="J103" s="6">
        <v>0</v>
      </c>
      <c r="K103" s="4">
        <f t="shared" si="9"/>
        <v>30</v>
      </c>
      <c r="L103" s="8">
        <v>0</v>
      </c>
      <c r="M103" s="5">
        <f t="shared" si="8"/>
        <v>0</v>
      </c>
      <c r="N103" s="8">
        <v>0</v>
      </c>
      <c r="O103" s="8">
        <v>0</v>
      </c>
      <c r="P103" s="5">
        <f t="shared" si="10"/>
        <v>0</v>
      </c>
      <c r="Q103" s="8">
        <v>0</v>
      </c>
      <c r="R103" s="8">
        <v>0</v>
      </c>
      <c r="S103" s="5">
        <f t="shared" si="11"/>
        <v>0</v>
      </c>
      <c r="T103" s="8">
        <v>0</v>
      </c>
      <c r="U103" s="5">
        <f t="shared" si="12"/>
        <v>0</v>
      </c>
      <c r="V103" s="49" t="str">
        <f t="shared" si="13"/>
        <v>Correct Payment</v>
      </c>
    </row>
    <row r="104" spans="1:22">
      <c r="A104" s="4">
        <f t="shared" si="14"/>
        <v>97</v>
      </c>
      <c r="B104" s="6"/>
      <c r="C104" s="6"/>
      <c r="D104" s="6"/>
      <c r="E104" s="4">
        <v>30</v>
      </c>
      <c r="F104" s="4">
        <v>5</v>
      </c>
      <c r="G104" s="6">
        <v>0</v>
      </c>
      <c r="H104" s="4">
        <f t="shared" si="15"/>
        <v>5</v>
      </c>
      <c r="I104" s="6">
        <v>0</v>
      </c>
      <c r="J104" s="6">
        <v>0</v>
      </c>
      <c r="K104" s="4">
        <f t="shared" si="9"/>
        <v>30</v>
      </c>
      <c r="L104" s="8">
        <v>0</v>
      </c>
      <c r="M104" s="5">
        <f t="shared" si="8"/>
        <v>0</v>
      </c>
      <c r="N104" s="8">
        <v>0</v>
      </c>
      <c r="O104" s="8">
        <v>0</v>
      </c>
      <c r="P104" s="5">
        <f t="shared" si="10"/>
        <v>0</v>
      </c>
      <c r="Q104" s="8">
        <v>0</v>
      </c>
      <c r="R104" s="8">
        <v>0</v>
      </c>
      <c r="S104" s="5">
        <f t="shared" si="11"/>
        <v>0</v>
      </c>
      <c r="T104" s="8">
        <v>0</v>
      </c>
      <c r="U104" s="5">
        <f t="shared" si="12"/>
        <v>0</v>
      </c>
      <c r="V104" s="49" t="str">
        <f t="shared" si="13"/>
        <v>Correct Payment</v>
      </c>
    </row>
    <row r="105" spans="1:22">
      <c r="A105" s="4">
        <f t="shared" si="14"/>
        <v>98</v>
      </c>
      <c r="B105" s="6"/>
      <c r="C105" s="6"/>
      <c r="D105" s="6"/>
      <c r="E105" s="4">
        <v>30</v>
      </c>
      <c r="F105" s="4">
        <v>5</v>
      </c>
      <c r="G105" s="6">
        <v>0</v>
      </c>
      <c r="H105" s="4">
        <f t="shared" si="15"/>
        <v>5</v>
      </c>
      <c r="I105" s="6">
        <v>0</v>
      </c>
      <c r="J105" s="6">
        <v>0</v>
      </c>
      <c r="K105" s="4">
        <f t="shared" si="9"/>
        <v>30</v>
      </c>
      <c r="L105" s="8">
        <v>0</v>
      </c>
      <c r="M105" s="5">
        <f t="shared" si="8"/>
        <v>0</v>
      </c>
      <c r="N105" s="8">
        <v>0</v>
      </c>
      <c r="O105" s="8">
        <v>0</v>
      </c>
      <c r="P105" s="5">
        <f t="shared" si="10"/>
        <v>0</v>
      </c>
      <c r="Q105" s="8">
        <v>0</v>
      </c>
      <c r="R105" s="8">
        <v>0</v>
      </c>
      <c r="S105" s="5">
        <f t="shared" si="11"/>
        <v>0</v>
      </c>
      <c r="T105" s="8">
        <v>0</v>
      </c>
      <c r="U105" s="5">
        <f t="shared" si="12"/>
        <v>0</v>
      </c>
      <c r="V105" s="49" t="str">
        <f t="shared" si="13"/>
        <v>Correct Payment</v>
      </c>
    </row>
    <row r="106" spans="1:22">
      <c r="A106" s="4">
        <f t="shared" si="14"/>
        <v>99</v>
      </c>
      <c r="B106" s="6"/>
      <c r="C106" s="6"/>
      <c r="D106" s="6"/>
      <c r="E106" s="4">
        <v>30</v>
      </c>
      <c r="F106" s="4">
        <v>5</v>
      </c>
      <c r="G106" s="6">
        <v>0</v>
      </c>
      <c r="H106" s="4">
        <f t="shared" si="15"/>
        <v>5</v>
      </c>
      <c r="I106" s="6">
        <v>0</v>
      </c>
      <c r="J106" s="6">
        <v>0</v>
      </c>
      <c r="K106" s="4">
        <f t="shared" si="9"/>
        <v>30</v>
      </c>
      <c r="L106" s="8">
        <v>0</v>
      </c>
      <c r="M106" s="5">
        <f t="shared" si="8"/>
        <v>0</v>
      </c>
      <c r="N106" s="8">
        <v>0</v>
      </c>
      <c r="O106" s="8">
        <v>0</v>
      </c>
      <c r="P106" s="5">
        <f t="shared" si="10"/>
        <v>0</v>
      </c>
      <c r="Q106" s="8">
        <v>0</v>
      </c>
      <c r="R106" s="8">
        <v>0</v>
      </c>
      <c r="S106" s="5">
        <f t="shared" si="11"/>
        <v>0</v>
      </c>
      <c r="T106" s="8">
        <v>0</v>
      </c>
      <c r="U106" s="5">
        <f t="shared" si="12"/>
        <v>0</v>
      </c>
      <c r="V106" s="49" t="str">
        <f t="shared" si="13"/>
        <v>Correct Payment</v>
      </c>
    </row>
    <row r="107" spans="1:22">
      <c r="A107" s="4">
        <f t="shared" si="14"/>
        <v>100</v>
      </c>
      <c r="B107" s="6"/>
      <c r="C107" s="6"/>
      <c r="D107" s="6"/>
      <c r="E107" s="4">
        <v>30</v>
      </c>
      <c r="F107" s="4">
        <v>5</v>
      </c>
      <c r="G107" s="6">
        <v>0</v>
      </c>
      <c r="H107" s="4">
        <f t="shared" si="15"/>
        <v>5</v>
      </c>
      <c r="I107" s="6">
        <v>0</v>
      </c>
      <c r="J107" s="6">
        <v>0</v>
      </c>
      <c r="K107" s="4">
        <f t="shared" si="9"/>
        <v>30</v>
      </c>
      <c r="L107" s="8">
        <v>0</v>
      </c>
      <c r="M107" s="5">
        <f t="shared" si="8"/>
        <v>0</v>
      </c>
      <c r="N107" s="8">
        <v>0</v>
      </c>
      <c r="O107" s="8">
        <v>0</v>
      </c>
      <c r="P107" s="5">
        <f t="shared" si="10"/>
        <v>0</v>
      </c>
      <c r="Q107" s="8">
        <v>0</v>
      </c>
      <c r="R107" s="8">
        <v>0</v>
      </c>
      <c r="S107" s="5">
        <f t="shared" si="11"/>
        <v>0</v>
      </c>
      <c r="T107" s="8">
        <v>0</v>
      </c>
      <c r="U107" s="5">
        <f t="shared" si="12"/>
        <v>0</v>
      </c>
      <c r="V107" s="49" t="str">
        <f t="shared" si="13"/>
        <v>Correct Payment</v>
      </c>
    </row>
  </sheetData>
  <sheetProtection password="9584" sheet="1" objects="1" scenarios="1" selectLockedCells="1"/>
  <mergeCells count="5">
    <mergeCell ref="B1:D1"/>
    <mergeCell ref="B2:D2"/>
    <mergeCell ref="B3:D3"/>
    <mergeCell ref="B4:D4"/>
    <mergeCell ref="B5: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V10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B28" sqref="B28"/>
    </sheetView>
  </sheetViews>
  <sheetFormatPr defaultRowHeight="12.75"/>
  <cols>
    <col min="1" max="1" width="7.7109375" style="50" bestFit="1" customWidth="1"/>
    <col min="2" max="3" width="29.42578125" style="2" customWidth="1"/>
    <col min="4" max="4" width="24.28515625" style="2" customWidth="1"/>
    <col min="5" max="5" width="6.7109375" style="53" customWidth="1"/>
    <col min="6" max="7" width="10.140625" style="53" customWidth="1"/>
    <col min="8" max="8" width="12" style="53" bestFit="1" customWidth="1"/>
    <col min="9" max="9" width="12.85546875" style="53" customWidth="1"/>
    <col min="10" max="10" width="10" style="53" customWidth="1"/>
    <col min="11" max="11" width="8.140625" style="53" bestFit="1" customWidth="1"/>
    <col min="12" max="13" width="10.28515625" style="2" bestFit="1" customWidth="1"/>
    <col min="14" max="15" width="11.140625" style="2" customWidth="1"/>
    <col min="16" max="16" width="7.7109375" style="2" bestFit="1" customWidth="1"/>
    <col min="17" max="17" width="13.140625" style="2" customWidth="1"/>
    <col min="18" max="18" width="9.85546875" style="2" bestFit="1" customWidth="1"/>
    <col min="19" max="19" width="11" style="2" bestFit="1" customWidth="1"/>
    <col min="20" max="20" width="11.28515625" style="2" bestFit="1" customWidth="1"/>
    <col min="21" max="21" width="11.7109375" style="2" bestFit="1" customWidth="1"/>
    <col min="22" max="22" width="16.140625" style="2" bestFit="1" customWidth="1"/>
    <col min="23" max="16384" width="9.140625" style="2"/>
  </cols>
  <sheetData>
    <row r="1" spans="1:22">
      <c r="B1" s="62" t="s">
        <v>22</v>
      </c>
      <c r="C1" s="62"/>
      <c r="D1" s="62"/>
      <c r="E1" s="51"/>
      <c r="F1" s="52"/>
    </row>
    <row r="2" spans="1:22">
      <c r="B2" s="63" t="s">
        <v>23</v>
      </c>
      <c r="C2" s="63"/>
      <c r="D2" s="63"/>
    </row>
    <row r="3" spans="1:22">
      <c r="B3" s="63"/>
      <c r="C3" s="63"/>
      <c r="D3" s="63"/>
    </row>
    <row r="4" spans="1:22">
      <c r="B4" s="63"/>
      <c r="C4" s="63"/>
      <c r="D4" s="63"/>
    </row>
    <row r="5" spans="1:22">
      <c r="B5" s="64" t="s">
        <v>40</v>
      </c>
      <c r="C5" s="64"/>
      <c r="D5" s="64"/>
    </row>
    <row r="7" spans="1:22" s="48" customFormat="1" ht="63.75">
      <c r="A7" s="33" t="s">
        <v>0</v>
      </c>
      <c r="B7" s="40" t="s">
        <v>1</v>
      </c>
      <c r="C7" s="40" t="s">
        <v>2</v>
      </c>
      <c r="D7" s="40" t="s">
        <v>3</v>
      </c>
      <c r="E7" s="33" t="s">
        <v>4</v>
      </c>
      <c r="F7" s="33" t="s">
        <v>5</v>
      </c>
      <c r="G7" s="33" t="s">
        <v>6</v>
      </c>
      <c r="H7" s="33" t="s">
        <v>7</v>
      </c>
      <c r="I7" s="33" t="s">
        <v>8</v>
      </c>
      <c r="J7" s="33" t="s">
        <v>9</v>
      </c>
      <c r="K7" s="33" t="s">
        <v>10</v>
      </c>
      <c r="L7" s="34" t="s">
        <v>11</v>
      </c>
      <c r="M7" s="34" t="s">
        <v>12</v>
      </c>
      <c r="N7" s="34" t="s">
        <v>13</v>
      </c>
      <c r="O7" s="34" t="s">
        <v>14</v>
      </c>
      <c r="P7" s="40" t="s">
        <v>15</v>
      </c>
      <c r="Q7" s="34" t="s">
        <v>16</v>
      </c>
      <c r="R7" s="34" t="s">
        <v>17</v>
      </c>
      <c r="S7" s="34" t="s">
        <v>18</v>
      </c>
      <c r="T7" s="34" t="s">
        <v>19</v>
      </c>
      <c r="U7" s="40" t="s">
        <v>20</v>
      </c>
      <c r="V7" s="40" t="s">
        <v>21</v>
      </c>
    </row>
    <row r="8" spans="1:22">
      <c r="A8" s="4">
        <v>1</v>
      </c>
      <c r="B8" s="8"/>
      <c r="C8" s="8"/>
      <c r="D8" s="8"/>
      <c r="E8" s="4">
        <v>31</v>
      </c>
      <c r="F8" s="4">
        <v>4</v>
      </c>
      <c r="G8" s="7">
        <v>0</v>
      </c>
      <c r="H8" s="4">
        <f>F8+G8</f>
        <v>4</v>
      </c>
      <c r="I8" s="7">
        <v>0</v>
      </c>
      <c r="J8" s="6">
        <v>0</v>
      </c>
      <c r="K8" s="4">
        <f>E8+I8-J8</f>
        <v>31</v>
      </c>
      <c r="L8" s="8">
        <v>0</v>
      </c>
      <c r="M8" s="5">
        <f t="shared" ref="M8:M71" si="0">L8/E8*K8</f>
        <v>0</v>
      </c>
      <c r="N8" s="8">
        <v>0</v>
      </c>
      <c r="O8" s="8">
        <v>0</v>
      </c>
      <c r="P8" s="5">
        <f>IF(L8&lt;5001,0,IF(L8&lt;10001,175,200))</f>
        <v>0</v>
      </c>
      <c r="Q8" s="8">
        <v>0</v>
      </c>
      <c r="R8" s="8">
        <v>0</v>
      </c>
      <c r="S8" s="5">
        <f>M8-(N8+O8+P8+Q8+R8)</f>
        <v>0</v>
      </c>
      <c r="T8" s="8">
        <v>0</v>
      </c>
      <c r="U8" s="5">
        <f>S8-T8</f>
        <v>0</v>
      </c>
      <c r="V8" s="5" t="str">
        <f>IF(U8=0,"Correct Payment",IF(U8&lt;0,"Excess Payment","Short Payment"))</f>
        <v>Correct Payment</v>
      </c>
    </row>
    <row r="9" spans="1:22">
      <c r="A9" s="4">
        <f>A8+1</f>
        <v>2</v>
      </c>
      <c r="B9" s="8"/>
      <c r="C9" s="8"/>
      <c r="D9" s="8"/>
      <c r="E9" s="4">
        <v>31</v>
      </c>
      <c r="F9" s="4">
        <v>4</v>
      </c>
      <c r="G9" s="7">
        <v>0</v>
      </c>
      <c r="H9" s="4">
        <f>F9+G9</f>
        <v>4</v>
      </c>
      <c r="I9" s="7">
        <v>0</v>
      </c>
      <c r="J9" s="6">
        <v>0</v>
      </c>
      <c r="K9" s="4">
        <f t="shared" ref="K9:K72" si="1">E9+I9-J9</f>
        <v>31</v>
      </c>
      <c r="L9" s="8">
        <v>0</v>
      </c>
      <c r="M9" s="5">
        <f t="shared" si="0"/>
        <v>0</v>
      </c>
      <c r="N9" s="8">
        <v>0</v>
      </c>
      <c r="O9" s="8">
        <v>0</v>
      </c>
      <c r="P9" s="5">
        <f t="shared" ref="P9:P72" si="2">IF(L9&lt;5001,0,IF(L9&lt;10001,175,200))</f>
        <v>0</v>
      </c>
      <c r="Q9" s="8">
        <v>0</v>
      </c>
      <c r="R9" s="8">
        <v>0</v>
      </c>
      <c r="S9" s="5">
        <f t="shared" ref="S9:S72" si="3">M9-(N9+O9+P9+Q9+R9)</f>
        <v>0</v>
      </c>
      <c r="T9" s="8">
        <v>0</v>
      </c>
      <c r="U9" s="5">
        <f t="shared" ref="U9:U72" si="4">S9-T9</f>
        <v>0</v>
      </c>
      <c r="V9" s="5" t="str">
        <f t="shared" ref="V9:V72" si="5">IF(U9=0,"Correct Payment",IF(U9&lt;0,"Excess Payment","Short Payment"))</f>
        <v>Correct Payment</v>
      </c>
    </row>
    <row r="10" spans="1:22">
      <c r="A10" s="4">
        <f t="shared" ref="A10:A73" si="6">A9+1</f>
        <v>3</v>
      </c>
      <c r="B10" s="8"/>
      <c r="C10" s="8"/>
      <c r="D10" s="8"/>
      <c r="E10" s="4">
        <v>31</v>
      </c>
      <c r="F10" s="4">
        <v>4</v>
      </c>
      <c r="G10" s="7">
        <v>0</v>
      </c>
      <c r="H10" s="4">
        <f>F10+G10</f>
        <v>4</v>
      </c>
      <c r="I10" s="7">
        <v>0</v>
      </c>
      <c r="J10" s="6">
        <v>0</v>
      </c>
      <c r="K10" s="4">
        <f t="shared" si="1"/>
        <v>31</v>
      </c>
      <c r="L10" s="8">
        <v>0</v>
      </c>
      <c r="M10" s="5">
        <f t="shared" si="0"/>
        <v>0</v>
      </c>
      <c r="N10" s="8">
        <v>0</v>
      </c>
      <c r="O10" s="8">
        <v>0</v>
      </c>
      <c r="P10" s="5">
        <f t="shared" si="2"/>
        <v>0</v>
      </c>
      <c r="Q10" s="8">
        <v>0</v>
      </c>
      <c r="R10" s="8">
        <v>0</v>
      </c>
      <c r="S10" s="5">
        <f t="shared" si="3"/>
        <v>0</v>
      </c>
      <c r="T10" s="8">
        <v>0</v>
      </c>
      <c r="U10" s="5">
        <f t="shared" si="4"/>
        <v>0</v>
      </c>
      <c r="V10" s="5" t="str">
        <f t="shared" si="5"/>
        <v>Correct Payment</v>
      </c>
    </row>
    <row r="11" spans="1:22">
      <c r="A11" s="4">
        <f t="shared" si="6"/>
        <v>4</v>
      </c>
      <c r="B11" s="8"/>
      <c r="C11" s="8"/>
      <c r="D11" s="8"/>
      <c r="E11" s="4">
        <v>31</v>
      </c>
      <c r="F11" s="4">
        <v>4</v>
      </c>
      <c r="G11" s="7">
        <v>0</v>
      </c>
      <c r="H11" s="4">
        <f>F11+G11</f>
        <v>4</v>
      </c>
      <c r="I11" s="7">
        <v>0</v>
      </c>
      <c r="J11" s="6">
        <v>0</v>
      </c>
      <c r="K11" s="4">
        <f t="shared" si="1"/>
        <v>31</v>
      </c>
      <c r="L11" s="8">
        <v>0</v>
      </c>
      <c r="M11" s="5">
        <f t="shared" si="0"/>
        <v>0</v>
      </c>
      <c r="N11" s="8">
        <v>0</v>
      </c>
      <c r="O11" s="8">
        <v>0</v>
      </c>
      <c r="P11" s="5">
        <f t="shared" si="2"/>
        <v>0</v>
      </c>
      <c r="Q11" s="8">
        <v>0</v>
      </c>
      <c r="R11" s="8">
        <v>0</v>
      </c>
      <c r="S11" s="5">
        <f t="shared" si="3"/>
        <v>0</v>
      </c>
      <c r="T11" s="8">
        <v>0</v>
      </c>
      <c r="U11" s="5">
        <f t="shared" si="4"/>
        <v>0</v>
      </c>
      <c r="V11" s="5" t="str">
        <f t="shared" si="5"/>
        <v>Correct Payment</v>
      </c>
    </row>
    <row r="12" spans="1:22">
      <c r="A12" s="4">
        <f t="shared" si="6"/>
        <v>5</v>
      </c>
      <c r="B12" s="8"/>
      <c r="C12" s="8"/>
      <c r="D12" s="8"/>
      <c r="E12" s="4">
        <v>31</v>
      </c>
      <c r="F12" s="4">
        <v>4</v>
      </c>
      <c r="G12" s="7">
        <v>0</v>
      </c>
      <c r="H12" s="4">
        <f t="shared" ref="H12:H75" si="7">F12+G12</f>
        <v>4</v>
      </c>
      <c r="I12" s="7">
        <v>0</v>
      </c>
      <c r="J12" s="6">
        <v>0</v>
      </c>
      <c r="K12" s="4">
        <f t="shared" si="1"/>
        <v>31</v>
      </c>
      <c r="L12" s="8">
        <v>0</v>
      </c>
      <c r="M12" s="5">
        <f t="shared" si="0"/>
        <v>0</v>
      </c>
      <c r="N12" s="8">
        <v>0</v>
      </c>
      <c r="O12" s="8">
        <v>0</v>
      </c>
      <c r="P12" s="5">
        <f t="shared" si="2"/>
        <v>0</v>
      </c>
      <c r="Q12" s="8">
        <v>0</v>
      </c>
      <c r="R12" s="8">
        <v>0</v>
      </c>
      <c r="S12" s="5">
        <f t="shared" si="3"/>
        <v>0</v>
      </c>
      <c r="T12" s="8">
        <v>0</v>
      </c>
      <c r="U12" s="5">
        <f t="shared" si="4"/>
        <v>0</v>
      </c>
      <c r="V12" s="5" t="str">
        <f t="shared" si="5"/>
        <v>Correct Payment</v>
      </c>
    </row>
    <row r="13" spans="1:22">
      <c r="A13" s="4">
        <f t="shared" si="6"/>
        <v>6</v>
      </c>
      <c r="B13" s="8"/>
      <c r="C13" s="8"/>
      <c r="D13" s="8"/>
      <c r="E13" s="4">
        <v>31</v>
      </c>
      <c r="F13" s="4">
        <v>4</v>
      </c>
      <c r="G13" s="7">
        <v>0</v>
      </c>
      <c r="H13" s="4">
        <f t="shared" si="7"/>
        <v>4</v>
      </c>
      <c r="I13" s="7">
        <v>0</v>
      </c>
      <c r="J13" s="6">
        <v>0</v>
      </c>
      <c r="K13" s="4">
        <f t="shared" si="1"/>
        <v>31</v>
      </c>
      <c r="L13" s="8">
        <v>0</v>
      </c>
      <c r="M13" s="5">
        <f t="shared" si="0"/>
        <v>0</v>
      </c>
      <c r="N13" s="8">
        <v>0</v>
      </c>
      <c r="O13" s="8">
        <v>0</v>
      </c>
      <c r="P13" s="5">
        <f t="shared" si="2"/>
        <v>0</v>
      </c>
      <c r="Q13" s="8">
        <v>0</v>
      </c>
      <c r="R13" s="8">
        <v>0</v>
      </c>
      <c r="S13" s="5">
        <f t="shared" si="3"/>
        <v>0</v>
      </c>
      <c r="T13" s="8">
        <v>0</v>
      </c>
      <c r="U13" s="5">
        <f t="shared" si="4"/>
        <v>0</v>
      </c>
      <c r="V13" s="5" t="str">
        <f t="shared" si="5"/>
        <v>Correct Payment</v>
      </c>
    </row>
    <row r="14" spans="1:22">
      <c r="A14" s="4">
        <f t="shared" si="6"/>
        <v>7</v>
      </c>
      <c r="B14" s="11"/>
      <c r="C14" s="8"/>
      <c r="D14" s="8"/>
      <c r="E14" s="4">
        <v>31</v>
      </c>
      <c r="F14" s="4">
        <v>4</v>
      </c>
      <c r="G14" s="7">
        <v>0</v>
      </c>
      <c r="H14" s="4">
        <f t="shared" si="7"/>
        <v>4</v>
      </c>
      <c r="I14" s="7">
        <v>0</v>
      </c>
      <c r="J14" s="6">
        <v>0</v>
      </c>
      <c r="K14" s="4">
        <f t="shared" si="1"/>
        <v>31</v>
      </c>
      <c r="L14" s="8">
        <v>0</v>
      </c>
      <c r="M14" s="5">
        <f t="shared" si="0"/>
        <v>0</v>
      </c>
      <c r="N14" s="8">
        <v>0</v>
      </c>
      <c r="O14" s="8">
        <v>0</v>
      </c>
      <c r="P14" s="5">
        <f t="shared" si="2"/>
        <v>0</v>
      </c>
      <c r="Q14" s="8">
        <v>0</v>
      </c>
      <c r="R14" s="8">
        <v>0</v>
      </c>
      <c r="S14" s="5">
        <f t="shared" si="3"/>
        <v>0</v>
      </c>
      <c r="T14" s="8">
        <v>0</v>
      </c>
      <c r="U14" s="5">
        <f t="shared" si="4"/>
        <v>0</v>
      </c>
      <c r="V14" s="5" t="str">
        <f t="shared" si="5"/>
        <v>Correct Payment</v>
      </c>
    </row>
    <row r="15" spans="1:22">
      <c r="A15" s="4">
        <f t="shared" si="6"/>
        <v>8</v>
      </c>
      <c r="B15" s="8"/>
      <c r="C15" s="8"/>
      <c r="D15" s="11"/>
      <c r="E15" s="4">
        <v>31</v>
      </c>
      <c r="F15" s="4">
        <v>4</v>
      </c>
      <c r="G15" s="7">
        <v>0</v>
      </c>
      <c r="H15" s="4">
        <f t="shared" si="7"/>
        <v>4</v>
      </c>
      <c r="I15" s="7">
        <v>0</v>
      </c>
      <c r="J15" s="10">
        <v>0</v>
      </c>
      <c r="K15" s="4">
        <f>E15+I15-J15</f>
        <v>31</v>
      </c>
      <c r="L15" s="11">
        <v>0</v>
      </c>
      <c r="M15" s="5">
        <f t="shared" si="0"/>
        <v>0</v>
      </c>
      <c r="N15" s="8">
        <v>0</v>
      </c>
      <c r="O15" s="8">
        <v>0</v>
      </c>
      <c r="P15" s="5">
        <f t="shared" si="2"/>
        <v>0</v>
      </c>
      <c r="Q15" s="8">
        <v>0</v>
      </c>
      <c r="R15" s="8">
        <v>0</v>
      </c>
      <c r="S15" s="5">
        <f t="shared" si="3"/>
        <v>0</v>
      </c>
      <c r="T15" s="8">
        <v>0</v>
      </c>
      <c r="U15" s="5">
        <f t="shared" si="4"/>
        <v>0</v>
      </c>
      <c r="V15" s="5" t="str">
        <f t="shared" si="5"/>
        <v>Correct Payment</v>
      </c>
    </row>
    <row r="16" spans="1:22">
      <c r="A16" s="4">
        <f t="shared" si="6"/>
        <v>9</v>
      </c>
      <c r="B16" s="8"/>
      <c r="C16" s="8"/>
      <c r="D16" s="8"/>
      <c r="E16" s="4">
        <v>31</v>
      </c>
      <c r="F16" s="4">
        <v>4</v>
      </c>
      <c r="G16" s="7">
        <v>0</v>
      </c>
      <c r="H16" s="4">
        <f t="shared" si="7"/>
        <v>4</v>
      </c>
      <c r="I16" s="7">
        <v>0</v>
      </c>
      <c r="J16" s="6">
        <v>0</v>
      </c>
      <c r="K16" s="4">
        <f t="shared" si="1"/>
        <v>31</v>
      </c>
      <c r="L16" s="8">
        <v>0</v>
      </c>
      <c r="M16" s="5">
        <f t="shared" si="0"/>
        <v>0</v>
      </c>
      <c r="N16" s="8">
        <v>0</v>
      </c>
      <c r="O16" s="8">
        <v>0</v>
      </c>
      <c r="P16" s="5">
        <f t="shared" si="2"/>
        <v>0</v>
      </c>
      <c r="Q16" s="8">
        <v>0</v>
      </c>
      <c r="R16" s="8">
        <v>0</v>
      </c>
      <c r="S16" s="5">
        <f t="shared" si="3"/>
        <v>0</v>
      </c>
      <c r="T16" s="8">
        <v>0</v>
      </c>
      <c r="U16" s="5">
        <f t="shared" si="4"/>
        <v>0</v>
      </c>
      <c r="V16" s="5" t="str">
        <f t="shared" si="5"/>
        <v>Correct Payment</v>
      </c>
    </row>
    <row r="17" spans="1:22">
      <c r="A17" s="4">
        <f t="shared" si="6"/>
        <v>10</v>
      </c>
      <c r="B17" s="8"/>
      <c r="C17" s="8"/>
      <c r="D17" s="8"/>
      <c r="E17" s="4">
        <v>31</v>
      </c>
      <c r="F17" s="4">
        <v>4</v>
      </c>
      <c r="G17" s="7">
        <v>0</v>
      </c>
      <c r="H17" s="4">
        <f t="shared" si="7"/>
        <v>4</v>
      </c>
      <c r="I17" s="7">
        <v>0</v>
      </c>
      <c r="J17" s="6">
        <v>0</v>
      </c>
      <c r="K17" s="4">
        <f t="shared" si="1"/>
        <v>31</v>
      </c>
      <c r="L17" s="8">
        <v>0</v>
      </c>
      <c r="M17" s="5">
        <f t="shared" si="0"/>
        <v>0</v>
      </c>
      <c r="N17" s="8">
        <v>0</v>
      </c>
      <c r="O17" s="8">
        <v>0</v>
      </c>
      <c r="P17" s="5">
        <f t="shared" si="2"/>
        <v>0</v>
      </c>
      <c r="Q17" s="8">
        <v>0</v>
      </c>
      <c r="R17" s="8">
        <v>0</v>
      </c>
      <c r="S17" s="5">
        <f t="shared" si="3"/>
        <v>0</v>
      </c>
      <c r="T17" s="8">
        <v>0</v>
      </c>
      <c r="U17" s="5">
        <f t="shared" si="4"/>
        <v>0</v>
      </c>
      <c r="V17" s="5" t="str">
        <f t="shared" si="5"/>
        <v>Correct Payment</v>
      </c>
    </row>
    <row r="18" spans="1:22">
      <c r="A18" s="4">
        <f t="shared" si="6"/>
        <v>11</v>
      </c>
      <c r="B18" s="8"/>
      <c r="C18" s="8"/>
      <c r="D18" s="8"/>
      <c r="E18" s="4">
        <v>31</v>
      </c>
      <c r="F18" s="4">
        <v>4</v>
      </c>
      <c r="G18" s="7">
        <v>0</v>
      </c>
      <c r="H18" s="4">
        <f t="shared" si="7"/>
        <v>4</v>
      </c>
      <c r="I18" s="7">
        <v>0</v>
      </c>
      <c r="J18" s="6">
        <v>0</v>
      </c>
      <c r="K18" s="4">
        <f t="shared" si="1"/>
        <v>31</v>
      </c>
      <c r="L18" s="8">
        <v>0</v>
      </c>
      <c r="M18" s="5">
        <f t="shared" si="0"/>
        <v>0</v>
      </c>
      <c r="N18" s="8">
        <v>0</v>
      </c>
      <c r="O18" s="8">
        <v>0</v>
      </c>
      <c r="P18" s="5">
        <f t="shared" si="2"/>
        <v>0</v>
      </c>
      <c r="Q18" s="8">
        <v>0</v>
      </c>
      <c r="R18" s="8">
        <v>0</v>
      </c>
      <c r="S18" s="5">
        <f t="shared" si="3"/>
        <v>0</v>
      </c>
      <c r="T18" s="8">
        <v>0</v>
      </c>
      <c r="U18" s="5">
        <f t="shared" si="4"/>
        <v>0</v>
      </c>
      <c r="V18" s="5" t="str">
        <f t="shared" si="5"/>
        <v>Correct Payment</v>
      </c>
    </row>
    <row r="19" spans="1:22">
      <c r="A19" s="4">
        <f t="shared" si="6"/>
        <v>12</v>
      </c>
      <c r="B19" s="8"/>
      <c r="C19" s="8"/>
      <c r="D19" s="8"/>
      <c r="E19" s="4">
        <v>31</v>
      </c>
      <c r="F19" s="4">
        <v>4</v>
      </c>
      <c r="G19" s="7">
        <v>0</v>
      </c>
      <c r="H19" s="4">
        <f t="shared" si="7"/>
        <v>4</v>
      </c>
      <c r="I19" s="7">
        <v>0</v>
      </c>
      <c r="J19" s="6">
        <v>0</v>
      </c>
      <c r="K19" s="4">
        <f t="shared" si="1"/>
        <v>31</v>
      </c>
      <c r="L19" s="8">
        <v>0</v>
      </c>
      <c r="M19" s="5">
        <f t="shared" si="0"/>
        <v>0</v>
      </c>
      <c r="N19" s="8">
        <v>0</v>
      </c>
      <c r="O19" s="8">
        <v>0</v>
      </c>
      <c r="P19" s="5">
        <f t="shared" si="2"/>
        <v>0</v>
      </c>
      <c r="Q19" s="12">
        <v>0</v>
      </c>
      <c r="R19" s="12">
        <v>0</v>
      </c>
      <c r="S19" s="5">
        <f t="shared" si="3"/>
        <v>0</v>
      </c>
      <c r="T19" s="12">
        <v>0</v>
      </c>
      <c r="U19" s="5">
        <f t="shared" si="4"/>
        <v>0</v>
      </c>
      <c r="V19" s="5" t="str">
        <f t="shared" si="5"/>
        <v>Correct Payment</v>
      </c>
    </row>
    <row r="20" spans="1:22">
      <c r="A20" s="4">
        <f t="shared" si="6"/>
        <v>13</v>
      </c>
      <c r="B20" s="8"/>
      <c r="C20" s="8"/>
      <c r="D20" s="8"/>
      <c r="E20" s="4">
        <v>31</v>
      </c>
      <c r="F20" s="4">
        <v>4</v>
      </c>
      <c r="G20" s="7">
        <v>0</v>
      </c>
      <c r="H20" s="4">
        <f t="shared" si="7"/>
        <v>4</v>
      </c>
      <c r="I20" s="7">
        <v>0</v>
      </c>
      <c r="J20" s="6">
        <v>0</v>
      </c>
      <c r="K20" s="4">
        <f t="shared" si="1"/>
        <v>31</v>
      </c>
      <c r="L20" s="8">
        <v>0</v>
      </c>
      <c r="M20" s="5">
        <f t="shared" si="0"/>
        <v>0</v>
      </c>
      <c r="N20" s="8">
        <v>0</v>
      </c>
      <c r="O20" s="8">
        <v>0</v>
      </c>
      <c r="P20" s="5">
        <f t="shared" si="2"/>
        <v>0</v>
      </c>
      <c r="Q20" s="8">
        <v>0</v>
      </c>
      <c r="R20" s="8">
        <v>0</v>
      </c>
      <c r="S20" s="5">
        <f t="shared" si="3"/>
        <v>0</v>
      </c>
      <c r="T20" s="8">
        <v>0</v>
      </c>
      <c r="U20" s="5">
        <f t="shared" si="4"/>
        <v>0</v>
      </c>
      <c r="V20" s="5" t="str">
        <f t="shared" si="5"/>
        <v>Correct Payment</v>
      </c>
    </row>
    <row r="21" spans="1:22">
      <c r="A21" s="4">
        <f t="shared" si="6"/>
        <v>14</v>
      </c>
      <c r="B21" s="8"/>
      <c r="C21" s="8"/>
      <c r="D21" s="8"/>
      <c r="E21" s="4">
        <v>31</v>
      </c>
      <c r="F21" s="4">
        <v>4</v>
      </c>
      <c r="G21" s="7">
        <v>0</v>
      </c>
      <c r="H21" s="4">
        <f t="shared" si="7"/>
        <v>4</v>
      </c>
      <c r="I21" s="7">
        <v>0</v>
      </c>
      <c r="J21" s="7">
        <v>0</v>
      </c>
      <c r="K21" s="4">
        <f t="shared" si="1"/>
        <v>31</v>
      </c>
      <c r="L21" s="8">
        <v>0</v>
      </c>
      <c r="M21" s="5">
        <f t="shared" si="0"/>
        <v>0</v>
      </c>
      <c r="N21" s="8">
        <v>0</v>
      </c>
      <c r="O21" s="8">
        <v>0</v>
      </c>
      <c r="P21" s="5">
        <f t="shared" si="2"/>
        <v>0</v>
      </c>
      <c r="Q21" s="8">
        <v>0</v>
      </c>
      <c r="R21" s="8">
        <v>0</v>
      </c>
      <c r="S21" s="5">
        <f t="shared" si="3"/>
        <v>0</v>
      </c>
      <c r="T21" s="8">
        <v>0</v>
      </c>
      <c r="U21" s="5">
        <f t="shared" si="4"/>
        <v>0</v>
      </c>
      <c r="V21" s="5" t="str">
        <f t="shared" si="5"/>
        <v>Correct Payment</v>
      </c>
    </row>
    <row r="22" spans="1:22">
      <c r="A22" s="4">
        <f t="shared" si="6"/>
        <v>15</v>
      </c>
      <c r="B22" s="8"/>
      <c r="C22" s="8"/>
      <c r="D22" s="8"/>
      <c r="E22" s="4">
        <v>31</v>
      </c>
      <c r="F22" s="4">
        <v>4</v>
      </c>
      <c r="G22" s="7">
        <v>0</v>
      </c>
      <c r="H22" s="4">
        <f t="shared" si="7"/>
        <v>4</v>
      </c>
      <c r="I22" s="7">
        <v>0</v>
      </c>
      <c r="J22" s="7">
        <v>0</v>
      </c>
      <c r="K22" s="4">
        <f t="shared" si="1"/>
        <v>31</v>
      </c>
      <c r="L22" s="8">
        <v>0</v>
      </c>
      <c r="M22" s="5">
        <f t="shared" si="0"/>
        <v>0</v>
      </c>
      <c r="N22" s="8">
        <v>0</v>
      </c>
      <c r="O22" s="8">
        <v>0</v>
      </c>
      <c r="P22" s="5">
        <f t="shared" si="2"/>
        <v>0</v>
      </c>
      <c r="Q22" s="8">
        <v>0</v>
      </c>
      <c r="R22" s="8">
        <v>0</v>
      </c>
      <c r="S22" s="5">
        <f t="shared" si="3"/>
        <v>0</v>
      </c>
      <c r="T22" s="8">
        <v>0</v>
      </c>
      <c r="U22" s="5">
        <f t="shared" si="4"/>
        <v>0</v>
      </c>
      <c r="V22" s="5" t="str">
        <f t="shared" si="5"/>
        <v>Correct Payment</v>
      </c>
    </row>
    <row r="23" spans="1:22">
      <c r="A23" s="4">
        <f t="shared" si="6"/>
        <v>16</v>
      </c>
      <c r="B23" s="8"/>
      <c r="C23" s="8"/>
      <c r="D23" s="8"/>
      <c r="E23" s="4">
        <v>31</v>
      </c>
      <c r="F23" s="4">
        <v>4</v>
      </c>
      <c r="G23" s="7">
        <v>0</v>
      </c>
      <c r="H23" s="4">
        <f t="shared" si="7"/>
        <v>4</v>
      </c>
      <c r="I23" s="7">
        <v>0</v>
      </c>
      <c r="J23" s="7">
        <v>0</v>
      </c>
      <c r="K23" s="4">
        <f t="shared" si="1"/>
        <v>31</v>
      </c>
      <c r="L23" s="8">
        <v>0</v>
      </c>
      <c r="M23" s="5">
        <f t="shared" si="0"/>
        <v>0</v>
      </c>
      <c r="N23" s="8">
        <v>0</v>
      </c>
      <c r="O23" s="8">
        <v>0</v>
      </c>
      <c r="P23" s="5">
        <f t="shared" si="2"/>
        <v>0</v>
      </c>
      <c r="Q23" s="8">
        <v>0</v>
      </c>
      <c r="R23" s="8">
        <v>0</v>
      </c>
      <c r="S23" s="5">
        <f t="shared" si="3"/>
        <v>0</v>
      </c>
      <c r="T23" s="8">
        <v>0</v>
      </c>
      <c r="U23" s="5">
        <f t="shared" si="4"/>
        <v>0</v>
      </c>
      <c r="V23" s="5" t="str">
        <f t="shared" si="5"/>
        <v>Correct Payment</v>
      </c>
    </row>
    <row r="24" spans="1:22">
      <c r="A24" s="4">
        <f t="shared" si="6"/>
        <v>17</v>
      </c>
      <c r="B24" s="8"/>
      <c r="C24" s="8"/>
      <c r="D24" s="8"/>
      <c r="E24" s="4">
        <v>31</v>
      </c>
      <c r="F24" s="4">
        <v>4</v>
      </c>
      <c r="G24" s="7">
        <v>0</v>
      </c>
      <c r="H24" s="4">
        <f t="shared" si="7"/>
        <v>4</v>
      </c>
      <c r="I24" s="7">
        <v>0</v>
      </c>
      <c r="J24" s="7">
        <v>0</v>
      </c>
      <c r="K24" s="4">
        <f t="shared" si="1"/>
        <v>31</v>
      </c>
      <c r="L24" s="8">
        <v>0</v>
      </c>
      <c r="M24" s="5">
        <f t="shared" si="0"/>
        <v>0</v>
      </c>
      <c r="N24" s="8">
        <v>0</v>
      </c>
      <c r="O24" s="8">
        <v>0</v>
      </c>
      <c r="P24" s="5">
        <f t="shared" si="2"/>
        <v>0</v>
      </c>
      <c r="Q24" s="8">
        <v>0</v>
      </c>
      <c r="R24" s="8">
        <v>0</v>
      </c>
      <c r="S24" s="5">
        <f t="shared" si="3"/>
        <v>0</v>
      </c>
      <c r="T24" s="8">
        <v>0</v>
      </c>
      <c r="U24" s="5">
        <f t="shared" si="4"/>
        <v>0</v>
      </c>
      <c r="V24" s="5" t="str">
        <f t="shared" si="5"/>
        <v>Correct Payment</v>
      </c>
    </row>
    <row r="25" spans="1:22">
      <c r="A25" s="4">
        <f t="shared" si="6"/>
        <v>18</v>
      </c>
      <c r="B25" s="8"/>
      <c r="C25" s="8"/>
      <c r="D25" s="8"/>
      <c r="E25" s="4">
        <v>31</v>
      </c>
      <c r="F25" s="4">
        <v>4</v>
      </c>
      <c r="G25" s="7">
        <v>0</v>
      </c>
      <c r="H25" s="4">
        <f t="shared" si="7"/>
        <v>4</v>
      </c>
      <c r="I25" s="7">
        <v>0</v>
      </c>
      <c r="J25" s="7">
        <v>0</v>
      </c>
      <c r="K25" s="4">
        <f t="shared" si="1"/>
        <v>31</v>
      </c>
      <c r="L25" s="8">
        <v>0</v>
      </c>
      <c r="M25" s="5">
        <f t="shared" si="0"/>
        <v>0</v>
      </c>
      <c r="N25" s="8">
        <v>0</v>
      </c>
      <c r="O25" s="8">
        <v>0</v>
      </c>
      <c r="P25" s="5">
        <f t="shared" si="2"/>
        <v>0</v>
      </c>
      <c r="Q25" s="8">
        <v>0</v>
      </c>
      <c r="R25" s="8">
        <v>0</v>
      </c>
      <c r="S25" s="5">
        <f t="shared" si="3"/>
        <v>0</v>
      </c>
      <c r="T25" s="8">
        <v>0</v>
      </c>
      <c r="U25" s="5">
        <f t="shared" si="4"/>
        <v>0</v>
      </c>
      <c r="V25" s="5" t="str">
        <f t="shared" si="5"/>
        <v>Correct Payment</v>
      </c>
    </row>
    <row r="26" spans="1:22">
      <c r="A26" s="4">
        <f t="shared" si="6"/>
        <v>19</v>
      </c>
      <c r="B26" s="8"/>
      <c r="C26" s="8"/>
      <c r="D26" s="8"/>
      <c r="E26" s="4">
        <v>31</v>
      </c>
      <c r="F26" s="4">
        <v>4</v>
      </c>
      <c r="G26" s="7">
        <v>0</v>
      </c>
      <c r="H26" s="4">
        <f t="shared" si="7"/>
        <v>4</v>
      </c>
      <c r="I26" s="7">
        <v>0</v>
      </c>
      <c r="J26" s="7">
        <v>0</v>
      </c>
      <c r="K26" s="4">
        <f t="shared" si="1"/>
        <v>31</v>
      </c>
      <c r="L26" s="8">
        <v>0</v>
      </c>
      <c r="M26" s="5">
        <f t="shared" si="0"/>
        <v>0</v>
      </c>
      <c r="N26" s="8">
        <v>0</v>
      </c>
      <c r="O26" s="8">
        <v>0</v>
      </c>
      <c r="P26" s="5">
        <f t="shared" si="2"/>
        <v>0</v>
      </c>
      <c r="Q26" s="8">
        <v>0</v>
      </c>
      <c r="R26" s="8">
        <v>0</v>
      </c>
      <c r="S26" s="5">
        <f t="shared" si="3"/>
        <v>0</v>
      </c>
      <c r="T26" s="8">
        <v>0</v>
      </c>
      <c r="U26" s="5">
        <f t="shared" si="4"/>
        <v>0</v>
      </c>
      <c r="V26" s="5" t="str">
        <f t="shared" si="5"/>
        <v>Correct Payment</v>
      </c>
    </row>
    <row r="27" spans="1:22">
      <c r="A27" s="4">
        <f t="shared" si="6"/>
        <v>20</v>
      </c>
      <c r="B27" s="8"/>
      <c r="C27" s="8"/>
      <c r="D27" s="8"/>
      <c r="E27" s="4">
        <v>31</v>
      </c>
      <c r="F27" s="4">
        <v>4</v>
      </c>
      <c r="G27" s="7">
        <v>0</v>
      </c>
      <c r="H27" s="4">
        <f t="shared" si="7"/>
        <v>4</v>
      </c>
      <c r="I27" s="7">
        <v>0</v>
      </c>
      <c r="J27" s="7">
        <v>0</v>
      </c>
      <c r="K27" s="4">
        <f t="shared" si="1"/>
        <v>31</v>
      </c>
      <c r="L27" s="8">
        <v>0</v>
      </c>
      <c r="M27" s="5">
        <f t="shared" si="0"/>
        <v>0</v>
      </c>
      <c r="N27" s="8">
        <v>0</v>
      </c>
      <c r="O27" s="8">
        <v>0</v>
      </c>
      <c r="P27" s="5">
        <f t="shared" si="2"/>
        <v>0</v>
      </c>
      <c r="Q27" s="8">
        <v>0</v>
      </c>
      <c r="R27" s="8">
        <v>0</v>
      </c>
      <c r="S27" s="5">
        <f t="shared" si="3"/>
        <v>0</v>
      </c>
      <c r="T27" s="8">
        <v>0</v>
      </c>
      <c r="U27" s="5">
        <f t="shared" si="4"/>
        <v>0</v>
      </c>
      <c r="V27" s="5" t="str">
        <f t="shared" si="5"/>
        <v>Correct Payment</v>
      </c>
    </row>
    <row r="28" spans="1:22">
      <c r="A28" s="4">
        <f t="shared" si="6"/>
        <v>21</v>
      </c>
      <c r="B28" s="8"/>
      <c r="C28" s="8"/>
      <c r="D28" s="8"/>
      <c r="E28" s="4">
        <v>31</v>
      </c>
      <c r="F28" s="4">
        <v>4</v>
      </c>
      <c r="G28" s="7">
        <v>0</v>
      </c>
      <c r="H28" s="4">
        <f t="shared" si="7"/>
        <v>4</v>
      </c>
      <c r="I28" s="7">
        <v>0</v>
      </c>
      <c r="J28" s="7">
        <v>0</v>
      </c>
      <c r="K28" s="4">
        <f t="shared" si="1"/>
        <v>31</v>
      </c>
      <c r="L28" s="8">
        <v>0</v>
      </c>
      <c r="M28" s="5">
        <f t="shared" si="0"/>
        <v>0</v>
      </c>
      <c r="N28" s="8">
        <v>0</v>
      </c>
      <c r="O28" s="8">
        <v>0</v>
      </c>
      <c r="P28" s="5">
        <f t="shared" si="2"/>
        <v>0</v>
      </c>
      <c r="Q28" s="8">
        <v>0</v>
      </c>
      <c r="R28" s="8">
        <v>0</v>
      </c>
      <c r="S28" s="5">
        <f t="shared" si="3"/>
        <v>0</v>
      </c>
      <c r="T28" s="8">
        <v>0</v>
      </c>
      <c r="U28" s="5">
        <f t="shared" si="4"/>
        <v>0</v>
      </c>
      <c r="V28" s="5" t="str">
        <f t="shared" si="5"/>
        <v>Correct Payment</v>
      </c>
    </row>
    <row r="29" spans="1:22">
      <c r="A29" s="4">
        <f t="shared" si="6"/>
        <v>22</v>
      </c>
      <c r="B29" s="8"/>
      <c r="C29" s="8"/>
      <c r="D29" s="8"/>
      <c r="E29" s="4">
        <v>31</v>
      </c>
      <c r="F29" s="4">
        <v>4</v>
      </c>
      <c r="G29" s="7">
        <v>0</v>
      </c>
      <c r="H29" s="4">
        <f t="shared" si="7"/>
        <v>4</v>
      </c>
      <c r="I29" s="7">
        <v>0</v>
      </c>
      <c r="J29" s="7">
        <v>0</v>
      </c>
      <c r="K29" s="4">
        <f t="shared" si="1"/>
        <v>31</v>
      </c>
      <c r="L29" s="8">
        <v>0</v>
      </c>
      <c r="M29" s="5">
        <f t="shared" si="0"/>
        <v>0</v>
      </c>
      <c r="N29" s="8">
        <v>0</v>
      </c>
      <c r="O29" s="8">
        <v>0</v>
      </c>
      <c r="P29" s="5">
        <f t="shared" si="2"/>
        <v>0</v>
      </c>
      <c r="Q29" s="8">
        <v>0</v>
      </c>
      <c r="R29" s="8">
        <v>0</v>
      </c>
      <c r="S29" s="5">
        <f t="shared" si="3"/>
        <v>0</v>
      </c>
      <c r="T29" s="8">
        <v>0</v>
      </c>
      <c r="U29" s="5">
        <f t="shared" si="4"/>
        <v>0</v>
      </c>
      <c r="V29" s="5" t="str">
        <f t="shared" si="5"/>
        <v>Correct Payment</v>
      </c>
    </row>
    <row r="30" spans="1:22">
      <c r="A30" s="4">
        <f t="shared" si="6"/>
        <v>23</v>
      </c>
      <c r="B30" s="8"/>
      <c r="C30" s="8"/>
      <c r="D30" s="8"/>
      <c r="E30" s="4">
        <v>31</v>
      </c>
      <c r="F30" s="4">
        <v>4</v>
      </c>
      <c r="G30" s="7">
        <v>0</v>
      </c>
      <c r="H30" s="4">
        <f t="shared" si="7"/>
        <v>4</v>
      </c>
      <c r="I30" s="7">
        <v>0</v>
      </c>
      <c r="J30" s="7">
        <v>0</v>
      </c>
      <c r="K30" s="4">
        <f t="shared" si="1"/>
        <v>31</v>
      </c>
      <c r="L30" s="8">
        <v>0</v>
      </c>
      <c r="M30" s="5">
        <f t="shared" si="0"/>
        <v>0</v>
      </c>
      <c r="N30" s="8">
        <v>0</v>
      </c>
      <c r="O30" s="8">
        <v>0</v>
      </c>
      <c r="P30" s="5">
        <f t="shared" si="2"/>
        <v>0</v>
      </c>
      <c r="Q30" s="8">
        <v>0</v>
      </c>
      <c r="R30" s="8">
        <v>0</v>
      </c>
      <c r="S30" s="5">
        <f t="shared" si="3"/>
        <v>0</v>
      </c>
      <c r="T30" s="8">
        <v>0</v>
      </c>
      <c r="U30" s="5">
        <f t="shared" si="4"/>
        <v>0</v>
      </c>
      <c r="V30" s="5" t="str">
        <f t="shared" si="5"/>
        <v>Correct Payment</v>
      </c>
    </row>
    <row r="31" spans="1:22">
      <c r="A31" s="4">
        <f t="shared" si="6"/>
        <v>24</v>
      </c>
      <c r="B31" s="8"/>
      <c r="C31" s="8"/>
      <c r="D31" s="8"/>
      <c r="E31" s="4">
        <v>31</v>
      </c>
      <c r="F31" s="4">
        <v>4</v>
      </c>
      <c r="G31" s="7">
        <v>0</v>
      </c>
      <c r="H31" s="4">
        <f t="shared" si="7"/>
        <v>4</v>
      </c>
      <c r="I31" s="7">
        <v>0</v>
      </c>
      <c r="J31" s="7">
        <v>0</v>
      </c>
      <c r="K31" s="4">
        <f t="shared" si="1"/>
        <v>31</v>
      </c>
      <c r="L31" s="8">
        <v>0</v>
      </c>
      <c r="M31" s="5">
        <f t="shared" si="0"/>
        <v>0</v>
      </c>
      <c r="N31" s="8">
        <v>0</v>
      </c>
      <c r="O31" s="8">
        <v>0</v>
      </c>
      <c r="P31" s="5">
        <f t="shared" si="2"/>
        <v>0</v>
      </c>
      <c r="Q31" s="8">
        <v>0</v>
      </c>
      <c r="R31" s="8">
        <v>0</v>
      </c>
      <c r="S31" s="5">
        <f t="shared" si="3"/>
        <v>0</v>
      </c>
      <c r="T31" s="8">
        <v>0</v>
      </c>
      <c r="U31" s="5">
        <f t="shared" si="4"/>
        <v>0</v>
      </c>
      <c r="V31" s="5" t="str">
        <f t="shared" si="5"/>
        <v>Correct Payment</v>
      </c>
    </row>
    <row r="32" spans="1:22">
      <c r="A32" s="4">
        <f t="shared" si="6"/>
        <v>25</v>
      </c>
      <c r="B32" s="8"/>
      <c r="C32" s="8"/>
      <c r="D32" s="8"/>
      <c r="E32" s="4">
        <v>31</v>
      </c>
      <c r="F32" s="4">
        <v>4</v>
      </c>
      <c r="G32" s="7">
        <v>0</v>
      </c>
      <c r="H32" s="4">
        <f t="shared" si="7"/>
        <v>4</v>
      </c>
      <c r="I32" s="7">
        <v>0</v>
      </c>
      <c r="J32" s="7">
        <v>0</v>
      </c>
      <c r="K32" s="4">
        <f t="shared" si="1"/>
        <v>31</v>
      </c>
      <c r="L32" s="8">
        <v>0</v>
      </c>
      <c r="M32" s="5">
        <f t="shared" si="0"/>
        <v>0</v>
      </c>
      <c r="N32" s="8">
        <v>0</v>
      </c>
      <c r="O32" s="8">
        <v>0</v>
      </c>
      <c r="P32" s="5">
        <f t="shared" si="2"/>
        <v>0</v>
      </c>
      <c r="Q32" s="8">
        <v>0</v>
      </c>
      <c r="R32" s="8">
        <v>0</v>
      </c>
      <c r="S32" s="5">
        <f t="shared" si="3"/>
        <v>0</v>
      </c>
      <c r="T32" s="8">
        <v>0</v>
      </c>
      <c r="U32" s="5">
        <f t="shared" si="4"/>
        <v>0</v>
      </c>
      <c r="V32" s="5" t="str">
        <f t="shared" si="5"/>
        <v>Correct Payment</v>
      </c>
    </row>
    <row r="33" spans="1:22">
      <c r="A33" s="4">
        <f t="shared" si="6"/>
        <v>26</v>
      </c>
      <c r="B33" s="8"/>
      <c r="C33" s="8"/>
      <c r="D33" s="8"/>
      <c r="E33" s="4">
        <v>31</v>
      </c>
      <c r="F33" s="4">
        <v>4</v>
      </c>
      <c r="G33" s="7">
        <v>0</v>
      </c>
      <c r="H33" s="4">
        <f t="shared" si="7"/>
        <v>4</v>
      </c>
      <c r="I33" s="7">
        <v>0</v>
      </c>
      <c r="J33" s="7">
        <v>0</v>
      </c>
      <c r="K33" s="4">
        <f t="shared" si="1"/>
        <v>31</v>
      </c>
      <c r="L33" s="8">
        <v>0</v>
      </c>
      <c r="M33" s="5">
        <f t="shared" si="0"/>
        <v>0</v>
      </c>
      <c r="N33" s="8">
        <v>0</v>
      </c>
      <c r="O33" s="8">
        <v>0</v>
      </c>
      <c r="P33" s="5">
        <f t="shared" si="2"/>
        <v>0</v>
      </c>
      <c r="Q33" s="8">
        <v>0</v>
      </c>
      <c r="R33" s="8">
        <v>0</v>
      </c>
      <c r="S33" s="5">
        <f t="shared" si="3"/>
        <v>0</v>
      </c>
      <c r="T33" s="8">
        <v>0</v>
      </c>
      <c r="U33" s="5">
        <f t="shared" si="4"/>
        <v>0</v>
      </c>
      <c r="V33" s="5" t="str">
        <f t="shared" si="5"/>
        <v>Correct Payment</v>
      </c>
    </row>
    <row r="34" spans="1:22">
      <c r="A34" s="4">
        <f t="shared" si="6"/>
        <v>27</v>
      </c>
      <c r="B34" s="8"/>
      <c r="C34" s="8"/>
      <c r="D34" s="8"/>
      <c r="E34" s="4">
        <v>31</v>
      </c>
      <c r="F34" s="4">
        <v>4</v>
      </c>
      <c r="G34" s="7">
        <v>0</v>
      </c>
      <c r="H34" s="4">
        <f t="shared" si="7"/>
        <v>4</v>
      </c>
      <c r="I34" s="7">
        <v>0</v>
      </c>
      <c r="J34" s="7">
        <v>0</v>
      </c>
      <c r="K34" s="4">
        <f t="shared" si="1"/>
        <v>31</v>
      </c>
      <c r="L34" s="8">
        <v>0</v>
      </c>
      <c r="M34" s="5">
        <f t="shared" si="0"/>
        <v>0</v>
      </c>
      <c r="N34" s="8">
        <v>0</v>
      </c>
      <c r="O34" s="8">
        <v>0</v>
      </c>
      <c r="P34" s="5">
        <f t="shared" si="2"/>
        <v>0</v>
      </c>
      <c r="Q34" s="8">
        <v>0</v>
      </c>
      <c r="R34" s="8">
        <v>0</v>
      </c>
      <c r="S34" s="5">
        <f t="shared" si="3"/>
        <v>0</v>
      </c>
      <c r="T34" s="8">
        <v>0</v>
      </c>
      <c r="U34" s="5">
        <f t="shared" si="4"/>
        <v>0</v>
      </c>
      <c r="V34" s="5" t="str">
        <f t="shared" si="5"/>
        <v>Correct Payment</v>
      </c>
    </row>
    <row r="35" spans="1:22">
      <c r="A35" s="4">
        <f t="shared" si="6"/>
        <v>28</v>
      </c>
      <c r="B35" s="8"/>
      <c r="C35" s="8"/>
      <c r="D35" s="8"/>
      <c r="E35" s="4">
        <v>31</v>
      </c>
      <c r="F35" s="4">
        <v>4</v>
      </c>
      <c r="G35" s="7">
        <v>0</v>
      </c>
      <c r="H35" s="4">
        <f t="shared" si="7"/>
        <v>4</v>
      </c>
      <c r="I35" s="7">
        <v>0</v>
      </c>
      <c r="J35" s="7">
        <v>0</v>
      </c>
      <c r="K35" s="4">
        <f t="shared" si="1"/>
        <v>31</v>
      </c>
      <c r="L35" s="8">
        <v>0</v>
      </c>
      <c r="M35" s="5">
        <f t="shared" si="0"/>
        <v>0</v>
      </c>
      <c r="N35" s="8">
        <v>0</v>
      </c>
      <c r="O35" s="8">
        <v>0</v>
      </c>
      <c r="P35" s="5">
        <f t="shared" si="2"/>
        <v>0</v>
      </c>
      <c r="Q35" s="8">
        <v>0</v>
      </c>
      <c r="R35" s="8">
        <v>0</v>
      </c>
      <c r="S35" s="5">
        <f t="shared" si="3"/>
        <v>0</v>
      </c>
      <c r="T35" s="8">
        <v>0</v>
      </c>
      <c r="U35" s="5">
        <f t="shared" si="4"/>
        <v>0</v>
      </c>
      <c r="V35" s="5" t="str">
        <f t="shared" si="5"/>
        <v>Correct Payment</v>
      </c>
    </row>
    <row r="36" spans="1:22">
      <c r="A36" s="4">
        <f t="shared" si="6"/>
        <v>29</v>
      </c>
      <c r="B36" s="8"/>
      <c r="C36" s="8"/>
      <c r="D36" s="8"/>
      <c r="E36" s="4">
        <v>31</v>
      </c>
      <c r="F36" s="4">
        <v>4</v>
      </c>
      <c r="G36" s="7">
        <v>0</v>
      </c>
      <c r="H36" s="4">
        <f t="shared" si="7"/>
        <v>4</v>
      </c>
      <c r="I36" s="7">
        <v>0</v>
      </c>
      <c r="J36" s="7">
        <v>0</v>
      </c>
      <c r="K36" s="4">
        <f t="shared" si="1"/>
        <v>31</v>
      </c>
      <c r="L36" s="8">
        <v>0</v>
      </c>
      <c r="M36" s="5">
        <f t="shared" si="0"/>
        <v>0</v>
      </c>
      <c r="N36" s="8">
        <v>0</v>
      </c>
      <c r="O36" s="8">
        <v>0</v>
      </c>
      <c r="P36" s="5">
        <f t="shared" si="2"/>
        <v>0</v>
      </c>
      <c r="Q36" s="8">
        <v>0</v>
      </c>
      <c r="R36" s="8">
        <v>0</v>
      </c>
      <c r="S36" s="5">
        <f t="shared" si="3"/>
        <v>0</v>
      </c>
      <c r="T36" s="8">
        <v>0</v>
      </c>
      <c r="U36" s="5">
        <f t="shared" si="4"/>
        <v>0</v>
      </c>
      <c r="V36" s="5" t="str">
        <f t="shared" si="5"/>
        <v>Correct Payment</v>
      </c>
    </row>
    <row r="37" spans="1:22">
      <c r="A37" s="4">
        <f t="shared" si="6"/>
        <v>30</v>
      </c>
      <c r="B37" s="8"/>
      <c r="C37" s="8"/>
      <c r="D37" s="8"/>
      <c r="E37" s="4">
        <v>31</v>
      </c>
      <c r="F37" s="4">
        <v>4</v>
      </c>
      <c r="G37" s="7">
        <v>0</v>
      </c>
      <c r="H37" s="4">
        <f t="shared" si="7"/>
        <v>4</v>
      </c>
      <c r="I37" s="7">
        <v>0</v>
      </c>
      <c r="J37" s="7">
        <v>0</v>
      </c>
      <c r="K37" s="4">
        <f t="shared" si="1"/>
        <v>31</v>
      </c>
      <c r="L37" s="8">
        <v>0</v>
      </c>
      <c r="M37" s="5">
        <f t="shared" si="0"/>
        <v>0</v>
      </c>
      <c r="N37" s="8">
        <v>0</v>
      </c>
      <c r="O37" s="8">
        <v>0</v>
      </c>
      <c r="P37" s="5">
        <f t="shared" si="2"/>
        <v>0</v>
      </c>
      <c r="Q37" s="8">
        <v>0</v>
      </c>
      <c r="R37" s="8">
        <v>0</v>
      </c>
      <c r="S37" s="5">
        <f t="shared" si="3"/>
        <v>0</v>
      </c>
      <c r="T37" s="8">
        <v>0</v>
      </c>
      <c r="U37" s="5">
        <f t="shared" si="4"/>
        <v>0</v>
      </c>
      <c r="V37" s="5" t="str">
        <f t="shared" si="5"/>
        <v>Correct Payment</v>
      </c>
    </row>
    <row r="38" spans="1:22">
      <c r="A38" s="4">
        <f t="shared" si="6"/>
        <v>31</v>
      </c>
      <c r="B38" s="8"/>
      <c r="C38" s="8"/>
      <c r="D38" s="8"/>
      <c r="E38" s="4">
        <v>31</v>
      </c>
      <c r="F38" s="4">
        <v>4</v>
      </c>
      <c r="G38" s="7">
        <v>0</v>
      </c>
      <c r="H38" s="4">
        <f t="shared" si="7"/>
        <v>4</v>
      </c>
      <c r="I38" s="7">
        <v>0</v>
      </c>
      <c r="J38" s="7">
        <v>0</v>
      </c>
      <c r="K38" s="4">
        <f t="shared" si="1"/>
        <v>31</v>
      </c>
      <c r="L38" s="8">
        <v>0</v>
      </c>
      <c r="M38" s="5">
        <f t="shared" si="0"/>
        <v>0</v>
      </c>
      <c r="N38" s="8">
        <v>0</v>
      </c>
      <c r="O38" s="8">
        <v>0</v>
      </c>
      <c r="P38" s="5">
        <f t="shared" si="2"/>
        <v>0</v>
      </c>
      <c r="Q38" s="8">
        <v>0</v>
      </c>
      <c r="R38" s="8">
        <v>0</v>
      </c>
      <c r="S38" s="5">
        <f t="shared" si="3"/>
        <v>0</v>
      </c>
      <c r="T38" s="8">
        <v>0</v>
      </c>
      <c r="U38" s="5">
        <f t="shared" si="4"/>
        <v>0</v>
      </c>
      <c r="V38" s="5" t="str">
        <f t="shared" si="5"/>
        <v>Correct Payment</v>
      </c>
    </row>
    <row r="39" spans="1:22">
      <c r="A39" s="4">
        <f t="shared" si="6"/>
        <v>32</v>
      </c>
      <c r="B39" s="8"/>
      <c r="C39" s="8"/>
      <c r="D39" s="8"/>
      <c r="E39" s="4">
        <v>31</v>
      </c>
      <c r="F39" s="4">
        <v>4</v>
      </c>
      <c r="G39" s="7">
        <v>0</v>
      </c>
      <c r="H39" s="4">
        <f t="shared" si="7"/>
        <v>4</v>
      </c>
      <c r="I39" s="7">
        <v>0</v>
      </c>
      <c r="J39" s="7">
        <v>0</v>
      </c>
      <c r="K39" s="4">
        <f t="shared" si="1"/>
        <v>31</v>
      </c>
      <c r="L39" s="8">
        <v>0</v>
      </c>
      <c r="M39" s="5">
        <f t="shared" si="0"/>
        <v>0</v>
      </c>
      <c r="N39" s="8">
        <v>0</v>
      </c>
      <c r="O39" s="8">
        <v>0</v>
      </c>
      <c r="P39" s="5">
        <f t="shared" si="2"/>
        <v>0</v>
      </c>
      <c r="Q39" s="8">
        <v>0</v>
      </c>
      <c r="R39" s="8">
        <v>0</v>
      </c>
      <c r="S39" s="5">
        <f t="shared" si="3"/>
        <v>0</v>
      </c>
      <c r="T39" s="8">
        <v>0</v>
      </c>
      <c r="U39" s="5">
        <f t="shared" si="4"/>
        <v>0</v>
      </c>
      <c r="V39" s="5" t="str">
        <f t="shared" si="5"/>
        <v>Correct Payment</v>
      </c>
    </row>
    <row r="40" spans="1:22">
      <c r="A40" s="4">
        <f t="shared" si="6"/>
        <v>33</v>
      </c>
      <c r="B40" s="8"/>
      <c r="C40" s="8"/>
      <c r="D40" s="8"/>
      <c r="E40" s="4">
        <v>31</v>
      </c>
      <c r="F40" s="4">
        <v>4</v>
      </c>
      <c r="G40" s="7">
        <v>0</v>
      </c>
      <c r="H40" s="4">
        <f t="shared" si="7"/>
        <v>4</v>
      </c>
      <c r="I40" s="7">
        <v>0</v>
      </c>
      <c r="J40" s="7">
        <v>0</v>
      </c>
      <c r="K40" s="4">
        <f t="shared" si="1"/>
        <v>31</v>
      </c>
      <c r="L40" s="8">
        <v>0</v>
      </c>
      <c r="M40" s="5">
        <f t="shared" si="0"/>
        <v>0</v>
      </c>
      <c r="N40" s="8">
        <v>0</v>
      </c>
      <c r="O40" s="8">
        <v>0</v>
      </c>
      <c r="P40" s="5">
        <f t="shared" si="2"/>
        <v>0</v>
      </c>
      <c r="Q40" s="8">
        <v>0</v>
      </c>
      <c r="R40" s="8">
        <v>0</v>
      </c>
      <c r="S40" s="5">
        <f t="shared" si="3"/>
        <v>0</v>
      </c>
      <c r="T40" s="8">
        <v>0</v>
      </c>
      <c r="U40" s="5">
        <f t="shared" si="4"/>
        <v>0</v>
      </c>
      <c r="V40" s="5" t="str">
        <f t="shared" si="5"/>
        <v>Correct Payment</v>
      </c>
    </row>
    <row r="41" spans="1:22">
      <c r="A41" s="4">
        <f t="shared" si="6"/>
        <v>34</v>
      </c>
      <c r="B41" s="8"/>
      <c r="C41" s="8"/>
      <c r="D41" s="8"/>
      <c r="E41" s="4">
        <v>31</v>
      </c>
      <c r="F41" s="4">
        <v>4</v>
      </c>
      <c r="G41" s="7">
        <v>0</v>
      </c>
      <c r="H41" s="4">
        <f t="shared" si="7"/>
        <v>4</v>
      </c>
      <c r="I41" s="7">
        <v>0</v>
      </c>
      <c r="J41" s="7">
        <v>0</v>
      </c>
      <c r="K41" s="4">
        <f t="shared" si="1"/>
        <v>31</v>
      </c>
      <c r="L41" s="8">
        <v>0</v>
      </c>
      <c r="M41" s="5">
        <f t="shared" si="0"/>
        <v>0</v>
      </c>
      <c r="N41" s="8">
        <v>0</v>
      </c>
      <c r="O41" s="8">
        <v>0</v>
      </c>
      <c r="P41" s="5">
        <f t="shared" si="2"/>
        <v>0</v>
      </c>
      <c r="Q41" s="8">
        <v>0</v>
      </c>
      <c r="R41" s="8">
        <v>0</v>
      </c>
      <c r="S41" s="5">
        <f t="shared" si="3"/>
        <v>0</v>
      </c>
      <c r="T41" s="8">
        <v>0</v>
      </c>
      <c r="U41" s="5">
        <f t="shared" si="4"/>
        <v>0</v>
      </c>
      <c r="V41" s="5" t="str">
        <f t="shared" si="5"/>
        <v>Correct Payment</v>
      </c>
    </row>
    <row r="42" spans="1:22">
      <c r="A42" s="4">
        <f t="shared" si="6"/>
        <v>35</v>
      </c>
      <c r="B42" s="8"/>
      <c r="C42" s="8"/>
      <c r="D42" s="8"/>
      <c r="E42" s="4">
        <v>31</v>
      </c>
      <c r="F42" s="4">
        <v>4</v>
      </c>
      <c r="G42" s="7">
        <v>0</v>
      </c>
      <c r="H42" s="4">
        <f t="shared" si="7"/>
        <v>4</v>
      </c>
      <c r="I42" s="7">
        <v>0</v>
      </c>
      <c r="J42" s="7">
        <v>0</v>
      </c>
      <c r="K42" s="4">
        <f t="shared" si="1"/>
        <v>31</v>
      </c>
      <c r="L42" s="8">
        <v>0</v>
      </c>
      <c r="M42" s="5">
        <f t="shared" si="0"/>
        <v>0</v>
      </c>
      <c r="N42" s="8">
        <v>0</v>
      </c>
      <c r="O42" s="8">
        <v>0</v>
      </c>
      <c r="P42" s="5">
        <f t="shared" si="2"/>
        <v>0</v>
      </c>
      <c r="Q42" s="8">
        <v>0</v>
      </c>
      <c r="R42" s="8">
        <v>0</v>
      </c>
      <c r="S42" s="5">
        <f t="shared" si="3"/>
        <v>0</v>
      </c>
      <c r="T42" s="8">
        <v>0</v>
      </c>
      <c r="U42" s="5">
        <f t="shared" si="4"/>
        <v>0</v>
      </c>
      <c r="V42" s="5" t="str">
        <f t="shared" si="5"/>
        <v>Correct Payment</v>
      </c>
    </row>
    <row r="43" spans="1:22">
      <c r="A43" s="4">
        <f t="shared" si="6"/>
        <v>36</v>
      </c>
      <c r="B43" s="8"/>
      <c r="C43" s="8"/>
      <c r="D43" s="8"/>
      <c r="E43" s="4">
        <v>31</v>
      </c>
      <c r="F43" s="4">
        <v>4</v>
      </c>
      <c r="G43" s="7">
        <v>0</v>
      </c>
      <c r="H43" s="4">
        <f t="shared" si="7"/>
        <v>4</v>
      </c>
      <c r="I43" s="7">
        <v>0</v>
      </c>
      <c r="J43" s="7">
        <v>0</v>
      </c>
      <c r="K43" s="4">
        <f t="shared" si="1"/>
        <v>31</v>
      </c>
      <c r="L43" s="8">
        <v>0</v>
      </c>
      <c r="M43" s="5">
        <f t="shared" si="0"/>
        <v>0</v>
      </c>
      <c r="N43" s="8">
        <v>0</v>
      </c>
      <c r="O43" s="8">
        <v>0</v>
      </c>
      <c r="P43" s="5">
        <f t="shared" si="2"/>
        <v>0</v>
      </c>
      <c r="Q43" s="8">
        <v>0</v>
      </c>
      <c r="R43" s="8">
        <v>0</v>
      </c>
      <c r="S43" s="5">
        <f t="shared" si="3"/>
        <v>0</v>
      </c>
      <c r="T43" s="8">
        <v>0</v>
      </c>
      <c r="U43" s="5">
        <f t="shared" si="4"/>
        <v>0</v>
      </c>
      <c r="V43" s="5" t="str">
        <f t="shared" si="5"/>
        <v>Correct Payment</v>
      </c>
    </row>
    <row r="44" spans="1:22">
      <c r="A44" s="4">
        <f t="shared" si="6"/>
        <v>37</v>
      </c>
      <c r="B44" s="8"/>
      <c r="C44" s="8"/>
      <c r="D44" s="8"/>
      <c r="E44" s="4">
        <v>31</v>
      </c>
      <c r="F44" s="4">
        <v>4</v>
      </c>
      <c r="G44" s="7">
        <v>0</v>
      </c>
      <c r="H44" s="4">
        <f t="shared" si="7"/>
        <v>4</v>
      </c>
      <c r="I44" s="7">
        <v>0</v>
      </c>
      <c r="J44" s="7">
        <v>0</v>
      </c>
      <c r="K44" s="4">
        <f t="shared" si="1"/>
        <v>31</v>
      </c>
      <c r="L44" s="8">
        <v>0</v>
      </c>
      <c r="M44" s="5">
        <f t="shared" si="0"/>
        <v>0</v>
      </c>
      <c r="N44" s="8">
        <v>0</v>
      </c>
      <c r="O44" s="8">
        <v>0</v>
      </c>
      <c r="P44" s="5">
        <f t="shared" si="2"/>
        <v>0</v>
      </c>
      <c r="Q44" s="8">
        <v>0</v>
      </c>
      <c r="R44" s="8">
        <v>0</v>
      </c>
      <c r="S44" s="5">
        <f t="shared" si="3"/>
        <v>0</v>
      </c>
      <c r="T44" s="8">
        <v>0</v>
      </c>
      <c r="U44" s="5">
        <f t="shared" si="4"/>
        <v>0</v>
      </c>
      <c r="V44" s="5" t="str">
        <f t="shared" si="5"/>
        <v>Correct Payment</v>
      </c>
    </row>
    <row r="45" spans="1:22">
      <c r="A45" s="4">
        <f t="shared" si="6"/>
        <v>38</v>
      </c>
      <c r="B45" s="8"/>
      <c r="C45" s="8"/>
      <c r="D45" s="8"/>
      <c r="E45" s="4">
        <v>31</v>
      </c>
      <c r="F45" s="4">
        <v>4</v>
      </c>
      <c r="G45" s="7">
        <v>0</v>
      </c>
      <c r="H45" s="4">
        <f t="shared" si="7"/>
        <v>4</v>
      </c>
      <c r="I45" s="7">
        <v>0</v>
      </c>
      <c r="J45" s="7">
        <v>0</v>
      </c>
      <c r="K45" s="4">
        <f t="shared" si="1"/>
        <v>31</v>
      </c>
      <c r="L45" s="8">
        <v>0</v>
      </c>
      <c r="M45" s="5">
        <f t="shared" si="0"/>
        <v>0</v>
      </c>
      <c r="N45" s="8">
        <v>0</v>
      </c>
      <c r="O45" s="8">
        <v>0</v>
      </c>
      <c r="P45" s="5">
        <f t="shared" si="2"/>
        <v>0</v>
      </c>
      <c r="Q45" s="8">
        <v>0</v>
      </c>
      <c r="R45" s="8">
        <v>0</v>
      </c>
      <c r="S45" s="5">
        <f t="shared" si="3"/>
        <v>0</v>
      </c>
      <c r="T45" s="8">
        <v>0</v>
      </c>
      <c r="U45" s="5">
        <f t="shared" si="4"/>
        <v>0</v>
      </c>
      <c r="V45" s="5" t="str">
        <f t="shared" si="5"/>
        <v>Correct Payment</v>
      </c>
    </row>
    <row r="46" spans="1:22">
      <c r="A46" s="4">
        <f t="shared" si="6"/>
        <v>39</v>
      </c>
      <c r="B46" s="8"/>
      <c r="C46" s="8"/>
      <c r="D46" s="8"/>
      <c r="E46" s="4">
        <v>31</v>
      </c>
      <c r="F46" s="4">
        <v>4</v>
      </c>
      <c r="G46" s="7">
        <v>0</v>
      </c>
      <c r="H46" s="4">
        <f t="shared" si="7"/>
        <v>4</v>
      </c>
      <c r="I46" s="7">
        <v>0</v>
      </c>
      <c r="J46" s="7">
        <v>0</v>
      </c>
      <c r="K46" s="4">
        <f t="shared" si="1"/>
        <v>31</v>
      </c>
      <c r="L46" s="8">
        <v>0</v>
      </c>
      <c r="M46" s="5">
        <f t="shared" si="0"/>
        <v>0</v>
      </c>
      <c r="N46" s="8">
        <v>0</v>
      </c>
      <c r="O46" s="8">
        <v>0</v>
      </c>
      <c r="P46" s="5">
        <f t="shared" si="2"/>
        <v>0</v>
      </c>
      <c r="Q46" s="8">
        <v>0</v>
      </c>
      <c r="R46" s="8">
        <v>0</v>
      </c>
      <c r="S46" s="5">
        <f t="shared" si="3"/>
        <v>0</v>
      </c>
      <c r="T46" s="8">
        <v>0</v>
      </c>
      <c r="U46" s="5">
        <f t="shared" si="4"/>
        <v>0</v>
      </c>
      <c r="V46" s="5" t="str">
        <f t="shared" si="5"/>
        <v>Correct Payment</v>
      </c>
    </row>
    <row r="47" spans="1:22">
      <c r="A47" s="4">
        <f t="shared" si="6"/>
        <v>40</v>
      </c>
      <c r="B47" s="8"/>
      <c r="C47" s="8"/>
      <c r="D47" s="8"/>
      <c r="E47" s="4">
        <v>31</v>
      </c>
      <c r="F47" s="4">
        <v>4</v>
      </c>
      <c r="G47" s="7">
        <v>0</v>
      </c>
      <c r="H47" s="4">
        <f t="shared" si="7"/>
        <v>4</v>
      </c>
      <c r="I47" s="7">
        <v>0</v>
      </c>
      <c r="J47" s="7">
        <v>0</v>
      </c>
      <c r="K47" s="4">
        <f t="shared" si="1"/>
        <v>31</v>
      </c>
      <c r="L47" s="8">
        <v>0</v>
      </c>
      <c r="M47" s="5">
        <f t="shared" si="0"/>
        <v>0</v>
      </c>
      <c r="N47" s="8">
        <v>0</v>
      </c>
      <c r="O47" s="8">
        <v>0</v>
      </c>
      <c r="P47" s="5">
        <f t="shared" si="2"/>
        <v>0</v>
      </c>
      <c r="Q47" s="8">
        <v>0</v>
      </c>
      <c r="R47" s="8">
        <v>0</v>
      </c>
      <c r="S47" s="5">
        <f t="shared" si="3"/>
        <v>0</v>
      </c>
      <c r="T47" s="8">
        <v>0</v>
      </c>
      <c r="U47" s="5">
        <f t="shared" si="4"/>
        <v>0</v>
      </c>
      <c r="V47" s="5" t="str">
        <f t="shared" si="5"/>
        <v>Correct Payment</v>
      </c>
    </row>
    <row r="48" spans="1:22">
      <c r="A48" s="4">
        <f t="shared" si="6"/>
        <v>41</v>
      </c>
      <c r="B48" s="8"/>
      <c r="C48" s="8"/>
      <c r="D48" s="8"/>
      <c r="E48" s="4">
        <v>31</v>
      </c>
      <c r="F48" s="4">
        <v>4</v>
      </c>
      <c r="G48" s="6">
        <v>0</v>
      </c>
      <c r="H48" s="4">
        <f t="shared" si="7"/>
        <v>4</v>
      </c>
      <c r="I48" s="6">
        <v>0</v>
      </c>
      <c r="J48" s="6">
        <v>0</v>
      </c>
      <c r="K48" s="4">
        <f t="shared" si="1"/>
        <v>31</v>
      </c>
      <c r="L48" s="8">
        <v>0</v>
      </c>
      <c r="M48" s="5">
        <f t="shared" si="0"/>
        <v>0</v>
      </c>
      <c r="N48" s="8">
        <v>0</v>
      </c>
      <c r="O48" s="8">
        <v>0</v>
      </c>
      <c r="P48" s="5">
        <f t="shared" si="2"/>
        <v>0</v>
      </c>
      <c r="Q48" s="8">
        <v>0</v>
      </c>
      <c r="R48" s="8">
        <v>0</v>
      </c>
      <c r="S48" s="5">
        <f t="shared" si="3"/>
        <v>0</v>
      </c>
      <c r="T48" s="8">
        <v>0</v>
      </c>
      <c r="U48" s="5">
        <f t="shared" si="4"/>
        <v>0</v>
      </c>
      <c r="V48" s="5" t="str">
        <f t="shared" si="5"/>
        <v>Correct Payment</v>
      </c>
    </row>
    <row r="49" spans="1:22">
      <c r="A49" s="4">
        <f t="shared" si="6"/>
        <v>42</v>
      </c>
      <c r="B49" s="8"/>
      <c r="C49" s="8"/>
      <c r="D49" s="8"/>
      <c r="E49" s="4">
        <v>31</v>
      </c>
      <c r="F49" s="4">
        <v>4</v>
      </c>
      <c r="G49" s="6">
        <v>0</v>
      </c>
      <c r="H49" s="4">
        <f t="shared" si="7"/>
        <v>4</v>
      </c>
      <c r="I49" s="6">
        <v>0</v>
      </c>
      <c r="J49" s="6">
        <v>0</v>
      </c>
      <c r="K49" s="4">
        <f t="shared" si="1"/>
        <v>31</v>
      </c>
      <c r="L49" s="8">
        <v>0</v>
      </c>
      <c r="M49" s="5">
        <f t="shared" si="0"/>
        <v>0</v>
      </c>
      <c r="N49" s="8">
        <v>0</v>
      </c>
      <c r="O49" s="8">
        <v>0</v>
      </c>
      <c r="P49" s="5">
        <f t="shared" si="2"/>
        <v>0</v>
      </c>
      <c r="Q49" s="8">
        <v>0</v>
      </c>
      <c r="R49" s="8">
        <v>0</v>
      </c>
      <c r="S49" s="5">
        <f t="shared" si="3"/>
        <v>0</v>
      </c>
      <c r="T49" s="8">
        <v>0</v>
      </c>
      <c r="U49" s="5">
        <f t="shared" si="4"/>
        <v>0</v>
      </c>
      <c r="V49" s="5" t="str">
        <f t="shared" si="5"/>
        <v>Correct Payment</v>
      </c>
    </row>
    <row r="50" spans="1:22">
      <c r="A50" s="4">
        <f t="shared" si="6"/>
        <v>43</v>
      </c>
      <c r="B50" s="8"/>
      <c r="C50" s="8"/>
      <c r="D50" s="8"/>
      <c r="E50" s="4">
        <v>31</v>
      </c>
      <c r="F50" s="4">
        <v>4</v>
      </c>
      <c r="G50" s="6">
        <v>0</v>
      </c>
      <c r="H50" s="4">
        <f t="shared" si="7"/>
        <v>4</v>
      </c>
      <c r="I50" s="6">
        <v>0</v>
      </c>
      <c r="J50" s="6">
        <v>0</v>
      </c>
      <c r="K50" s="4">
        <f t="shared" si="1"/>
        <v>31</v>
      </c>
      <c r="L50" s="8">
        <v>0</v>
      </c>
      <c r="M50" s="5">
        <f t="shared" si="0"/>
        <v>0</v>
      </c>
      <c r="N50" s="8">
        <v>0</v>
      </c>
      <c r="O50" s="8">
        <v>0</v>
      </c>
      <c r="P50" s="5">
        <f t="shared" si="2"/>
        <v>0</v>
      </c>
      <c r="Q50" s="8">
        <v>0</v>
      </c>
      <c r="R50" s="8">
        <v>0</v>
      </c>
      <c r="S50" s="5">
        <f t="shared" si="3"/>
        <v>0</v>
      </c>
      <c r="T50" s="8">
        <v>0</v>
      </c>
      <c r="U50" s="5">
        <f t="shared" si="4"/>
        <v>0</v>
      </c>
      <c r="V50" s="5" t="str">
        <f t="shared" si="5"/>
        <v>Correct Payment</v>
      </c>
    </row>
    <row r="51" spans="1:22">
      <c r="A51" s="4">
        <f t="shared" si="6"/>
        <v>44</v>
      </c>
      <c r="B51" s="8"/>
      <c r="C51" s="8"/>
      <c r="D51" s="8"/>
      <c r="E51" s="4">
        <v>31</v>
      </c>
      <c r="F51" s="4">
        <v>4</v>
      </c>
      <c r="G51" s="6">
        <v>0</v>
      </c>
      <c r="H51" s="4">
        <f t="shared" si="7"/>
        <v>4</v>
      </c>
      <c r="I51" s="6">
        <v>0</v>
      </c>
      <c r="J51" s="6">
        <v>0</v>
      </c>
      <c r="K51" s="4">
        <f t="shared" si="1"/>
        <v>31</v>
      </c>
      <c r="L51" s="8">
        <v>0</v>
      </c>
      <c r="M51" s="5">
        <f t="shared" si="0"/>
        <v>0</v>
      </c>
      <c r="N51" s="8">
        <v>0</v>
      </c>
      <c r="O51" s="8">
        <v>0</v>
      </c>
      <c r="P51" s="5">
        <f t="shared" si="2"/>
        <v>0</v>
      </c>
      <c r="Q51" s="8">
        <v>0</v>
      </c>
      <c r="R51" s="8">
        <v>0</v>
      </c>
      <c r="S51" s="5">
        <f t="shared" si="3"/>
        <v>0</v>
      </c>
      <c r="T51" s="8">
        <v>0</v>
      </c>
      <c r="U51" s="5">
        <f t="shared" si="4"/>
        <v>0</v>
      </c>
      <c r="V51" s="5" t="str">
        <f t="shared" si="5"/>
        <v>Correct Payment</v>
      </c>
    </row>
    <row r="52" spans="1:22">
      <c r="A52" s="4">
        <f t="shared" si="6"/>
        <v>45</v>
      </c>
      <c r="B52" s="8"/>
      <c r="C52" s="8"/>
      <c r="D52" s="8"/>
      <c r="E52" s="4">
        <v>31</v>
      </c>
      <c r="F52" s="4">
        <v>4</v>
      </c>
      <c r="G52" s="6">
        <v>0</v>
      </c>
      <c r="H52" s="4">
        <f t="shared" si="7"/>
        <v>4</v>
      </c>
      <c r="I52" s="6">
        <v>0</v>
      </c>
      <c r="J52" s="6">
        <v>0</v>
      </c>
      <c r="K52" s="4">
        <f t="shared" si="1"/>
        <v>31</v>
      </c>
      <c r="L52" s="8">
        <v>0</v>
      </c>
      <c r="M52" s="5">
        <f t="shared" si="0"/>
        <v>0</v>
      </c>
      <c r="N52" s="8">
        <v>0</v>
      </c>
      <c r="O52" s="8">
        <v>0</v>
      </c>
      <c r="P52" s="5">
        <f t="shared" si="2"/>
        <v>0</v>
      </c>
      <c r="Q52" s="8">
        <v>0</v>
      </c>
      <c r="R52" s="8">
        <v>0</v>
      </c>
      <c r="S52" s="5">
        <f t="shared" si="3"/>
        <v>0</v>
      </c>
      <c r="T52" s="8">
        <v>0</v>
      </c>
      <c r="U52" s="5">
        <f t="shared" si="4"/>
        <v>0</v>
      </c>
      <c r="V52" s="5" t="str">
        <f t="shared" si="5"/>
        <v>Correct Payment</v>
      </c>
    </row>
    <row r="53" spans="1:22">
      <c r="A53" s="4">
        <f t="shared" si="6"/>
        <v>46</v>
      </c>
      <c r="B53" s="8"/>
      <c r="C53" s="8"/>
      <c r="D53" s="8"/>
      <c r="E53" s="4">
        <v>31</v>
      </c>
      <c r="F53" s="4">
        <v>4</v>
      </c>
      <c r="G53" s="6">
        <v>0</v>
      </c>
      <c r="H53" s="4">
        <f t="shared" si="7"/>
        <v>4</v>
      </c>
      <c r="I53" s="6">
        <v>0</v>
      </c>
      <c r="J53" s="6">
        <v>0</v>
      </c>
      <c r="K53" s="4">
        <f t="shared" si="1"/>
        <v>31</v>
      </c>
      <c r="L53" s="8">
        <v>0</v>
      </c>
      <c r="M53" s="5">
        <f t="shared" si="0"/>
        <v>0</v>
      </c>
      <c r="N53" s="8">
        <v>0</v>
      </c>
      <c r="O53" s="8">
        <v>0</v>
      </c>
      <c r="P53" s="5">
        <f t="shared" si="2"/>
        <v>0</v>
      </c>
      <c r="Q53" s="8">
        <v>0</v>
      </c>
      <c r="R53" s="8">
        <v>0</v>
      </c>
      <c r="S53" s="5">
        <f t="shared" si="3"/>
        <v>0</v>
      </c>
      <c r="T53" s="8">
        <v>0</v>
      </c>
      <c r="U53" s="5">
        <f t="shared" si="4"/>
        <v>0</v>
      </c>
      <c r="V53" s="5" t="str">
        <f t="shared" si="5"/>
        <v>Correct Payment</v>
      </c>
    </row>
    <row r="54" spans="1:22">
      <c r="A54" s="4">
        <f t="shared" si="6"/>
        <v>47</v>
      </c>
      <c r="B54" s="8"/>
      <c r="C54" s="8"/>
      <c r="D54" s="8"/>
      <c r="E54" s="4">
        <v>31</v>
      </c>
      <c r="F54" s="4">
        <v>4</v>
      </c>
      <c r="G54" s="6">
        <v>0</v>
      </c>
      <c r="H54" s="4">
        <f t="shared" si="7"/>
        <v>4</v>
      </c>
      <c r="I54" s="6">
        <v>0</v>
      </c>
      <c r="J54" s="6">
        <v>0</v>
      </c>
      <c r="K54" s="4">
        <f t="shared" si="1"/>
        <v>31</v>
      </c>
      <c r="L54" s="8">
        <v>0</v>
      </c>
      <c r="M54" s="5">
        <f t="shared" si="0"/>
        <v>0</v>
      </c>
      <c r="N54" s="8">
        <v>0</v>
      </c>
      <c r="O54" s="8">
        <v>0</v>
      </c>
      <c r="P54" s="5">
        <f t="shared" si="2"/>
        <v>0</v>
      </c>
      <c r="Q54" s="8">
        <v>0</v>
      </c>
      <c r="R54" s="8">
        <v>0</v>
      </c>
      <c r="S54" s="5">
        <f t="shared" si="3"/>
        <v>0</v>
      </c>
      <c r="T54" s="8">
        <v>0</v>
      </c>
      <c r="U54" s="5">
        <f t="shared" si="4"/>
        <v>0</v>
      </c>
      <c r="V54" s="5" t="str">
        <f t="shared" si="5"/>
        <v>Correct Payment</v>
      </c>
    </row>
    <row r="55" spans="1:22">
      <c r="A55" s="4">
        <f t="shared" si="6"/>
        <v>48</v>
      </c>
      <c r="B55" s="8"/>
      <c r="C55" s="8"/>
      <c r="D55" s="8"/>
      <c r="E55" s="4">
        <v>31</v>
      </c>
      <c r="F55" s="4">
        <v>4</v>
      </c>
      <c r="G55" s="6">
        <v>0</v>
      </c>
      <c r="H55" s="4">
        <f t="shared" si="7"/>
        <v>4</v>
      </c>
      <c r="I55" s="6">
        <v>0</v>
      </c>
      <c r="J55" s="6">
        <v>0</v>
      </c>
      <c r="K55" s="4">
        <f t="shared" si="1"/>
        <v>31</v>
      </c>
      <c r="L55" s="8">
        <v>0</v>
      </c>
      <c r="M55" s="5">
        <f t="shared" si="0"/>
        <v>0</v>
      </c>
      <c r="N55" s="8">
        <v>0</v>
      </c>
      <c r="O55" s="8">
        <v>0</v>
      </c>
      <c r="P55" s="5">
        <f t="shared" si="2"/>
        <v>0</v>
      </c>
      <c r="Q55" s="8">
        <v>0</v>
      </c>
      <c r="R55" s="8">
        <v>0</v>
      </c>
      <c r="S55" s="5">
        <f t="shared" si="3"/>
        <v>0</v>
      </c>
      <c r="T55" s="8">
        <v>0</v>
      </c>
      <c r="U55" s="5">
        <f t="shared" si="4"/>
        <v>0</v>
      </c>
      <c r="V55" s="5" t="str">
        <f t="shared" si="5"/>
        <v>Correct Payment</v>
      </c>
    </row>
    <row r="56" spans="1:22">
      <c r="A56" s="4">
        <f t="shared" si="6"/>
        <v>49</v>
      </c>
      <c r="B56" s="8"/>
      <c r="C56" s="8"/>
      <c r="D56" s="8"/>
      <c r="E56" s="4">
        <v>31</v>
      </c>
      <c r="F56" s="4">
        <v>4</v>
      </c>
      <c r="G56" s="6">
        <v>0</v>
      </c>
      <c r="H56" s="4">
        <f t="shared" si="7"/>
        <v>4</v>
      </c>
      <c r="I56" s="6">
        <v>0</v>
      </c>
      <c r="J56" s="6">
        <v>0</v>
      </c>
      <c r="K56" s="4">
        <f t="shared" si="1"/>
        <v>31</v>
      </c>
      <c r="L56" s="8">
        <v>0</v>
      </c>
      <c r="M56" s="5">
        <f t="shared" si="0"/>
        <v>0</v>
      </c>
      <c r="N56" s="8">
        <v>0</v>
      </c>
      <c r="O56" s="8">
        <v>0</v>
      </c>
      <c r="P56" s="5">
        <f t="shared" si="2"/>
        <v>0</v>
      </c>
      <c r="Q56" s="8">
        <v>0</v>
      </c>
      <c r="R56" s="8">
        <v>0</v>
      </c>
      <c r="S56" s="5">
        <f t="shared" si="3"/>
        <v>0</v>
      </c>
      <c r="T56" s="8">
        <v>0</v>
      </c>
      <c r="U56" s="5">
        <f t="shared" si="4"/>
        <v>0</v>
      </c>
      <c r="V56" s="5" t="str">
        <f t="shared" si="5"/>
        <v>Correct Payment</v>
      </c>
    </row>
    <row r="57" spans="1:22">
      <c r="A57" s="4">
        <f t="shared" si="6"/>
        <v>50</v>
      </c>
      <c r="B57" s="8"/>
      <c r="C57" s="8"/>
      <c r="D57" s="8"/>
      <c r="E57" s="4">
        <v>31</v>
      </c>
      <c r="F57" s="4">
        <v>4</v>
      </c>
      <c r="G57" s="6">
        <v>0</v>
      </c>
      <c r="H57" s="4">
        <f t="shared" si="7"/>
        <v>4</v>
      </c>
      <c r="I57" s="6">
        <v>0</v>
      </c>
      <c r="J57" s="6">
        <v>0</v>
      </c>
      <c r="K57" s="4">
        <f t="shared" si="1"/>
        <v>31</v>
      </c>
      <c r="L57" s="8">
        <v>0</v>
      </c>
      <c r="M57" s="5">
        <f t="shared" si="0"/>
        <v>0</v>
      </c>
      <c r="N57" s="8">
        <v>0</v>
      </c>
      <c r="O57" s="8">
        <v>0</v>
      </c>
      <c r="P57" s="5">
        <f t="shared" si="2"/>
        <v>0</v>
      </c>
      <c r="Q57" s="8">
        <v>0</v>
      </c>
      <c r="R57" s="8">
        <v>0</v>
      </c>
      <c r="S57" s="5">
        <f t="shared" si="3"/>
        <v>0</v>
      </c>
      <c r="T57" s="8">
        <v>0</v>
      </c>
      <c r="U57" s="5">
        <f t="shared" si="4"/>
        <v>0</v>
      </c>
      <c r="V57" s="5" t="str">
        <f t="shared" si="5"/>
        <v>Correct Payment</v>
      </c>
    </row>
    <row r="58" spans="1:22">
      <c r="A58" s="4">
        <f t="shared" si="6"/>
        <v>51</v>
      </c>
      <c r="B58" s="8"/>
      <c r="C58" s="8"/>
      <c r="D58" s="8"/>
      <c r="E58" s="4">
        <v>31</v>
      </c>
      <c r="F58" s="4">
        <v>4</v>
      </c>
      <c r="G58" s="6">
        <v>0</v>
      </c>
      <c r="H58" s="4">
        <f t="shared" si="7"/>
        <v>4</v>
      </c>
      <c r="I58" s="6">
        <v>0</v>
      </c>
      <c r="J58" s="6">
        <v>0</v>
      </c>
      <c r="K58" s="4">
        <f t="shared" si="1"/>
        <v>31</v>
      </c>
      <c r="L58" s="8">
        <v>0</v>
      </c>
      <c r="M58" s="5">
        <f t="shared" si="0"/>
        <v>0</v>
      </c>
      <c r="N58" s="8">
        <v>0</v>
      </c>
      <c r="O58" s="8">
        <v>0</v>
      </c>
      <c r="P58" s="5">
        <f t="shared" si="2"/>
        <v>0</v>
      </c>
      <c r="Q58" s="8">
        <v>0</v>
      </c>
      <c r="R58" s="8">
        <v>0</v>
      </c>
      <c r="S58" s="5">
        <f t="shared" si="3"/>
        <v>0</v>
      </c>
      <c r="T58" s="8">
        <v>0</v>
      </c>
      <c r="U58" s="5">
        <f t="shared" si="4"/>
        <v>0</v>
      </c>
      <c r="V58" s="5" t="str">
        <f t="shared" si="5"/>
        <v>Correct Payment</v>
      </c>
    </row>
    <row r="59" spans="1:22">
      <c r="A59" s="4">
        <f t="shared" si="6"/>
        <v>52</v>
      </c>
      <c r="B59" s="8"/>
      <c r="C59" s="8"/>
      <c r="D59" s="8"/>
      <c r="E59" s="4">
        <v>31</v>
      </c>
      <c r="F59" s="4">
        <v>4</v>
      </c>
      <c r="G59" s="6">
        <v>0</v>
      </c>
      <c r="H59" s="4">
        <f t="shared" si="7"/>
        <v>4</v>
      </c>
      <c r="I59" s="6">
        <v>0</v>
      </c>
      <c r="J59" s="6">
        <v>0</v>
      </c>
      <c r="K59" s="4">
        <f t="shared" si="1"/>
        <v>31</v>
      </c>
      <c r="L59" s="8">
        <v>0</v>
      </c>
      <c r="M59" s="5">
        <f t="shared" si="0"/>
        <v>0</v>
      </c>
      <c r="N59" s="8">
        <v>0</v>
      </c>
      <c r="O59" s="8">
        <v>0</v>
      </c>
      <c r="P59" s="5">
        <f t="shared" si="2"/>
        <v>0</v>
      </c>
      <c r="Q59" s="8">
        <v>0</v>
      </c>
      <c r="R59" s="8">
        <v>0</v>
      </c>
      <c r="S59" s="5">
        <f t="shared" si="3"/>
        <v>0</v>
      </c>
      <c r="T59" s="8">
        <v>0</v>
      </c>
      <c r="U59" s="5">
        <f t="shared" si="4"/>
        <v>0</v>
      </c>
      <c r="V59" s="5" t="str">
        <f t="shared" si="5"/>
        <v>Correct Payment</v>
      </c>
    </row>
    <row r="60" spans="1:22">
      <c r="A60" s="4">
        <f t="shared" si="6"/>
        <v>53</v>
      </c>
      <c r="B60" s="8"/>
      <c r="C60" s="8"/>
      <c r="D60" s="8"/>
      <c r="E60" s="4">
        <v>31</v>
      </c>
      <c r="F60" s="4">
        <v>4</v>
      </c>
      <c r="G60" s="6">
        <v>0</v>
      </c>
      <c r="H60" s="4">
        <f t="shared" si="7"/>
        <v>4</v>
      </c>
      <c r="I60" s="6">
        <v>0</v>
      </c>
      <c r="J60" s="6">
        <v>0</v>
      </c>
      <c r="K60" s="4">
        <f t="shared" si="1"/>
        <v>31</v>
      </c>
      <c r="L60" s="8">
        <v>0</v>
      </c>
      <c r="M60" s="5">
        <f t="shared" si="0"/>
        <v>0</v>
      </c>
      <c r="N60" s="8">
        <v>0</v>
      </c>
      <c r="O60" s="8">
        <v>0</v>
      </c>
      <c r="P60" s="5">
        <f t="shared" si="2"/>
        <v>0</v>
      </c>
      <c r="Q60" s="8">
        <v>0</v>
      </c>
      <c r="R60" s="8">
        <v>0</v>
      </c>
      <c r="S60" s="5">
        <f t="shared" si="3"/>
        <v>0</v>
      </c>
      <c r="T60" s="8">
        <v>0</v>
      </c>
      <c r="U60" s="5">
        <f t="shared" si="4"/>
        <v>0</v>
      </c>
      <c r="V60" s="5" t="str">
        <f t="shared" si="5"/>
        <v>Correct Payment</v>
      </c>
    </row>
    <row r="61" spans="1:22">
      <c r="A61" s="4">
        <f t="shared" si="6"/>
        <v>54</v>
      </c>
      <c r="B61" s="8"/>
      <c r="C61" s="8"/>
      <c r="D61" s="8"/>
      <c r="E61" s="4">
        <v>31</v>
      </c>
      <c r="F61" s="4">
        <v>4</v>
      </c>
      <c r="G61" s="6">
        <v>0</v>
      </c>
      <c r="H61" s="4">
        <f t="shared" si="7"/>
        <v>4</v>
      </c>
      <c r="I61" s="6">
        <v>0</v>
      </c>
      <c r="J61" s="6">
        <v>0</v>
      </c>
      <c r="K61" s="4">
        <f t="shared" si="1"/>
        <v>31</v>
      </c>
      <c r="L61" s="8">
        <v>0</v>
      </c>
      <c r="M61" s="5">
        <f t="shared" si="0"/>
        <v>0</v>
      </c>
      <c r="N61" s="8">
        <v>0</v>
      </c>
      <c r="O61" s="8">
        <v>0</v>
      </c>
      <c r="P61" s="5">
        <f t="shared" si="2"/>
        <v>0</v>
      </c>
      <c r="Q61" s="8">
        <v>0</v>
      </c>
      <c r="R61" s="8">
        <v>0</v>
      </c>
      <c r="S61" s="5">
        <f t="shared" si="3"/>
        <v>0</v>
      </c>
      <c r="T61" s="8">
        <v>0</v>
      </c>
      <c r="U61" s="5">
        <f t="shared" si="4"/>
        <v>0</v>
      </c>
      <c r="V61" s="5" t="str">
        <f t="shared" si="5"/>
        <v>Correct Payment</v>
      </c>
    </row>
    <row r="62" spans="1:22">
      <c r="A62" s="4">
        <f t="shared" si="6"/>
        <v>55</v>
      </c>
      <c r="B62" s="8"/>
      <c r="C62" s="8"/>
      <c r="D62" s="8"/>
      <c r="E62" s="4">
        <v>31</v>
      </c>
      <c r="F62" s="4">
        <v>4</v>
      </c>
      <c r="G62" s="6">
        <v>0</v>
      </c>
      <c r="H62" s="4">
        <f t="shared" si="7"/>
        <v>4</v>
      </c>
      <c r="I62" s="6">
        <v>0</v>
      </c>
      <c r="J62" s="6">
        <v>0</v>
      </c>
      <c r="K62" s="4">
        <f t="shared" si="1"/>
        <v>31</v>
      </c>
      <c r="L62" s="8">
        <v>0</v>
      </c>
      <c r="M62" s="5">
        <f t="shared" si="0"/>
        <v>0</v>
      </c>
      <c r="N62" s="8">
        <v>0</v>
      </c>
      <c r="O62" s="8">
        <v>0</v>
      </c>
      <c r="P62" s="5">
        <f t="shared" si="2"/>
        <v>0</v>
      </c>
      <c r="Q62" s="8">
        <v>0</v>
      </c>
      <c r="R62" s="8">
        <v>0</v>
      </c>
      <c r="S62" s="5">
        <f t="shared" si="3"/>
        <v>0</v>
      </c>
      <c r="T62" s="8">
        <v>0</v>
      </c>
      <c r="U62" s="5">
        <f t="shared" si="4"/>
        <v>0</v>
      </c>
      <c r="V62" s="5" t="str">
        <f t="shared" si="5"/>
        <v>Correct Payment</v>
      </c>
    </row>
    <row r="63" spans="1:22">
      <c r="A63" s="4">
        <f t="shared" si="6"/>
        <v>56</v>
      </c>
      <c r="B63" s="8"/>
      <c r="C63" s="8"/>
      <c r="D63" s="8"/>
      <c r="E63" s="4">
        <v>31</v>
      </c>
      <c r="F63" s="4">
        <v>4</v>
      </c>
      <c r="G63" s="6">
        <v>0</v>
      </c>
      <c r="H63" s="4">
        <f t="shared" si="7"/>
        <v>4</v>
      </c>
      <c r="I63" s="6">
        <v>0</v>
      </c>
      <c r="J63" s="6">
        <v>0</v>
      </c>
      <c r="K63" s="4">
        <f t="shared" si="1"/>
        <v>31</v>
      </c>
      <c r="L63" s="8">
        <v>0</v>
      </c>
      <c r="M63" s="5">
        <f t="shared" si="0"/>
        <v>0</v>
      </c>
      <c r="N63" s="8">
        <v>0</v>
      </c>
      <c r="O63" s="8">
        <v>0</v>
      </c>
      <c r="P63" s="5">
        <f t="shared" si="2"/>
        <v>0</v>
      </c>
      <c r="Q63" s="8">
        <v>0</v>
      </c>
      <c r="R63" s="8">
        <v>0</v>
      </c>
      <c r="S63" s="5">
        <f t="shared" si="3"/>
        <v>0</v>
      </c>
      <c r="T63" s="8">
        <v>0</v>
      </c>
      <c r="U63" s="5">
        <f t="shared" si="4"/>
        <v>0</v>
      </c>
      <c r="V63" s="5" t="str">
        <f t="shared" si="5"/>
        <v>Correct Payment</v>
      </c>
    </row>
    <row r="64" spans="1:22">
      <c r="A64" s="4">
        <f t="shared" si="6"/>
        <v>57</v>
      </c>
      <c r="B64" s="8"/>
      <c r="C64" s="8"/>
      <c r="D64" s="8"/>
      <c r="E64" s="4">
        <v>31</v>
      </c>
      <c r="F64" s="4">
        <v>4</v>
      </c>
      <c r="G64" s="6">
        <v>0</v>
      </c>
      <c r="H64" s="4">
        <f t="shared" si="7"/>
        <v>4</v>
      </c>
      <c r="I64" s="6">
        <v>0</v>
      </c>
      <c r="J64" s="6">
        <v>0</v>
      </c>
      <c r="K64" s="4">
        <f t="shared" si="1"/>
        <v>31</v>
      </c>
      <c r="L64" s="8">
        <v>0</v>
      </c>
      <c r="M64" s="5">
        <f t="shared" si="0"/>
        <v>0</v>
      </c>
      <c r="N64" s="8">
        <v>0</v>
      </c>
      <c r="O64" s="8">
        <v>0</v>
      </c>
      <c r="P64" s="5">
        <f t="shared" si="2"/>
        <v>0</v>
      </c>
      <c r="Q64" s="8">
        <v>0</v>
      </c>
      <c r="R64" s="8">
        <v>0</v>
      </c>
      <c r="S64" s="5">
        <f t="shared" si="3"/>
        <v>0</v>
      </c>
      <c r="T64" s="8">
        <v>0</v>
      </c>
      <c r="U64" s="5">
        <f t="shared" si="4"/>
        <v>0</v>
      </c>
      <c r="V64" s="5" t="str">
        <f t="shared" si="5"/>
        <v>Correct Payment</v>
      </c>
    </row>
    <row r="65" spans="1:22">
      <c r="A65" s="4">
        <f t="shared" si="6"/>
        <v>58</v>
      </c>
      <c r="B65" s="8"/>
      <c r="C65" s="8"/>
      <c r="D65" s="8"/>
      <c r="E65" s="4">
        <v>31</v>
      </c>
      <c r="F65" s="4">
        <v>4</v>
      </c>
      <c r="G65" s="6">
        <v>0</v>
      </c>
      <c r="H65" s="4">
        <f t="shared" si="7"/>
        <v>4</v>
      </c>
      <c r="I65" s="6">
        <v>0</v>
      </c>
      <c r="J65" s="6">
        <v>0</v>
      </c>
      <c r="K65" s="4">
        <f t="shared" si="1"/>
        <v>31</v>
      </c>
      <c r="L65" s="8">
        <v>0</v>
      </c>
      <c r="M65" s="5">
        <f t="shared" si="0"/>
        <v>0</v>
      </c>
      <c r="N65" s="8">
        <v>0</v>
      </c>
      <c r="O65" s="8">
        <v>0</v>
      </c>
      <c r="P65" s="5">
        <f t="shared" si="2"/>
        <v>0</v>
      </c>
      <c r="Q65" s="8">
        <v>0</v>
      </c>
      <c r="R65" s="8">
        <v>0</v>
      </c>
      <c r="S65" s="5">
        <f t="shared" si="3"/>
        <v>0</v>
      </c>
      <c r="T65" s="8">
        <v>0</v>
      </c>
      <c r="U65" s="5">
        <f t="shared" si="4"/>
        <v>0</v>
      </c>
      <c r="V65" s="5" t="str">
        <f t="shared" si="5"/>
        <v>Correct Payment</v>
      </c>
    </row>
    <row r="66" spans="1:22">
      <c r="A66" s="4">
        <f t="shared" si="6"/>
        <v>59</v>
      </c>
      <c r="B66" s="8"/>
      <c r="C66" s="8"/>
      <c r="D66" s="8"/>
      <c r="E66" s="4">
        <v>31</v>
      </c>
      <c r="F66" s="4">
        <v>4</v>
      </c>
      <c r="G66" s="6">
        <v>0</v>
      </c>
      <c r="H66" s="4">
        <f t="shared" si="7"/>
        <v>4</v>
      </c>
      <c r="I66" s="6">
        <v>0</v>
      </c>
      <c r="J66" s="6">
        <v>0</v>
      </c>
      <c r="K66" s="4">
        <f t="shared" si="1"/>
        <v>31</v>
      </c>
      <c r="L66" s="8">
        <v>0</v>
      </c>
      <c r="M66" s="5">
        <f t="shared" si="0"/>
        <v>0</v>
      </c>
      <c r="N66" s="8">
        <v>0</v>
      </c>
      <c r="O66" s="8">
        <v>0</v>
      </c>
      <c r="P66" s="5">
        <f t="shared" si="2"/>
        <v>0</v>
      </c>
      <c r="Q66" s="8">
        <v>0</v>
      </c>
      <c r="R66" s="8">
        <v>0</v>
      </c>
      <c r="S66" s="5">
        <f t="shared" si="3"/>
        <v>0</v>
      </c>
      <c r="T66" s="8">
        <v>0</v>
      </c>
      <c r="U66" s="5">
        <f t="shared" si="4"/>
        <v>0</v>
      </c>
      <c r="V66" s="5" t="str">
        <f t="shared" si="5"/>
        <v>Correct Payment</v>
      </c>
    </row>
    <row r="67" spans="1:22">
      <c r="A67" s="4">
        <f t="shared" si="6"/>
        <v>60</v>
      </c>
      <c r="B67" s="8"/>
      <c r="C67" s="8"/>
      <c r="D67" s="8"/>
      <c r="E67" s="4">
        <v>31</v>
      </c>
      <c r="F67" s="4">
        <v>4</v>
      </c>
      <c r="G67" s="6">
        <v>0</v>
      </c>
      <c r="H67" s="4">
        <f t="shared" si="7"/>
        <v>4</v>
      </c>
      <c r="I67" s="6">
        <v>0</v>
      </c>
      <c r="J67" s="6">
        <v>0</v>
      </c>
      <c r="K67" s="4">
        <f t="shared" si="1"/>
        <v>31</v>
      </c>
      <c r="L67" s="8">
        <v>0</v>
      </c>
      <c r="M67" s="5">
        <f t="shared" si="0"/>
        <v>0</v>
      </c>
      <c r="N67" s="8">
        <v>0</v>
      </c>
      <c r="O67" s="8">
        <v>0</v>
      </c>
      <c r="P67" s="5">
        <f t="shared" si="2"/>
        <v>0</v>
      </c>
      <c r="Q67" s="8">
        <v>0</v>
      </c>
      <c r="R67" s="8">
        <v>0</v>
      </c>
      <c r="S67" s="5">
        <f t="shared" si="3"/>
        <v>0</v>
      </c>
      <c r="T67" s="8">
        <v>0</v>
      </c>
      <c r="U67" s="5">
        <f t="shared" si="4"/>
        <v>0</v>
      </c>
      <c r="V67" s="5" t="str">
        <f t="shared" si="5"/>
        <v>Correct Payment</v>
      </c>
    </row>
    <row r="68" spans="1:22">
      <c r="A68" s="4">
        <f t="shared" si="6"/>
        <v>61</v>
      </c>
      <c r="B68" s="8"/>
      <c r="C68" s="8"/>
      <c r="D68" s="8"/>
      <c r="E68" s="4">
        <v>31</v>
      </c>
      <c r="F68" s="4">
        <v>4</v>
      </c>
      <c r="G68" s="6">
        <v>0</v>
      </c>
      <c r="H68" s="4">
        <f t="shared" si="7"/>
        <v>4</v>
      </c>
      <c r="I68" s="6">
        <v>0</v>
      </c>
      <c r="J68" s="6">
        <v>0</v>
      </c>
      <c r="K68" s="4">
        <f t="shared" si="1"/>
        <v>31</v>
      </c>
      <c r="L68" s="8">
        <v>0</v>
      </c>
      <c r="M68" s="5">
        <f t="shared" si="0"/>
        <v>0</v>
      </c>
      <c r="N68" s="8">
        <v>0</v>
      </c>
      <c r="O68" s="8">
        <v>0</v>
      </c>
      <c r="P68" s="5">
        <f t="shared" si="2"/>
        <v>0</v>
      </c>
      <c r="Q68" s="8">
        <v>0</v>
      </c>
      <c r="R68" s="8">
        <v>0</v>
      </c>
      <c r="S68" s="5">
        <f t="shared" si="3"/>
        <v>0</v>
      </c>
      <c r="T68" s="8">
        <v>0</v>
      </c>
      <c r="U68" s="5">
        <f t="shared" si="4"/>
        <v>0</v>
      </c>
      <c r="V68" s="5" t="str">
        <f t="shared" si="5"/>
        <v>Correct Payment</v>
      </c>
    </row>
    <row r="69" spans="1:22">
      <c r="A69" s="4">
        <f t="shared" si="6"/>
        <v>62</v>
      </c>
      <c r="B69" s="8"/>
      <c r="C69" s="8"/>
      <c r="D69" s="8"/>
      <c r="E69" s="4">
        <v>31</v>
      </c>
      <c r="F69" s="4">
        <v>4</v>
      </c>
      <c r="G69" s="6">
        <v>0</v>
      </c>
      <c r="H69" s="4">
        <f t="shared" si="7"/>
        <v>4</v>
      </c>
      <c r="I69" s="6">
        <v>0</v>
      </c>
      <c r="J69" s="6">
        <v>0</v>
      </c>
      <c r="K69" s="4">
        <f t="shared" si="1"/>
        <v>31</v>
      </c>
      <c r="L69" s="8">
        <v>0</v>
      </c>
      <c r="M69" s="5">
        <f t="shared" si="0"/>
        <v>0</v>
      </c>
      <c r="N69" s="8">
        <v>0</v>
      </c>
      <c r="O69" s="8">
        <v>0</v>
      </c>
      <c r="P69" s="5">
        <f t="shared" si="2"/>
        <v>0</v>
      </c>
      <c r="Q69" s="8">
        <v>0</v>
      </c>
      <c r="R69" s="8">
        <v>0</v>
      </c>
      <c r="S69" s="5">
        <f t="shared" si="3"/>
        <v>0</v>
      </c>
      <c r="T69" s="8">
        <v>0</v>
      </c>
      <c r="U69" s="5">
        <f t="shared" si="4"/>
        <v>0</v>
      </c>
      <c r="V69" s="5" t="str">
        <f t="shared" si="5"/>
        <v>Correct Payment</v>
      </c>
    </row>
    <row r="70" spans="1:22">
      <c r="A70" s="4">
        <f t="shared" si="6"/>
        <v>63</v>
      </c>
      <c r="B70" s="8"/>
      <c r="C70" s="8"/>
      <c r="D70" s="8"/>
      <c r="E70" s="4">
        <v>31</v>
      </c>
      <c r="F70" s="4">
        <v>4</v>
      </c>
      <c r="G70" s="6">
        <v>0</v>
      </c>
      <c r="H70" s="4">
        <f t="shared" si="7"/>
        <v>4</v>
      </c>
      <c r="I70" s="6">
        <v>0</v>
      </c>
      <c r="J70" s="6">
        <v>0</v>
      </c>
      <c r="K70" s="4">
        <f t="shared" si="1"/>
        <v>31</v>
      </c>
      <c r="L70" s="8">
        <v>0</v>
      </c>
      <c r="M70" s="5">
        <f t="shared" si="0"/>
        <v>0</v>
      </c>
      <c r="N70" s="8">
        <v>0</v>
      </c>
      <c r="O70" s="8">
        <v>0</v>
      </c>
      <c r="P70" s="5">
        <f t="shared" si="2"/>
        <v>0</v>
      </c>
      <c r="Q70" s="8">
        <v>0</v>
      </c>
      <c r="R70" s="8">
        <v>0</v>
      </c>
      <c r="S70" s="5">
        <f t="shared" si="3"/>
        <v>0</v>
      </c>
      <c r="T70" s="8">
        <v>0</v>
      </c>
      <c r="U70" s="5">
        <f t="shared" si="4"/>
        <v>0</v>
      </c>
      <c r="V70" s="5" t="str">
        <f t="shared" si="5"/>
        <v>Correct Payment</v>
      </c>
    </row>
    <row r="71" spans="1:22">
      <c r="A71" s="4">
        <f t="shared" si="6"/>
        <v>64</v>
      </c>
      <c r="B71" s="8"/>
      <c r="C71" s="8"/>
      <c r="D71" s="8"/>
      <c r="E71" s="4">
        <v>31</v>
      </c>
      <c r="F71" s="4">
        <v>4</v>
      </c>
      <c r="G71" s="6">
        <v>0</v>
      </c>
      <c r="H71" s="4">
        <f t="shared" si="7"/>
        <v>4</v>
      </c>
      <c r="I71" s="6">
        <v>0</v>
      </c>
      <c r="J71" s="6">
        <v>0</v>
      </c>
      <c r="K71" s="4">
        <f t="shared" si="1"/>
        <v>31</v>
      </c>
      <c r="L71" s="8">
        <v>0</v>
      </c>
      <c r="M71" s="5">
        <f t="shared" si="0"/>
        <v>0</v>
      </c>
      <c r="N71" s="8">
        <v>0</v>
      </c>
      <c r="O71" s="8">
        <v>0</v>
      </c>
      <c r="P71" s="5">
        <f t="shared" si="2"/>
        <v>0</v>
      </c>
      <c r="Q71" s="8">
        <v>0</v>
      </c>
      <c r="R71" s="8">
        <v>0</v>
      </c>
      <c r="S71" s="5">
        <f t="shared" si="3"/>
        <v>0</v>
      </c>
      <c r="T71" s="8">
        <v>0</v>
      </c>
      <c r="U71" s="5">
        <f t="shared" si="4"/>
        <v>0</v>
      </c>
      <c r="V71" s="5" t="str">
        <f t="shared" si="5"/>
        <v>Correct Payment</v>
      </c>
    </row>
    <row r="72" spans="1:22">
      <c r="A72" s="4">
        <f t="shared" si="6"/>
        <v>65</v>
      </c>
      <c r="B72" s="8"/>
      <c r="C72" s="8"/>
      <c r="D72" s="8"/>
      <c r="E72" s="4">
        <v>31</v>
      </c>
      <c r="F72" s="4">
        <v>4</v>
      </c>
      <c r="G72" s="6">
        <v>0</v>
      </c>
      <c r="H72" s="4">
        <f t="shared" si="7"/>
        <v>4</v>
      </c>
      <c r="I72" s="6">
        <v>0</v>
      </c>
      <c r="J72" s="6">
        <v>0</v>
      </c>
      <c r="K72" s="4">
        <f t="shared" si="1"/>
        <v>31</v>
      </c>
      <c r="L72" s="8">
        <v>0</v>
      </c>
      <c r="M72" s="5">
        <f t="shared" ref="M72:M107" si="8">L72/E72*K72</f>
        <v>0</v>
      </c>
      <c r="N72" s="8">
        <v>0</v>
      </c>
      <c r="O72" s="8">
        <v>0</v>
      </c>
      <c r="P72" s="5">
        <f t="shared" si="2"/>
        <v>0</v>
      </c>
      <c r="Q72" s="8">
        <v>0</v>
      </c>
      <c r="R72" s="8">
        <v>0</v>
      </c>
      <c r="S72" s="5">
        <f t="shared" si="3"/>
        <v>0</v>
      </c>
      <c r="T72" s="8">
        <v>0</v>
      </c>
      <c r="U72" s="5">
        <f t="shared" si="4"/>
        <v>0</v>
      </c>
      <c r="V72" s="5" t="str">
        <f t="shared" si="5"/>
        <v>Correct Payment</v>
      </c>
    </row>
    <row r="73" spans="1:22">
      <c r="A73" s="4">
        <f t="shared" si="6"/>
        <v>66</v>
      </c>
      <c r="B73" s="8"/>
      <c r="C73" s="8"/>
      <c r="D73" s="8"/>
      <c r="E73" s="4">
        <v>31</v>
      </c>
      <c r="F73" s="4">
        <v>4</v>
      </c>
      <c r="G73" s="6">
        <v>0</v>
      </c>
      <c r="H73" s="4">
        <f t="shared" si="7"/>
        <v>4</v>
      </c>
      <c r="I73" s="6">
        <v>0</v>
      </c>
      <c r="J73" s="6">
        <v>0</v>
      </c>
      <c r="K73" s="4">
        <f t="shared" ref="K73:K107" si="9">E73+I73-J73</f>
        <v>31</v>
      </c>
      <c r="L73" s="8">
        <v>0</v>
      </c>
      <c r="M73" s="5">
        <f t="shared" si="8"/>
        <v>0</v>
      </c>
      <c r="N73" s="8">
        <v>0</v>
      </c>
      <c r="O73" s="8">
        <v>0</v>
      </c>
      <c r="P73" s="5">
        <f t="shared" ref="P73:P107" si="10">IF(L73&lt;5001,0,IF(L73&lt;10001,175,200))</f>
        <v>0</v>
      </c>
      <c r="Q73" s="8">
        <v>0</v>
      </c>
      <c r="R73" s="8">
        <v>0</v>
      </c>
      <c r="S73" s="5">
        <f t="shared" ref="S73:S107" si="11">M73-(N73+O73+P73+Q73+R73)</f>
        <v>0</v>
      </c>
      <c r="T73" s="8">
        <v>0</v>
      </c>
      <c r="U73" s="5">
        <f t="shared" ref="U73:U107" si="12">S73-T73</f>
        <v>0</v>
      </c>
      <c r="V73" s="5" t="str">
        <f t="shared" ref="V73:V107" si="13">IF(U73=0,"Correct Payment",IF(U73&lt;0,"Excess Payment","Short Payment"))</f>
        <v>Correct Payment</v>
      </c>
    </row>
    <row r="74" spans="1:22">
      <c r="A74" s="4">
        <f t="shared" ref="A74:A107" si="14">A73+1</f>
        <v>67</v>
      </c>
      <c r="B74" s="8"/>
      <c r="C74" s="8"/>
      <c r="D74" s="8"/>
      <c r="E74" s="4">
        <v>31</v>
      </c>
      <c r="F74" s="4">
        <v>4</v>
      </c>
      <c r="G74" s="6">
        <v>0</v>
      </c>
      <c r="H74" s="4">
        <f t="shared" si="7"/>
        <v>4</v>
      </c>
      <c r="I74" s="6">
        <v>0</v>
      </c>
      <c r="J74" s="6">
        <v>0</v>
      </c>
      <c r="K74" s="4">
        <f t="shared" si="9"/>
        <v>31</v>
      </c>
      <c r="L74" s="8">
        <v>0</v>
      </c>
      <c r="M74" s="5">
        <f t="shared" si="8"/>
        <v>0</v>
      </c>
      <c r="N74" s="8">
        <v>0</v>
      </c>
      <c r="O74" s="8">
        <v>0</v>
      </c>
      <c r="P74" s="5">
        <f t="shared" si="10"/>
        <v>0</v>
      </c>
      <c r="Q74" s="8">
        <v>0</v>
      </c>
      <c r="R74" s="8">
        <v>0</v>
      </c>
      <c r="S74" s="5">
        <f t="shared" si="11"/>
        <v>0</v>
      </c>
      <c r="T74" s="8">
        <v>0</v>
      </c>
      <c r="U74" s="5">
        <f t="shared" si="12"/>
        <v>0</v>
      </c>
      <c r="V74" s="5" t="str">
        <f t="shared" si="13"/>
        <v>Correct Payment</v>
      </c>
    </row>
    <row r="75" spans="1:22">
      <c r="A75" s="4">
        <f t="shared" si="14"/>
        <v>68</v>
      </c>
      <c r="B75" s="8"/>
      <c r="C75" s="8"/>
      <c r="D75" s="8"/>
      <c r="E75" s="4">
        <v>31</v>
      </c>
      <c r="F75" s="4">
        <v>4</v>
      </c>
      <c r="G75" s="6">
        <v>0</v>
      </c>
      <c r="H75" s="4">
        <f t="shared" si="7"/>
        <v>4</v>
      </c>
      <c r="I75" s="6">
        <v>0</v>
      </c>
      <c r="J75" s="6">
        <v>0</v>
      </c>
      <c r="K75" s="4">
        <f t="shared" si="9"/>
        <v>31</v>
      </c>
      <c r="L75" s="8">
        <v>0</v>
      </c>
      <c r="M75" s="5">
        <f t="shared" si="8"/>
        <v>0</v>
      </c>
      <c r="N75" s="8">
        <v>0</v>
      </c>
      <c r="O75" s="8">
        <v>0</v>
      </c>
      <c r="P75" s="5">
        <f t="shared" si="10"/>
        <v>0</v>
      </c>
      <c r="Q75" s="8">
        <v>0</v>
      </c>
      <c r="R75" s="8">
        <v>0</v>
      </c>
      <c r="S75" s="5">
        <f t="shared" si="11"/>
        <v>0</v>
      </c>
      <c r="T75" s="8">
        <v>0</v>
      </c>
      <c r="U75" s="5">
        <f t="shared" si="12"/>
        <v>0</v>
      </c>
      <c r="V75" s="5" t="str">
        <f t="shared" si="13"/>
        <v>Correct Payment</v>
      </c>
    </row>
    <row r="76" spans="1:22">
      <c r="A76" s="4">
        <f t="shared" si="14"/>
        <v>69</v>
      </c>
      <c r="B76" s="8"/>
      <c r="C76" s="8"/>
      <c r="D76" s="8"/>
      <c r="E76" s="4">
        <v>31</v>
      </c>
      <c r="F76" s="4">
        <v>4</v>
      </c>
      <c r="G76" s="6">
        <v>0</v>
      </c>
      <c r="H76" s="4">
        <f t="shared" ref="H76:H107" si="15">F76+G76</f>
        <v>4</v>
      </c>
      <c r="I76" s="6">
        <v>0</v>
      </c>
      <c r="J76" s="6">
        <v>0</v>
      </c>
      <c r="K76" s="4">
        <f t="shared" si="9"/>
        <v>31</v>
      </c>
      <c r="L76" s="8">
        <v>0</v>
      </c>
      <c r="M76" s="5">
        <f t="shared" si="8"/>
        <v>0</v>
      </c>
      <c r="N76" s="8">
        <v>0</v>
      </c>
      <c r="O76" s="8">
        <v>0</v>
      </c>
      <c r="P76" s="5">
        <f t="shared" si="10"/>
        <v>0</v>
      </c>
      <c r="Q76" s="8">
        <v>0</v>
      </c>
      <c r="R76" s="8">
        <v>0</v>
      </c>
      <c r="S76" s="5">
        <f t="shared" si="11"/>
        <v>0</v>
      </c>
      <c r="T76" s="8">
        <v>0</v>
      </c>
      <c r="U76" s="5">
        <f t="shared" si="12"/>
        <v>0</v>
      </c>
      <c r="V76" s="5" t="str">
        <f t="shared" si="13"/>
        <v>Correct Payment</v>
      </c>
    </row>
    <row r="77" spans="1:22">
      <c r="A77" s="4">
        <f t="shared" si="14"/>
        <v>70</v>
      </c>
      <c r="B77" s="8"/>
      <c r="C77" s="8"/>
      <c r="D77" s="8"/>
      <c r="E77" s="4">
        <v>31</v>
      </c>
      <c r="F77" s="4">
        <v>4</v>
      </c>
      <c r="G77" s="6">
        <v>0</v>
      </c>
      <c r="H77" s="4">
        <f t="shared" si="15"/>
        <v>4</v>
      </c>
      <c r="I77" s="6">
        <v>0</v>
      </c>
      <c r="J77" s="6">
        <v>0</v>
      </c>
      <c r="K77" s="4">
        <f t="shared" si="9"/>
        <v>31</v>
      </c>
      <c r="L77" s="8">
        <v>0</v>
      </c>
      <c r="M77" s="5">
        <f t="shared" si="8"/>
        <v>0</v>
      </c>
      <c r="N77" s="8">
        <v>0</v>
      </c>
      <c r="O77" s="8">
        <v>0</v>
      </c>
      <c r="P77" s="5">
        <f t="shared" si="10"/>
        <v>0</v>
      </c>
      <c r="Q77" s="8">
        <v>0</v>
      </c>
      <c r="R77" s="8">
        <v>0</v>
      </c>
      <c r="S77" s="5">
        <f t="shared" si="11"/>
        <v>0</v>
      </c>
      <c r="T77" s="8">
        <v>0</v>
      </c>
      <c r="U77" s="5">
        <f t="shared" si="12"/>
        <v>0</v>
      </c>
      <c r="V77" s="5" t="str">
        <f t="shared" si="13"/>
        <v>Correct Payment</v>
      </c>
    </row>
    <row r="78" spans="1:22">
      <c r="A78" s="4">
        <f t="shared" si="14"/>
        <v>71</v>
      </c>
      <c r="B78" s="8"/>
      <c r="C78" s="8"/>
      <c r="D78" s="8"/>
      <c r="E78" s="4">
        <v>31</v>
      </c>
      <c r="F78" s="4">
        <v>4</v>
      </c>
      <c r="G78" s="6">
        <v>0</v>
      </c>
      <c r="H78" s="4">
        <f t="shared" si="15"/>
        <v>4</v>
      </c>
      <c r="I78" s="6">
        <v>0</v>
      </c>
      <c r="J78" s="6">
        <v>0</v>
      </c>
      <c r="K78" s="4">
        <f t="shared" si="9"/>
        <v>31</v>
      </c>
      <c r="L78" s="8">
        <v>0</v>
      </c>
      <c r="M78" s="5">
        <f t="shared" si="8"/>
        <v>0</v>
      </c>
      <c r="N78" s="8">
        <v>0</v>
      </c>
      <c r="O78" s="8">
        <v>0</v>
      </c>
      <c r="P78" s="5">
        <f t="shared" si="10"/>
        <v>0</v>
      </c>
      <c r="Q78" s="8">
        <v>0</v>
      </c>
      <c r="R78" s="8">
        <v>0</v>
      </c>
      <c r="S78" s="5">
        <f t="shared" si="11"/>
        <v>0</v>
      </c>
      <c r="T78" s="8">
        <v>0</v>
      </c>
      <c r="U78" s="5">
        <f t="shared" si="12"/>
        <v>0</v>
      </c>
      <c r="V78" s="5" t="str">
        <f t="shared" si="13"/>
        <v>Correct Payment</v>
      </c>
    </row>
    <row r="79" spans="1:22">
      <c r="A79" s="4">
        <f t="shared" si="14"/>
        <v>72</v>
      </c>
      <c r="B79" s="8"/>
      <c r="C79" s="8"/>
      <c r="D79" s="8"/>
      <c r="E79" s="4">
        <v>31</v>
      </c>
      <c r="F79" s="4">
        <v>4</v>
      </c>
      <c r="G79" s="6">
        <v>0</v>
      </c>
      <c r="H79" s="4">
        <f t="shared" si="15"/>
        <v>4</v>
      </c>
      <c r="I79" s="6">
        <v>0</v>
      </c>
      <c r="J79" s="6">
        <v>0</v>
      </c>
      <c r="K79" s="4">
        <f t="shared" si="9"/>
        <v>31</v>
      </c>
      <c r="L79" s="8">
        <v>0</v>
      </c>
      <c r="M79" s="5">
        <f t="shared" si="8"/>
        <v>0</v>
      </c>
      <c r="N79" s="8">
        <v>0</v>
      </c>
      <c r="O79" s="8">
        <v>0</v>
      </c>
      <c r="P79" s="5">
        <f t="shared" si="10"/>
        <v>0</v>
      </c>
      <c r="Q79" s="8">
        <v>0</v>
      </c>
      <c r="R79" s="8">
        <v>0</v>
      </c>
      <c r="S79" s="5">
        <f t="shared" si="11"/>
        <v>0</v>
      </c>
      <c r="T79" s="8">
        <v>0</v>
      </c>
      <c r="U79" s="5">
        <f t="shared" si="12"/>
        <v>0</v>
      </c>
      <c r="V79" s="5" t="str">
        <f t="shared" si="13"/>
        <v>Correct Payment</v>
      </c>
    </row>
    <row r="80" spans="1:22">
      <c r="A80" s="4">
        <f t="shared" si="14"/>
        <v>73</v>
      </c>
      <c r="B80" s="8"/>
      <c r="C80" s="8"/>
      <c r="D80" s="8"/>
      <c r="E80" s="4">
        <v>31</v>
      </c>
      <c r="F80" s="4">
        <v>4</v>
      </c>
      <c r="G80" s="6">
        <v>0</v>
      </c>
      <c r="H80" s="4">
        <f t="shared" si="15"/>
        <v>4</v>
      </c>
      <c r="I80" s="6">
        <v>0</v>
      </c>
      <c r="J80" s="6">
        <v>0</v>
      </c>
      <c r="K80" s="4">
        <f t="shared" si="9"/>
        <v>31</v>
      </c>
      <c r="L80" s="8">
        <v>0</v>
      </c>
      <c r="M80" s="5">
        <f t="shared" si="8"/>
        <v>0</v>
      </c>
      <c r="N80" s="8">
        <v>0</v>
      </c>
      <c r="O80" s="8">
        <v>0</v>
      </c>
      <c r="P80" s="5">
        <f t="shared" si="10"/>
        <v>0</v>
      </c>
      <c r="Q80" s="8">
        <v>0</v>
      </c>
      <c r="R80" s="8">
        <v>0</v>
      </c>
      <c r="S80" s="5">
        <f t="shared" si="11"/>
        <v>0</v>
      </c>
      <c r="T80" s="8">
        <v>0</v>
      </c>
      <c r="U80" s="5">
        <f t="shared" si="12"/>
        <v>0</v>
      </c>
      <c r="V80" s="5" t="str">
        <f t="shared" si="13"/>
        <v>Correct Payment</v>
      </c>
    </row>
    <row r="81" spans="1:22">
      <c r="A81" s="4">
        <f t="shared" si="14"/>
        <v>74</v>
      </c>
      <c r="B81" s="8"/>
      <c r="C81" s="8"/>
      <c r="D81" s="8"/>
      <c r="E81" s="4">
        <v>31</v>
      </c>
      <c r="F81" s="4">
        <v>4</v>
      </c>
      <c r="G81" s="6">
        <v>0</v>
      </c>
      <c r="H81" s="4">
        <f t="shared" si="15"/>
        <v>4</v>
      </c>
      <c r="I81" s="6">
        <v>0</v>
      </c>
      <c r="J81" s="6">
        <v>0</v>
      </c>
      <c r="K81" s="4">
        <f t="shared" si="9"/>
        <v>31</v>
      </c>
      <c r="L81" s="8">
        <v>0</v>
      </c>
      <c r="M81" s="5">
        <f t="shared" si="8"/>
        <v>0</v>
      </c>
      <c r="N81" s="8">
        <v>0</v>
      </c>
      <c r="O81" s="8">
        <v>0</v>
      </c>
      <c r="P81" s="5">
        <f t="shared" si="10"/>
        <v>0</v>
      </c>
      <c r="Q81" s="8">
        <v>0</v>
      </c>
      <c r="R81" s="8">
        <v>0</v>
      </c>
      <c r="S81" s="5">
        <f t="shared" si="11"/>
        <v>0</v>
      </c>
      <c r="T81" s="8">
        <v>0</v>
      </c>
      <c r="U81" s="5">
        <f t="shared" si="12"/>
        <v>0</v>
      </c>
      <c r="V81" s="5" t="str">
        <f t="shared" si="13"/>
        <v>Correct Payment</v>
      </c>
    </row>
    <row r="82" spans="1:22">
      <c r="A82" s="4">
        <f t="shared" si="14"/>
        <v>75</v>
      </c>
      <c r="B82" s="8"/>
      <c r="C82" s="8"/>
      <c r="D82" s="8"/>
      <c r="E82" s="4">
        <v>31</v>
      </c>
      <c r="F82" s="4">
        <v>4</v>
      </c>
      <c r="G82" s="6">
        <v>0</v>
      </c>
      <c r="H82" s="4">
        <f t="shared" si="15"/>
        <v>4</v>
      </c>
      <c r="I82" s="6">
        <v>0</v>
      </c>
      <c r="J82" s="6">
        <v>0</v>
      </c>
      <c r="K82" s="4">
        <f t="shared" si="9"/>
        <v>31</v>
      </c>
      <c r="L82" s="8">
        <v>0</v>
      </c>
      <c r="M82" s="5">
        <f t="shared" si="8"/>
        <v>0</v>
      </c>
      <c r="N82" s="8">
        <v>0</v>
      </c>
      <c r="O82" s="8">
        <v>0</v>
      </c>
      <c r="P82" s="5">
        <f t="shared" si="10"/>
        <v>0</v>
      </c>
      <c r="Q82" s="8">
        <v>0</v>
      </c>
      <c r="R82" s="8">
        <v>0</v>
      </c>
      <c r="S82" s="5">
        <f t="shared" si="11"/>
        <v>0</v>
      </c>
      <c r="T82" s="8">
        <v>0</v>
      </c>
      <c r="U82" s="5">
        <f t="shared" si="12"/>
        <v>0</v>
      </c>
      <c r="V82" s="5" t="str">
        <f t="shared" si="13"/>
        <v>Correct Payment</v>
      </c>
    </row>
    <row r="83" spans="1:22">
      <c r="A83" s="4">
        <f t="shared" si="14"/>
        <v>76</v>
      </c>
      <c r="B83" s="8"/>
      <c r="C83" s="8"/>
      <c r="D83" s="8"/>
      <c r="E83" s="4">
        <v>31</v>
      </c>
      <c r="F83" s="4">
        <v>4</v>
      </c>
      <c r="G83" s="6">
        <v>0</v>
      </c>
      <c r="H83" s="4">
        <f t="shared" si="15"/>
        <v>4</v>
      </c>
      <c r="I83" s="6">
        <v>0</v>
      </c>
      <c r="J83" s="6">
        <v>0</v>
      </c>
      <c r="K83" s="4">
        <f t="shared" si="9"/>
        <v>31</v>
      </c>
      <c r="L83" s="8">
        <v>0</v>
      </c>
      <c r="M83" s="5">
        <f t="shared" si="8"/>
        <v>0</v>
      </c>
      <c r="N83" s="8">
        <v>0</v>
      </c>
      <c r="O83" s="8">
        <v>0</v>
      </c>
      <c r="P83" s="5">
        <f t="shared" si="10"/>
        <v>0</v>
      </c>
      <c r="Q83" s="8">
        <v>0</v>
      </c>
      <c r="R83" s="8">
        <v>0</v>
      </c>
      <c r="S83" s="5">
        <f t="shared" si="11"/>
        <v>0</v>
      </c>
      <c r="T83" s="8">
        <v>0</v>
      </c>
      <c r="U83" s="5">
        <f t="shared" si="12"/>
        <v>0</v>
      </c>
      <c r="V83" s="5" t="str">
        <f t="shared" si="13"/>
        <v>Correct Payment</v>
      </c>
    </row>
    <row r="84" spans="1:22">
      <c r="A84" s="4">
        <f t="shared" si="14"/>
        <v>77</v>
      </c>
      <c r="B84" s="8"/>
      <c r="C84" s="8"/>
      <c r="D84" s="8"/>
      <c r="E84" s="4">
        <v>31</v>
      </c>
      <c r="F84" s="4">
        <v>4</v>
      </c>
      <c r="G84" s="6">
        <v>0</v>
      </c>
      <c r="H84" s="4">
        <f t="shared" si="15"/>
        <v>4</v>
      </c>
      <c r="I84" s="6">
        <v>0</v>
      </c>
      <c r="J84" s="6">
        <v>0</v>
      </c>
      <c r="K84" s="4">
        <f t="shared" si="9"/>
        <v>31</v>
      </c>
      <c r="L84" s="8">
        <v>0</v>
      </c>
      <c r="M84" s="5">
        <f t="shared" si="8"/>
        <v>0</v>
      </c>
      <c r="N84" s="8">
        <v>0</v>
      </c>
      <c r="O84" s="8">
        <v>0</v>
      </c>
      <c r="P84" s="5">
        <f t="shared" si="10"/>
        <v>0</v>
      </c>
      <c r="Q84" s="8">
        <v>0</v>
      </c>
      <c r="R84" s="8">
        <v>0</v>
      </c>
      <c r="S84" s="5">
        <f t="shared" si="11"/>
        <v>0</v>
      </c>
      <c r="T84" s="8">
        <v>0</v>
      </c>
      <c r="U84" s="5">
        <f t="shared" si="12"/>
        <v>0</v>
      </c>
      <c r="V84" s="5" t="str">
        <f t="shared" si="13"/>
        <v>Correct Payment</v>
      </c>
    </row>
    <row r="85" spans="1:22">
      <c r="A85" s="4">
        <f t="shared" si="14"/>
        <v>78</v>
      </c>
      <c r="B85" s="8"/>
      <c r="C85" s="8"/>
      <c r="D85" s="8"/>
      <c r="E85" s="4">
        <v>31</v>
      </c>
      <c r="F85" s="4">
        <v>4</v>
      </c>
      <c r="G85" s="6">
        <v>0</v>
      </c>
      <c r="H85" s="4">
        <f t="shared" si="15"/>
        <v>4</v>
      </c>
      <c r="I85" s="6">
        <v>0</v>
      </c>
      <c r="J85" s="6">
        <v>0</v>
      </c>
      <c r="K85" s="4">
        <f t="shared" si="9"/>
        <v>31</v>
      </c>
      <c r="L85" s="8">
        <v>0</v>
      </c>
      <c r="M85" s="5">
        <f t="shared" si="8"/>
        <v>0</v>
      </c>
      <c r="N85" s="8">
        <v>0</v>
      </c>
      <c r="O85" s="8">
        <v>0</v>
      </c>
      <c r="P85" s="5">
        <f t="shared" si="10"/>
        <v>0</v>
      </c>
      <c r="Q85" s="8">
        <v>0</v>
      </c>
      <c r="R85" s="8">
        <v>0</v>
      </c>
      <c r="S85" s="5">
        <f t="shared" si="11"/>
        <v>0</v>
      </c>
      <c r="T85" s="8">
        <v>0</v>
      </c>
      <c r="U85" s="5">
        <f t="shared" si="12"/>
        <v>0</v>
      </c>
      <c r="V85" s="5" t="str">
        <f t="shared" si="13"/>
        <v>Correct Payment</v>
      </c>
    </row>
    <row r="86" spans="1:22">
      <c r="A86" s="4">
        <f t="shared" si="14"/>
        <v>79</v>
      </c>
      <c r="B86" s="8"/>
      <c r="C86" s="8"/>
      <c r="D86" s="8"/>
      <c r="E86" s="4">
        <v>31</v>
      </c>
      <c r="F86" s="4">
        <v>4</v>
      </c>
      <c r="G86" s="6">
        <v>0</v>
      </c>
      <c r="H86" s="4">
        <f t="shared" si="15"/>
        <v>4</v>
      </c>
      <c r="I86" s="6">
        <v>0</v>
      </c>
      <c r="J86" s="6">
        <v>0</v>
      </c>
      <c r="K86" s="4">
        <f t="shared" si="9"/>
        <v>31</v>
      </c>
      <c r="L86" s="8">
        <v>0</v>
      </c>
      <c r="M86" s="5">
        <f t="shared" si="8"/>
        <v>0</v>
      </c>
      <c r="N86" s="8">
        <v>0</v>
      </c>
      <c r="O86" s="8">
        <v>0</v>
      </c>
      <c r="P86" s="5">
        <f t="shared" si="10"/>
        <v>0</v>
      </c>
      <c r="Q86" s="8">
        <v>0</v>
      </c>
      <c r="R86" s="8">
        <v>0</v>
      </c>
      <c r="S86" s="5">
        <f t="shared" si="11"/>
        <v>0</v>
      </c>
      <c r="T86" s="8">
        <v>0</v>
      </c>
      <c r="U86" s="5">
        <f t="shared" si="12"/>
        <v>0</v>
      </c>
      <c r="V86" s="5" t="str">
        <f t="shared" si="13"/>
        <v>Correct Payment</v>
      </c>
    </row>
    <row r="87" spans="1:22">
      <c r="A87" s="4">
        <f t="shared" si="14"/>
        <v>80</v>
      </c>
      <c r="B87" s="8"/>
      <c r="C87" s="8"/>
      <c r="D87" s="8"/>
      <c r="E87" s="4">
        <v>31</v>
      </c>
      <c r="F87" s="4">
        <v>4</v>
      </c>
      <c r="G87" s="6">
        <v>0</v>
      </c>
      <c r="H87" s="4">
        <f t="shared" si="15"/>
        <v>4</v>
      </c>
      <c r="I87" s="6">
        <v>0</v>
      </c>
      <c r="J87" s="6">
        <v>0</v>
      </c>
      <c r="K87" s="4">
        <f t="shared" si="9"/>
        <v>31</v>
      </c>
      <c r="L87" s="8">
        <v>0</v>
      </c>
      <c r="M87" s="5">
        <f t="shared" si="8"/>
        <v>0</v>
      </c>
      <c r="N87" s="8">
        <v>0</v>
      </c>
      <c r="O87" s="8">
        <v>0</v>
      </c>
      <c r="P87" s="5">
        <f t="shared" si="10"/>
        <v>0</v>
      </c>
      <c r="Q87" s="8">
        <v>0</v>
      </c>
      <c r="R87" s="8">
        <v>0</v>
      </c>
      <c r="S87" s="5">
        <f t="shared" si="11"/>
        <v>0</v>
      </c>
      <c r="T87" s="8">
        <v>0</v>
      </c>
      <c r="U87" s="5">
        <f t="shared" si="12"/>
        <v>0</v>
      </c>
      <c r="V87" s="5" t="str">
        <f t="shared" si="13"/>
        <v>Correct Payment</v>
      </c>
    </row>
    <row r="88" spans="1:22">
      <c r="A88" s="4">
        <f t="shared" si="14"/>
        <v>81</v>
      </c>
      <c r="B88" s="8"/>
      <c r="C88" s="8"/>
      <c r="D88" s="8"/>
      <c r="E88" s="4">
        <v>31</v>
      </c>
      <c r="F88" s="4">
        <v>4</v>
      </c>
      <c r="G88" s="6">
        <v>0</v>
      </c>
      <c r="H88" s="4">
        <f t="shared" si="15"/>
        <v>4</v>
      </c>
      <c r="I88" s="6">
        <v>0</v>
      </c>
      <c r="J88" s="6">
        <v>0</v>
      </c>
      <c r="K88" s="4">
        <f t="shared" si="9"/>
        <v>31</v>
      </c>
      <c r="L88" s="8">
        <v>0</v>
      </c>
      <c r="M88" s="5">
        <f t="shared" si="8"/>
        <v>0</v>
      </c>
      <c r="N88" s="8">
        <v>0</v>
      </c>
      <c r="O88" s="8">
        <v>0</v>
      </c>
      <c r="P88" s="5">
        <f t="shared" si="10"/>
        <v>0</v>
      </c>
      <c r="Q88" s="8">
        <v>0</v>
      </c>
      <c r="R88" s="8">
        <v>0</v>
      </c>
      <c r="S88" s="5">
        <f t="shared" si="11"/>
        <v>0</v>
      </c>
      <c r="T88" s="8">
        <v>0</v>
      </c>
      <c r="U88" s="5">
        <f t="shared" si="12"/>
        <v>0</v>
      </c>
      <c r="V88" s="5" t="str">
        <f t="shared" si="13"/>
        <v>Correct Payment</v>
      </c>
    </row>
    <row r="89" spans="1:22">
      <c r="A89" s="4">
        <f t="shared" si="14"/>
        <v>82</v>
      </c>
      <c r="B89" s="8"/>
      <c r="C89" s="8"/>
      <c r="D89" s="8"/>
      <c r="E89" s="4">
        <v>31</v>
      </c>
      <c r="F89" s="4">
        <v>4</v>
      </c>
      <c r="G89" s="6">
        <v>0</v>
      </c>
      <c r="H89" s="4">
        <f t="shared" si="15"/>
        <v>4</v>
      </c>
      <c r="I89" s="6">
        <v>0</v>
      </c>
      <c r="J89" s="6">
        <v>0</v>
      </c>
      <c r="K89" s="4">
        <f t="shared" si="9"/>
        <v>31</v>
      </c>
      <c r="L89" s="8">
        <v>0</v>
      </c>
      <c r="M89" s="5">
        <f t="shared" si="8"/>
        <v>0</v>
      </c>
      <c r="N89" s="8">
        <v>0</v>
      </c>
      <c r="O89" s="8">
        <v>0</v>
      </c>
      <c r="P89" s="5">
        <f t="shared" si="10"/>
        <v>0</v>
      </c>
      <c r="Q89" s="8">
        <v>0</v>
      </c>
      <c r="R89" s="8">
        <v>0</v>
      </c>
      <c r="S89" s="5">
        <f t="shared" si="11"/>
        <v>0</v>
      </c>
      <c r="T89" s="8">
        <v>0</v>
      </c>
      <c r="U89" s="5">
        <f t="shared" si="12"/>
        <v>0</v>
      </c>
      <c r="V89" s="5" t="str">
        <f t="shared" si="13"/>
        <v>Correct Payment</v>
      </c>
    </row>
    <row r="90" spans="1:22">
      <c r="A90" s="4">
        <f t="shared" si="14"/>
        <v>83</v>
      </c>
      <c r="B90" s="8"/>
      <c r="C90" s="8"/>
      <c r="D90" s="8"/>
      <c r="E90" s="4">
        <v>31</v>
      </c>
      <c r="F90" s="4">
        <v>4</v>
      </c>
      <c r="G90" s="6">
        <v>0</v>
      </c>
      <c r="H90" s="4">
        <f t="shared" si="15"/>
        <v>4</v>
      </c>
      <c r="I90" s="6">
        <v>0</v>
      </c>
      <c r="J90" s="6">
        <v>0</v>
      </c>
      <c r="K90" s="4">
        <f t="shared" si="9"/>
        <v>31</v>
      </c>
      <c r="L90" s="8">
        <v>0</v>
      </c>
      <c r="M90" s="5">
        <f t="shared" si="8"/>
        <v>0</v>
      </c>
      <c r="N90" s="8">
        <v>0</v>
      </c>
      <c r="O90" s="8">
        <v>0</v>
      </c>
      <c r="P90" s="5">
        <f t="shared" si="10"/>
        <v>0</v>
      </c>
      <c r="Q90" s="8">
        <v>0</v>
      </c>
      <c r="R90" s="8">
        <v>0</v>
      </c>
      <c r="S90" s="5">
        <f t="shared" si="11"/>
        <v>0</v>
      </c>
      <c r="T90" s="8">
        <v>0</v>
      </c>
      <c r="U90" s="5">
        <f t="shared" si="12"/>
        <v>0</v>
      </c>
      <c r="V90" s="5" t="str">
        <f t="shared" si="13"/>
        <v>Correct Payment</v>
      </c>
    </row>
    <row r="91" spans="1:22">
      <c r="A91" s="4">
        <f t="shared" si="14"/>
        <v>84</v>
      </c>
      <c r="B91" s="8"/>
      <c r="C91" s="8"/>
      <c r="D91" s="8"/>
      <c r="E91" s="4">
        <v>31</v>
      </c>
      <c r="F91" s="4">
        <v>4</v>
      </c>
      <c r="G91" s="6">
        <v>0</v>
      </c>
      <c r="H91" s="4">
        <f t="shared" si="15"/>
        <v>4</v>
      </c>
      <c r="I91" s="6">
        <v>0</v>
      </c>
      <c r="J91" s="6">
        <v>0</v>
      </c>
      <c r="K91" s="4">
        <f t="shared" si="9"/>
        <v>31</v>
      </c>
      <c r="L91" s="8">
        <v>0</v>
      </c>
      <c r="M91" s="5">
        <f t="shared" si="8"/>
        <v>0</v>
      </c>
      <c r="N91" s="8">
        <v>0</v>
      </c>
      <c r="O91" s="8">
        <v>0</v>
      </c>
      <c r="P91" s="5">
        <f t="shared" si="10"/>
        <v>0</v>
      </c>
      <c r="Q91" s="8">
        <v>0</v>
      </c>
      <c r="R91" s="8">
        <v>0</v>
      </c>
      <c r="S91" s="5">
        <f t="shared" si="11"/>
        <v>0</v>
      </c>
      <c r="T91" s="8">
        <v>0</v>
      </c>
      <c r="U91" s="5">
        <f t="shared" si="12"/>
        <v>0</v>
      </c>
      <c r="V91" s="5" t="str">
        <f t="shared" si="13"/>
        <v>Correct Payment</v>
      </c>
    </row>
    <row r="92" spans="1:22">
      <c r="A92" s="4">
        <f t="shared" si="14"/>
        <v>85</v>
      </c>
      <c r="B92" s="8"/>
      <c r="C92" s="8"/>
      <c r="D92" s="8"/>
      <c r="E92" s="4">
        <v>31</v>
      </c>
      <c r="F92" s="4">
        <v>4</v>
      </c>
      <c r="G92" s="6">
        <v>0</v>
      </c>
      <c r="H92" s="4">
        <f t="shared" si="15"/>
        <v>4</v>
      </c>
      <c r="I92" s="6">
        <v>0</v>
      </c>
      <c r="J92" s="6">
        <v>0</v>
      </c>
      <c r="K92" s="4">
        <f t="shared" si="9"/>
        <v>31</v>
      </c>
      <c r="L92" s="8">
        <v>0</v>
      </c>
      <c r="M92" s="5">
        <f t="shared" si="8"/>
        <v>0</v>
      </c>
      <c r="N92" s="8">
        <v>0</v>
      </c>
      <c r="O92" s="8">
        <v>0</v>
      </c>
      <c r="P92" s="5">
        <f t="shared" si="10"/>
        <v>0</v>
      </c>
      <c r="Q92" s="8">
        <v>0</v>
      </c>
      <c r="R92" s="8">
        <v>0</v>
      </c>
      <c r="S92" s="5">
        <f t="shared" si="11"/>
        <v>0</v>
      </c>
      <c r="T92" s="8">
        <v>0</v>
      </c>
      <c r="U92" s="5">
        <f t="shared" si="12"/>
        <v>0</v>
      </c>
      <c r="V92" s="5" t="str">
        <f t="shared" si="13"/>
        <v>Correct Payment</v>
      </c>
    </row>
    <row r="93" spans="1:22">
      <c r="A93" s="4">
        <f t="shared" si="14"/>
        <v>86</v>
      </c>
      <c r="B93" s="8"/>
      <c r="C93" s="8"/>
      <c r="D93" s="8"/>
      <c r="E93" s="4">
        <v>31</v>
      </c>
      <c r="F93" s="4">
        <v>4</v>
      </c>
      <c r="G93" s="6">
        <v>0</v>
      </c>
      <c r="H93" s="4">
        <f t="shared" si="15"/>
        <v>4</v>
      </c>
      <c r="I93" s="6">
        <v>0</v>
      </c>
      <c r="J93" s="6">
        <v>0</v>
      </c>
      <c r="K93" s="4">
        <f t="shared" si="9"/>
        <v>31</v>
      </c>
      <c r="L93" s="8">
        <v>0</v>
      </c>
      <c r="M93" s="5">
        <f t="shared" si="8"/>
        <v>0</v>
      </c>
      <c r="N93" s="8">
        <v>0</v>
      </c>
      <c r="O93" s="8">
        <v>0</v>
      </c>
      <c r="P93" s="5">
        <f t="shared" si="10"/>
        <v>0</v>
      </c>
      <c r="Q93" s="8">
        <v>0</v>
      </c>
      <c r="R93" s="8">
        <v>0</v>
      </c>
      <c r="S93" s="5">
        <f t="shared" si="11"/>
        <v>0</v>
      </c>
      <c r="T93" s="8">
        <v>0</v>
      </c>
      <c r="U93" s="5">
        <f t="shared" si="12"/>
        <v>0</v>
      </c>
      <c r="V93" s="5" t="str">
        <f t="shared" si="13"/>
        <v>Correct Payment</v>
      </c>
    </row>
    <row r="94" spans="1:22">
      <c r="A94" s="4">
        <f t="shared" si="14"/>
        <v>87</v>
      </c>
      <c r="B94" s="8"/>
      <c r="C94" s="8"/>
      <c r="D94" s="8"/>
      <c r="E94" s="4">
        <v>31</v>
      </c>
      <c r="F94" s="4">
        <v>4</v>
      </c>
      <c r="G94" s="6">
        <v>0</v>
      </c>
      <c r="H94" s="4">
        <f t="shared" si="15"/>
        <v>4</v>
      </c>
      <c r="I94" s="6">
        <v>0</v>
      </c>
      <c r="J94" s="6">
        <v>0</v>
      </c>
      <c r="K94" s="4">
        <f t="shared" si="9"/>
        <v>31</v>
      </c>
      <c r="L94" s="8">
        <v>0</v>
      </c>
      <c r="M94" s="5">
        <f t="shared" si="8"/>
        <v>0</v>
      </c>
      <c r="N94" s="8">
        <v>0</v>
      </c>
      <c r="O94" s="8">
        <v>0</v>
      </c>
      <c r="P94" s="5">
        <f t="shared" si="10"/>
        <v>0</v>
      </c>
      <c r="Q94" s="8">
        <v>0</v>
      </c>
      <c r="R94" s="8">
        <v>0</v>
      </c>
      <c r="S94" s="5">
        <f t="shared" si="11"/>
        <v>0</v>
      </c>
      <c r="T94" s="8">
        <v>0</v>
      </c>
      <c r="U94" s="5">
        <f t="shared" si="12"/>
        <v>0</v>
      </c>
      <c r="V94" s="5" t="str">
        <f t="shared" si="13"/>
        <v>Correct Payment</v>
      </c>
    </row>
    <row r="95" spans="1:22">
      <c r="A95" s="4">
        <f t="shared" si="14"/>
        <v>88</v>
      </c>
      <c r="B95" s="8"/>
      <c r="C95" s="8"/>
      <c r="D95" s="8"/>
      <c r="E95" s="4">
        <v>31</v>
      </c>
      <c r="F95" s="4">
        <v>4</v>
      </c>
      <c r="G95" s="6">
        <v>0</v>
      </c>
      <c r="H95" s="4">
        <f t="shared" si="15"/>
        <v>4</v>
      </c>
      <c r="I95" s="6">
        <v>0</v>
      </c>
      <c r="J95" s="6">
        <v>0</v>
      </c>
      <c r="K95" s="4">
        <f t="shared" si="9"/>
        <v>31</v>
      </c>
      <c r="L95" s="8">
        <v>0</v>
      </c>
      <c r="M95" s="5">
        <f t="shared" si="8"/>
        <v>0</v>
      </c>
      <c r="N95" s="8">
        <v>0</v>
      </c>
      <c r="O95" s="8">
        <v>0</v>
      </c>
      <c r="P95" s="5">
        <f t="shared" si="10"/>
        <v>0</v>
      </c>
      <c r="Q95" s="8">
        <v>0</v>
      </c>
      <c r="R95" s="8">
        <v>0</v>
      </c>
      <c r="S95" s="5">
        <f t="shared" si="11"/>
        <v>0</v>
      </c>
      <c r="T95" s="8">
        <v>0</v>
      </c>
      <c r="U95" s="5">
        <f t="shared" si="12"/>
        <v>0</v>
      </c>
      <c r="V95" s="5" t="str">
        <f t="shared" si="13"/>
        <v>Correct Payment</v>
      </c>
    </row>
    <row r="96" spans="1:22">
      <c r="A96" s="4">
        <f t="shared" si="14"/>
        <v>89</v>
      </c>
      <c r="B96" s="8"/>
      <c r="C96" s="8"/>
      <c r="D96" s="8"/>
      <c r="E96" s="4">
        <v>31</v>
      </c>
      <c r="F96" s="4">
        <v>4</v>
      </c>
      <c r="G96" s="6">
        <v>0</v>
      </c>
      <c r="H96" s="4">
        <f t="shared" si="15"/>
        <v>4</v>
      </c>
      <c r="I96" s="6">
        <v>0</v>
      </c>
      <c r="J96" s="6"/>
      <c r="K96" s="4">
        <f t="shared" si="9"/>
        <v>31</v>
      </c>
      <c r="L96" s="8"/>
      <c r="M96" s="5">
        <f t="shared" si="8"/>
        <v>0</v>
      </c>
      <c r="N96" s="8">
        <v>0</v>
      </c>
      <c r="O96" s="8">
        <v>0</v>
      </c>
      <c r="P96" s="5">
        <f t="shared" si="10"/>
        <v>0</v>
      </c>
      <c r="Q96" s="8">
        <v>0</v>
      </c>
      <c r="R96" s="8">
        <v>0</v>
      </c>
      <c r="S96" s="5">
        <f t="shared" si="11"/>
        <v>0</v>
      </c>
      <c r="T96" s="8"/>
      <c r="U96" s="5">
        <f t="shared" si="12"/>
        <v>0</v>
      </c>
      <c r="V96" s="5" t="str">
        <f t="shared" si="13"/>
        <v>Correct Payment</v>
      </c>
    </row>
    <row r="97" spans="1:22">
      <c r="A97" s="4">
        <f t="shared" si="14"/>
        <v>90</v>
      </c>
      <c r="B97" s="8"/>
      <c r="C97" s="8"/>
      <c r="D97" s="8"/>
      <c r="E97" s="4">
        <v>31</v>
      </c>
      <c r="F97" s="4">
        <v>4</v>
      </c>
      <c r="G97" s="6">
        <v>0</v>
      </c>
      <c r="H97" s="4">
        <f t="shared" si="15"/>
        <v>4</v>
      </c>
      <c r="I97" s="6">
        <v>0</v>
      </c>
      <c r="J97" s="6"/>
      <c r="K97" s="4">
        <f t="shared" si="9"/>
        <v>31</v>
      </c>
      <c r="L97" s="8"/>
      <c r="M97" s="5">
        <f t="shared" si="8"/>
        <v>0</v>
      </c>
      <c r="N97" s="8">
        <v>0</v>
      </c>
      <c r="O97" s="8">
        <v>0</v>
      </c>
      <c r="P97" s="5">
        <f t="shared" si="10"/>
        <v>0</v>
      </c>
      <c r="Q97" s="8">
        <v>0</v>
      </c>
      <c r="R97" s="8">
        <v>0</v>
      </c>
      <c r="S97" s="5">
        <f t="shared" si="11"/>
        <v>0</v>
      </c>
      <c r="T97" s="8"/>
      <c r="U97" s="5">
        <f t="shared" si="12"/>
        <v>0</v>
      </c>
      <c r="V97" s="5" t="str">
        <f t="shared" si="13"/>
        <v>Correct Payment</v>
      </c>
    </row>
    <row r="98" spans="1:22">
      <c r="A98" s="4">
        <f t="shared" si="14"/>
        <v>91</v>
      </c>
      <c r="B98" s="8"/>
      <c r="C98" s="8"/>
      <c r="D98" s="8"/>
      <c r="E98" s="4">
        <v>31</v>
      </c>
      <c r="F98" s="4">
        <v>4</v>
      </c>
      <c r="G98" s="6">
        <v>0</v>
      </c>
      <c r="H98" s="4">
        <f t="shared" si="15"/>
        <v>4</v>
      </c>
      <c r="I98" s="6">
        <v>0</v>
      </c>
      <c r="J98" s="6"/>
      <c r="K98" s="4">
        <f t="shared" si="9"/>
        <v>31</v>
      </c>
      <c r="L98" s="8"/>
      <c r="M98" s="5">
        <f t="shared" si="8"/>
        <v>0</v>
      </c>
      <c r="N98" s="8">
        <v>0</v>
      </c>
      <c r="O98" s="8">
        <v>0</v>
      </c>
      <c r="P98" s="5">
        <f t="shared" si="10"/>
        <v>0</v>
      </c>
      <c r="Q98" s="8">
        <v>0</v>
      </c>
      <c r="R98" s="8">
        <v>0</v>
      </c>
      <c r="S98" s="5">
        <f t="shared" si="11"/>
        <v>0</v>
      </c>
      <c r="T98" s="8"/>
      <c r="U98" s="5">
        <f t="shared" si="12"/>
        <v>0</v>
      </c>
      <c r="V98" s="5" t="str">
        <f t="shared" si="13"/>
        <v>Correct Payment</v>
      </c>
    </row>
    <row r="99" spans="1:22">
      <c r="A99" s="4">
        <f t="shared" si="14"/>
        <v>92</v>
      </c>
      <c r="B99" s="8"/>
      <c r="C99" s="8"/>
      <c r="D99" s="8"/>
      <c r="E99" s="4">
        <v>31</v>
      </c>
      <c r="F99" s="4">
        <v>4</v>
      </c>
      <c r="G99" s="6">
        <v>0</v>
      </c>
      <c r="H99" s="4">
        <f t="shared" si="15"/>
        <v>4</v>
      </c>
      <c r="I99" s="6">
        <v>0</v>
      </c>
      <c r="J99" s="6"/>
      <c r="K99" s="4">
        <f t="shared" si="9"/>
        <v>31</v>
      </c>
      <c r="L99" s="8"/>
      <c r="M99" s="5">
        <f t="shared" si="8"/>
        <v>0</v>
      </c>
      <c r="N99" s="8">
        <v>0</v>
      </c>
      <c r="O99" s="8">
        <v>0</v>
      </c>
      <c r="P99" s="5">
        <f t="shared" si="10"/>
        <v>0</v>
      </c>
      <c r="Q99" s="8">
        <v>0</v>
      </c>
      <c r="R99" s="8">
        <v>0</v>
      </c>
      <c r="S99" s="5">
        <f t="shared" si="11"/>
        <v>0</v>
      </c>
      <c r="T99" s="8"/>
      <c r="U99" s="5">
        <f t="shared" si="12"/>
        <v>0</v>
      </c>
      <c r="V99" s="5" t="str">
        <f t="shared" si="13"/>
        <v>Correct Payment</v>
      </c>
    </row>
    <row r="100" spans="1:22">
      <c r="A100" s="4">
        <f t="shared" si="14"/>
        <v>93</v>
      </c>
      <c r="B100" s="8"/>
      <c r="C100" s="8"/>
      <c r="D100" s="8"/>
      <c r="E100" s="4">
        <v>31</v>
      </c>
      <c r="F100" s="4">
        <v>4</v>
      </c>
      <c r="G100" s="6">
        <v>0</v>
      </c>
      <c r="H100" s="4">
        <f t="shared" si="15"/>
        <v>4</v>
      </c>
      <c r="I100" s="6">
        <v>0</v>
      </c>
      <c r="J100" s="6"/>
      <c r="K100" s="4">
        <f t="shared" si="9"/>
        <v>31</v>
      </c>
      <c r="L100" s="8"/>
      <c r="M100" s="5">
        <f t="shared" si="8"/>
        <v>0</v>
      </c>
      <c r="N100" s="8">
        <v>0</v>
      </c>
      <c r="O100" s="8">
        <v>0</v>
      </c>
      <c r="P100" s="5">
        <f t="shared" si="10"/>
        <v>0</v>
      </c>
      <c r="Q100" s="8">
        <v>0</v>
      </c>
      <c r="R100" s="8">
        <v>0</v>
      </c>
      <c r="S100" s="5">
        <f t="shared" si="11"/>
        <v>0</v>
      </c>
      <c r="T100" s="8"/>
      <c r="U100" s="5">
        <f t="shared" si="12"/>
        <v>0</v>
      </c>
      <c r="V100" s="5" t="str">
        <f t="shared" si="13"/>
        <v>Correct Payment</v>
      </c>
    </row>
    <row r="101" spans="1:22">
      <c r="A101" s="4">
        <f t="shared" si="14"/>
        <v>94</v>
      </c>
      <c r="B101" s="8"/>
      <c r="C101" s="8"/>
      <c r="D101" s="8"/>
      <c r="E101" s="4">
        <v>31</v>
      </c>
      <c r="F101" s="4">
        <v>4</v>
      </c>
      <c r="G101" s="6">
        <v>0</v>
      </c>
      <c r="H101" s="4">
        <f t="shared" si="15"/>
        <v>4</v>
      </c>
      <c r="I101" s="6">
        <v>0</v>
      </c>
      <c r="J101" s="6"/>
      <c r="K101" s="4">
        <f t="shared" si="9"/>
        <v>31</v>
      </c>
      <c r="L101" s="8"/>
      <c r="M101" s="5">
        <f t="shared" si="8"/>
        <v>0</v>
      </c>
      <c r="N101" s="8">
        <v>0</v>
      </c>
      <c r="O101" s="8">
        <v>0</v>
      </c>
      <c r="P101" s="5">
        <f t="shared" si="10"/>
        <v>0</v>
      </c>
      <c r="Q101" s="8">
        <v>0</v>
      </c>
      <c r="R101" s="8">
        <v>0</v>
      </c>
      <c r="S101" s="5">
        <f t="shared" si="11"/>
        <v>0</v>
      </c>
      <c r="T101" s="8"/>
      <c r="U101" s="5">
        <f t="shared" si="12"/>
        <v>0</v>
      </c>
      <c r="V101" s="5" t="str">
        <f t="shared" si="13"/>
        <v>Correct Payment</v>
      </c>
    </row>
    <row r="102" spans="1:22">
      <c r="A102" s="4">
        <f t="shared" si="14"/>
        <v>95</v>
      </c>
      <c r="B102" s="8"/>
      <c r="C102" s="8"/>
      <c r="D102" s="8"/>
      <c r="E102" s="4">
        <v>31</v>
      </c>
      <c r="F102" s="4">
        <v>4</v>
      </c>
      <c r="G102" s="6">
        <v>0</v>
      </c>
      <c r="H102" s="4">
        <f t="shared" si="15"/>
        <v>4</v>
      </c>
      <c r="I102" s="6">
        <v>0</v>
      </c>
      <c r="J102" s="6"/>
      <c r="K102" s="4">
        <f t="shared" si="9"/>
        <v>31</v>
      </c>
      <c r="L102" s="8"/>
      <c r="M102" s="5">
        <f t="shared" si="8"/>
        <v>0</v>
      </c>
      <c r="N102" s="8">
        <v>0</v>
      </c>
      <c r="O102" s="8">
        <v>0</v>
      </c>
      <c r="P102" s="5">
        <f t="shared" si="10"/>
        <v>0</v>
      </c>
      <c r="Q102" s="8">
        <v>0</v>
      </c>
      <c r="R102" s="8">
        <v>0</v>
      </c>
      <c r="S102" s="5">
        <f t="shared" si="11"/>
        <v>0</v>
      </c>
      <c r="T102" s="8"/>
      <c r="U102" s="5">
        <f t="shared" si="12"/>
        <v>0</v>
      </c>
      <c r="V102" s="5" t="str">
        <f t="shared" si="13"/>
        <v>Correct Payment</v>
      </c>
    </row>
    <row r="103" spans="1:22">
      <c r="A103" s="4">
        <f t="shared" si="14"/>
        <v>96</v>
      </c>
      <c r="B103" s="8"/>
      <c r="C103" s="8"/>
      <c r="D103" s="8"/>
      <c r="E103" s="4">
        <v>31</v>
      </c>
      <c r="F103" s="4">
        <v>4</v>
      </c>
      <c r="G103" s="6">
        <v>0</v>
      </c>
      <c r="H103" s="4">
        <f t="shared" si="15"/>
        <v>4</v>
      </c>
      <c r="I103" s="6">
        <v>0</v>
      </c>
      <c r="J103" s="6"/>
      <c r="K103" s="4">
        <f t="shared" si="9"/>
        <v>31</v>
      </c>
      <c r="L103" s="8"/>
      <c r="M103" s="5">
        <f t="shared" si="8"/>
        <v>0</v>
      </c>
      <c r="N103" s="8">
        <v>0</v>
      </c>
      <c r="O103" s="8">
        <v>0</v>
      </c>
      <c r="P103" s="5">
        <f t="shared" si="10"/>
        <v>0</v>
      </c>
      <c r="Q103" s="8">
        <v>0</v>
      </c>
      <c r="R103" s="8">
        <v>0</v>
      </c>
      <c r="S103" s="5">
        <f t="shared" si="11"/>
        <v>0</v>
      </c>
      <c r="T103" s="8"/>
      <c r="U103" s="5">
        <f t="shared" si="12"/>
        <v>0</v>
      </c>
      <c r="V103" s="5" t="str">
        <f t="shared" si="13"/>
        <v>Correct Payment</v>
      </c>
    </row>
    <row r="104" spans="1:22">
      <c r="A104" s="4">
        <f t="shared" si="14"/>
        <v>97</v>
      </c>
      <c r="B104" s="8"/>
      <c r="C104" s="8"/>
      <c r="D104" s="8"/>
      <c r="E104" s="4">
        <v>31</v>
      </c>
      <c r="F104" s="4">
        <v>4</v>
      </c>
      <c r="G104" s="6">
        <v>0</v>
      </c>
      <c r="H104" s="4">
        <f t="shared" si="15"/>
        <v>4</v>
      </c>
      <c r="I104" s="6">
        <v>0</v>
      </c>
      <c r="J104" s="6"/>
      <c r="K104" s="4">
        <f t="shared" si="9"/>
        <v>31</v>
      </c>
      <c r="L104" s="8"/>
      <c r="M104" s="5">
        <f t="shared" si="8"/>
        <v>0</v>
      </c>
      <c r="N104" s="8">
        <v>0</v>
      </c>
      <c r="O104" s="8">
        <v>0</v>
      </c>
      <c r="P104" s="5">
        <f t="shared" si="10"/>
        <v>0</v>
      </c>
      <c r="Q104" s="8">
        <v>0</v>
      </c>
      <c r="R104" s="8">
        <v>0</v>
      </c>
      <c r="S104" s="5">
        <f t="shared" si="11"/>
        <v>0</v>
      </c>
      <c r="T104" s="8"/>
      <c r="U104" s="5">
        <f t="shared" si="12"/>
        <v>0</v>
      </c>
      <c r="V104" s="5" t="str">
        <f t="shared" si="13"/>
        <v>Correct Payment</v>
      </c>
    </row>
    <row r="105" spans="1:22">
      <c r="A105" s="4">
        <f t="shared" si="14"/>
        <v>98</v>
      </c>
      <c r="B105" s="8"/>
      <c r="C105" s="8"/>
      <c r="D105" s="8"/>
      <c r="E105" s="4">
        <v>31</v>
      </c>
      <c r="F105" s="4">
        <v>4</v>
      </c>
      <c r="G105" s="6">
        <v>0</v>
      </c>
      <c r="H105" s="4">
        <f t="shared" si="15"/>
        <v>4</v>
      </c>
      <c r="I105" s="6">
        <v>0</v>
      </c>
      <c r="J105" s="6"/>
      <c r="K105" s="4">
        <f t="shared" si="9"/>
        <v>31</v>
      </c>
      <c r="L105" s="8"/>
      <c r="M105" s="5">
        <f t="shared" si="8"/>
        <v>0</v>
      </c>
      <c r="N105" s="8">
        <v>0</v>
      </c>
      <c r="O105" s="8">
        <v>0</v>
      </c>
      <c r="P105" s="5">
        <f t="shared" si="10"/>
        <v>0</v>
      </c>
      <c r="Q105" s="8">
        <v>0</v>
      </c>
      <c r="R105" s="8">
        <v>0</v>
      </c>
      <c r="S105" s="5">
        <f t="shared" si="11"/>
        <v>0</v>
      </c>
      <c r="T105" s="8"/>
      <c r="U105" s="5">
        <f t="shared" si="12"/>
        <v>0</v>
      </c>
      <c r="V105" s="5" t="str">
        <f t="shared" si="13"/>
        <v>Correct Payment</v>
      </c>
    </row>
    <row r="106" spans="1:22">
      <c r="A106" s="4">
        <f t="shared" si="14"/>
        <v>99</v>
      </c>
      <c r="B106" s="8"/>
      <c r="C106" s="8"/>
      <c r="D106" s="8"/>
      <c r="E106" s="4">
        <v>31</v>
      </c>
      <c r="F106" s="4">
        <v>4</v>
      </c>
      <c r="G106" s="6">
        <v>0</v>
      </c>
      <c r="H106" s="4">
        <f t="shared" si="15"/>
        <v>4</v>
      </c>
      <c r="I106" s="6">
        <v>0</v>
      </c>
      <c r="J106" s="6"/>
      <c r="K106" s="4">
        <f t="shared" si="9"/>
        <v>31</v>
      </c>
      <c r="L106" s="8"/>
      <c r="M106" s="5">
        <f t="shared" si="8"/>
        <v>0</v>
      </c>
      <c r="N106" s="8">
        <v>0</v>
      </c>
      <c r="O106" s="8">
        <v>0</v>
      </c>
      <c r="P106" s="5">
        <f t="shared" si="10"/>
        <v>0</v>
      </c>
      <c r="Q106" s="8">
        <v>0</v>
      </c>
      <c r="R106" s="8">
        <v>0</v>
      </c>
      <c r="S106" s="5">
        <f t="shared" si="11"/>
        <v>0</v>
      </c>
      <c r="T106" s="8"/>
      <c r="U106" s="5">
        <f t="shared" si="12"/>
        <v>0</v>
      </c>
      <c r="V106" s="5" t="str">
        <f t="shared" si="13"/>
        <v>Correct Payment</v>
      </c>
    </row>
    <row r="107" spans="1:22">
      <c r="A107" s="4">
        <f t="shared" si="14"/>
        <v>100</v>
      </c>
      <c r="B107" s="8"/>
      <c r="C107" s="8"/>
      <c r="D107" s="8"/>
      <c r="E107" s="4">
        <v>31</v>
      </c>
      <c r="F107" s="4">
        <v>4</v>
      </c>
      <c r="G107" s="6">
        <v>0</v>
      </c>
      <c r="H107" s="4">
        <f t="shared" si="15"/>
        <v>4</v>
      </c>
      <c r="I107" s="6">
        <v>0</v>
      </c>
      <c r="J107" s="6"/>
      <c r="K107" s="4">
        <f t="shared" si="9"/>
        <v>31</v>
      </c>
      <c r="L107" s="8"/>
      <c r="M107" s="5">
        <f t="shared" si="8"/>
        <v>0</v>
      </c>
      <c r="N107" s="8">
        <v>0</v>
      </c>
      <c r="O107" s="8">
        <v>0</v>
      </c>
      <c r="P107" s="5">
        <f t="shared" si="10"/>
        <v>0</v>
      </c>
      <c r="Q107" s="8">
        <v>0</v>
      </c>
      <c r="R107" s="8">
        <v>0</v>
      </c>
      <c r="S107" s="5">
        <f t="shared" si="11"/>
        <v>0</v>
      </c>
      <c r="T107" s="8"/>
      <c r="U107" s="5">
        <f t="shared" si="12"/>
        <v>0</v>
      </c>
      <c r="V107" s="5" t="str">
        <f t="shared" si="13"/>
        <v>Correct Payment</v>
      </c>
    </row>
  </sheetData>
  <sheetProtection password="9584" sheet="1" objects="1" scenarios="1" selectLockedCells="1"/>
  <mergeCells count="5">
    <mergeCell ref="B1:D1"/>
    <mergeCell ref="B2:D2"/>
    <mergeCell ref="B3:D3"/>
    <mergeCell ref="B4:D4"/>
    <mergeCell ref="B5:D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V107"/>
  <sheetViews>
    <sheetView showGridLines="0" workbookViewId="0">
      <pane xSplit="4" ySplit="7" topLeftCell="Q8" activePane="bottomRight" state="frozen"/>
      <selection pane="topRight" activeCell="E1" sqref="E1"/>
      <selection pane="bottomLeft" activeCell="A8" sqref="A8"/>
      <selection pane="bottomRight" activeCell="T14" sqref="T14"/>
    </sheetView>
  </sheetViews>
  <sheetFormatPr defaultRowHeight="12.75"/>
  <cols>
    <col min="1" max="1" width="7.7109375" style="50" bestFit="1" customWidth="1"/>
    <col min="2" max="3" width="29.42578125" style="2" customWidth="1"/>
    <col min="4" max="4" width="24.28515625" style="2" customWidth="1"/>
    <col min="5" max="5" width="6.7109375" style="53" customWidth="1"/>
    <col min="6" max="7" width="10.140625" style="53" customWidth="1"/>
    <col min="8" max="8" width="12" style="53" bestFit="1" customWidth="1"/>
    <col min="9" max="9" width="12.85546875" style="53" customWidth="1"/>
    <col min="10" max="10" width="10" style="53" customWidth="1"/>
    <col min="11" max="11" width="8.140625" style="53" bestFit="1" customWidth="1"/>
    <col min="12" max="14" width="10.28515625" style="2" bestFit="1" customWidth="1"/>
    <col min="15" max="15" width="11.140625" style="2" customWidth="1"/>
    <col min="16" max="16" width="7.7109375" style="2" bestFit="1" customWidth="1"/>
    <col min="17" max="17" width="13.140625" style="2" customWidth="1"/>
    <col min="18" max="18" width="9.85546875" style="2" bestFit="1" customWidth="1"/>
    <col min="19" max="19" width="11" style="2" bestFit="1" customWidth="1"/>
    <col min="20" max="20" width="11.28515625" style="2" bestFit="1" customWidth="1"/>
    <col min="21" max="21" width="11.7109375" style="2" bestFit="1" customWidth="1"/>
    <col min="22" max="22" width="16.140625" style="2" bestFit="1" customWidth="1"/>
    <col min="23" max="16384" width="9.140625" style="2"/>
  </cols>
  <sheetData>
    <row r="1" spans="1:22">
      <c r="B1" s="62" t="s">
        <v>22</v>
      </c>
      <c r="C1" s="62"/>
      <c r="D1" s="62"/>
      <c r="E1" s="51"/>
      <c r="F1" s="52"/>
    </row>
    <row r="2" spans="1:22">
      <c r="B2" s="63" t="s">
        <v>23</v>
      </c>
      <c r="C2" s="63"/>
      <c r="D2" s="63"/>
    </row>
    <row r="3" spans="1:22">
      <c r="B3" s="63"/>
      <c r="C3" s="63"/>
      <c r="D3" s="63"/>
    </row>
    <row r="4" spans="1:22">
      <c r="B4" s="63"/>
      <c r="C4" s="63"/>
      <c r="D4" s="63"/>
    </row>
    <row r="5" spans="1:22">
      <c r="B5" s="64" t="s">
        <v>41</v>
      </c>
      <c r="C5" s="64"/>
      <c r="D5" s="64"/>
    </row>
    <row r="7" spans="1:22" s="48" customFormat="1" ht="63.75">
      <c r="A7" s="33" t="s">
        <v>0</v>
      </c>
      <c r="B7" s="40" t="s">
        <v>1</v>
      </c>
      <c r="C7" s="40" t="s">
        <v>2</v>
      </c>
      <c r="D7" s="40" t="s">
        <v>3</v>
      </c>
      <c r="E7" s="33" t="s">
        <v>4</v>
      </c>
      <c r="F7" s="33" t="s">
        <v>5</v>
      </c>
      <c r="G7" s="33" t="s">
        <v>6</v>
      </c>
      <c r="H7" s="33" t="s">
        <v>7</v>
      </c>
      <c r="I7" s="33" t="s">
        <v>8</v>
      </c>
      <c r="J7" s="33" t="s">
        <v>9</v>
      </c>
      <c r="K7" s="33" t="s">
        <v>10</v>
      </c>
      <c r="L7" s="34" t="s">
        <v>11</v>
      </c>
      <c r="M7" s="34" t="s">
        <v>12</v>
      </c>
      <c r="N7" s="34" t="s">
        <v>13</v>
      </c>
      <c r="O7" s="34" t="s">
        <v>14</v>
      </c>
      <c r="P7" s="40" t="s">
        <v>15</v>
      </c>
      <c r="Q7" s="34" t="s">
        <v>16</v>
      </c>
      <c r="R7" s="34" t="s">
        <v>17</v>
      </c>
      <c r="S7" s="34" t="s">
        <v>18</v>
      </c>
      <c r="T7" s="34" t="s">
        <v>19</v>
      </c>
      <c r="U7" s="40" t="s">
        <v>20</v>
      </c>
      <c r="V7" s="40" t="s">
        <v>21</v>
      </c>
    </row>
    <row r="8" spans="1:22">
      <c r="A8" s="4">
        <v>1</v>
      </c>
      <c r="B8" s="8"/>
      <c r="C8" s="8"/>
      <c r="D8" s="8"/>
      <c r="E8" s="4">
        <v>31</v>
      </c>
      <c r="F8" s="4">
        <v>4</v>
      </c>
      <c r="G8" s="7">
        <v>0</v>
      </c>
      <c r="H8" s="4">
        <f>F8+G8</f>
        <v>4</v>
      </c>
      <c r="I8" s="7">
        <v>0</v>
      </c>
      <c r="J8" s="7">
        <v>0</v>
      </c>
      <c r="K8" s="4">
        <f>E8+I8-J8</f>
        <v>31</v>
      </c>
      <c r="L8" s="8">
        <v>0</v>
      </c>
      <c r="M8" s="5">
        <f t="shared" ref="M8:M71" si="0">L8/E8*K8</f>
        <v>0</v>
      </c>
      <c r="N8" s="8">
        <v>0</v>
      </c>
      <c r="O8" s="8">
        <v>0</v>
      </c>
      <c r="P8" s="5">
        <f>IF(L8&lt;5001,0,IF(L8&lt;10001,175,200))</f>
        <v>0</v>
      </c>
      <c r="Q8" s="8">
        <v>0</v>
      </c>
      <c r="R8" s="8">
        <v>0</v>
      </c>
      <c r="S8" s="5">
        <f>M8-(N8+O8+P8+Q8+R8)</f>
        <v>0</v>
      </c>
      <c r="T8" s="8">
        <v>0</v>
      </c>
      <c r="U8" s="5">
        <f>S8-T8</f>
        <v>0</v>
      </c>
      <c r="V8" s="5" t="str">
        <f>IF(U8=0,"Correct Payment",IF(U8&lt;0,"Excess Payment","Short Payment"))</f>
        <v>Correct Payment</v>
      </c>
    </row>
    <row r="9" spans="1:22">
      <c r="A9" s="4">
        <f>A8+1</f>
        <v>2</v>
      </c>
      <c r="B9" s="8"/>
      <c r="C9" s="8"/>
      <c r="D9" s="8"/>
      <c r="E9" s="4">
        <v>31</v>
      </c>
      <c r="F9" s="4">
        <v>4</v>
      </c>
      <c r="G9" s="7">
        <v>0</v>
      </c>
      <c r="H9" s="4">
        <f>F9+G9</f>
        <v>4</v>
      </c>
      <c r="I9" s="7">
        <v>0</v>
      </c>
      <c r="J9" s="7">
        <v>0</v>
      </c>
      <c r="K9" s="4">
        <f t="shared" ref="K9:K72" si="1">E9+I9-J9</f>
        <v>31</v>
      </c>
      <c r="L9" s="8">
        <v>0</v>
      </c>
      <c r="M9" s="5">
        <f t="shared" si="0"/>
        <v>0</v>
      </c>
      <c r="N9" s="8">
        <v>0</v>
      </c>
      <c r="O9" s="8">
        <v>0</v>
      </c>
      <c r="P9" s="5">
        <f t="shared" ref="P9:P72" si="2">IF(L9&lt;5001,0,IF(L9&lt;10001,175,200))</f>
        <v>0</v>
      </c>
      <c r="Q9" s="8">
        <v>0</v>
      </c>
      <c r="R9" s="8">
        <v>0</v>
      </c>
      <c r="S9" s="5">
        <f t="shared" ref="S9:S72" si="3">M9-(N9+O9+P9+Q9+R9)</f>
        <v>0</v>
      </c>
      <c r="T9" s="8">
        <v>0</v>
      </c>
      <c r="U9" s="5">
        <f t="shared" ref="U9:U72" si="4">S9-T9</f>
        <v>0</v>
      </c>
      <c r="V9" s="5" t="str">
        <f t="shared" ref="V9:V72" si="5">IF(U9=0,"Correct Payment",IF(U9&lt;0,"Excess Payment","Short Payment"))</f>
        <v>Correct Payment</v>
      </c>
    </row>
    <row r="10" spans="1:22">
      <c r="A10" s="4">
        <f t="shared" ref="A10:A73" si="6">A9+1</f>
        <v>3</v>
      </c>
      <c r="B10" s="8"/>
      <c r="C10" s="8"/>
      <c r="D10" s="8"/>
      <c r="E10" s="4">
        <v>31</v>
      </c>
      <c r="F10" s="4">
        <v>4</v>
      </c>
      <c r="G10" s="7">
        <v>0</v>
      </c>
      <c r="H10" s="4">
        <f>F10+G10</f>
        <v>4</v>
      </c>
      <c r="I10" s="7">
        <v>0</v>
      </c>
      <c r="J10" s="7">
        <v>0</v>
      </c>
      <c r="K10" s="4">
        <f t="shared" si="1"/>
        <v>31</v>
      </c>
      <c r="L10" s="8">
        <v>0</v>
      </c>
      <c r="M10" s="5">
        <f t="shared" si="0"/>
        <v>0</v>
      </c>
      <c r="N10" s="8">
        <v>0</v>
      </c>
      <c r="O10" s="8">
        <v>0</v>
      </c>
      <c r="P10" s="5">
        <f t="shared" si="2"/>
        <v>0</v>
      </c>
      <c r="Q10" s="8">
        <v>0</v>
      </c>
      <c r="R10" s="8">
        <v>0</v>
      </c>
      <c r="S10" s="5">
        <f t="shared" si="3"/>
        <v>0</v>
      </c>
      <c r="T10" s="8">
        <v>0</v>
      </c>
      <c r="U10" s="5">
        <f t="shared" si="4"/>
        <v>0</v>
      </c>
      <c r="V10" s="5" t="str">
        <f t="shared" si="5"/>
        <v>Correct Payment</v>
      </c>
    </row>
    <row r="11" spans="1:22">
      <c r="A11" s="4">
        <f t="shared" si="6"/>
        <v>4</v>
      </c>
      <c r="B11" s="8"/>
      <c r="C11" s="8"/>
      <c r="D11" s="8"/>
      <c r="E11" s="4">
        <v>31</v>
      </c>
      <c r="F11" s="4">
        <v>4</v>
      </c>
      <c r="G11" s="7">
        <v>0</v>
      </c>
      <c r="H11" s="4">
        <f>F11+G11</f>
        <v>4</v>
      </c>
      <c r="I11" s="7">
        <v>0</v>
      </c>
      <c r="J11" s="7">
        <v>0</v>
      </c>
      <c r="K11" s="4">
        <f t="shared" si="1"/>
        <v>31</v>
      </c>
      <c r="L11" s="8">
        <v>0</v>
      </c>
      <c r="M11" s="5">
        <f t="shared" si="0"/>
        <v>0</v>
      </c>
      <c r="N11" s="8">
        <v>0</v>
      </c>
      <c r="O11" s="8">
        <v>0</v>
      </c>
      <c r="P11" s="5">
        <f t="shared" si="2"/>
        <v>0</v>
      </c>
      <c r="Q11" s="8">
        <v>0</v>
      </c>
      <c r="R11" s="8">
        <v>0</v>
      </c>
      <c r="S11" s="5">
        <f t="shared" si="3"/>
        <v>0</v>
      </c>
      <c r="T11" s="8">
        <v>0</v>
      </c>
      <c r="U11" s="5">
        <f t="shared" si="4"/>
        <v>0</v>
      </c>
      <c r="V11" s="5" t="str">
        <f t="shared" si="5"/>
        <v>Correct Payment</v>
      </c>
    </row>
    <row r="12" spans="1:22">
      <c r="A12" s="4">
        <f t="shared" si="6"/>
        <v>5</v>
      </c>
      <c r="B12" s="8"/>
      <c r="C12" s="8"/>
      <c r="D12" s="8"/>
      <c r="E12" s="4">
        <v>31</v>
      </c>
      <c r="F12" s="4">
        <v>4</v>
      </c>
      <c r="G12" s="7">
        <v>0</v>
      </c>
      <c r="H12" s="4">
        <f t="shared" ref="H12:H75" si="7">F12+G12</f>
        <v>4</v>
      </c>
      <c r="I12" s="7">
        <v>0</v>
      </c>
      <c r="J12" s="7">
        <v>0</v>
      </c>
      <c r="K12" s="4">
        <f t="shared" si="1"/>
        <v>31</v>
      </c>
      <c r="L12" s="8">
        <v>0</v>
      </c>
      <c r="M12" s="5">
        <f t="shared" si="0"/>
        <v>0</v>
      </c>
      <c r="N12" s="8">
        <v>0</v>
      </c>
      <c r="O12" s="8">
        <v>0</v>
      </c>
      <c r="P12" s="5">
        <f t="shared" si="2"/>
        <v>0</v>
      </c>
      <c r="Q12" s="8">
        <v>0</v>
      </c>
      <c r="R12" s="8">
        <v>0</v>
      </c>
      <c r="S12" s="5">
        <f t="shared" si="3"/>
        <v>0</v>
      </c>
      <c r="T12" s="8">
        <v>0</v>
      </c>
      <c r="U12" s="5">
        <f t="shared" si="4"/>
        <v>0</v>
      </c>
      <c r="V12" s="5" t="str">
        <f t="shared" si="5"/>
        <v>Correct Payment</v>
      </c>
    </row>
    <row r="13" spans="1:22">
      <c r="A13" s="4">
        <f t="shared" si="6"/>
        <v>6</v>
      </c>
      <c r="B13" s="8"/>
      <c r="C13" s="8"/>
      <c r="D13" s="8"/>
      <c r="E13" s="4">
        <v>31</v>
      </c>
      <c r="F13" s="4">
        <v>4</v>
      </c>
      <c r="G13" s="7">
        <v>0</v>
      </c>
      <c r="H13" s="4">
        <f t="shared" si="7"/>
        <v>4</v>
      </c>
      <c r="I13" s="7">
        <v>0</v>
      </c>
      <c r="J13" s="7">
        <v>0</v>
      </c>
      <c r="K13" s="4">
        <f t="shared" si="1"/>
        <v>31</v>
      </c>
      <c r="L13" s="8">
        <v>0</v>
      </c>
      <c r="M13" s="5">
        <f t="shared" si="0"/>
        <v>0</v>
      </c>
      <c r="N13" s="8">
        <v>0</v>
      </c>
      <c r="O13" s="8">
        <v>0</v>
      </c>
      <c r="P13" s="5">
        <f t="shared" si="2"/>
        <v>0</v>
      </c>
      <c r="Q13" s="8">
        <v>0</v>
      </c>
      <c r="R13" s="8">
        <v>0</v>
      </c>
      <c r="S13" s="5">
        <f t="shared" si="3"/>
        <v>0</v>
      </c>
      <c r="T13" s="8">
        <v>0</v>
      </c>
      <c r="U13" s="5">
        <f t="shared" si="4"/>
        <v>0</v>
      </c>
      <c r="V13" s="5" t="str">
        <f t="shared" si="5"/>
        <v>Correct Payment</v>
      </c>
    </row>
    <row r="14" spans="1:22">
      <c r="A14" s="4">
        <f t="shared" si="6"/>
        <v>7</v>
      </c>
      <c r="B14" s="11"/>
      <c r="C14" s="8"/>
      <c r="D14" s="8"/>
      <c r="E14" s="4">
        <v>31</v>
      </c>
      <c r="F14" s="4">
        <v>4</v>
      </c>
      <c r="G14" s="7">
        <v>0</v>
      </c>
      <c r="H14" s="4">
        <f t="shared" si="7"/>
        <v>4</v>
      </c>
      <c r="I14" s="7">
        <v>0</v>
      </c>
      <c r="J14" s="7">
        <v>0</v>
      </c>
      <c r="K14" s="4">
        <f t="shared" si="1"/>
        <v>31</v>
      </c>
      <c r="L14" s="8">
        <v>0</v>
      </c>
      <c r="M14" s="5">
        <f t="shared" si="0"/>
        <v>0</v>
      </c>
      <c r="N14" s="8">
        <v>0</v>
      </c>
      <c r="O14" s="8">
        <v>0</v>
      </c>
      <c r="P14" s="5">
        <f t="shared" si="2"/>
        <v>0</v>
      </c>
      <c r="Q14" s="8">
        <v>0</v>
      </c>
      <c r="R14" s="8">
        <v>0</v>
      </c>
      <c r="S14" s="5">
        <f t="shared" si="3"/>
        <v>0</v>
      </c>
      <c r="T14" s="8">
        <v>0</v>
      </c>
      <c r="U14" s="5">
        <f t="shared" si="4"/>
        <v>0</v>
      </c>
      <c r="V14" s="5" t="str">
        <f t="shared" si="5"/>
        <v>Correct Payment</v>
      </c>
    </row>
    <row r="15" spans="1:22">
      <c r="A15" s="4">
        <f t="shared" si="6"/>
        <v>8</v>
      </c>
      <c r="B15" s="8"/>
      <c r="C15" s="8"/>
      <c r="D15" s="11"/>
      <c r="E15" s="4">
        <v>31</v>
      </c>
      <c r="F15" s="4">
        <v>4</v>
      </c>
      <c r="G15" s="7">
        <v>0</v>
      </c>
      <c r="H15" s="4">
        <f t="shared" si="7"/>
        <v>4</v>
      </c>
      <c r="I15" s="7">
        <v>0</v>
      </c>
      <c r="J15" s="7">
        <v>0</v>
      </c>
      <c r="K15" s="4">
        <f>E15+I15-J15</f>
        <v>31</v>
      </c>
      <c r="L15" s="11">
        <v>0</v>
      </c>
      <c r="M15" s="5">
        <f t="shared" si="0"/>
        <v>0</v>
      </c>
      <c r="N15" s="8">
        <v>0</v>
      </c>
      <c r="O15" s="8">
        <v>0</v>
      </c>
      <c r="P15" s="5">
        <f t="shared" si="2"/>
        <v>0</v>
      </c>
      <c r="Q15" s="8">
        <v>0</v>
      </c>
      <c r="R15" s="8">
        <v>0</v>
      </c>
      <c r="S15" s="5">
        <f t="shared" si="3"/>
        <v>0</v>
      </c>
      <c r="T15" s="8">
        <v>0</v>
      </c>
      <c r="U15" s="5">
        <f t="shared" si="4"/>
        <v>0</v>
      </c>
      <c r="V15" s="5" t="str">
        <f t="shared" si="5"/>
        <v>Correct Payment</v>
      </c>
    </row>
    <row r="16" spans="1:22">
      <c r="A16" s="4">
        <f t="shared" si="6"/>
        <v>9</v>
      </c>
      <c r="B16" s="8"/>
      <c r="C16" s="8"/>
      <c r="D16" s="8"/>
      <c r="E16" s="4">
        <v>31</v>
      </c>
      <c r="F16" s="4">
        <v>4</v>
      </c>
      <c r="G16" s="7">
        <v>0</v>
      </c>
      <c r="H16" s="4">
        <f t="shared" si="7"/>
        <v>4</v>
      </c>
      <c r="I16" s="7">
        <v>0</v>
      </c>
      <c r="J16" s="7">
        <v>0</v>
      </c>
      <c r="K16" s="4">
        <f t="shared" si="1"/>
        <v>31</v>
      </c>
      <c r="L16" s="8">
        <v>0</v>
      </c>
      <c r="M16" s="5">
        <f t="shared" si="0"/>
        <v>0</v>
      </c>
      <c r="N16" s="8">
        <v>0</v>
      </c>
      <c r="O16" s="8">
        <v>0</v>
      </c>
      <c r="P16" s="5">
        <f t="shared" si="2"/>
        <v>0</v>
      </c>
      <c r="Q16" s="8">
        <v>0</v>
      </c>
      <c r="R16" s="8">
        <v>0</v>
      </c>
      <c r="S16" s="5">
        <f t="shared" si="3"/>
        <v>0</v>
      </c>
      <c r="T16" s="8">
        <v>0</v>
      </c>
      <c r="U16" s="5">
        <f t="shared" si="4"/>
        <v>0</v>
      </c>
      <c r="V16" s="5" t="str">
        <f t="shared" si="5"/>
        <v>Correct Payment</v>
      </c>
    </row>
    <row r="17" spans="1:22">
      <c r="A17" s="4">
        <f t="shared" si="6"/>
        <v>10</v>
      </c>
      <c r="B17" s="8"/>
      <c r="C17" s="8"/>
      <c r="D17" s="8"/>
      <c r="E17" s="4">
        <v>31</v>
      </c>
      <c r="F17" s="4">
        <v>4</v>
      </c>
      <c r="G17" s="7">
        <v>0</v>
      </c>
      <c r="H17" s="4">
        <f t="shared" si="7"/>
        <v>4</v>
      </c>
      <c r="I17" s="7">
        <v>0</v>
      </c>
      <c r="J17" s="7">
        <v>0</v>
      </c>
      <c r="K17" s="4">
        <f t="shared" si="1"/>
        <v>31</v>
      </c>
      <c r="L17" s="8">
        <v>0</v>
      </c>
      <c r="M17" s="5">
        <f t="shared" si="0"/>
        <v>0</v>
      </c>
      <c r="N17" s="8">
        <v>0</v>
      </c>
      <c r="O17" s="8">
        <v>0</v>
      </c>
      <c r="P17" s="5">
        <f t="shared" si="2"/>
        <v>0</v>
      </c>
      <c r="Q17" s="8">
        <v>0</v>
      </c>
      <c r="R17" s="8">
        <v>0</v>
      </c>
      <c r="S17" s="5">
        <f t="shared" si="3"/>
        <v>0</v>
      </c>
      <c r="T17" s="8">
        <v>0</v>
      </c>
      <c r="U17" s="5">
        <f t="shared" si="4"/>
        <v>0</v>
      </c>
      <c r="V17" s="5" t="str">
        <f t="shared" si="5"/>
        <v>Correct Payment</v>
      </c>
    </row>
    <row r="18" spans="1:22">
      <c r="A18" s="4">
        <f t="shared" si="6"/>
        <v>11</v>
      </c>
      <c r="B18" s="8"/>
      <c r="C18" s="8"/>
      <c r="D18" s="8"/>
      <c r="E18" s="4">
        <v>31</v>
      </c>
      <c r="F18" s="4">
        <v>4</v>
      </c>
      <c r="G18" s="7">
        <v>0</v>
      </c>
      <c r="H18" s="4">
        <f t="shared" si="7"/>
        <v>4</v>
      </c>
      <c r="I18" s="7">
        <v>0</v>
      </c>
      <c r="J18" s="7">
        <v>0</v>
      </c>
      <c r="K18" s="4">
        <f t="shared" si="1"/>
        <v>31</v>
      </c>
      <c r="L18" s="8">
        <v>0</v>
      </c>
      <c r="M18" s="5">
        <f t="shared" si="0"/>
        <v>0</v>
      </c>
      <c r="N18" s="8">
        <v>0</v>
      </c>
      <c r="O18" s="8">
        <v>0</v>
      </c>
      <c r="P18" s="5">
        <f t="shared" si="2"/>
        <v>0</v>
      </c>
      <c r="Q18" s="8">
        <v>0</v>
      </c>
      <c r="R18" s="8">
        <v>0</v>
      </c>
      <c r="S18" s="5">
        <f t="shared" si="3"/>
        <v>0</v>
      </c>
      <c r="T18" s="8">
        <v>0</v>
      </c>
      <c r="U18" s="5">
        <f t="shared" si="4"/>
        <v>0</v>
      </c>
      <c r="V18" s="5" t="str">
        <f t="shared" si="5"/>
        <v>Correct Payment</v>
      </c>
    </row>
    <row r="19" spans="1:22">
      <c r="A19" s="4">
        <f t="shared" si="6"/>
        <v>12</v>
      </c>
      <c r="B19" s="8"/>
      <c r="C19" s="8"/>
      <c r="D19" s="8"/>
      <c r="E19" s="4">
        <v>31</v>
      </c>
      <c r="F19" s="4">
        <v>4</v>
      </c>
      <c r="G19" s="7">
        <v>0</v>
      </c>
      <c r="H19" s="4">
        <f t="shared" si="7"/>
        <v>4</v>
      </c>
      <c r="I19" s="7">
        <v>0</v>
      </c>
      <c r="J19" s="7">
        <v>0</v>
      </c>
      <c r="K19" s="4">
        <f t="shared" si="1"/>
        <v>31</v>
      </c>
      <c r="L19" s="8">
        <v>0</v>
      </c>
      <c r="M19" s="5">
        <f t="shared" si="0"/>
        <v>0</v>
      </c>
      <c r="N19" s="8">
        <v>0</v>
      </c>
      <c r="O19" s="8">
        <v>0</v>
      </c>
      <c r="P19" s="5">
        <f t="shared" si="2"/>
        <v>0</v>
      </c>
      <c r="Q19" s="12">
        <v>0</v>
      </c>
      <c r="R19" s="12">
        <v>0</v>
      </c>
      <c r="S19" s="5">
        <f t="shared" si="3"/>
        <v>0</v>
      </c>
      <c r="T19" s="12">
        <v>0</v>
      </c>
      <c r="U19" s="5">
        <f t="shared" si="4"/>
        <v>0</v>
      </c>
      <c r="V19" s="5" t="str">
        <f t="shared" si="5"/>
        <v>Correct Payment</v>
      </c>
    </row>
    <row r="20" spans="1:22">
      <c r="A20" s="4">
        <f t="shared" si="6"/>
        <v>13</v>
      </c>
      <c r="B20" s="8"/>
      <c r="C20" s="8"/>
      <c r="D20" s="8"/>
      <c r="E20" s="4">
        <v>31</v>
      </c>
      <c r="F20" s="4">
        <v>4</v>
      </c>
      <c r="G20" s="7">
        <v>0</v>
      </c>
      <c r="H20" s="4">
        <f t="shared" si="7"/>
        <v>4</v>
      </c>
      <c r="I20" s="7">
        <v>0</v>
      </c>
      <c r="J20" s="7">
        <v>0</v>
      </c>
      <c r="K20" s="4">
        <f t="shared" si="1"/>
        <v>31</v>
      </c>
      <c r="L20" s="8">
        <v>0</v>
      </c>
      <c r="M20" s="5">
        <f t="shared" si="0"/>
        <v>0</v>
      </c>
      <c r="N20" s="8">
        <v>0</v>
      </c>
      <c r="O20" s="8">
        <v>0</v>
      </c>
      <c r="P20" s="5">
        <f t="shared" si="2"/>
        <v>0</v>
      </c>
      <c r="Q20" s="8">
        <v>0</v>
      </c>
      <c r="R20" s="8">
        <v>0</v>
      </c>
      <c r="S20" s="5">
        <f t="shared" si="3"/>
        <v>0</v>
      </c>
      <c r="T20" s="8">
        <v>0</v>
      </c>
      <c r="U20" s="5">
        <f t="shared" si="4"/>
        <v>0</v>
      </c>
      <c r="V20" s="5" t="str">
        <f t="shared" si="5"/>
        <v>Correct Payment</v>
      </c>
    </row>
    <row r="21" spans="1:22">
      <c r="A21" s="4">
        <f t="shared" si="6"/>
        <v>14</v>
      </c>
      <c r="B21" s="8"/>
      <c r="C21" s="8"/>
      <c r="D21" s="8"/>
      <c r="E21" s="4">
        <v>31</v>
      </c>
      <c r="F21" s="4">
        <v>4</v>
      </c>
      <c r="G21" s="7">
        <v>0</v>
      </c>
      <c r="H21" s="4">
        <f t="shared" si="7"/>
        <v>4</v>
      </c>
      <c r="I21" s="7">
        <v>0</v>
      </c>
      <c r="J21" s="7">
        <v>0</v>
      </c>
      <c r="K21" s="4">
        <f t="shared" si="1"/>
        <v>31</v>
      </c>
      <c r="L21" s="8">
        <v>0</v>
      </c>
      <c r="M21" s="5">
        <f t="shared" si="0"/>
        <v>0</v>
      </c>
      <c r="N21" s="8">
        <v>0</v>
      </c>
      <c r="O21" s="8">
        <v>0</v>
      </c>
      <c r="P21" s="5">
        <f t="shared" si="2"/>
        <v>0</v>
      </c>
      <c r="Q21" s="8">
        <v>0</v>
      </c>
      <c r="R21" s="8">
        <v>0</v>
      </c>
      <c r="S21" s="5">
        <f t="shared" si="3"/>
        <v>0</v>
      </c>
      <c r="T21" s="8">
        <v>0</v>
      </c>
      <c r="U21" s="5">
        <f t="shared" si="4"/>
        <v>0</v>
      </c>
      <c r="V21" s="5" t="str">
        <f t="shared" si="5"/>
        <v>Correct Payment</v>
      </c>
    </row>
    <row r="22" spans="1:22">
      <c r="A22" s="4">
        <f t="shared" si="6"/>
        <v>15</v>
      </c>
      <c r="B22" s="8"/>
      <c r="C22" s="8"/>
      <c r="D22" s="8"/>
      <c r="E22" s="4">
        <v>31</v>
      </c>
      <c r="F22" s="4">
        <v>4</v>
      </c>
      <c r="G22" s="7">
        <v>0</v>
      </c>
      <c r="H22" s="4">
        <f t="shared" si="7"/>
        <v>4</v>
      </c>
      <c r="I22" s="7">
        <v>0</v>
      </c>
      <c r="J22" s="7">
        <v>0</v>
      </c>
      <c r="K22" s="4">
        <f t="shared" si="1"/>
        <v>31</v>
      </c>
      <c r="L22" s="8">
        <v>0</v>
      </c>
      <c r="M22" s="5">
        <f t="shared" si="0"/>
        <v>0</v>
      </c>
      <c r="N22" s="8">
        <v>0</v>
      </c>
      <c r="O22" s="8">
        <v>0</v>
      </c>
      <c r="P22" s="5">
        <f t="shared" si="2"/>
        <v>0</v>
      </c>
      <c r="Q22" s="8">
        <v>0</v>
      </c>
      <c r="R22" s="8">
        <v>0</v>
      </c>
      <c r="S22" s="5">
        <f t="shared" si="3"/>
        <v>0</v>
      </c>
      <c r="T22" s="8">
        <v>0</v>
      </c>
      <c r="U22" s="5">
        <f t="shared" si="4"/>
        <v>0</v>
      </c>
      <c r="V22" s="5" t="str">
        <f t="shared" si="5"/>
        <v>Correct Payment</v>
      </c>
    </row>
    <row r="23" spans="1:22">
      <c r="A23" s="4">
        <f t="shared" si="6"/>
        <v>16</v>
      </c>
      <c r="B23" s="8"/>
      <c r="C23" s="8"/>
      <c r="D23" s="8"/>
      <c r="E23" s="4">
        <v>31</v>
      </c>
      <c r="F23" s="4">
        <v>4</v>
      </c>
      <c r="G23" s="7">
        <v>0</v>
      </c>
      <c r="H23" s="4">
        <f t="shared" si="7"/>
        <v>4</v>
      </c>
      <c r="I23" s="7">
        <v>0</v>
      </c>
      <c r="J23" s="7">
        <v>0</v>
      </c>
      <c r="K23" s="4">
        <f t="shared" si="1"/>
        <v>31</v>
      </c>
      <c r="L23" s="8">
        <v>0</v>
      </c>
      <c r="M23" s="5">
        <f t="shared" si="0"/>
        <v>0</v>
      </c>
      <c r="N23" s="8">
        <v>0</v>
      </c>
      <c r="O23" s="8">
        <v>0</v>
      </c>
      <c r="P23" s="5">
        <f t="shared" si="2"/>
        <v>0</v>
      </c>
      <c r="Q23" s="8">
        <v>0</v>
      </c>
      <c r="R23" s="8">
        <v>0</v>
      </c>
      <c r="S23" s="5">
        <f t="shared" si="3"/>
        <v>0</v>
      </c>
      <c r="T23" s="8">
        <v>0</v>
      </c>
      <c r="U23" s="5">
        <f t="shared" si="4"/>
        <v>0</v>
      </c>
      <c r="V23" s="5" t="str">
        <f t="shared" si="5"/>
        <v>Correct Payment</v>
      </c>
    </row>
    <row r="24" spans="1:22">
      <c r="A24" s="4">
        <f t="shared" si="6"/>
        <v>17</v>
      </c>
      <c r="B24" s="8"/>
      <c r="C24" s="8"/>
      <c r="D24" s="8"/>
      <c r="E24" s="4">
        <v>31</v>
      </c>
      <c r="F24" s="4">
        <v>4</v>
      </c>
      <c r="G24" s="7">
        <v>0</v>
      </c>
      <c r="H24" s="4">
        <f t="shared" si="7"/>
        <v>4</v>
      </c>
      <c r="I24" s="7">
        <v>0</v>
      </c>
      <c r="J24" s="7">
        <v>0</v>
      </c>
      <c r="K24" s="4">
        <f t="shared" si="1"/>
        <v>31</v>
      </c>
      <c r="L24" s="8">
        <v>0</v>
      </c>
      <c r="M24" s="5">
        <f t="shared" si="0"/>
        <v>0</v>
      </c>
      <c r="N24" s="8">
        <v>0</v>
      </c>
      <c r="O24" s="8">
        <v>0</v>
      </c>
      <c r="P24" s="5">
        <f t="shared" si="2"/>
        <v>0</v>
      </c>
      <c r="Q24" s="8">
        <v>0</v>
      </c>
      <c r="R24" s="8">
        <v>0</v>
      </c>
      <c r="S24" s="5">
        <f t="shared" si="3"/>
        <v>0</v>
      </c>
      <c r="T24" s="8">
        <v>0</v>
      </c>
      <c r="U24" s="5">
        <f t="shared" si="4"/>
        <v>0</v>
      </c>
      <c r="V24" s="5" t="str">
        <f t="shared" si="5"/>
        <v>Correct Payment</v>
      </c>
    </row>
    <row r="25" spans="1:22">
      <c r="A25" s="4">
        <f t="shared" si="6"/>
        <v>18</v>
      </c>
      <c r="B25" s="8"/>
      <c r="C25" s="8"/>
      <c r="D25" s="8"/>
      <c r="E25" s="4">
        <v>31</v>
      </c>
      <c r="F25" s="4">
        <v>4</v>
      </c>
      <c r="G25" s="7">
        <v>0</v>
      </c>
      <c r="H25" s="4">
        <f t="shared" si="7"/>
        <v>4</v>
      </c>
      <c r="I25" s="7">
        <v>0</v>
      </c>
      <c r="J25" s="7">
        <v>0</v>
      </c>
      <c r="K25" s="4">
        <f t="shared" si="1"/>
        <v>31</v>
      </c>
      <c r="L25" s="8">
        <v>0</v>
      </c>
      <c r="M25" s="5">
        <f t="shared" si="0"/>
        <v>0</v>
      </c>
      <c r="N25" s="8">
        <v>0</v>
      </c>
      <c r="O25" s="8">
        <v>0</v>
      </c>
      <c r="P25" s="5">
        <f t="shared" si="2"/>
        <v>0</v>
      </c>
      <c r="Q25" s="8">
        <v>0</v>
      </c>
      <c r="R25" s="8">
        <v>0</v>
      </c>
      <c r="S25" s="5">
        <f t="shared" si="3"/>
        <v>0</v>
      </c>
      <c r="T25" s="8">
        <v>0</v>
      </c>
      <c r="U25" s="5">
        <f t="shared" si="4"/>
        <v>0</v>
      </c>
      <c r="V25" s="5" t="str">
        <f t="shared" si="5"/>
        <v>Correct Payment</v>
      </c>
    </row>
    <row r="26" spans="1:22">
      <c r="A26" s="4">
        <f t="shared" si="6"/>
        <v>19</v>
      </c>
      <c r="B26" s="8"/>
      <c r="C26" s="8"/>
      <c r="D26" s="8"/>
      <c r="E26" s="4">
        <v>31</v>
      </c>
      <c r="F26" s="4">
        <v>4</v>
      </c>
      <c r="G26" s="7">
        <v>0</v>
      </c>
      <c r="H26" s="4">
        <f t="shared" si="7"/>
        <v>4</v>
      </c>
      <c r="I26" s="7">
        <v>0</v>
      </c>
      <c r="J26" s="7">
        <v>0</v>
      </c>
      <c r="K26" s="4">
        <f t="shared" si="1"/>
        <v>31</v>
      </c>
      <c r="L26" s="8">
        <v>0</v>
      </c>
      <c r="M26" s="5">
        <f t="shared" si="0"/>
        <v>0</v>
      </c>
      <c r="N26" s="8">
        <v>0</v>
      </c>
      <c r="O26" s="8">
        <v>0</v>
      </c>
      <c r="P26" s="5">
        <f t="shared" si="2"/>
        <v>0</v>
      </c>
      <c r="Q26" s="8">
        <v>0</v>
      </c>
      <c r="R26" s="8">
        <v>0</v>
      </c>
      <c r="S26" s="5">
        <f t="shared" si="3"/>
        <v>0</v>
      </c>
      <c r="T26" s="8">
        <v>0</v>
      </c>
      <c r="U26" s="5">
        <f t="shared" si="4"/>
        <v>0</v>
      </c>
      <c r="V26" s="5" t="str">
        <f t="shared" si="5"/>
        <v>Correct Payment</v>
      </c>
    </row>
    <row r="27" spans="1:22">
      <c r="A27" s="4">
        <f t="shared" si="6"/>
        <v>20</v>
      </c>
      <c r="B27" s="8"/>
      <c r="C27" s="8"/>
      <c r="D27" s="8"/>
      <c r="E27" s="4">
        <v>31</v>
      </c>
      <c r="F27" s="4">
        <v>4</v>
      </c>
      <c r="G27" s="7">
        <v>0</v>
      </c>
      <c r="H27" s="4">
        <f t="shared" si="7"/>
        <v>4</v>
      </c>
      <c r="I27" s="7">
        <v>0</v>
      </c>
      <c r="J27" s="7">
        <v>0</v>
      </c>
      <c r="K27" s="4">
        <f t="shared" si="1"/>
        <v>31</v>
      </c>
      <c r="L27" s="8">
        <v>0</v>
      </c>
      <c r="M27" s="5">
        <f t="shared" si="0"/>
        <v>0</v>
      </c>
      <c r="N27" s="8">
        <v>0</v>
      </c>
      <c r="O27" s="8">
        <v>0</v>
      </c>
      <c r="P27" s="5">
        <f t="shared" si="2"/>
        <v>0</v>
      </c>
      <c r="Q27" s="8">
        <v>0</v>
      </c>
      <c r="R27" s="8">
        <v>0</v>
      </c>
      <c r="S27" s="5">
        <f t="shared" si="3"/>
        <v>0</v>
      </c>
      <c r="T27" s="8">
        <v>0</v>
      </c>
      <c r="U27" s="5">
        <f t="shared" si="4"/>
        <v>0</v>
      </c>
      <c r="V27" s="5" t="str">
        <f t="shared" si="5"/>
        <v>Correct Payment</v>
      </c>
    </row>
    <row r="28" spans="1:22">
      <c r="A28" s="4">
        <f t="shared" si="6"/>
        <v>21</v>
      </c>
      <c r="B28" s="8"/>
      <c r="C28" s="8"/>
      <c r="D28" s="8"/>
      <c r="E28" s="4">
        <v>31</v>
      </c>
      <c r="F28" s="4">
        <v>4</v>
      </c>
      <c r="G28" s="7">
        <v>0</v>
      </c>
      <c r="H28" s="4">
        <f t="shared" si="7"/>
        <v>4</v>
      </c>
      <c r="I28" s="7">
        <v>0</v>
      </c>
      <c r="J28" s="7">
        <v>0</v>
      </c>
      <c r="K28" s="4">
        <f t="shared" si="1"/>
        <v>31</v>
      </c>
      <c r="L28" s="8">
        <v>0</v>
      </c>
      <c r="M28" s="5">
        <f t="shared" si="0"/>
        <v>0</v>
      </c>
      <c r="N28" s="8">
        <v>0</v>
      </c>
      <c r="O28" s="8">
        <v>0</v>
      </c>
      <c r="P28" s="5">
        <f t="shared" si="2"/>
        <v>0</v>
      </c>
      <c r="Q28" s="8">
        <v>0</v>
      </c>
      <c r="R28" s="8">
        <v>0</v>
      </c>
      <c r="S28" s="5">
        <f t="shared" si="3"/>
        <v>0</v>
      </c>
      <c r="T28" s="8">
        <v>0</v>
      </c>
      <c r="U28" s="5">
        <f t="shared" si="4"/>
        <v>0</v>
      </c>
      <c r="V28" s="5" t="str">
        <f t="shared" si="5"/>
        <v>Correct Payment</v>
      </c>
    </row>
    <row r="29" spans="1:22">
      <c r="A29" s="4">
        <f t="shared" si="6"/>
        <v>22</v>
      </c>
      <c r="B29" s="8"/>
      <c r="C29" s="8"/>
      <c r="D29" s="8"/>
      <c r="E29" s="4">
        <v>31</v>
      </c>
      <c r="F29" s="4">
        <v>4</v>
      </c>
      <c r="G29" s="7">
        <v>0</v>
      </c>
      <c r="H29" s="4">
        <f t="shared" si="7"/>
        <v>4</v>
      </c>
      <c r="I29" s="7">
        <v>0</v>
      </c>
      <c r="J29" s="7">
        <v>0</v>
      </c>
      <c r="K29" s="4">
        <f t="shared" si="1"/>
        <v>31</v>
      </c>
      <c r="L29" s="8">
        <v>0</v>
      </c>
      <c r="M29" s="5">
        <f t="shared" si="0"/>
        <v>0</v>
      </c>
      <c r="N29" s="8">
        <v>0</v>
      </c>
      <c r="O29" s="8">
        <v>0</v>
      </c>
      <c r="P29" s="5">
        <f t="shared" si="2"/>
        <v>0</v>
      </c>
      <c r="Q29" s="8">
        <v>0</v>
      </c>
      <c r="R29" s="8">
        <v>0</v>
      </c>
      <c r="S29" s="5">
        <f t="shared" si="3"/>
        <v>0</v>
      </c>
      <c r="T29" s="8">
        <v>0</v>
      </c>
      <c r="U29" s="5">
        <f t="shared" si="4"/>
        <v>0</v>
      </c>
      <c r="V29" s="5" t="str">
        <f t="shared" si="5"/>
        <v>Correct Payment</v>
      </c>
    </row>
    <row r="30" spans="1:22">
      <c r="A30" s="4">
        <f t="shared" si="6"/>
        <v>23</v>
      </c>
      <c r="B30" s="8"/>
      <c r="C30" s="8"/>
      <c r="D30" s="8"/>
      <c r="E30" s="4">
        <v>31</v>
      </c>
      <c r="F30" s="4">
        <v>4</v>
      </c>
      <c r="G30" s="7">
        <v>0</v>
      </c>
      <c r="H30" s="4">
        <f t="shared" si="7"/>
        <v>4</v>
      </c>
      <c r="I30" s="7">
        <v>0</v>
      </c>
      <c r="J30" s="7">
        <v>0</v>
      </c>
      <c r="K30" s="4">
        <f t="shared" si="1"/>
        <v>31</v>
      </c>
      <c r="L30" s="8">
        <v>0</v>
      </c>
      <c r="M30" s="5">
        <f t="shared" si="0"/>
        <v>0</v>
      </c>
      <c r="N30" s="8">
        <v>0</v>
      </c>
      <c r="O30" s="8">
        <v>0</v>
      </c>
      <c r="P30" s="5">
        <f t="shared" si="2"/>
        <v>0</v>
      </c>
      <c r="Q30" s="8">
        <v>0</v>
      </c>
      <c r="R30" s="8">
        <v>0</v>
      </c>
      <c r="S30" s="5">
        <f t="shared" si="3"/>
        <v>0</v>
      </c>
      <c r="T30" s="8">
        <v>0</v>
      </c>
      <c r="U30" s="5">
        <f t="shared" si="4"/>
        <v>0</v>
      </c>
      <c r="V30" s="5" t="str">
        <f t="shared" si="5"/>
        <v>Correct Payment</v>
      </c>
    </row>
    <row r="31" spans="1:22">
      <c r="A31" s="4">
        <f t="shared" si="6"/>
        <v>24</v>
      </c>
      <c r="B31" s="8"/>
      <c r="C31" s="8"/>
      <c r="D31" s="8"/>
      <c r="E31" s="4">
        <v>31</v>
      </c>
      <c r="F31" s="4">
        <v>4</v>
      </c>
      <c r="G31" s="7">
        <v>0</v>
      </c>
      <c r="H31" s="4">
        <f t="shared" si="7"/>
        <v>4</v>
      </c>
      <c r="I31" s="7">
        <v>0</v>
      </c>
      <c r="J31" s="7">
        <v>0</v>
      </c>
      <c r="K31" s="4">
        <f t="shared" si="1"/>
        <v>31</v>
      </c>
      <c r="L31" s="8">
        <v>0</v>
      </c>
      <c r="M31" s="5">
        <f t="shared" si="0"/>
        <v>0</v>
      </c>
      <c r="N31" s="8">
        <v>0</v>
      </c>
      <c r="O31" s="8">
        <v>0</v>
      </c>
      <c r="P31" s="5">
        <f t="shared" si="2"/>
        <v>0</v>
      </c>
      <c r="Q31" s="8">
        <v>0</v>
      </c>
      <c r="R31" s="8">
        <v>0</v>
      </c>
      <c r="S31" s="5">
        <f t="shared" si="3"/>
        <v>0</v>
      </c>
      <c r="T31" s="8">
        <v>0</v>
      </c>
      <c r="U31" s="5">
        <f t="shared" si="4"/>
        <v>0</v>
      </c>
      <c r="V31" s="5" t="str">
        <f t="shared" si="5"/>
        <v>Correct Payment</v>
      </c>
    </row>
    <row r="32" spans="1:22">
      <c r="A32" s="4">
        <f t="shared" si="6"/>
        <v>25</v>
      </c>
      <c r="B32" s="8"/>
      <c r="C32" s="8"/>
      <c r="D32" s="8"/>
      <c r="E32" s="4">
        <v>31</v>
      </c>
      <c r="F32" s="4">
        <v>4</v>
      </c>
      <c r="G32" s="7">
        <v>0</v>
      </c>
      <c r="H32" s="4">
        <f t="shared" si="7"/>
        <v>4</v>
      </c>
      <c r="I32" s="7">
        <v>0</v>
      </c>
      <c r="J32" s="7">
        <v>0</v>
      </c>
      <c r="K32" s="4">
        <f t="shared" si="1"/>
        <v>31</v>
      </c>
      <c r="L32" s="8">
        <v>0</v>
      </c>
      <c r="M32" s="5">
        <f t="shared" si="0"/>
        <v>0</v>
      </c>
      <c r="N32" s="8">
        <v>0</v>
      </c>
      <c r="O32" s="8">
        <v>0</v>
      </c>
      <c r="P32" s="5">
        <f t="shared" si="2"/>
        <v>0</v>
      </c>
      <c r="Q32" s="8">
        <v>0</v>
      </c>
      <c r="R32" s="8">
        <v>0</v>
      </c>
      <c r="S32" s="5">
        <f t="shared" si="3"/>
        <v>0</v>
      </c>
      <c r="T32" s="8">
        <v>0</v>
      </c>
      <c r="U32" s="5">
        <f t="shared" si="4"/>
        <v>0</v>
      </c>
      <c r="V32" s="5" t="str">
        <f t="shared" si="5"/>
        <v>Correct Payment</v>
      </c>
    </row>
    <row r="33" spans="1:22">
      <c r="A33" s="4">
        <f t="shared" si="6"/>
        <v>26</v>
      </c>
      <c r="B33" s="8"/>
      <c r="C33" s="8"/>
      <c r="D33" s="8"/>
      <c r="E33" s="4">
        <v>31</v>
      </c>
      <c r="F33" s="4">
        <v>4</v>
      </c>
      <c r="G33" s="7">
        <v>0</v>
      </c>
      <c r="H33" s="4">
        <f t="shared" si="7"/>
        <v>4</v>
      </c>
      <c r="I33" s="7">
        <v>0</v>
      </c>
      <c r="J33" s="7">
        <v>0</v>
      </c>
      <c r="K33" s="4">
        <f t="shared" si="1"/>
        <v>31</v>
      </c>
      <c r="L33" s="8">
        <v>0</v>
      </c>
      <c r="M33" s="5">
        <f t="shared" si="0"/>
        <v>0</v>
      </c>
      <c r="N33" s="8">
        <v>0</v>
      </c>
      <c r="O33" s="8">
        <v>0</v>
      </c>
      <c r="P33" s="5">
        <f t="shared" si="2"/>
        <v>0</v>
      </c>
      <c r="Q33" s="8">
        <v>0</v>
      </c>
      <c r="R33" s="8">
        <v>0</v>
      </c>
      <c r="S33" s="5">
        <f t="shared" si="3"/>
        <v>0</v>
      </c>
      <c r="T33" s="8">
        <v>0</v>
      </c>
      <c r="U33" s="5">
        <f t="shared" si="4"/>
        <v>0</v>
      </c>
      <c r="V33" s="5" t="str">
        <f t="shared" si="5"/>
        <v>Correct Payment</v>
      </c>
    </row>
    <row r="34" spans="1:22">
      <c r="A34" s="4">
        <f t="shared" si="6"/>
        <v>27</v>
      </c>
      <c r="B34" s="8"/>
      <c r="C34" s="8"/>
      <c r="D34" s="8"/>
      <c r="E34" s="4">
        <v>31</v>
      </c>
      <c r="F34" s="4">
        <v>4</v>
      </c>
      <c r="G34" s="7">
        <v>0</v>
      </c>
      <c r="H34" s="4">
        <f t="shared" si="7"/>
        <v>4</v>
      </c>
      <c r="I34" s="7">
        <v>0</v>
      </c>
      <c r="J34" s="7">
        <v>0</v>
      </c>
      <c r="K34" s="4">
        <f t="shared" si="1"/>
        <v>31</v>
      </c>
      <c r="L34" s="8">
        <v>0</v>
      </c>
      <c r="M34" s="5">
        <f t="shared" si="0"/>
        <v>0</v>
      </c>
      <c r="N34" s="8">
        <v>0</v>
      </c>
      <c r="O34" s="8">
        <v>0</v>
      </c>
      <c r="P34" s="5">
        <f t="shared" si="2"/>
        <v>0</v>
      </c>
      <c r="Q34" s="8">
        <v>0</v>
      </c>
      <c r="R34" s="8">
        <v>0</v>
      </c>
      <c r="S34" s="5">
        <f t="shared" si="3"/>
        <v>0</v>
      </c>
      <c r="T34" s="8">
        <v>0</v>
      </c>
      <c r="U34" s="5">
        <f t="shared" si="4"/>
        <v>0</v>
      </c>
      <c r="V34" s="5" t="str">
        <f t="shared" si="5"/>
        <v>Correct Payment</v>
      </c>
    </row>
    <row r="35" spans="1:22">
      <c r="A35" s="4">
        <f t="shared" si="6"/>
        <v>28</v>
      </c>
      <c r="B35" s="8"/>
      <c r="C35" s="8"/>
      <c r="D35" s="8"/>
      <c r="E35" s="4">
        <v>31</v>
      </c>
      <c r="F35" s="4">
        <v>4</v>
      </c>
      <c r="G35" s="7">
        <v>0</v>
      </c>
      <c r="H35" s="4">
        <f t="shared" si="7"/>
        <v>4</v>
      </c>
      <c r="I35" s="7">
        <v>0</v>
      </c>
      <c r="J35" s="7">
        <v>0</v>
      </c>
      <c r="K35" s="4">
        <f t="shared" si="1"/>
        <v>31</v>
      </c>
      <c r="L35" s="8">
        <v>0</v>
      </c>
      <c r="M35" s="5">
        <f t="shared" si="0"/>
        <v>0</v>
      </c>
      <c r="N35" s="8">
        <v>0</v>
      </c>
      <c r="O35" s="8">
        <v>0</v>
      </c>
      <c r="P35" s="5">
        <f t="shared" si="2"/>
        <v>0</v>
      </c>
      <c r="Q35" s="8">
        <v>0</v>
      </c>
      <c r="R35" s="8">
        <v>0</v>
      </c>
      <c r="S35" s="5">
        <f t="shared" si="3"/>
        <v>0</v>
      </c>
      <c r="T35" s="8">
        <v>0</v>
      </c>
      <c r="U35" s="5">
        <f t="shared" si="4"/>
        <v>0</v>
      </c>
      <c r="V35" s="5" t="str">
        <f t="shared" si="5"/>
        <v>Correct Payment</v>
      </c>
    </row>
    <row r="36" spans="1:22">
      <c r="A36" s="4">
        <f t="shared" si="6"/>
        <v>29</v>
      </c>
      <c r="B36" s="8"/>
      <c r="C36" s="8"/>
      <c r="D36" s="8"/>
      <c r="E36" s="4">
        <v>31</v>
      </c>
      <c r="F36" s="4">
        <v>4</v>
      </c>
      <c r="G36" s="7">
        <v>0</v>
      </c>
      <c r="H36" s="4">
        <f t="shared" si="7"/>
        <v>4</v>
      </c>
      <c r="I36" s="7">
        <v>0</v>
      </c>
      <c r="J36" s="7">
        <v>0</v>
      </c>
      <c r="K36" s="4">
        <f t="shared" si="1"/>
        <v>31</v>
      </c>
      <c r="L36" s="8">
        <v>0</v>
      </c>
      <c r="M36" s="5">
        <f t="shared" si="0"/>
        <v>0</v>
      </c>
      <c r="N36" s="8">
        <v>0</v>
      </c>
      <c r="O36" s="8">
        <v>0</v>
      </c>
      <c r="P36" s="5">
        <f t="shared" si="2"/>
        <v>0</v>
      </c>
      <c r="Q36" s="8">
        <v>0</v>
      </c>
      <c r="R36" s="8">
        <v>0</v>
      </c>
      <c r="S36" s="5">
        <f t="shared" si="3"/>
        <v>0</v>
      </c>
      <c r="T36" s="8">
        <v>0</v>
      </c>
      <c r="U36" s="5">
        <f t="shared" si="4"/>
        <v>0</v>
      </c>
      <c r="V36" s="5" t="str">
        <f t="shared" si="5"/>
        <v>Correct Payment</v>
      </c>
    </row>
    <row r="37" spans="1:22">
      <c r="A37" s="4">
        <f t="shared" si="6"/>
        <v>30</v>
      </c>
      <c r="B37" s="8"/>
      <c r="C37" s="8"/>
      <c r="D37" s="8"/>
      <c r="E37" s="4">
        <v>31</v>
      </c>
      <c r="F37" s="4">
        <v>4</v>
      </c>
      <c r="G37" s="7">
        <v>0</v>
      </c>
      <c r="H37" s="4">
        <f t="shared" si="7"/>
        <v>4</v>
      </c>
      <c r="I37" s="7">
        <v>0</v>
      </c>
      <c r="J37" s="7">
        <v>0</v>
      </c>
      <c r="K37" s="4">
        <f t="shared" si="1"/>
        <v>31</v>
      </c>
      <c r="L37" s="8">
        <v>0</v>
      </c>
      <c r="M37" s="5">
        <f t="shared" si="0"/>
        <v>0</v>
      </c>
      <c r="N37" s="8">
        <v>0</v>
      </c>
      <c r="O37" s="8">
        <v>0</v>
      </c>
      <c r="P37" s="5">
        <f t="shared" si="2"/>
        <v>0</v>
      </c>
      <c r="Q37" s="8">
        <v>0</v>
      </c>
      <c r="R37" s="8">
        <v>0</v>
      </c>
      <c r="S37" s="5">
        <f t="shared" si="3"/>
        <v>0</v>
      </c>
      <c r="T37" s="8">
        <v>0</v>
      </c>
      <c r="U37" s="5">
        <f t="shared" si="4"/>
        <v>0</v>
      </c>
      <c r="V37" s="5" t="str">
        <f t="shared" si="5"/>
        <v>Correct Payment</v>
      </c>
    </row>
    <row r="38" spans="1:22">
      <c r="A38" s="4">
        <f t="shared" si="6"/>
        <v>31</v>
      </c>
      <c r="B38" s="8"/>
      <c r="C38" s="8"/>
      <c r="D38" s="8"/>
      <c r="E38" s="4">
        <v>31</v>
      </c>
      <c r="F38" s="4">
        <v>4</v>
      </c>
      <c r="G38" s="7">
        <v>0</v>
      </c>
      <c r="H38" s="4">
        <f t="shared" si="7"/>
        <v>4</v>
      </c>
      <c r="I38" s="7">
        <v>0</v>
      </c>
      <c r="J38" s="7">
        <v>0</v>
      </c>
      <c r="K38" s="4">
        <f t="shared" si="1"/>
        <v>31</v>
      </c>
      <c r="L38" s="8">
        <v>0</v>
      </c>
      <c r="M38" s="5">
        <f t="shared" si="0"/>
        <v>0</v>
      </c>
      <c r="N38" s="8">
        <v>0</v>
      </c>
      <c r="O38" s="8">
        <v>0</v>
      </c>
      <c r="P38" s="5">
        <f t="shared" si="2"/>
        <v>0</v>
      </c>
      <c r="Q38" s="8">
        <v>0</v>
      </c>
      <c r="R38" s="8">
        <v>0</v>
      </c>
      <c r="S38" s="5">
        <f t="shared" si="3"/>
        <v>0</v>
      </c>
      <c r="T38" s="8">
        <v>0</v>
      </c>
      <c r="U38" s="5">
        <f t="shared" si="4"/>
        <v>0</v>
      </c>
      <c r="V38" s="5" t="str">
        <f t="shared" si="5"/>
        <v>Correct Payment</v>
      </c>
    </row>
    <row r="39" spans="1:22">
      <c r="A39" s="4">
        <f t="shared" si="6"/>
        <v>32</v>
      </c>
      <c r="B39" s="8"/>
      <c r="C39" s="8"/>
      <c r="D39" s="8"/>
      <c r="E39" s="4">
        <v>31</v>
      </c>
      <c r="F39" s="4">
        <v>4</v>
      </c>
      <c r="G39" s="7">
        <v>0</v>
      </c>
      <c r="H39" s="4">
        <f t="shared" si="7"/>
        <v>4</v>
      </c>
      <c r="I39" s="7">
        <v>0</v>
      </c>
      <c r="J39" s="7">
        <v>0</v>
      </c>
      <c r="K39" s="4">
        <f t="shared" si="1"/>
        <v>31</v>
      </c>
      <c r="L39" s="8">
        <v>0</v>
      </c>
      <c r="M39" s="5">
        <f t="shared" si="0"/>
        <v>0</v>
      </c>
      <c r="N39" s="8">
        <v>0</v>
      </c>
      <c r="O39" s="8">
        <v>0</v>
      </c>
      <c r="P39" s="5">
        <f t="shared" si="2"/>
        <v>0</v>
      </c>
      <c r="Q39" s="8">
        <v>0</v>
      </c>
      <c r="R39" s="8">
        <v>0</v>
      </c>
      <c r="S39" s="5">
        <f t="shared" si="3"/>
        <v>0</v>
      </c>
      <c r="T39" s="8">
        <v>0</v>
      </c>
      <c r="U39" s="5">
        <f t="shared" si="4"/>
        <v>0</v>
      </c>
      <c r="V39" s="5" t="str">
        <f t="shared" si="5"/>
        <v>Correct Payment</v>
      </c>
    </row>
    <row r="40" spans="1:22">
      <c r="A40" s="4">
        <f t="shared" si="6"/>
        <v>33</v>
      </c>
      <c r="B40" s="8"/>
      <c r="C40" s="8"/>
      <c r="D40" s="8"/>
      <c r="E40" s="4">
        <v>31</v>
      </c>
      <c r="F40" s="4">
        <v>4</v>
      </c>
      <c r="G40" s="7">
        <v>0</v>
      </c>
      <c r="H40" s="4">
        <f t="shared" si="7"/>
        <v>4</v>
      </c>
      <c r="I40" s="7">
        <v>0</v>
      </c>
      <c r="J40" s="7">
        <v>0</v>
      </c>
      <c r="K40" s="4">
        <f t="shared" si="1"/>
        <v>31</v>
      </c>
      <c r="L40" s="8">
        <v>0</v>
      </c>
      <c r="M40" s="5">
        <f t="shared" si="0"/>
        <v>0</v>
      </c>
      <c r="N40" s="8">
        <v>0</v>
      </c>
      <c r="O40" s="8">
        <v>0</v>
      </c>
      <c r="P40" s="5">
        <f t="shared" si="2"/>
        <v>0</v>
      </c>
      <c r="Q40" s="8">
        <v>0</v>
      </c>
      <c r="R40" s="8">
        <v>0</v>
      </c>
      <c r="S40" s="5">
        <f t="shared" si="3"/>
        <v>0</v>
      </c>
      <c r="T40" s="8">
        <v>0</v>
      </c>
      <c r="U40" s="5">
        <f t="shared" si="4"/>
        <v>0</v>
      </c>
      <c r="V40" s="5" t="str">
        <f t="shared" si="5"/>
        <v>Correct Payment</v>
      </c>
    </row>
    <row r="41" spans="1:22">
      <c r="A41" s="4">
        <f t="shared" si="6"/>
        <v>34</v>
      </c>
      <c r="B41" s="8"/>
      <c r="C41" s="8"/>
      <c r="D41" s="8"/>
      <c r="E41" s="4">
        <v>31</v>
      </c>
      <c r="F41" s="4">
        <v>4</v>
      </c>
      <c r="G41" s="7">
        <v>0</v>
      </c>
      <c r="H41" s="4">
        <f t="shared" si="7"/>
        <v>4</v>
      </c>
      <c r="I41" s="7">
        <v>0</v>
      </c>
      <c r="J41" s="7">
        <v>0</v>
      </c>
      <c r="K41" s="4">
        <f t="shared" si="1"/>
        <v>31</v>
      </c>
      <c r="L41" s="8">
        <v>0</v>
      </c>
      <c r="M41" s="5">
        <f t="shared" si="0"/>
        <v>0</v>
      </c>
      <c r="N41" s="8">
        <v>0</v>
      </c>
      <c r="O41" s="8">
        <v>0</v>
      </c>
      <c r="P41" s="5">
        <f t="shared" si="2"/>
        <v>0</v>
      </c>
      <c r="Q41" s="8">
        <v>0</v>
      </c>
      <c r="R41" s="8">
        <v>0</v>
      </c>
      <c r="S41" s="5">
        <f t="shared" si="3"/>
        <v>0</v>
      </c>
      <c r="T41" s="8">
        <v>0</v>
      </c>
      <c r="U41" s="5">
        <f t="shared" si="4"/>
        <v>0</v>
      </c>
      <c r="V41" s="5" t="str">
        <f t="shared" si="5"/>
        <v>Correct Payment</v>
      </c>
    </row>
    <row r="42" spans="1:22">
      <c r="A42" s="4">
        <f t="shared" si="6"/>
        <v>35</v>
      </c>
      <c r="B42" s="8"/>
      <c r="C42" s="8"/>
      <c r="D42" s="8"/>
      <c r="E42" s="4">
        <v>31</v>
      </c>
      <c r="F42" s="4">
        <v>4</v>
      </c>
      <c r="G42" s="7">
        <v>0</v>
      </c>
      <c r="H42" s="4">
        <f t="shared" si="7"/>
        <v>4</v>
      </c>
      <c r="I42" s="7">
        <v>0</v>
      </c>
      <c r="J42" s="7">
        <v>0</v>
      </c>
      <c r="K42" s="4">
        <f t="shared" si="1"/>
        <v>31</v>
      </c>
      <c r="L42" s="8">
        <v>0</v>
      </c>
      <c r="M42" s="5">
        <f t="shared" si="0"/>
        <v>0</v>
      </c>
      <c r="N42" s="8">
        <v>0</v>
      </c>
      <c r="O42" s="8">
        <v>0</v>
      </c>
      <c r="P42" s="5">
        <f t="shared" si="2"/>
        <v>0</v>
      </c>
      <c r="Q42" s="8">
        <v>0</v>
      </c>
      <c r="R42" s="8">
        <v>0</v>
      </c>
      <c r="S42" s="5">
        <f t="shared" si="3"/>
        <v>0</v>
      </c>
      <c r="T42" s="8">
        <v>0</v>
      </c>
      <c r="U42" s="5">
        <f t="shared" si="4"/>
        <v>0</v>
      </c>
      <c r="V42" s="5" t="str">
        <f t="shared" si="5"/>
        <v>Correct Payment</v>
      </c>
    </row>
    <row r="43" spans="1:22">
      <c r="A43" s="4">
        <f t="shared" si="6"/>
        <v>36</v>
      </c>
      <c r="B43" s="8"/>
      <c r="C43" s="8"/>
      <c r="D43" s="8"/>
      <c r="E43" s="4">
        <v>31</v>
      </c>
      <c r="F43" s="4">
        <v>4</v>
      </c>
      <c r="G43" s="7">
        <v>0</v>
      </c>
      <c r="H43" s="4">
        <f t="shared" si="7"/>
        <v>4</v>
      </c>
      <c r="I43" s="7">
        <v>0</v>
      </c>
      <c r="J43" s="7">
        <v>0</v>
      </c>
      <c r="K43" s="4">
        <f t="shared" si="1"/>
        <v>31</v>
      </c>
      <c r="L43" s="8">
        <v>0</v>
      </c>
      <c r="M43" s="5">
        <f t="shared" si="0"/>
        <v>0</v>
      </c>
      <c r="N43" s="8">
        <v>0</v>
      </c>
      <c r="O43" s="8">
        <v>0</v>
      </c>
      <c r="P43" s="5">
        <f t="shared" si="2"/>
        <v>0</v>
      </c>
      <c r="Q43" s="8">
        <v>0</v>
      </c>
      <c r="R43" s="8">
        <v>0</v>
      </c>
      <c r="S43" s="5">
        <f t="shared" si="3"/>
        <v>0</v>
      </c>
      <c r="T43" s="8">
        <v>0</v>
      </c>
      <c r="U43" s="5">
        <f t="shared" si="4"/>
        <v>0</v>
      </c>
      <c r="V43" s="5" t="str">
        <f t="shared" si="5"/>
        <v>Correct Payment</v>
      </c>
    </row>
    <row r="44" spans="1:22">
      <c r="A44" s="4">
        <f t="shared" si="6"/>
        <v>37</v>
      </c>
      <c r="B44" s="8"/>
      <c r="C44" s="8"/>
      <c r="D44" s="8"/>
      <c r="E44" s="4">
        <v>31</v>
      </c>
      <c r="F44" s="4">
        <v>4</v>
      </c>
      <c r="G44" s="7">
        <v>0</v>
      </c>
      <c r="H44" s="4">
        <f t="shared" si="7"/>
        <v>4</v>
      </c>
      <c r="I44" s="7">
        <v>0</v>
      </c>
      <c r="J44" s="7">
        <v>0</v>
      </c>
      <c r="K44" s="4">
        <f t="shared" si="1"/>
        <v>31</v>
      </c>
      <c r="L44" s="8">
        <v>0</v>
      </c>
      <c r="M44" s="5">
        <f t="shared" si="0"/>
        <v>0</v>
      </c>
      <c r="N44" s="8">
        <v>0</v>
      </c>
      <c r="O44" s="8">
        <v>0</v>
      </c>
      <c r="P44" s="5">
        <f t="shared" si="2"/>
        <v>0</v>
      </c>
      <c r="Q44" s="8">
        <v>0</v>
      </c>
      <c r="R44" s="8">
        <v>0</v>
      </c>
      <c r="S44" s="5">
        <f t="shared" si="3"/>
        <v>0</v>
      </c>
      <c r="T44" s="8">
        <v>0</v>
      </c>
      <c r="U44" s="5">
        <f t="shared" si="4"/>
        <v>0</v>
      </c>
      <c r="V44" s="5" t="str">
        <f t="shared" si="5"/>
        <v>Correct Payment</v>
      </c>
    </row>
    <row r="45" spans="1:22">
      <c r="A45" s="4">
        <f t="shared" si="6"/>
        <v>38</v>
      </c>
      <c r="B45" s="8"/>
      <c r="C45" s="8"/>
      <c r="D45" s="8"/>
      <c r="E45" s="4">
        <v>31</v>
      </c>
      <c r="F45" s="4">
        <v>4</v>
      </c>
      <c r="G45" s="7">
        <v>0</v>
      </c>
      <c r="H45" s="4">
        <f t="shared" si="7"/>
        <v>4</v>
      </c>
      <c r="I45" s="7">
        <v>0</v>
      </c>
      <c r="J45" s="7">
        <v>0</v>
      </c>
      <c r="K45" s="4">
        <f t="shared" si="1"/>
        <v>31</v>
      </c>
      <c r="L45" s="8">
        <v>0</v>
      </c>
      <c r="M45" s="5">
        <f t="shared" si="0"/>
        <v>0</v>
      </c>
      <c r="N45" s="8">
        <v>0</v>
      </c>
      <c r="O45" s="8">
        <v>0</v>
      </c>
      <c r="P45" s="5">
        <f t="shared" si="2"/>
        <v>0</v>
      </c>
      <c r="Q45" s="8">
        <v>0</v>
      </c>
      <c r="R45" s="8">
        <v>0</v>
      </c>
      <c r="S45" s="5">
        <f t="shared" si="3"/>
        <v>0</v>
      </c>
      <c r="T45" s="8">
        <v>0</v>
      </c>
      <c r="U45" s="5">
        <f t="shared" si="4"/>
        <v>0</v>
      </c>
      <c r="V45" s="5" t="str">
        <f t="shared" si="5"/>
        <v>Correct Payment</v>
      </c>
    </row>
    <row r="46" spans="1:22">
      <c r="A46" s="4">
        <f t="shared" si="6"/>
        <v>39</v>
      </c>
      <c r="B46" s="8"/>
      <c r="C46" s="8"/>
      <c r="D46" s="8"/>
      <c r="E46" s="4">
        <v>31</v>
      </c>
      <c r="F46" s="4">
        <v>4</v>
      </c>
      <c r="G46" s="7">
        <v>0</v>
      </c>
      <c r="H46" s="4">
        <f t="shared" si="7"/>
        <v>4</v>
      </c>
      <c r="I46" s="7">
        <v>0</v>
      </c>
      <c r="J46" s="7">
        <v>0</v>
      </c>
      <c r="K46" s="4">
        <f t="shared" si="1"/>
        <v>31</v>
      </c>
      <c r="L46" s="8">
        <v>0</v>
      </c>
      <c r="M46" s="5">
        <f t="shared" si="0"/>
        <v>0</v>
      </c>
      <c r="N46" s="8">
        <v>0</v>
      </c>
      <c r="O46" s="8">
        <v>0</v>
      </c>
      <c r="P46" s="5">
        <f t="shared" si="2"/>
        <v>0</v>
      </c>
      <c r="Q46" s="8">
        <v>0</v>
      </c>
      <c r="R46" s="8">
        <v>0</v>
      </c>
      <c r="S46" s="5">
        <f t="shared" si="3"/>
        <v>0</v>
      </c>
      <c r="T46" s="8">
        <v>0</v>
      </c>
      <c r="U46" s="5">
        <f t="shared" si="4"/>
        <v>0</v>
      </c>
      <c r="V46" s="5" t="str">
        <f t="shared" si="5"/>
        <v>Correct Payment</v>
      </c>
    </row>
    <row r="47" spans="1:22">
      <c r="A47" s="4">
        <f t="shared" si="6"/>
        <v>40</v>
      </c>
      <c r="B47" s="8"/>
      <c r="C47" s="8"/>
      <c r="D47" s="8"/>
      <c r="E47" s="4">
        <v>31</v>
      </c>
      <c r="F47" s="4">
        <v>4</v>
      </c>
      <c r="G47" s="7">
        <v>0</v>
      </c>
      <c r="H47" s="4">
        <f t="shared" si="7"/>
        <v>4</v>
      </c>
      <c r="I47" s="7">
        <v>0</v>
      </c>
      <c r="J47" s="7">
        <v>0</v>
      </c>
      <c r="K47" s="4">
        <f t="shared" si="1"/>
        <v>31</v>
      </c>
      <c r="L47" s="8">
        <v>0</v>
      </c>
      <c r="M47" s="5">
        <f t="shared" si="0"/>
        <v>0</v>
      </c>
      <c r="N47" s="8">
        <v>0</v>
      </c>
      <c r="O47" s="8">
        <v>0</v>
      </c>
      <c r="P47" s="5">
        <f t="shared" si="2"/>
        <v>0</v>
      </c>
      <c r="Q47" s="8">
        <v>0</v>
      </c>
      <c r="R47" s="8">
        <v>0</v>
      </c>
      <c r="S47" s="5">
        <f t="shared" si="3"/>
        <v>0</v>
      </c>
      <c r="T47" s="8">
        <v>0</v>
      </c>
      <c r="U47" s="5">
        <f t="shared" si="4"/>
        <v>0</v>
      </c>
      <c r="V47" s="5" t="str">
        <f t="shared" si="5"/>
        <v>Correct Payment</v>
      </c>
    </row>
    <row r="48" spans="1:22">
      <c r="A48" s="4">
        <f t="shared" si="6"/>
        <v>41</v>
      </c>
      <c r="B48" s="8"/>
      <c r="C48" s="8"/>
      <c r="D48" s="8"/>
      <c r="E48" s="4">
        <v>31</v>
      </c>
      <c r="F48" s="4">
        <v>4</v>
      </c>
      <c r="G48" s="6">
        <v>0</v>
      </c>
      <c r="H48" s="4">
        <f t="shared" si="7"/>
        <v>4</v>
      </c>
      <c r="I48" s="6">
        <v>0</v>
      </c>
      <c r="J48" s="6">
        <v>0</v>
      </c>
      <c r="K48" s="4">
        <f t="shared" si="1"/>
        <v>31</v>
      </c>
      <c r="L48" s="8">
        <v>0</v>
      </c>
      <c r="M48" s="5">
        <f t="shared" si="0"/>
        <v>0</v>
      </c>
      <c r="N48" s="8">
        <v>0</v>
      </c>
      <c r="O48" s="8">
        <v>0</v>
      </c>
      <c r="P48" s="5">
        <f t="shared" si="2"/>
        <v>0</v>
      </c>
      <c r="Q48" s="8">
        <v>0</v>
      </c>
      <c r="R48" s="8">
        <v>0</v>
      </c>
      <c r="S48" s="5">
        <f t="shared" si="3"/>
        <v>0</v>
      </c>
      <c r="T48" s="8">
        <v>0</v>
      </c>
      <c r="U48" s="5">
        <f t="shared" si="4"/>
        <v>0</v>
      </c>
      <c r="V48" s="5" t="str">
        <f t="shared" si="5"/>
        <v>Correct Payment</v>
      </c>
    </row>
    <row r="49" spans="1:22">
      <c r="A49" s="4">
        <f t="shared" si="6"/>
        <v>42</v>
      </c>
      <c r="B49" s="8"/>
      <c r="C49" s="8"/>
      <c r="D49" s="8"/>
      <c r="E49" s="4">
        <v>31</v>
      </c>
      <c r="F49" s="4">
        <v>4</v>
      </c>
      <c r="G49" s="6">
        <v>0</v>
      </c>
      <c r="H49" s="4">
        <f t="shared" si="7"/>
        <v>4</v>
      </c>
      <c r="I49" s="6">
        <v>0</v>
      </c>
      <c r="J49" s="6">
        <v>0</v>
      </c>
      <c r="K49" s="4">
        <f t="shared" si="1"/>
        <v>31</v>
      </c>
      <c r="L49" s="8">
        <v>0</v>
      </c>
      <c r="M49" s="5">
        <f t="shared" si="0"/>
        <v>0</v>
      </c>
      <c r="N49" s="8">
        <v>0</v>
      </c>
      <c r="O49" s="8">
        <v>0</v>
      </c>
      <c r="P49" s="5">
        <f t="shared" si="2"/>
        <v>0</v>
      </c>
      <c r="Q49" s="8">
        <v>0</v>
      </c>
      <c r="R49" s="8">
        <v>0</v>
      </c>
      <c r="S49" s="5">
        <f t="shared" si="3"/>
        <v>0</v>
      </c>
      <c r="T49" s="8">
        <v>0</v>
      </c>
      <c r="U49" s="5">
        <f t="shared" si="4"/>
        <v>0</v>
      </c>
      <c r="V49" s="5" t="str">
        <f t="shared" si="5"/>
        <v>Correct Payment</v>
      </c>
    </row>
    <row r="50" spans="1:22">
      <c r="A50" s="4">
        <f t="shared" si="6"/>
        <v>43</v>
      </c>
      <c r="B50" s="8"/>
      <c r="C50" s="8"/>
      <c r="D50" s="8"/>
      <c r="E50" s="4">
        <v>31</v>
      </c>
      <c r="F50" s="4">
        <v>4</v>
      </c>
      <c r="G50" s="6">
        <v>0</v>
      </c>
      <c r="H50" s="4">
        <f t="shared" si="7"/>
        <v>4</v>
      </c>
      <c r="I50" s="6">
        <v>0</v>
      </c>
      <c r="J50" s="6">
        <v>0</v>
      </c>
      <c r="K50" s="4">
        <f t="shared" si="1"/>
        <v>31</v>
      </c>
      <c r="L50" s="8">
        <v>0</v>
      </c>
      <c r="M50" s="5">
        <f t="shared" si="0"/>
        <v>0</v>
      </c>
      <c r="N50" s="8">
        <v>0</v>
      </c>
      <c r="O50" s="8">
        <v>0</v>
      </c>
      <c r="P50" s="5">
        <f t="shared" si="2"/>
        <v>0</v>
      </c>
      <c r="Q50" s="8">
        <v>0</v>
      </c>
      <c r="R50" s="8">
        <v>0</v>
      </c>
      <c r="S50" s="5">
        <f t="shared" si="3"/>
        <v>0</v>
      </c>
      <c r="T50" s="8">
        <v>0</v>
      </c>
      <c r="U50" s="5">
        <f t="shared" si="4"/>
        <v>0</v>
      </c>
      <c r="V50" s="5" t="str">
        <f t="shared" si="5"/>
        <v>Correct Payment</v>
      </c>
    </row>
    <row r="51" spans="1:22">
      <c r="A51" s="4">
        <f t="shared" si="6"/>
        <v>44</v>
      </c>
      <c r="B51" s="8"/>
      <c r="C51" s="8"/>
      <c r="D51" s="8"/>
      <c r="E51" s="4">
        <v>31</v>
      </c>
      <c r="F51" s="4">
        <v>4</v>
      </c>
      <c r="G51" s="6">
        <v>0</v>
      </c>
      <c r="H51" s="4">
        <f t="shared" si="7"/>
        <v>4</v>
      </c>
      <c r="I51" s="6">
        <v>0</v>
      </c>
      <c r="J51" s="6">
        <v>0</v>
      </c>
      <c r="K51" s="4">
        <f t="shared" si="1"/>
        <v>31</v>
      </c>
      <c r="L51" s="8">
        <v>0</v>
      </c>
      <c r="M51" s="5">
        <f t="shared" si="0"/>
        <v>0</v>
      </c>
      <c r="N51" s="8">
        <v>0</v>
      </c>
      <c r="O51" s="8">
        <v>0</v>
      </c>
      <c r="P51" s="5">
        <f t="shared" si="2"/>
        <v>0</v>
      </c>
      <c r="Q51" s="8">
        <v>0</v>
      </c>
      <c r="R51" s="8">
        <v>0</v>
      </c>
      <c r="S51" s="5">
        <f t="shared" si="3"/>
        <v>0</v>
      </c>
      <c r="T51" s="8">
        <v>0</v>
      </c>
      <c r="U51" s="5">
        <f t="shared" si="4"/>
        <v>0</v>
      </c>
      <c r="V51" s="5" t="str">
        <f t="shared" si="5"/>
        <v>Correct Payment</v>
      </c>
    </row>
    <row r="52" spans="1:22">
      <c r="A52" s="4">
        <f t="shared" si="6"/>
        <v>45</v>
      </c>
      <c r="B52" s="8"/>
      <c r="C52" s="8"/>
      <c r="D52" s="8"/>
      <c r="E52" s="4">
        <v>31</v>
      </c>
      <c r="F52" s="4">
        <v>4</v>
      </c>
      <c r="G52" s="6">
        <v>0</v>
      </c>
      <c r="H52" s="4">
        <f t="shared" si="7"/>
        <v>4</v>
      </c>
      <c r="I52" s="6">
        <v>0</v>
      </c>
      <c r="J52" s="6">
        <v>0</v>
      </c>
      <c r="K52" s="4">
        <f t="shared" si="1"/>
        <v>31</v>
      </c>
      <c r="L52" s="8">
        <v>0</v>
      </c>
      <c r="M52" s="5">
        <f t="shared" si="0"/>
        <v>0</v>
      </c>
      <c r="N52" s="8">
        <v>0</v>
      </c>
      <c r="O52" s="8">
        <v>0</v>
      </c>
      <c r="P52" s="5">
        <f t="shared" si="2"/>
        <v>0</v>
      </c>
      <c r="Q52" s="8">
        <v>0</v>
      </c>
      <c r="R52" s="8">
        <v>0</v>
      </c>
      <c r="S52" s="5">
        <f t="shared" si="3"/>
        <v>0</v>
      </c>
      <c r="T52" s="8">
        <v>0</v>
      </c>
      <c r="U52" s="5">
        <f t="shared" si="4"/>
        <v>0</v>
      </c>
      <c r="V52" s="5" t="str">
        <f t="shared" si="5"/>
        <v>Correct Payment</v>
      </c>
    </row>
    <row r="53" spans="1:22">
      <c r="A53" s="4">
        <f t="shared" si="6"/>
        <v>46</v>
      </c>
      <c r="B53" s="8"/>
      <c r="C53" s="8"/>
      <c r="D53" s="8"/>
      <c r="E53" s="4">
        <v>31</v>
      </c>
      <c r="F53" s="4">
        <v>4</v>
      </c>
      <c r="G53" s="6">
        <v>0</v>
      </c>
      <c r="H53" s="4">
        <f t="shared" si="7"/>
        <v>4</v>
      </c>
      <c r="I53" s="6">
        <v>0</v>
      </c>
      <c r="J53" s="6">
        <v>0</v>
      </c>
      <c r="K53" s="4">
        <f t="shared" si="1"/>
        <v>31</v>
      </c>
      <c r="L53" s="8">
        <v>0</v>
      </c>
      <c r="M53" s="5">
        <f t="shared" si="0"/>
        <v>0</v>
      </c>
      <c r="N53" s="8">
        <v>0</v>
      </c>
      <c r="O53" s="8">
        <v>0</v>
      </c>
      <c r="P53" s="5">
        <f t="shared" si="2"/>
        <v>0</v>
      </c>
      <c r="Q53" s="8">
        <v>0</v>
      </c>
      <c r="R53" s="8">
        <v>0</v>
      </c>
      <c r="S53" s="5">
        <f t="shared" si="3"/>
        <v>0</v>
      </c>
      <c r="T53" s="8">
        <v>0</v>
      </c>
      <c r="U53" s="5">
        <f t="shared" si="4"/>
        <v>0</v>
      </c>
      <c r="V53" s="5" t="str">
        <f t="shared" si="5"/>
        <v>Correct Payment</v>
      </c>
    </row>
    <row r="54" spans="1:22">
      <c r="A54" s="4">
        <f t="shared" si="6"/>
        <v>47</v>
      </c>
      <c r="B54" s="8"/>
      <c r="C54" s="8"/>
      <c r="D54" s="8"/>
      <c r="E54" s="4">
        <v>31</v>
      </c>
      <c r="F54" s="4">
        <v>4</v>
      </c>
      <c r="G54" s="6">
        <v>0</v>
      </c>
      <c r="H54" s="4">
        <f t="shared" si="7"/>
        <v>4</v>
      </c>
      <c r="I54" s="6">
        <v>0</v>
      </c>
      <c r="J54" s="6">
        <v>0</v>
      </c>
      <c r="K54" s="4">
        <f t="shared" si="1"/>
        <v>31</v>
      </c>
      <c r="L54" s="8">
        <v>0</v>
      </c>
      <c r="M54" s="5">
        <f t="shared" si="0"/>
        <v>0</v>
      </c>
      <c r="N54" s="8">
        <v>0</v>
      </c>
      <c r="O54" s="8">
        <v>0</v>
      </c>
      <c r="P54" s="5">
        <f t="shared" si="2"/>
        <v>0</v>
      </c>
      <c r="Q54" s="8">
        <v>0</v>
      </c>
      <c r="R54" s="8">
        <v>0</v>
      </c>
      <c r="S54" s="5">
        <f t="shared" si="3"/>
        <v>0</v>
      </c>
      <c r="T54" s="8">
        <v>0</v>
      </c>
      <c r="U54" s="5">
        <f t="shared" si="4"/>
        <v>0</v>
      </c>
      <c r="V54" s="5" t="str">
        <f t="shared" si="5"/>
        <v>Correct Payment</v>
      </c>
    </row>
    <row r="55" spans="1:22">
      <c r="A55" s="4">
        <f t="shared" si="6"/>
        <v>48</v>
      </c>
      <c r="B55" s="8"/>
      <c r="C55" s="8"/>
      <c r="D55" s="8"/>
      <c r="E55" s="4">
        <v>31</v>
      </c>
      <c r="F55" s="4">
        <v>4</v>
      </c>
      <c r="G55" s="6">
        <v>0</v>
      </c>
      <c r="H55" s="4">
        <f t="shared" si="7"/>
        <v>4</v>
      </c>
      <c r="I55" s="6">
        <v>0</v>
      </c>
      <c r="J55" s="6">
        <v>0</v>
      </c>
      <c r="K55" s="4">
        <f t="shared" si="1"/>
        <v>31</v>
      </c>
      <c r="L55" s="8">
        <v>0</v>
      </c>
      <c r="M55" s="5">
        <f t="shared" si="0"/>
        <v>0</v>
      </c>
      <c r="N55" s="8">
        <v>0</v>
      </c>
      <c r="O55" s="8">
        <v>0</v>
      </c>
      <c r="P55" s="5">
        <f t="shared" si="2"/>
        <v>0</v>
      </c>
      <c r="Q55" s="8">
        <v>0</v>
      </c>
      <c r="R55" s="8">
        <v>0</v>
      </c>
      <c r="S55" s="5">
        <f t="shared" si="3"/>
        <v>0</v>
      </c>
      <c r="T55" s="8">
        <v>0</v>
      </c>
      <c r="U55" s="5">
        <f t="shared" si="4"/>
        <v>0</v>
      </c>
      <c r="V55" s="5" t="str">
        <f t="shared" si="5"/>
        <v>Correct Payment</v>
      </c>
    </row>
    <row r="56" spans="1:22">
      <c r="A56" s="4">
        <f t="shared" si="6"/>
        <v>49</v>
      </c>
      <c r="B56" s="8"/>
      <c r="C56" s="8"/>
      <c r="D56" s="8"/>
      <c r="E56" s="4">
        <v>31</v>
      </c>
      <c r="F56" s="4">
        <v>4</v>
      </c>
      <c r="G56" s="6">
        <v>0</v>
      </c>
      <c r="H56" s="4">
        <f t="shared" si="7"/>
        <v>4</v>
      </c>
      <c r="I56" s="6">
        <v>0</v>
      </c>
      <c r="J56" s="6">
        <v>0</v>
      </c>
      <c r="K56" s="4">
        <f t="shared" si="1"/>
        <v>31</v>
      </c>
      <c r="L56" s="8">
        <v>0</v>
      </c>
      <c r="M56" s="5">
        <f t="shared" si="0"/>
        <v>0</v>
      </c>
      <c r="N56" s="8">
        <v>0</v>
      </c>
      <c r="O56" s="8">
        <v>0</v>
      </c>
      <c r="P56" s="5">
        <f t="shared" si="2"/>
        <v>0</v>
      </c>
      <c r="Q56" s="8">
        <v>0</v>
      </c>
      <c r="R56" s="8">
        <v>0</v>
      </c>
      <c r="S56" s="5">
        <f t="shared" si="3"/>
        <v>0</v>
      </c>
      <c r="T56" s="8">
        <v>0</v>
      </c>
      <c r="U56" s="5">
        <f t="shared" si="4"/>
        <v>0</v>
      </c>
      <c r="V56" s="5" t="str">
        <f t="shared" si="5"/>
        <v>Correct Payment</v>
      </c>
    </row>
    <row r="57" spans="1:22">
      <c r="A57" s="4">
        <f t="shared" si="6"/>
        <v>50</v>
      </c>
      <c r="B57" s="8"/>
      <c r="C57" s="8"/>
      <c r="D57" s="8"/>
      <c r="E57" s="4">
        <v>31</v>
      </c>
      <c r="F57" s="4">
        <v>4</v>
      </c>
      <c r="G57" s="6">
        <v>0</v>
      </c>
      <c r="H57" s="4">
        <f t="shared" si="7"/>
        <v>4</v>
      </c>
      <c r="I57" s="6">
        <v>0</v>
      </c>
      <c r="J57" s="6">
        <v>0</v>
      </c>
      <c r="K57" s="4">
        <f t="shared" si="1"/>
        <v>31</v>
      </c>
      <c r="L57" s="8">
        <v>0</v>
      </c>
      <c r="M57" s="5">
        <f t="shared" si="0"/>
        <v>0</v>
      </c>
      <c r="N57" s="8">
        <v>0</v>
      </c>
      <c r="O57" s="8">
        <v>0</v>
      </c>
      <c r="P57" s="5">
        <f t="shared" si="2"/>
        <v>0</v>
      </c>
      <c r="Q57" s="8">
        <v>0</v>
      </c>
      <c r="R57" s="8">
        <v>0</v>
      </c>
      <c r="S57" s="5">
        <f t="shared" si="3"/>
        <v>0</v>
      </c>
      <c r="T57" s="8">
        <v>0</v>
      </c>
      <c r="U57" s="5">
        <f t="shared" si="4"/>
        <v>0</v>
      </c>
      <c r="V57" s="5" t="str">
        <f t="shared" si="5"/>
        <v>Correct Payment</v>
      </c>
    </row>
    <row r="58" spans="1:22">
      <c r="A58" s="4">
        <f t="shared" si="6"/>
        <v>51</v>
      </c>
      <c r="B58" s="8"/>
      <c r="C58" s="8"/>
      <c r="D58" s="8"/>
      <c r="E58" s="4">
        <v>31</v>
      </c>
      <c r="F58" s="4">
        <v>4</v>
      </c>
      <c r="G58" s="6">
        <v>0</v>
      </c>
      <c r="H58" s="4">
        <f t="shared" si="7"/>
        <v>4</v>
      </c>
      <c r="I58" s="6">
        <v>0</v>
      </c>
      <c r="J58" s="6">
        <v>0</v>
      </c>
      <c r="K58" s="4">
        <f t="shared" si="1"/>
        <v>31</v>
      </c>
      <c r="L58" s="8">
        <v>0</v>
      </c>
      <c r="M58" s="5">
        <f t="shared" si="0"/>
        <v>0</v>
      </c>
      <c r="N58" s="8">
        <v>0</v>
      </c>
      <c r="O58" s="8">
        <v>0</v>
      </c>
      <c r="P58" s="5">
        <f t="shared" si="2"/>
        <v>0</v>
      </c>
      <c r="Q58" s="8">
        <v>0</v>
      </c>
      <c r="R58" s="8">
        <v>0</v>
      </c>
      <c r="S58" s="5">
        <f t="shared" si="3"/>
        <v>0</v>
      </c>
      <c r="T58" s="8">
        <v>0</v>
      </c>
      <c r="U58" s="5">
        <f t="shared" si="4"/>
        <v>0</v>
      </c>
      <c r="V58" s="5" t="str">
        <f t="shared" si="5"/>
        <v>Correct Payment</v>
      </c>
    </row>
    <row r="59" spans="1:22">
      <c r="A59" s="4">
        <f t="shared" si="6"/>
        <v>52</v>
      </c>
      <c r="B59" s="8"/>
      <c r="C59" s="8"/>
      <c r="D59" s="8"/>
      <c r="E59" s="4">
        <v>31</v>
      </c>
      <c r="F59" s="4">
        <v>4</v>
      </c>
      <c r="G59" s="6">
        <v>0</v>
      </c>
      <c r="H59" s="4">
        <f t="shared" si="7"/>
        <v>4</v>
      </c>
      <c r="I59" s="6">
        <v>0</v>
      </c>
      <c r="J59" s="6">
        <v>0</v>
      </c>
      <c r="K59" s="4">
        <f t="shared" si="1"/>
        <v>31</v>
      </c>
      <c r="L59" s="8">
        <v>0</v>
      </c>
      <c r="M59" s="5">
        <f t="shared" si="0"/>
        <v>0</v>
      </c>
      <c r="N59" s="8">
        <v>0</v>
      </c>
      <c r="O59" s="8">
        <v>0</v>
      </c>
      <c r="P59" s="5">
        <f t="shared" si="2"/>
        <v>0</v>
      </c>
      <c r="Q59" s="8">
        <v>0</v>
      </c>
      <c r="R59" s="8">
        <v>0</v>
      </c>
      <c r="S59" s="5">
        <f t="shared" si="3"/>
        <v>0</v>
      </c>
      <c r="T59" s="8">
        <v>0</v>
      </c>
      <c r="U59" s="5">
        <f t="shared" si="4"/>
        <v>0</v>
      </c>
      <c r="V59" s="5" t="str">
        <f t="shared" si="5"/>
        <v>Correct Payment</v>
      </c>
    </row>
    <row r="60" spans="1:22">
      <c r="A60" s="4">
        <f t="shared" si="6"/>
        <v>53</v>
      </c>
      <c r="B60" s="8"/>
      <c r="C60" s="8"/>
      <c r="D60" s="8"/>
      <c r="E60" s="4">
        <v>31</v>
      </c>
      <c r="F60" s="4">
        <v>4</v>
      </c>
      <c r="G60" s="6">
        <v>0</v>
      </c>
      <c r="H60" s="4">
        <f t="shared" si="7"/>
        <v>4</v>
      </c>
      <c r="I60" s="6">
        <v>0</v>
      </c>
      <c r="J60" s="6">
        <v>0</v>
      </c>
      <c r="K60" s="4">
        <f t="shared" si="1"/>
        <v>31</v>
      </c>
      <c r="L60" s="8">
        <v>0</v>
      </c>
      <c r="M60" s="5">
        <f t="shared" si="0"/>
        <v>0</v>
      </c>
      <c r="N60" s="8">
        <v>0</v>
      </c>
      <c r="O60" s="8">
        <v>0</v>
      </c>
      <c r="P60" s="5">
        <f t="shared" si="2"/>
        <v>0</v>
      </c>
      <c r="Q60" s="8">
        <v>0</v>
      </c>
      <c r="R60" s="8">
        <v>0</v>
      </c>
      <c r="S60" s="5">
        <f t="shared" si="3"/>
        <v>0</v>
      </c>
      <c r="T60" s="8">
        <v>0</v>
      </c>
      <c r="U60" s="5">
        <f t="shared" si="4"/>
        <v>0</v>
      </c>
      <c r="V60" s="5" t="str">
        <f t="shared" si="5"/>
        <v>Correct Payment</v>
      </c>
    </row>
    <row r="61" spans="1:22">
      <c r="A61" s="4">
        <f t="shared" si="6"/>
        <v>54</v>
      </c>
      <c r="B61" s="8"/>
      <c r="C61" s="8"/>
      <c r="D61" s="8"/>
      <c r="E61" s="4">
        <v>31</v>
      </c>
      <c r="F61" s="4">
        <v>4</v>
      </c>
      <c r="G61" s="6">
        <v>0</v>
      </c>
      <c r="H61" s="4">
        <f t="shared" si="7"/>
        <v>4</v>
      </c>
      <c r="I61" s="6">
        <v>0</v>
      </c>
      <c r="J61" s="6">
        <v>0</v>
      </c>
      <c r="K61" s="4">
        <f t="shared" si="1"/>
        <v>31</v>
      </c>
      <c r="L61" s="8">
        <v>0</v>
      </c>
      <c r="M61" s="5">
        <f t="shared" si="0"/>
        <v>0</v>
      </c>
      <c r="N61" s="8">
        <v>0</v>
      </c>
      <c r="O61" s="8">
        <v>0</v>
      </c>
      <c r="P61" s="5">
        <f t="shared" si="2"/>
        <v>0</v>
      </c>
      <c r="Q61" s="8">
        <v>0</v>
      </c>
      <c r="R61" s="8">
        <v>0</v>
      </c>
      <c r="S61" s="5">
        <f t="shared" si="3"/>
        <v>0</v>
      </c>
      <c r="T61" s="8">
        <v>0</v>
      </c>
      <c r="U61" s="5">
        <f t="shared" si="4"/>
        <v>0</v>
      </c>
      <c r="V61" s="5" t="str">
        <f t="shared" si="5"/>
        <v>Correct Payment</v>
      </c>
    </row>
    <row r="62" spans="1:22">
      <c r="A62" s="4">
        <f t="shared" si="6"/>
        <v>55</v>
      </c>
      <c r="B62" s="8"/>
      <c r="C62" s="8"/>
      <c r="D62" s="8"/>
      <c r="E62" s="4">
        <v>31</v>
      </c>
      <c r="F62" s="4">
        <v>4</v>
      </c>
      <c r="G62" s="6">
        <v>0</v>
      </c>
      <c r="H62" s="4">
        <f t="shared" si="7"/>
        <v>4</v>
      </c>
      <c r="I62" s="6">
        <v>0</v>
      </c>
      <c r="J62" s="6">
        <v>0</v>
      </c>
      <c r="K62" s="4">
        <f t="shared" si="1"/>
        <v>31</v>
      </c>
      <c r="L62" s="8">
        <v>0</v>
      </c>
      <c r="M62" s="5">
        <f t="shared" si="0"/>
        <v>0</v>
      </c>
      <c r="N62" s="8">
        <v>0</v>
      </c>
      <c r="O62" s="8">
        <v>0</v>
      </c>
      <c r="P62" s="5">
        <f t="shared" si="2"/>
        <v>0</v>
      </c>
      <c r="Q62" s="8">
        <v>0</v>
      </c>
      <c r="R62" s="8">
        <v>0</v>
      </c>
      <c r="S62" s="5">
        <f t="shared" si="3"/>
        <v>0</v>
      </c>
      <c r="T62" s="8">
        <v>0</v>
      </c>
      <c r="U62" s="5">
        <f t="shared" si="4"/>
        <v>0</v>
      </c>
      <c r="V62" s="5" t="str">
        <f t="shared" si="5"/>
        <v>Correct Payment</v>
      </c>
    </row>
    <row r="63" spans="1:22">
      <c r="A63" s="4">
        <f t="shared" si="6"/>
        <v>56</v>
      </c>
      <c r="B63" s="8"/>
      <c r="C63" s="8"/>
      <c r="D63" s="8"/>
      <c r="E63" s="4">
        <v>31</v>
      </c>
      <c r="F63" s="4">
        <v>4</v>
      </c>
      <c r="G63" s="6">
        <v>0</v>
      </c>
      <c r="H63" s="4">
        <f t="shared" si="7"/>
        <v>4</v>
      </c>
      <c r="I63" s="6">
        <v>0</v>
      </c>
      <c r="J63" s="6">
        <v>0</v>
      </c>
      <c r="K63" s="4">
        <f t="shared" si="1"/>
        <v>31</v>
      </c>
      <c r="L63" s="8">
        <v>0</v>
      </c>
      <c r="M63" s="5">
        <f t="shared" si="0"/>
        <v>0</v>
      </c>
      <c r="N63" s="8">
        <v>0</v>
      </c>
      <c r="O63" s="8">
        <v>0</v>
      </c>
      <c r="P63" s="5">
        <f t="shared" si="2"/>
        <v>0</v>
      </c>
      <c r="Q63" s="8">
        <v>0</v>
      </c>
      <c r="R63" s="8">
        <v>0</v>
      </c>
      <c r="S63" s="5">
        <f t="shared" si="3"/>
        <v>0</v>
      </c>
      <c r="T63" s="8">
        <v>0</v>
      </c>
      <c r="U63" s="5">
        <f t="shared" si="4"/>
        <v>0</v>
      </c>
      <c r="V63" s="5" t="str">
        <f t="shared" si="5"/>
        <v>Correct Payment</v>
      </c>
    </row>
    <row r="64" spans="1:22">
      <c r="A64" s="4">
        <f t="shared" si="6"/>
        <v>57</v>
      </c>
      <c r="B64" s="8"/>
      <c r="C64" s="8"/>
      <c r="D64" s="8"/>
      <c r="E64" s="4">
        <v>31</v>
      </c>
      <c r="F64" s="4">
        <v>4</v>
      </c>
      <c r="G64" s="6">
        <v>0</v>
      </c>
      <c r="H64" s="4">
        <f t="shared" si="7"/>
        <v>4</v>
      </c>
      <c r="I64" s="6">
        <v>0</v>
      </c>
      <c r="J64" s="6">
        <v>0</v>
      </c>
      <c r="K64" s="4">
        <f t="shared" si="1"/>
        <v>31</v>
      </c>
      <c r="L64" s="8">
        <v>0</v>
      </c>
      <c r="M64" s="5">
        <f t="shared" si="0"/>
        <v>0</v>
      </c>
      <c r="N64" s="8">
        <v>0</v>
      </c>
      <c r="O64" s="8">
        <v>0</v>
      </c>
      <c r="P64" s="5">
        <f t="shared" si="2"/>
        <v>0</v>
      </c>
      <c r="Q64" s="8">
        <v>0</v>
      </c>
      <c r="R64" s="8">
        <v>0</v>
      </c>
      <c r="S64" s="5">
        <f t="shared" si="3"/>
        <v>0</v>
      </c>
      <c r="T64" s="8">
        <v>0</v>
      </c>
      <c r="U64" s="5">
        <f t="shared" si="4"/>
        <v>0</v>
      </c>
      <c r="V64" s="5" t="str">
        <f t="shared" si="5"/>
        <v>Correct Payment</v>
      </c>
    </row>
    <row r="65" spans="1:22">
      <c r="A65" s="4">
        <f t="shared" si="6"/>
        <v>58</v>
      </c>
      <c r="B65" s="8"/>
      <c r="C65" s="8"/>
      <c r="D65" s="8"/>
      <c r="E65" s="4">
        <v>31</v>
      </c>
      <c r="F65" s="4">
        <v>4</v>
      </c>
      <c r="G65" s="6">
        <v>0</v>
      </c>
      <c r="H65" s="4">
        <f t="shared" si="7"/>
        <v>4</v>
      </c>
      <c r="I65" s="6">
        <v>0</v>
      </c>
      <c r="J65" s="6">
        <v>0</v>
      </c>
      <c r="K65" s="4">
        <f t="shared" si="1"/>
        <v>31</v>
      </c>
      <c r="L65" s="8">
        <v>0</v>
      </c>
      <c r="M65" s="5">
        <f t="shared" si="0"/>
        <v>0</v>
      </c>
      <c r="N65" s="8">
        <v>0</v>
      </c>
      <c r="O65" s="8">
        <v>0</v>
      </c>
      <c r="P65" s="5">
        <f t="shared" si="2"/>
        <v>0</v>
      </c>
      <c r="Q65" s="8">
        <v>0</v>
      </c>
      <c r="R65" s="8">
        <v>0</v>
      </c>
      <c r="S65" s="5">
        <f t="shared" si="3"/>
        <v>0</v>
      </c>
      <c r="T65" s="8">
        <v>0</v>
      </c>
      <c r="U65" s="5">
        <f t="shared" si="4"/>
        <v>0</v>
      </c>
      <c r="V65" s="5" t="str">
        <f t="shared" si="5"/>
        <v>Correct Payment</v>
      </c>
    </row>
    <row r="66" spans="1:22">
      <c r="A66" s="4">
        <f t="shared" si="6"/>
        <v>59</v>
      </c>
      <c r="B66" s="8"/>
      <c r="C66" s="8"/>
      <c r="D66" s="8"/>
      <c r="E66" s="4">
        <v>31</v>
      </c>
      <c r="F66" s="4">
        <v>4</v>
      </c>
      <c r="G66" s="6">
        <v>0</v>
      </c>
      <c r="H66" s="4">
        <f t="shared" si="7"/>
        <v>4</v>
      </c>
      <c r="I66" s="6">
        <v>0</v>
      </c>
      <c r="J66" s="6">
        <v>0</v>
      </c>
      <c r="K66" s="4">
        <f t="shared" si="1"/>
        <v>31</v>
      </c>
      <c r="L66" s="8">
        <v>0</v>
      </c>
      <c r="M66" s="5">
        <f t="shared" si="0"/>
        <v>0</v>
      </c>
      <c r="N66" s="8">
        <v>0</v>
      </c>
      <c r="O66" s="8">
        <v>0</v>
      </c>
      <c r="P66" s="5">
        <f t="shared" si="2"/>
        <v>0</v>
      </c>
      <c r="Q66" s="8">
        <v>0</v>
      </c>
      <c r="R66" s="8">
        <v>0</v>
      </c>
      <c r="S66" s="5">
        <f t="shared" si="3"/>
        <v>0</v>
      </c>
      <c r="T66" s="8">
        <v>0</v>
      </c>
      <c r="U66" s="5">
        <f t="shared" si="4"/>
        <v>0</v>
      </c>
      <c r="V66" s="5" t="str">
        <f t="shared" si="5"/>
        <v>Correct Payment</v>
      </c>
    </row>
    <row r="67" spans="1:22">
      <c r="A67" s="4">
        <f t="shared" si="6"/>
        <v>60</v>
      </c>
      <c r="B67" s="8"/>
      <c r="C67" s="8"/>
      <c r="D67" s="8"/>
      <c r="E67" s="4">
        <v>31</v>
      </c>
      <c r="F67" s="4">
        <v>4</v>
      </c>
      <c r="G67" s="6">
        <v>0</v>
      </c>
      <c r="H67" s="4">
        <f t="shared" si="7"/>
        <v>4</v>
      </c>
      <c r="I67" s="6">
        <v>0</v>
      </c>
      <c r="J67" s="6">
        <v>0</v>
      </c>
      <c r="K67" s="4">
        <f t="shared" si="1"/>
        <v>31</v>
      </c>
      <c r="L67" s="8">
        <v>0</v>
      </c>
      <c r="M67" s="5">
        <f t="shared" si="0"/>
        <v>0</v>
      </c>
      <c r="N67" s="8">
        <v>0</v>
      </c>
      <c r="O67" s="8">
        <v>0</v>
      </c>
      <c r="P67" s="5">
        <f t="shared" si="2"/>
        <v>0</v>
      </c>
      <c r="Q67" s="8">
        <v>0</v>
      </c>
      <c r="R67" s="8">
        <v>0</v>
      </c>
      <c r="S67" s="5">
        <f t="shared" si="3"/>
        <v>0</v>
      </c>
      <c r="T67" s="8">
        <v>0</v>
      </c>
      <c r="U67" s="5">
        <f t="shared" si="4"/>
        <v>0</v>
      </c>
      <c r="V67" s="5" t="str">
        <f t="shared" si="5"/>
        <v>Correct Payment</v>
      </c>
    </row>
    <row r="68" spans="1:22">
      <c r="A68" s="4">
        <f t="shared" si="6"/>
        <v>61</v>
      </c>
      <c r="B68" s="8"/>
      <c r="C68" s="8"/>
      <c r="D68" s="8"/>
      <c r="E68" s="4">
        <v>31</v>
      </c>
      <c r="F68" s="4">
        <v>4</v>
      </c>
      <c r="G68" s="6">
        <v>0</v>
      </c>
      <c r="H68" s="4">
        <f t="shared" si="7"/>
        <v>4</v>
      </c>
      <c r="I68" s="6">
        <v>0</v>
      </c>
      <c r="J68" s="6">
        <v>0</v>
      </c>
      <c r="K68" s="4">
        <f t="shared" si="1"/>
        <v>31</v>
      </c>
      <c r="L68" s="8">
        <v>0</v>
      </c>
      <c r="M68" s="5">
        <f t="shared" si="0"/>
        <v>0</v>
      </c>
      <c r="N68" s="8">
        <v>0</v>
      </c>
      <c r="O68" s="8">
        <v>0</v>
      </c>
      <c r="P68" s="5">
        <f t="shared" si="2"/>
        <v>0</v>
      </c>
      <c r="Q68" s="8">
        <v>0</v>
      </c>
      <c r="R68" s="8">
        <v>0</v>
      </c>
      <c r="S68" s="5">
        <f t="shared" si="3"/>
        <v>0</v>
      </c>
      <c r="T68" s="8">
        <v>0</v>
      </c>
      <c r="U68" s="5">
        <f t="shared" si="4"/>
        <v>0</v>
      </c>
      <c r="V68" s="5" t="str">
        <f t="shared" si="5"/>
        <v>Correct Payment</v>
      </c>
    </row>
    <row r="69" spans="1:22">
      <c r="A69" s="4">
        <f t="shared" si="6"/>
        <v>62</v>
      </c>
      <c r="B69" s="8"/>
      <c r="C69" s="8"/>
      <c r="D69" s="8"/>
      <c r="E69" s="4">
        <v>31</v>
      </c>
      <c r="F69" s="4">
        <v>4</v>
      </c>
      <c r="G69" s="6">
        <v>0</v>
      </c>
      <c r="H69" s="4">
        <f t="shared" si="7"/>
        <v>4</v>
      </c>
      <c r="I69" s="6">
        <v>0</v>
      </c>
      <c r="J69" s="6">
        <v>0</v>
      </c>
      <c r="K69" s="4">
        <f t="shared" si="1"/>
        <v>31</v>
      </c>
      <c r="L69" s="8">
        <v>0</v>
      </c>
      <c r="M69" s="5">
        <f t="shared" si="0"/>
        <v>0</v>
      </c>
      <c r="N69" s="8">
        <v>0</v>
      </c>
      <c r="O69" s="8">
        <v>0</v>
      </c>
      <c r="P69" s="5">
        <f t="shared" si="2"/>
        <v>0</v>
      </c>
      <c r="Q69" s="8">
        <v>0</v>
      </c>
      <c r="R69" s="8">
        <v>0</v>
      </c>
      <c r="S69" s="5">
        <f t="shared" si="3"/>
        <v>0</v>
      </c>
      <c r="T69" s="8">
        <v>0</v>
      </c>
      <c r="U69" s="5">
        <f t="shared" si="4"/>
        <v>0</v>
      </c>
      <c r="V69" s="5" t="str">
        <f t="shared" si="5"/>
        <v>Correct Payment</v>
      </c>
    </row>
    <row r="70" spans="1:22">
      <c r="A70" s="4">
        <f t="shared" si="6"/>
        <v>63</v>
      </c>
      <c r="B70" s="8"/>
      <c r="C70" s="8"/>
      <c r="D70" s="8"/>
      <c r="E70" s="4">
        <v>31</v>
      </c>
      <c r="F70" s="4">
        <v>4</v>
      </c>
      <c r="G70" s="6">
        <v>0</v>
      </c>
      <c r="H70" s="4">
        <f t="shared" si="7"/>
        <v>4</v>
      </c>
      <c r="I70" s="6">
        <v>0</v>
      </c>
      <c r="J70" s="6">
        <v>0</v>
      </c>
      <c r="K70" s="4">
        <f t="shared" si="1"/>
        <v>31</v>
      </c>
      <c r="L70" s="8">
        <v>0</v>
      </c>
      <c r="M70" s="5">
        <f t="shared" si="0"/>
        <v>0</v>
      </c>
      <c r="N70" s="8">
        <v>0</v>
      </c>
      <c r="O70" s="8">
        <v>0</v>
      </c>
      <c r="P70" s="5">
        <f t="shared" si="2"/>
        <v>0</v>
      </c>
      <c r="Q70" s="8">
        <v>0</v>
      </c>
      <c r="R70" s="8">
        <v>0</v>
      </c>
      <c r="S70" s="5">
        <f t="shared" si="3"/>
        <v>0</v>
      </c>
      <c r="T70" s="8">
        <v>0</v>
      </c>
      <c r="U70" s="5">
        <f t="shared" si="4"/>
        <v>0</v>
      </c>
      <c r="V70" s="5" t="str">
        <f t="shared" si="5"/>
        <v>Correct Payment</v>
      </c>
    </row>
    <row r="71" spans="1:22">
      <c r="A71" s="4">
        <f t="shared" si="6"/>
        <v>64</v>
      </c>
      <c r="B71" s="8"/>
      <c r="C71" s="8"/>
      <c r="D71" s="8"/>
      <c r="E71" s="4">
        <v>31</v>
      </c>
      <c r="F71" s="4">
        <v>4</v>
      </c>
      <c r="G71" s="6">
        <v>0</v>
      </c>
      <c r="H71" s="4">
        <f t="shared" si="7"/>
        <v>4</v>
      </c>
      <c r="I71" s="6">
        <v>0</v>
      </c>
      <c r="J71" s="6">
        <v>0</v>
      </c>
      <c r="K71" s="4">
        <f t="shared" si="1"/>
        <v>31</v>
      </c>
      <c r="L71" s="8">
        <v>0</v>
      </c>
      <c r="M71" s="5">
        <f t="shared" si="0"/>
        <v>0</v>
      </c>
      <c r="N71" s="8">
        <v>0</v>
      </c>
      <c r="O71" s="8">
        <v>0</v>
      </c>
      <c r="P71" s="5">
        <f t="shared" si="2"/>
        <v>0</v>
      </c>
      <c r="Q71" s="8">
        <v>0</v>
      </c>
      <c r="R71" s="8">
        <v>0</v>
      </c>
      <c r="S71" s="5">
        <f t="shared" si="3"/>
        <v>0</v>
      </c>
      <c r="T71" s="8">
        <v>0</v>
      </c>
      <c r="U71" s="5">
        <f t="shared" si="4"/>
        <v>0</v>
      </c>
      <c r="V71" s="5" t="str">
        <f t="shared" si="5"/>
        <v>Correct Payment</v>
      </c>
    </row>
    <row r="72" spans="1:22">
      <c r="A72" s="4">
        <f t="shared" si="6"/>
        <v>65</v>
      </c>
      <c r="B72" s="8"/>
      <c r="C72" s="8"/>
      <c r="D72" s="8"/>
      <c r="E72" s="4">
        <v>31</v>
      </c>
      <c r="F72" s="4">
        <v>4</v>
      </c>
      <c r="G72" s="6">
        <v>0</v>
      </c>
      <c r="H72" s="4">
        <f t="shared" si="7"/>
        <v>4</v>
      </c>
      <c r="I72" s="6">
        <v>0</v>
      </c>
      <c r="J72" s="6">
        <v>0</v>
      </c>
      <c r="K72" s="4">
        <f t="shared" si="1"/>
        <v>31</v>
      </c>
      <c r="L72" s="8">
        <v>0</v>
      </c>
      <c r="M72" s="5">
        <f t="shared" ref="M72:M107" si="8">L72/E72*K72</f>
        <v>0</v>
      </c>
      <c r="N72" s="8">
        <v>0</v>
      </c>
      <c r="O72" s="8">
        <v>0</v>
      </c>
      <c r="P72" s="5">
        <f t="shared" si="2"/>
        <v>0</v>
      </c>
      <c r="Q72" s="8">
        <v>0</v>
      </c>
      <c r="R72" s="8">
        <v>0</v>
      </c>
      <c r="S72" s="5">
        <f t="shared" si="3"/>
        <v>0</v>
      </c>
      <c r="T72" s="8">
        <v>0</v>
      </c>
      <c r="U72" s="5">
        <f t="shared" si="4"/>
        <v>0</v>
      </c>
      <c r="V72" s="5" t="str">
        <f t="shared" si="5"/>
        <v>Correct Payment</v>
      </c>
    </row>
    <row r="73" spans="1:22">
      <c r="A73" s="4">
        <f t="shared" si="6"/>
        <v>66</v>
      </c>
      <c r="B73" s="8"/>
      <c r="C73" s="8"/>
      <c r="D73" s="8"/>
      <c r="E73" s="4">
        <v>31</v>
      </c>
      <c r="F73" s="4">
        <v>4</v>
      </c>
      <c r="G73" s="6">
        <v>0</v>
      </c>
      <c r="H73" s="4">
        <f t="shared" si="7"/>
        <v>4</v>
      </c>
      <c r="I73" s="6">
        <v>0</v>
      </c>
      <c r="J73" s="6">
        <v>0</v>
      </c>
      <c r="K73" s="4">
        <f t="shared" ref="K73:K107" si="9">E73+I73-J73</f>
        <v>31</v>
      </c>
      <c r="L73" s="8">
        <v>0</v>
      </c>
      <c r="M73" s="5">
        <f t="shared" si="8"/>
        <v>0</v>
      </c>
      <c r="N73" s="8">
        <v>0</v>
      </c>
      <c r="O73" s="8">
        <v>0</v>
      </c>
      <c r="P73" s="5">
        <f t="shared" ref="P73:P107" si="10">IF(L73&lt;5001,0,IF(L73&lt;10001,175,200))</f>
        <v>0</v>
      </c>
      <c r="Q73" s="8">
        <v>0</v>
      </c>
      <c r="R73" s="8">
        <v>0</v>
      </c>
      <c r="S73" s="5">
        <f t="shared" ref="S73:S107" si="11">M73-(N73+O73+P73+Q73+R73)</f>
        <v>0</v>
      </c>
      <c r="T73" s="8">
        <v>0</v>
      </c>
      <c r="U73" s="5">
        <f t="shared" ref="U73:U107" si="12">S73-T73</f>
        <v>0</v>
      </c>
      <c r="V73" s="5" t="str">
        <f t="shared" ref="V73:V107" si="13">IF(U73=0,"Correct Payment",IF(U73&lt;0,"Excess Payment","Short Payment"))</f>
        <v>Correct Payment</v>
      </c>
    </row>
    <row r="74" spans="1:22">
      <c r="A74" s="4">
        <f t="shared" ref="A74:A107" si="14">A73+1</f>
        <v>67</v>
      </c>
      <c r="B74" s="8"/>
      <c r="C74" s="8"/>
      <c r="D74" s="8"/>
      <c r="E74" s="4">
        <v>31</v>
      </c>
      <c r="F74" s="4">
        <v>4</v>
      </c>
      <c r="G74" s="6">
        <v>0</v>
      </c>
      <c r="H74" s="4">
        <f t="shared" si="7"/>
        <v>4</v>
      </c>
      <c r="I74" s="6">
        <v>0</v>
      </c>
      <c r="J74" s="6">
        <v>0</v>
      </c>
      <c r="K74" s="4">
        <f t="shared" si="9"/>
        <v>31</v>
      </c>
      <c r="L74" s="8">
        <v>0</v>
      </c>
      <c r="M74" s="5">
        <f t="shared" si="8"/>
        <v>0</v>
      </c>
      <c r="N74" s="8">
        <v>0</v>
      </c>
      <c r="O74" s="8">
        <v>0</v>
      </c>
      <c r="P74" s="5">
        <f t="shared" si="10"/>
        <v>0</v>
      </c>
      <c r="Q74" s="8">
        <v>0</v>
      </c>
      <c r="R74" s="8">
        <v>0</v>
      </c>
      <c r="S74" s="5">
        <f t="shared" si="11"/>
        <v>0</v>
      </c>
      <c r="T74" s="8">
        <v>0</v>
      </c>
      <c r="U74" s="5">
        <f t="shared" si="12"/>
        <v>0</v>
      </c>
      <c r="V74" s="5" t="str">
        <f t="shared" si="13"/>
        <v>Correct Payment</v>
      </c>
    </row>
    <row r="75" spans="1:22">
      <c r="A75" s="4">
        <f t="shared" si="14"/>
        <v>68</v>
      </c>
      <c r="B75" s="8"/>
      <c r="C75" s="8"/>
      <c r="D75" s="8"/>
      <c r="E75" s="4">
        <v>31</v>
      </c>
      <c r="F75" s="4">
        <v>4</v>
      </c>
      <c r="G75" s="6">
        <v>0</v>
      </c>
      <c r="H75" s="4">
        <f t="shared" si="7"/>
        <v>4</v>
      </c>
      <c r="I75" s="6">
        <v>0</v>
      </c>
      <c r="J75" s="6">
        <v>0</v>
      </c>
      <c r="K75" s="4">
        <f t="shared" si="9"/>
        <v>31</v>
      </c>
      <c r="L75" s="8">
        <v>0</v>
      </c>
      <c r="M75" s="5">
        <f t="shared" si="8"/>
        <v>0</v>
      </c>
      <c r="N75" s="8">
        <v>0</v>
      </c>
      <c r="O75" s="8">
        <v>0</v>
      </c>
      <c r="P75" s="5">
        <f t="shared" si="10"/>
        <v>0</v>
      </c>
      <c r="Q75" s="8">
        <v>0</v>
      </c>
      <c r="R75" s="8">
        <v>0</v>
      </c>
      <c r="S75" s="5">
        <f t="shared" si="11"/>
        <v>0</v>
      </c>
      <c r="T75" s="8">
        <v>0</v>
      </c>
      <c r="U75" s="5">
        <f t="shared" si="12"/>
        <v>0</v>
      </c>
      <c r="V75" s="5" t="str">
        <f t="shared" si="13"/>
        <v>Correct Payment</v>
      </c>
    </row>
    <row r="76" spans="1:22">
      <c r="A76" s="4">
        <f t="shared" si="14"/>
        <v>69</v>
      </c>
      <c r="B76" s="8"/>
      <c r="C76" s="8"/>
      <c r="D76" s="8"/>
      <c r="E76" s="4">
        <v>31</v>
      </c>
      <c r="F76" s="4">
        <v>4</v>
      </c>
      <c r="G76" s="6">
        <v>0</v>
      </c>
      <c r="H76" s="4">
        <f t="shared" ref="H76:H107" si="15">F76+G76</f>
        <v>4</v>
      </c>
      <c r="I76" s="6">
        <v>0</v>
      </c>
      <c r="J76" s="6">
        <v>0</v>
      </c>
      <c r="K76" s="4">
        <f t="shared" si="9"/>
        <v>31</v>
      </c>
      <c r="L76" s="8">
        <v>0</v>
      </c>
      <c r="M76" s="5">
        <f t="shared" si="8"/>
        <v>0</v>
      </c>
      <c r="N76" s="8">
        <v>0</v>
      </c>
      <c r="O76" s="8">
        <v>0</v>
      </c>
      <c r="P76" s="5">
        <f t="shared" si="10"/>
        <v>0</v>
      </c>
      <c r="Q76" s="8">
        <v>0</v>
      </c>
      <c r="R76" s="8">
        <v>0</v>
      </c>
      <c r="S76" s="5">
        <f t="shared" si="11"/>
        <v>0</v>
      </c>
      <c r="T76" s="8">
        <v>0</v>
      </c>
      <c r="U76" s="5">
        <f t="shared" si="12"/>
        <v>0</v>
      </c>
      <c r="V76" s="5" t="str">
        <f t="shared" si="13"/>
        <v>Correct Payment</v>
      </c>
    </row>
    <row r="77" spans="1:22">
      <c r="A77" s="4">
        <f t="shared" si="14"/>
        <v>70</v>
      </c>
      <c r="B77" s="8"/>
      <c r="C77" s="8"/>
      <c r="D77" s="8"/>
      <c r="E77" s="4">
        <v>31</v>
      </c>
      <c r="F77" s="4">
        <v>4</v>
      </c>
      <c r="G77" s="6">
        <v>0</v>
      </c>
      <c r="H77" s="4">
        <f t="shared" si="15"/>
        <v>4</v>
      </c>
      <c r="I77" s="6">
        <v>0</v>
      </c>
      <c r="J77" s="6">
        <v>0</v>
      </c>
      <c r="K77" s="4">
        <f t="shared" si="9"/>
        <v>31</v>
      </c>
      <c r="L77" s="8">
        <v>0</v>
      </c>
      <c r="M77" s="5">
        <f t="shared" si="8"/>
        <v>0</v>
      </c>
      <c r="N77" s="8">
        <v>0</v>
      </c>
      <c r="O77" s="8">
        <v>0</v>
      </c>
      <c r="P77" s="5">
        <f t="shared" si="10"/>
        <v>0</v>
      </c>
      <c r="Q77" s="8">
        <v>0</v>
      </c>
      <c r="R77" s="8">
        <v>0</v>
      </c>
      <c r="S77" s="5">
        <f t="shared" si="11"/>
        <v>0</v>
      </c>
      <c r="T77" s="8">
        <v>0</v>
      </c>
      <c r="U77" s="5">
        <f t="shared" si="12"/>
        <v>0</v>
      </c>
      <c r="V77" s="5" t="str">
        <f t="shared" si="13"/>
        <v>Correct Payment</v>
      </c>
    </row>
    <row r="78" spans="1:22">
      <c r="A78" s="4">
        <f t="shared" si="14"/>
        <v>71</v>
      </c>
      <c r="B78" s="8"/>
      <c r="C78" s="8"/>
      <c r="D78" s="8"/>
      <c r="E78" s="4">
        <v>31</v>
      </c>
      <c r="F78" s="4">
        <v>4</v>
      </c>
      <c r="G78" s="6">
        <v>0</v>
      </c>
      <c r="H78" s="4">
        <f t="shared" si="15"/>
        <v>4</v>
      </c>
      <c r="I78" s="6">
        <v>0</v>
      </c>
      <c r="J78" s="6">
        <v>0</v>
      </c>
      <c r="K78" s="4">
        <f t="shared" si="9"/>
        <v>31</v>
      </c>
      <c r="L78" s="8">
        <v>0</v>
      </c>
      <c r="M78" s="5">
        <f t="shared" si="8"/>
        <v>0</v>
      </c>
      <c r="N78" s="8">
        <v>0</v>
      </c>
      <c r="O78" s="8">
        <v>0</v>
      </c>
      <c r="P78" s="5">
        <f t="shared" si="10"/>
        <v>0</v>
      </c>
      <c r="Q78" s="8">
        <v>0</v>
      </c>
      <c r="R78" s="8">
        <v>0</v>
      </c>
      <c r="S78" s="5">
        <f t="shared" si="11"/>
        <v>0</v>
      </c>
      <c r="T78" s="8">
        <v>0</v>
      </c>
      <c r="U78" s="5">
        <f t="shared" si="12"/>
        <v>0</v>
      </c>
      <c r="V78" s="5" t="str">
        <f t="shared" si="13"/>
        <v>Correct Payment</v>
      </c>
    </row>
    <row r="79" spans="1:22">
      <c r="A79" s="4">
        <f t="shared" si="14"/>
        <v>72</v>
      </c>
      <c r="B79" s="8"/>
      <c r="C79" s="8"/>
      <c r="D79" s="8"/>
      <c r="E79" s="4">
        <v>31</v>
      </c>
      <c r="F79" s="4">
        <v>4</v>
      </c>
      <c r="G79" s="6">
        <v>0</v>
      </c>
      <c r="H79" s="4">
        <f t="shared" si="15"/>
        <v>4</v>
      </c>
      <c r="I79" s="6">
        <v>0</v>
      </c>
      <c r="J79" s="6">
        <v>0</v>
      </c>
      <c r="K79" s="4">
        <f t="shared" si="9"/>
        <v>31</v>
      </c>
      <c r="L79" s="8">
        <v>0</v>
      </c>
      <c r="M79" s="5">
        <f t="shared" si="8"/>
        <v>0</v>
      </c>
      <c r="N79" s="8">
        <v>0</v>
      </c>
      <c r="O79" s="8">
        <v>0</v>
      </c>
      <c r="P79" s="5">
        <f t="shared" si="10"/>
        <v>0</v>
      </c>
      <c r="Q79" s="8">
        <v>0</v>
      </c>
      <c r="R79" s="8">
        <v>0</v>
      </c>
      <c r="S79" s="5">
        <f t="shared" si="11"/>
        <v>0</v>
      </c>
      <c r="T79" s="8">
        <v>0</v>
      </c>
      <c r="U79" s="5">
        <f t="shared" si="12"/>
        <v>0</v>
      </c>
      <c r="V79" s="5" t="str">
        <f t="shared" si="13"/>
        <v>Correct Payment</v>
      </c>
    </row>
    <row r="80" spans="1:22">
      <c r="A80" s="4">
        <f t="shared" si="14"/>
        <v>73</v>
      </c>
      <c r="B80" s="8"/>
      <c r="C80" s="8"/>
      <c r="D80" s="8"/>
      <c r="E80" s="4">
        <v>31</v>
      </c>
      <c r="F80" s="4">
        <v>4</v>
      </c>
      <c r="G80" s="6">
        <v>0</v>
      </c>
      <c r="H80" s="4">
        <f t="shared" si="15"/>
        <v>4</v>
      </c>
      <c r="I80" s="6">
        <v>0</v>
      </c>
      <c r="J80" s="6">
        <v>0</v>
      </c>
      <c r="K80" s="4">
        <f t="shared" si="9"/>
        <v>31</v>
      </c>
      <c r="L80" s="8">
        <v>0</v>
      </c>
      <c r="M80" s="5">
        <f t="shared" si="8"/>
        <v>0</v>
      </c>
      <c r="N80" s="8">
        <v>0</v>
      </c>
      <c r="O80" s="8">
        <v>0</v>
      </c>
      <c r="P80" s="5">
        <f t="shared" si="10"/>
        <v>0</v>
      </c>
      <c r="Q80" s="8">
        <v>0</v>
      </c>
      <c r="R80" s="8">
        <v>0</v>
      </c>
      <c r="S80" s="5">
        <f t="shared" si="11"/>
        <v>0</v>
      </c>
      <c r="T80" s="8">
        <v>0</v>
      </c>
      <c r="U80" s="5">
        <f t="shared" si="12"/>
        <v>0</v>
      </c>
      <c r="V80" s="5" t="str">
        <f t="shared" si="13"/>
        <v>Correct Payment</v>
      </c>
    </row>
    <row r="81" spans="1:22">
      <c r="A81" s="4">
        <f t="shared" si="14"/>
        <v>74</v>
      </c>
      <c r="B81" s="8"/>
      <c r="C81" s="8"/>
      <c r="D81" s="8"/>
      <c r="E81" s="4">
        <v>31</v>
      </c>
      <c r="F81" s="4">
        <v>4</v>
      </c>
      <c r="G81" s="6">
        <v>0</v>
      </c>
      <c r="H81" s="4">
        <f t="shared" si="15"/>
        <v>4</v>
      </c>
      <c r="I81" s="6">
        <v>0</v>
      </c>
      <c r="J81" s="6">
        <v>0</v>
      </c>
      <c r="K81" s="4">
        <f t="shared" si="9"/>
        <v>31</v>
      </c>
      <c r="L81" s="8">
        <v>0</v>
      </c>
      <c r="M81" s="5">
        <f t="shared" si="8"/>
        <v>0</v>
      </c>
      <c r="N81" s="8">
        <v>0</v>
      </c>
      <c r="O81" s="8">
        <v>0</v>
      </c>
      <c r="P81" s="5">
        <f t="shared" si="10"/>
        <v>0</v>
      </c>
      <c r="Q81" s="8">
        <v>0</v>
      </c>
      <c r="R81" s="8">
        <v>0</v>
      </c>
      <c r="S81" s="5">
        <f t="shared" si="11"/>
        <v>0</v>
      </c>
      <c r="T81" s="8">
        <v>0</v>
      </c>
      <c r="U81" s="5">
        <f t="shared" si="12"/>
        <v>0</v>
      </c>
      <c r="V81" s="5" t="str">
        <f t="shared" si="13"/>
        <v>Correct Payment</v>
      </c>
    </row>
    <row r="82" spans="1:22">
      <c r="A82" s="4">
        <f t="shared" si="14"/>
        <v>75</v>
      </c>
      <c r="B82" s="8"/>
      <c r="C82" s="8"/>
      <c r="D82" s="8"/>
      <c r="E82" s="4">
        <v>31</v>
      </c>
      <c r="F82" s="4">
        <v>4</v>
      </c>
      <c r="G82" s="6">
        <v>0</v>
      </c>
      <c r="H82" s="4">
        <f t="shared" si="15"/>
        <v>4</v>
      </c>
      <c r="I82" s="6">
        <v>0</v>
      </c>
      <c r="J82" s="6">
        <v>0</v>
      </c>
      <c r="K82" s="4">
        <f t="shared" si="9"/>
        <v>31</v>
      </c>
      <c r="L82" s="8">
        <v>0</v>
      </c>
      <c r="M82" s="5">
        <f t="shared" si="8"/>
        <v>0</v>
      </c>
      <c r="N82" s="8">
        <v>0</v>
      </c>
      <c r="O82" s="8">
        <v>0</v>
      </c>
      <c r="P82" s="5">
        <f t="shared" si="10"/>
        <v>0</v>
      </c>
      <c r="Q82" s="8">
        <v>0</v>
      </c>
      <c r="R82" s="8">
        <v>0</v>
      </c>
      <c r="S82" s="5">
        <f t="shared" si="11"/>
        <v>0</v>
      </c>
      <c r="T82" s="8">
        <v>0</v>
      </c>
      <c r="U82" s="5">
        <f t="shared" si="12"/>
        <v>0</v>
      </c>
      <c r="V82" s="5" t="str">
        <f t="shared" si="13"/>
        <v>Correct Payment</v>
      </c>
    </row>
    <row r="83" spans="1:22">
      <c r="A83" s="4">
        <f t="shared" si="14"/>
        <v>76</v>
      </c>
      <c r="B83" s="8"/>
      <c r="C83" s="8"/>
      <c r="D83" s="8"/>
      <c r="E83" s="4">
        <v>31</v>
      </c>
      <c r="F83" s="4">
        <v>4</v>
      </c>
      <c r="G83" s="6">
        <v>0</v>
      </c>
      <c r="H83" s="4">
        <f t="shared" si="15"/>
        <v>4</v>
      </c>
      <c r="I83" s="6">
        <v>0</v>
      </c>
      <c r="J83" s="6">
        <v>0</v>
      </c>
      <c r="K83" s="4">
        <f t="shared" si="9"/>
        <v>31</v>
      </c>
      <c r="L83" s="8">
        <v>0</v>
      </c>
      <c r="M83" s="5">
        <f t="shared" si="8"/>
        <v>0</v>
      </c>
      <c r="N83" s="8">
        <v>0</v>
      </c>
      <c r="O83" s="8">
        <v>0</v>
      </c>
      <c r="P83" s="5">
        <f t="shared" si="10"/>
        <v>0</v>
      </c>
      <c r="Q83" s="8">
        <v>0</v>
      </c>
      <c r="R83" s="8">
        <v>0</v>
      </c>
      <c r="S83" s="5">
        <f t="shared" si="11"/>
        <v>0</v>
      </c>
      <c r="T83" s="8">
        <v>0</v>
      </c>
      <c r="U83" s="5">
        <f t="shared" si="12"/>
        <v>0</v>
      </c>
      <c r="V83" s="5" t="str">
        <f t="shared" si="13"/>
        <v>Correct Payment</v>
      </c>
    </row>
    <row r="84" spans="1:22">
      <c r="A84" s="4">
        <f t="shared" si="14"/>
        <v>77</v>
      </c>
      <c r="B84" s="8"/>
      <c r="C84" s="8"/>
      <c r="D84" s="8"/>
      <c r="E84" s="4">
        <v>31</v>
      </c>
      <c r="F84" s="4">
        <v>4</v>
      </c>
      <c r="G84" s="6">
        <v>0</v>
      </c>
      <c r="H84" s="4">
        <f t="shared" si="15"/>
        <v>4</v>
      </c>
      <c r="I84" s="6">
        <v>0</v>
      </c>
      <c r="J84" s="6">
        <v>0</v>
      </c>
      <c r="K84" s="4">
        <f t="shared" si="9"/>
        <v>31</v>
      </c>
      <c r="L84" s="8">
        <v>0</v>
      </c>
      <c r="M84" s="5">
        <f t="shared" si="8"/>
        <v>0</v>
      </c>
      <c r="N84" s="8">
        <v>0</v>
      </c>
      <c r="O84" s="8">
        <v>0</v>
      </c>
      <c r="P84" s="5">
        <f t="shared" si="10"/>
        <v>0</v>
      </c>
      <c r="Q84" s="8">
        <v>0</v>
      </c>
      <c r="R84" s="8">
        <v>0</v>
      </c>
      <c r="S84" s="5">
        <f t="shared" si="11"/>
        <v>0</v>
      </c>
      <c r="T84" s="8">
        <v>0</v>
      </c>
      <c r="U84" s="5">
        <f t="shared" si="12"/>
        <v>0</v>
      </c>
      <c r="V84" s="5" t="str">
        <f t="shared" si="13"/>
        <v>Correct Payment</v>
      </c>
    </row>
    <row r="85" spans="1:22">
      <c r="A85" s="4">
        <f t="shared" si="14"/>
        <v>78</v>
      </c>
      <c r="B85" s="8"/>
      <c r="C85" s="8"/>
      <c r="D85" s="8"/>
      <c r="E85" s="4">
        <v>31</v>
      </c>
      <c r="F85" s="4">
        <v>4</v>
      </c>
      <c r="G85" s="6">
        <v>0</v>
      </c>
      <c r="H85" s="4">
        <f t="shared" si="15"/>
        <v>4</v>
      </c>
      <c r="I85" s="6">
        <v>0</v>
      </c>
      <c r="J85" s="6">
        <v>0</v>
      </c>
      <c r="K85" s="4">
        <f t="shared" si="9"/>
        <v>31</v>
      </c>
      <c r="L85" s="8">
        <v>0</v>
      </c>
      <c r="M85" s="5">
        <f t="shared" si="8"/>
        <v>0</v>
      </c>
      <c r="N85" s="8">
        <v>0</v>
      </c>
      <c r="O85" s="8">
        <v>0</v>
      </c>
      <c r="P85" s="5">
        <f t="shared" si="10"/>
        <v>0</v>
      </c>
      <c r="Q85" s="8">
        <v>0</v>
      </c>
      <c r="R85" s="8">
        <v>0</v>
      </c>
      <c r="S85" s="5">
        <f t="shared" si="11"/>
        <v>0</v>
      </c>
      <c r="T85" s="8">
        <v>0</v>
      </c>
      <c r="U85" s="5">
        <f t="shared" si="12"/>
        <v>0</v>
      </c>
      <c r="V85" s="5" t="str">
        <f t="shared" si="13"/>
        <v>Correct Payment</v>
      </c>
    </row>
    <row r="86" spans="1:22">
      <c r="A86" s="4">
        <f t="shared" si="14"/>
        <v>79</v>
      </c>
      <c r="B86" s="8"/>
      <c r="C86" s="8"/>
      <c r="D86" s="8"/>
      <c r="E86" s="4">
        <v>31</v>
      </c>
      <c r="F86" s="4">
        <v>4</v>
      </c>
      <c r="G86" s="6">
        <v>0</v>
      </c>
      <c r="H86" s="4">
        <f t="shared" si="15"/>
        <v>4</v>
      </c>
      <c r="I86" s="6">
        <v>0</v>
      </c>
      <c r="J86" s="6">
        <v>0</v>
      </c>
      <c r="K86" s="4">
        <f t="shared" si="9"/>
        <v>31</v>
      </c>
      <c r="L86" s="8">
        <v>0</v>
      </c>
      <c r="M86" s="5">
        <f t="shared" si="8"/>
        <v>0</v>
      </c>
      <c r="N86" s="8">
        <v>0</v>
      </c>
      <c r="O86" s="8">
        <v>0</v>
      </c>
      <c r="P86" s="5">
        <f t="shared" si="10"/>
        <v>0</v>
      </c>
      <c r="Q86" s="8">
        <v>0</v>
      </c>
      <c r="R86" s="8">
        <v>0</v>
      </c>
      <c r="S86" s="5">
        <f t="shared" si="11"/>
        <v>0</v>
      </c>
      <c r="T86" s="8">
        <v>0</v>
      </c>
      <c r="U86" s="5">
        <f t="shared" si="12"/>
        <v>0</v>
      </c>
      <c r="V86" s="5" t="str">
        <f t="shared" si="13"/>
        <v>Correct Payment</v>
      </c>
    </row>
    <row r="87" spans="1:22">
      <c r="A87" s="4">
        <f t="shared" si="14"/>
        <v>80</v>
      </c>
      <c r="B87" s="8"/>
      <c r="C87" s="8"/>
      <c r="D87" s="8"/>
      <c r="E87" s="4">
        <v>31</v>
      </c>
      <c r="F87" s="4">
        <v>4</v>
      </c>
      <c r="G87" s="6">
        <v>0</v>
      </c>
      <c r="H87" s="4">
        <f t="shared" si="15"/>
        <v>4</v>
      </c>
      <c r="I87" s="6">
        <v>0</v>
      </c>
      <c r="J87" s="6">
        <v>0</v>
      </c>
      <c r="K87" s="4">
        <f t="shared" si="9"/>
        <v>31</v>
      </c>
      <c r="L87" s="8">
        <v>0</v>
      </c>
      <c r="M87" s="5">
        <f t="shared" si="8"/>
        <v>0</v>
      </c>
      <c r="N87" s="8">
        <v>0</v>
      </c>
      <c r="O87" s="8">
        <v>0</v>
      </c>
      <c r="P87" s="5">
        <f t="shared" si="10"/>
        <v>0</v>
      </c>
      <c r="Q87" s="8">
        <v>0</v>
      </c>
      <c r="R87" s="8">
        <v>0</v>
      </c>
      <c r="S87" s="5">
        <f t="shared" si="11"/>
        <v>0</v>
      </c>
      <c r="T87" s="8">
        <v>0</v>
      </c>
      <c r="U87" s="5">
        <f t="shared" si="12"/>
        <v>0</v>
      </c>
      <c r="V87" s="5" t="str">
        <f t="shared" si="13"/>
        <v>Correct Payment</v>
      </c>
    </row>
    <row r="88" spans="1:22">
      <c r="A88" s="4">
        <f t="shared" si="14"/>
        <v>81</v>
      </c>
      <c r="B88" s="8"/>
      <c r="C88" s="8"/>
      <c r="D88" s="8"/>
      <c r="E88" s="4">
        <v>31</v>
      </c>
      <c r="F88" s="4">
        <v>4</v>
      </c>
      <c r="G88" s="6">
        <v>0</v>
      </c>
      <c r="H88" s="4">
        <f t="shared" si="15"/>
        <v>4</v>
      </c>
      <c r="I88" s="6">
        <v>0</v>
      </c>
      <c r="J88" s="6">
        <v>0</v>
      </c>
      <c r="K88" s="4">
        <f t="shared" si="9"/>
        <v>31</v>
      </c>
      <c r="L88" s="8">
        <v>0</v>
      </c>
      <c r="M88" s="5">
        <f t="shared" si="8"/>
        <v>0</v>
      </c>
      <c r="N88" s="8">
        <v>0</v>
      </c>
      <c r="O88" s="8">
        <v>0</v>
      </c>
      <c r="P88" s="5">
        <f t="shared" si="10"/>
        <v>0</v>
      </c>
      <c r="Q88" s="8">
        <v>0</v>
      </c>
      <c r="R88" s="8">
        <v>0</v>
      </c>
      <c r="S88" s="5">
        <f t="shared" si="11"/>
        <v>0</v>
      </c>
      <c r="T88" s="8">
        <v>0</v>
      </c>
      <c r="U88" s="5">
        <f t="shared" si="12"/>
        <v>0</v>
      </c>
      <c r="V88" s="5" t="str">
        <f t="shared" si="13"/>
        <v>Correct Payment</v>
      </c>
    </row>
    <row r="89" spans="1:22">
      <c r="A89" s="4">
        <f t="shared" si="14"/>
        <v>82</v>
      </c>
      <c r="B89" s="8"/>
      <c r="C89" s="8"/>
      <c r="D89" s="8"/>
      <c r="E89" s="4">
        <v>31</v>
      </c>
      <c r="F89" s="4">
        <v>4</v>
      </c>
      <c r="G89" s="6">
        <v>0</v>
      </c>
      <c r="H89" s="4">
        <f t="shared" si="15"/>
        <v>4</v>
      </c>
      <c r="I89" s="6">
        <v>0</v>
      </c>
      <c r="J89" s="6">
        <v>0</v>
      </c>
      <c r="K89" s="4">
        <f t="shared" si="9"/>
        <v>31</v>
      </c>
      <c r="L89" s="8">
        <v>0</v>
      </c>
      <c r="M89" s="5">
        <f t="shared" si="8"/>
        <v>0</v>
      </c>
      <c r="N89" s="8">
        <v>0</v>
      </c>
      <c r="O89" s="8">
        <v>0</v>
      </c>
      <c r="P89" s="5">
        <f t="shared" si="10"/>
        <v>0</v>
      </c>
      <c r="Q89" s="8">
        <v>0</v>
      </c>
      <c r="R89" s="8">
        <v>0</v>
      </c>
      <c r="S89" s="5">
        <f t="shared" si="11"/>
        <v>0</v>
      </c>
      <c r="T89" s="8">
        <v>0</v>
      </c>
      <c r="U89" s="5">
        <f t="shared" si="12"/>
        <v>0</v>
      </c>
      <c r="V89" s="5" t="str">
        <f t="shared" si="13"/>
        <v>Correct Payment</v>
      </c>
    </row>
    <row r="90" spans="1:22">
      <c r="A90" s="4">
        <f t="shared" si="14"/>
        <v>83</v>
      </c>
      <c r="B90" s="8"/>
      <c r="C90" s="8"/>
      <c r="D90" s="8"/>
      <c r="E90" s="4">
        <v>31</v>
      </c>
      <c r="F90" s="4">
        <v>4</v>
      </c>
      <c r="G90" s="6">
        <v>0</v>
      </c>
      <c r="H90" s="4">
        <f t="shared" si="15"/>
        <v>4</v>
      </c>
      <c r="I90" s="6">
        <v>0</v>
      </c>
      <c r="J90" s="6">
        <v>0</v>
      </c>
      <c r="K90" s="4">
        <f t="shared" si="9"/>
        <v>31</v>
      </c>
      <c r="L90" s="8">
        <v>0</v>
      </c>
      <c r="M90" s="5">
        <f t="shared" si="8"/>
        <v>0</v>
      </c>
      <c r="N90" s="8">
        <v>0</v>
      </c>
      <c r="O90" s="8">
        <v>0</v>
      </c>
      <c r="P90" s="5">
        <f t="shared" si="10"/>
        <v>0</v>
      </c>
      <c r="Q90" s="8">
        <v>0</v>
      </c>
      <c r="R90" s="8">
        <v>0</v>
      </c>
      <c r="S90" s="5">
        <f t="shared" si="11"/>
        <v>0</v>
      </c>
      <c r="T90" s="8">
        <v>0</v>
      </c>
      <c r="U90" s="5">
        <f t="shared" si="12"/>
        <v>0</v>
      </c>
      <c r="V90" s="5" t="str">
        <f t="shared" si="13"/>
        <v>Correct Payment</v>
      </c>
    </row>
    <row r="91" spans="1:22">
      <c r="A91" s="4">
        <f t="shared" si="14"/>
        <v>84</v>
      </c>
      <c r="B91" s="8"/>
      <c r="C91" s="8"/>
      <c r="D91" s="8"/>
      <c r="E91" s="4">
        <v>31</v>
      </c>
      <c r="F91" s="4">
        <v>4</v>
      </c>
      <c r="G91" s="6">
        <v>0</v>
      </c>
      <c r="H91" s="4">
        <f t="shared" si="15"/>
        <v>4</v>
      </c>
      <c r="I91" s="6">
        <v>0</v>
      </c>
      <c r="J91" s="6">
        <v>0</v>
      </c>
      <c r="K91" s="4">
        <f t="shared" si="9"/>
        <v>31</v>
      </c>
      <c r="L91" s="8">
        <v>0</v>
      </c>
      <c r="M91" s="5">
        <f t="shared" si="8"/>
        <v>0</v>
      </c>
      <c r="N91" s="8">
        <v>0</v>
      </c>
      <c r="O91" s="8">
        <v>0</v>
      </c>
      <c r="P91" s="5">
        <f t="shared" si="10"/>
        <v>0</v>
      </c>
      <c r="Q91" s="8">
        <v>0</v>
      </c>
      <c r="R91" s="8">
        <v>0</v>
      </c>
      <c r="S91" s="5">
        <f t="shared" si="11"/>
        <v>0</v>
      </c>
      <c r="T91" s="8">
        <v>0</v>
      </c>
      <c r="U91" s="5">
        <f t="shared" si="12"/>
        <v>0</v>
      </c>
      <c r="V91" s="5" t="str">
        <f t="shared" si="13"/>
        <v>Correct Payment</v>
      </c>
    </row>
    <row r="92" spans="1:22">
      <c r="A92" s="4">
        <f t="shared" si="14"/>
        <v>85</v>
      </c>
      <c r="B92" s="8"/>
      <c r="C92" s="8"/>
      <c r="D92" s="8"/>
      <c r="E92" s="4">
        <v>31</v>
      </c>
      <c r="F92" s="4">
        <v>4</v>
      </c>
      <c r="G92" s="6">
        <v>0</v>
      </c>
      <c r="H92" s="4">
        <f t="shared" si="15"/>
        <v>4</v>
      </c>
      <c r="I92" s="6">
        <v>0</v>
      </c>
      <c r="J92" s="6">
        <v>0</v>
      </c>
      <c r="K92" s="4">
        <f t="shared" si="9"/>
        <v>31</v>
      </c>
      <c r="L92" s="8">
        <v>0</v>
      </c>
      <c r="M92" s="5">
        <f t="shared" si="8"/>
        <v>0</v>
      </c>
      <c r="N92" s="8">
        <v>0</v>
      </c>
      <c r="O92" s="8">
        <v>0</v>
      </c>
      <c r="P92" s="5">
        <f t="shared" si="10"/>
        <v>0</v>
      </c>
      <c r="Q92" s="8">
        <v>0</v>
      </c>
      <c r="R92" s="8">
        <v>0</v>
      </c>
      <c r="S92" s="5">
        <f t="shared" si="11"/>
        <v>0</v>
      </c>
      <c r="T92" s="8">
        <v>0</v>
      </c>
      <c r="U92" s="5">
        <f t="shared" si="12"/>
        <v>0</v>
      </c>
      <c r="V92" s="5" t="str">
        <f t="shared" si="13"/>
        <v>Correct Payment</v>
      </c>
    </row>
    <row r="93" spans="1:22">
      <c r="A93" s="4">
        <f t="shared" si="14"/>
        <v>86</v>
      </c>
      <c r="B93" s="8"/>
      <c r="C93" s="8"/>
      <c r="D93" s="8"/>
      <c r="E93" s="4">
        <v>31</v>
      </c>
      <c r="F93" s="4">
        <v>4</v>
      </c>
      <c r="G93" s="6">
        <v>0</v>
      </c>
      <c r="H93" s="4">
        <f t="shared" si="15"/>
        <v>4</v>
      </c>
      <c r="I93" s="6">
        <v>0</v>
      </c>
      <c r="J93" s="6">
        <v>0</v>
      </c>
      <c r="K93" s="4">
        <f t="shared" si="9"/>
        <v>31</v>
      </c>
      <c r="L93" s="8">
        <v>0</v>
      </c>
      <c r="M93" s="5">
        <f t="shared" si="8"/>
        <v>0</v>
      </c>
      <c r="N93" s="8">
        <v>0</v>
      </c>
      <c r="O93" s="8">
        <v>0</v>
      </c>
      <c r="P93" s="5">
        <f t="shared" si="10"/>
        <v>0</v>
      </c>
      <c r="Q93" s="8">
        <v>0</v>
      </c>
      <c r="R93" s="8">
        <v>0</v>
      </c>
      <c r="S93" s="5">
        <f t="shared" si="11"/>
        <v>0</v>
      </c>
      <c r="T93" s="8">
        <v>0</v>
      </c>
      <c r="U93" s="5">
        <f t="shared" si="12"/>
        <v>0</v>
      </c>
      <c r="V93" s="5" t="str">
        <f t="shared" si="13"/>
        <v>Correct Payment</v>
      </c>
    </row>
    <row r="94" spans="1:22">
      <c r="A94" s="4">
        <f t="shared" si="14"/>
        <v>87</v>
      </c>
      <c r="B94" s="8"/>
      <c r="C94" s="8"/>
      <c r="D94" s="8"/>
      <c r="E94" s="4">
        <v>31</v>
      </c>
      <c r="F94" s="4">
        <v>4</v>
      </c>
      <c r="G94" s="6">
        <v>0</v>
      </c>
      <c r="H94" s="4">
        <f t="shared" si="15"/>
        <v>4</v>
      </c>
      <c r="I94" s="6">
        <v>0</v>
      </c>
      <c r="J94" s="6">
        <v>0</v>
      </c>
      <c r="K94" s="4">
        <f t="shared" si="9"/>
        <v>31</v>
      </c>
      <c r="L94" s="8">
        <v>0</v>
      </c>
      <c r="M94" s="5">
        <f t="shared" si="8"/>
        <v>0</v>
      </c>
      <c r="N94" s="8">
        <v>0</v>
      </c>
      <c r="O94" s="8">
        <v>0</v>
      </c>
      <c r="P94" s="5">
        <f t="shared" si="10"/>
        <v>0</v>
      </c>
      <c r="Q94" s="8">
        <v>0</v>
      </c>
      <c r="R94" s="8">
        <v>0</v>
      </c>
      <c r="S94" s="5">
        <f t="shared" si="11"/>
        <v>0</v>
      </c>
      <c r="T94" s="8">
        <v>0</v>
      </c>
      <c r="U94" s="5">
        <f t="shared" si="12"/>
        <v>0</v>
      </c>
      <c r="V94" s="5" t="str">
        <f t="shared" si="13"/>
        <v>Correct Payment</v>
      </c>
    </row>
    <row r="95" spans="1:22">
      <c r="A95" s="4">
        <f t="shared" si="14"/>
        <v>88</v>
      </c>
      <c r="B95" s="8"/>
      <c r="C95" s="8"/>
      <c r="D95" s="8"/>
      <c r="E95" s="4">
        <v>31</v>
      </c>
      <c r="F95" s="4">
        <v>4</v>
      </c>
      <c r="G95" s="6">
        <v>0</v>
      </c>
      <c r="H95" s="4">
        <f t="shared" si="15"/>
        <v>4</v>
      </c>
      <c r="I95" s="6">
        <v>0</v>
      </c>
      <c r="J95" s="6">
        <v>0</v>
      </c>
      <c r="K95" s="4">
        <f t="shared" si="9"/>
        <v>31</v>
      </c>
      <c r="L95" s="8">
        <v>0</v>
      </c>
      <c r="M95" s="5">
        <f t="shared" si="8"/>
        <v>0</v>
      </c>
      <c r="N95" s="8">
        <v>0</v>
      </c>
      <c r="O95" s="8">
        <v>0</v>
      </c>
      <c r="P95" s="5">
        <f t="shared" si="10"/>
        <v>0</v>
      </c>
      <c r="Q95" s="8">
        <v>0</v>
      </c>
      <c r="R95" s="8">
        <v>0</v>
      </c>
      <c r="S95" s="5">
        <f t="shared" si="11"/>
        <v>0</v>
      </c>
      <c r="T95" s="8">
        <v>0</v>
      </c>
      <c r="U95" s="5">
        <f t="shared" si="12"/>
        <v>0</v>
      </c>
      <c r="V95" s="5" t="str">
        <f t="shared" si="13"/>
        <v>Correct Payment</v>
      </c>
    </row>
    <row r="96" spans="1:22">
      <c r="A96" s="4">
        <f t="shared" si="14"/>
        <v>89</v>
      </c>
      <c r="B96" s="8"/>
      <c r="C96" s="8"/>
      <c r="D96" s="8"/>
      <c r="E96" s="4">
        <v>31</v>
      </c>
      <c r="F96" s="4">
        <v>4</v>
      </c>
      <c r="G96" s="6">
        <v>0</v>
      </c>
      <c r="H96" s="4">
        <f t="shared" si="15"/>
        <v>4</v>
      </c>
      <c r="I96" s="6">
        <v>0</v>
      </c>
      <c r="J96" s="6">
        <v>0</v>
      </c>
      <c r="K96" s="4">
        <f t="shared" si="9"/>
        <v>31</v>
      </c>
      <c r="L96" s="8">
        <v>0</v>
      </c>
      <c r="M96" s="5">
        <f t="shared" si="8"/>
        <v>0</v>
      </c>
      <c r="N96" s="8">
        <v>0</v>
      </c>
      <c r="O96" s="8">
        <v>0</v>
      </c>
      <c r="P96" s="5">
        <f t="shared" si="10"/>
        <v>0</v>
      </c>
      <c r="Q96" s="8">
        <v>0</v>
      </c>
      <c r="R96" s="8">
        <v>0</v>
      </c>
      <c r="S96" s="5">
        <f t="shared" si="11"/>
        <v>0</v>
      </c>
      <c r="T96" s="8">
        <v>0</v>
      </c>
      <c r="U96" s="5">
        <f t="shared" si="12"/>
        <v>0</v>
      </c>
      <c r="V96" s="5" t="str">
        <f t="shared" si="13"/>
        <v>Correct Payment</v>
      </c>
    </row>
    <row r="97" spans="1:22">
      <c r="A97" s="4">
        <f t="shared" si="14"/>
        <v>90</v>
      </c>
      <c r="B97" s="8"/>
      <c r="C97" s="8"/>
      <c r="D97" s="8"/>
      <c r="E97" s="4">
        <v>31</v>
      </c>
      <c r="F97" s="4">
        <v>4</v>
      </c>
      <c r="G97" s="6">
        <v>0</v>
      </c>
      <c r="H97" s="4">
        <f t="shared" si="15"/>
        <v>4</v>
      </c>
      <c r="I97" s="6">
        <v>0</v>
      </c>
      <c r="J97" s="6">
        <v>0</v>
      </c>
      <c r="K97" s="4">
        <f t="shared" si="9"/>
        <v>31</v>
      </c>
      <c r="L97" s="8">
        <v>0</v>
      </c>
      <c r="M97" s="5">
        <f t="shared" si="8"/>
        <v>0</v>
      </c>
      <c r="N97" s="8">
        <v>0</v>
      </c>
      <c r="O97" s="8">
        <v>0</v>
      </c>
      <c r="P97" s="5">
        <f t="shared" si="10"/>
        <v>0</v>
      </c>
      <c r="Q97" s="8">
        <v>0</v>
      </c>
      <c r="R97" s="8">
        <v>0</v>
      </c>
      <c r="S97" s="5">
        <f t="shared" si="11"/>
        <v>0</v>
      </c>
      <c r="T97" s="8">
        <v>0</v>
      </c>
      <c r="U97" s="5">
        <f t="shared" si="12"/>
        <v>0</v>
      </c>
      <c r="V97" s="5" t="str">
        <f t="shared" si="13"/>
        <v>Correct Payment</v>
      </c>
    </row>
    <row r="98" spans="1:22">
      <c r="A98" s="4">
        <f t="shared" si="14"/>
        <v>91</v>
      </c>
      <c r="B98" s="8"/>
      <c r="C98" s="8"/>
      <c r="D98" s="8"/>
      <c r="E98" s="4">
        <v>31</v>
      </c>
      <c r="F98" s="4">
        <v>4</v>
      </c>
      <c r="G98" s="6">
        <v>0</v>
      </c>
      <c r="H98" s="4">
        <f t="shared" si="15"/>
        <v>4</v>
      </c>
      <c r="I98" s="6">
        <v>0</v>
      </c>
      <c r="J98" s="6">
        <v>0</v>
      </c>
      <c r="K98" s="4">
        <f t="shared" si="9"/>
        <v>31</v>
      </c>
      <c r="L98" s="8">
        <v>0</v>
      </c>
      <c r="M98" s="5">
        <f t="shared" si="8"/>
        <v>0</v>
      </c>
      <c r="N98" s="8">
        <v>0</v>
      </c>
      <c r="O98" s="8">
        <v>0</v>
      </c>
      <c r="P98" s="5">
        <f t="shared" si="10"/>
        <v>0</v>
      </c>
      <c r="Q98" s="8">
        <v>0</v>
      </c>
      <c r="R98" s="8">
        <v>0</v>
      </c>
      <c r="S98" s="5">
        <f t="shared" si="11"/>
        <v>0</v>
      </c>
      <c r="T98" s="8">
        <v>0</v>
      </c>
      <c r="U98" s="5">
        <f t="shared" si="12"/>
        <v>0</v>
      </c>
      <c r="V98" s="5" t="str">
        <f t="shared" si="13"/>
        <v>Correct Payment</v>
      </c>
    </row>
    <row r="99" spans="1:22">
      <c r="A99" s="4">
        <f t="shared" si="14"/>
        <v>92</v>
      </c>
      <c r="B99" s="8"/>
      <c r="C99" s="8"/>
      <c r="D99" s="8"/>
      <c r="E99" s="4">
        <v>31</v>
      </c>
      <c r="F99" s="4">
        <v>4</v>
      </c>
      <c r="G99" s="6">
        <v>0</v>
      </c>
      <c r="H99" s="4">
        <f t="shared" si="15"/>
        <v>4</v>
      </c>
      <c r="I99" s="6">
        <v>0</v>
      </c>
      <c r="J99" s="6">
        <v>0</v>
      </c>
      <c r="K99" s="4">
        <f t="shared" si="9"/>
        <v>31</v>
      </c>
      <c r="L99" s="8">
        <v>0</v>
      </c>
      <c r="M99" s="5">
        <f t="shared" si="8"/>
        <v>0</v>
      </c>
      <c r="N99" s="8">
        <v>0</v>
      </c>
      <c r="O99" s="8">
        <v>0</v>
      </c>
      <c r="P99" s="5">
        <f t="shared" si="10"/>
        <v>0</v>
      </c>
      <c r="Q99" s="8">
        <v>0</v>
      </c>
      <c r="R99" s="8">
        <v>0</v>
      </c>
      <c r="S99" s="5">
        <f t="shared" si="11"/>
        <v>0</v>
      </c>
      <c r="T99" s="8">
        <v>0</v>
      </c>
      <c r="U99" s="5">
        <f t="shared" si="12"/>
        <v>0</v>
      </c>
      <c r="V99" s="5" t="str">
        <f t="shared" si="13"/>
        <v>Correct Payment</v>
      </c>
    </row>
    <row r="100" spans="1:22">
      <c r="A100" s="4">
        <f t="shared" si="14"/>
        <v>93</v>
      </c>
      <c r="B100" s="8"/>
      <c r="C100" s="8"/>
      <c r="D100" s="8"/>
      <c r="E100" s="4">
        <v>31</v>
      </c>
      <c r="F100" s="4">
        <v>4</v>
      </c>
      <c r="G100" s="6">
        <v>0</v>
      </c>
      <c r="H100" s="4">
        <f t="shared" si="15"/>
        <v>4</v>
      </c>
      <c r="I100" s="6">
        <v>0</v>
      </c>
      <c r="J100" s="6">
        <v>0</v>
      </c>
      <c r="K100" s="4">
        <f t="shared" si="9"/>
        <v>31</v>
      </c>
      <c r="L100" s="8">
        <v>0</v>
      </c>
      <c r="M100" s="5">
        <f t="shared" si="8"/>
        <v>0</v>
      </c>
      <c r="N100" s="8">
        <v>0</v>
      </c>
      <c r="O100" s="8">
        <v>0</v>
      </c>
      <c r="P100" s="5">
        <f t="shared" si="10"/>
        <v>0</v>
      </c>
      <c r="Q100" s="8">
        <v>0</v>
      </c>
      <c r="R100" s="8">
        <v>0</v>
      </c>
      <c r="S100" s="5">
        <f t="shared" si="11"/>
        <v>0</v>
      </c>
      <c r="T100" s="8">
        <v>0</v>
      </c>
      <c r="U100" s="5">
        <f t="shared" si="12"/>
        <v>0</v>
      </c>
      <c r="V100" s="5" t="str">
        <f t="shared" si="13"/>
        <v>Correct Payment</v>
      </c>
    </row>
    <row r="101" spans="1:22">
      <c r="A101" s="4">
        <f t="shared" si="14"/>
        <v>94</v>
      </c>
      <c r="B101" s="8"/>
      <c r="C101" s="8"/>
      <c r="D101" s="8"/>
      <c r="E101" s="4">
        <v>31</v>
      </c>
      <c r="F101" s="4">
        <v>4</v>
      </c>
      <c r="G101" s="6">
        <v>0</v>
      </c>
      <c r="H101" s="4">
        <f t="shared" si="15"/>
        <v>4</v>
      </c>
      <c r="I101" s="6">
        <v>0</v>
      </c>
      <c r="J101" s="6">
        <v>0</v>
      </c>
      <c r="K101" s="4">
        <f t="shared" si="9"/>
        <v>31</v>
      </c>
      <c r="L101" s="8">
        <v>0</v>
      </c>
      <c r="M101" s="5">
        <f t="shared" si="8"/>
        <v>0</v>
      </c>
      <c r="N101" s="8">
        <v>0</v>
      </c>
      <c r="O101" s="8">
        <v>0</v>
      </c>
      <c r="P101" s="5">
        <f t="shared" si="10"/>
        <v>0</v>
      </c>
      <c r="Q101" s="8">
        <v>0</v>
      </c>
      <c r="R101" s="8">
        <v>0</v>
      </c>
      <c r="S101" s="5">
        <f t="shared" si="11"/>
        <v>0</v>
      </c>
      <c r="T101" s="8">
        <v>0</v>
      </c>
      <c r="U101" s="5">
        <f t="shared" si="12"/>
        <v>0</v>
      </c>
      <c r="V101" s="5" t="str">
        <f t="shared" si="13"/>
        <v>Correct Payment</v>
      </c>
    </row>
    <row r="102" spans="1:22">
      <c r="A102" s="4">
        <f t="shared" si="14"/>
        <v>95</v>
      </c>
      <c r="B102" s="8"/>
      <c r="C102" s="8"/>
      <c r="D102" s="8"/>
      <c r="E102" s="4">
        <v>31</v>
      </c>
      <c r="F102" s="4">
        <v>4</v>
      </c>
      <c r="G102" s="6">
        <v>0</v>
      </c>
      <c r="H102" s="4">
        <f t="shared" si="15"/>
        <v>4</v>
      </c>
      <c r="I102" s="6">
        <v>0</v>
      </c>
      <c r="J102" s="6">
        <v>0</v>
      </c>
      <c r="K102" s="4">
        <f t="shared" si="9"/>
        <v>31</v>
      </c>
      <c r="L102" s="8">
        <v>0</v>
      </c>
      <c r="M102" s="5">
        <f t="shared" si="8"/>
        <v>0</v>
      </c>
      <c r="N102" s="8">
        <v>0</v>
      </c>
      <c r="O102" s="8">
        <v>0</v>
      </c>
      <c r="P102" s="5">
        <f t="shared" si="10"/>
        <v>0</v>
      </c>
      <c r="Q102" s="8">
        <v>0</v>
      </c>
      <c r="R102" s="8">
        <v>0</v>
      </c>
      <c r="S102" s="5">
        <f t="shared" si="11"/>
        <v>0</v>
      </c>
      <c r="T102" s="8">
        <v>0</v>
      </c>
      <c r="U102" s="5">
        <f t="shared" si="12"/>
        <v>0</v>
      </c>
      <c r="V102" s="5" t="str">
        <f t="shared" si="13"/>
        <v>Correct Payment</v>
      </c>
    </row>
    <row r="103" spans="1:22">
      <c r="A103" s="4">
        <f t="shared" si="14"/>
        <v>96</v>
      </c>
      <c r="B103" s="8"/>
      <c r="C103" s="8"/>
      <c r="D103" s="8"/>
      <c r="E103" s="4">
        <v>31</v>
      </c>
      <c r="F103" s="4">
        <v>4</v>
      </c>
      <c r="G103" s="6">
        <v>0</v>
      </c>
      <c r="H103" s="4">
        <f t="shared" si="15"/>
        <v>4</v>
      </c>
      <c r="I103" s="6">
        <v>0</v>
      </c>
      <c r="J103" s="6">
        <v>0</v>
      </c>
      <c r="K103" s="4">
        <f t="shared" si="9"/>
        <v>31</v>
      </c>
      <c r="L103" s="8">
        <v>0</v>
      </c>
      <c r="M103" s="5">
        <f t="shared" si="8"/>
        <v>0</v>
      </c>
      <c r="N103" s="8">
        <v>0</v>
      </c>
      <c r="O103" s="8">
        <v>0</v>
      </c>
      <c r="P103" s="5">
        <f t="shared" si="10"/>
        <v>0</v>
      </c>
      <c r="Q103" s="8">
        <v>0</v>
      </c>
      <c r="R103" s="8">
        <v>0</v>
      </c>
      <c r="S103" s="5">
        <f t="shared" si="11"/>
        <v>0</v>
      </c>
      <c r="T103" s="8">
        <v>0</v>
      </c>
      <c r="U103" s="5">
        <f t="shared" si="12"/>
        <v>0</v>
      </c>
      <c r="V103" s="5" t="str">
        <f t="shared" si="13"/>
        <v>Correct Payment</v>
      </c>
    </row>
    <row r="104" spans="1:22">
      <c r="A104" s="4">
        <f t="shared" si="14"/>
        <v>97</v>
      </c>
      <c r="B104" s="8"/>
      <c r="C104" s="8"/>
      <c r="D104" s="8"/>
      <c r="E104" s="4">
        <v>31</v>
      </c>
      <c r="F104" s="4">
        <v>4</v>
      </c>
      <c r="G104" s="6">
        <v>0</v>
      </c>
      <c r="H104" s="4">
        <f t="shared" si="15"/>
        <v>4</v>
      </c>
      <c r="I104" s="6">
        <v>0</v>
      </c>
      <c r="J104" s="6">
        <v>0</v>
      </c>
      <c r="K104" s="4">
        <f t="shared" si="9"/>
        <v>31</v>
      </c>
      <c r="L104" s="8">
        <v>0</v>
      </c>
      <c r="M104" s="5">
        <f t="shared" si="8"/>
        <v>0</v>
      </c>
      <c r="N104" s="8">
        <v>0</v>
      </c>
      <c r="O104" s="8">
        <v>0</v>
      </c>
      <c r="P104" s="5">
        <f t="shared" si="10"/>
        <v>0</v>
      </c>
      <c r="Q104" s="8">
        <v>0</v>
      </c>
      <c r="R104" s="8">
        <v>0</v>
      </c>
      <c r="S104" s="5">
        <f t="shared" si="11"/>
        <v>0</v>
      </c>
      <c r="T104" s="8">
        <v>0</v>
      </c>
      <c r="U104" s="5">
        <f t="shared" si="12"/>
        <v>0</v>
      </c>
      <c r="V104" s="5" t="str">
        <f t="shared" si="13"/>
        <v>Correct Payment</v>
      </c>
    </row>
    <row r="105" spans="1:22">
      <c r="A105" s="4">
        <f t="shared" si="14"/>
        <v>98</v>
      </c>
      <c r="B105" s="8"/>
      <c r="C105" s="8"/>
      <c r="D105" s="8"/>
      <c r="E105" s="4">
        <v>31</v>
      </c>
      <c r="F105" s="4">
        <v>4</v>
      </c>
      <c r="G105" s="6">
        <v>0</v>
      </c>
      <c r="H105" s="4">
        <f t="shared" si="15"/>
        <v>4</v>
      </c>
      <c r="I105" s="6">
        <v>0</v>
      </c>
      <c r="J105" s="6">
        <v>0</v>
      </c>
      <c r="K105" s="4">
        <f t="shared" si="9"/>
        <v>31</v>
      </c>
      <c r="L105" s="8">
        <v>0</v>
      </c>
      <c r="M105" s="5">
        <f t="shared" si="8"/>
        <v>0</v>
      </c>
      <c r="N105" s="8">
        <v>0</v>
      </c>
      <c r="O105" s="8">
        <v>0</v>
      </c>
      <c r="P105" s="5">
        <f t="shared" si="10"/>
        <v>0</v>
      </c>
      <c r="Q105" s="8">
        <v>0</v>
      </c>
      <c r="R105" s="8">
        <v>0</v>
      </c>
      <c r="S105" s="5">
        <f t="shared" si="11"/>
        <v>0</v>
      </c>
      <c r="T105" s="8">
        <v>0</v>
      </c>
      <c r="U105" s="5">
        <f t="shared" si="12"/>
        <v>0</v>
      </c>
      <c r="V105" s="5" t="str">
        <f t="shared" si="13"/>
        <v>Correct Payment</v>
      </c>
    </row>
    <row r="106" spans="1:22">
      <c r="A106" s="4">
        <f t="shared" si="14"/>
        <v>99</v>
      </c>
      <c r="B106" s="8"/>
      <c r="C106" s="8"/>
      <c r="D106" s="8"/>
      <c r="E106" s="4">
        <v>31</v>
      </c>
      <c r="F106" s="4">
        <v>4</v>
      </c>
      <c r="G106" s="6">
        <v>0</v>
      </c>
      <c r="H106" s="4">
        <f t="shared" si="15"/>
        <v>4</v>
      </c>
      <c r="I106" s="6">
        <v>0</v>
      </c>
      <c r="J106" s="6">
        <v>0</v>
      </c>
      <c r="K106" s="4">
        <f t="shared" si="9"/>
        <v>31</v>
      </c>
      <c r="L106" s="8">
        <v>0</v>
      </c>
      <c r="M106" s="5">
        <f t="shared" si="8"/>
        <v>0</v>
      </c>
      <c r="N106" s="8">
        <v>0</v>
      </c>
      <c r="O106" s="8">
        <v>0</v>
      </c>
      <c r="P106" s="5">
        <f t="shared" si="10"/>
        <v>0</v>
      </c>
      <c r="Q106" s="8">
        <v>0</v>
      </c>
      <c r="R106" s="8">
        <v>0</v>
      </c>
      <c r="S106" s="5">
        <f t="shared" si="11"/>
        <v>0</v>
      </c>
      <c r="T106" s="8">
        <v>0</v>
      </c>
      <c r="U106" s="5">
        <f t="shared" si="12"/>
        <v>0</v>
      </c>
      <c r="V106" s="5" t="str">
        <f t="shared" si="13"/>
        <v>Correct Payment</v>
      </c>
    </row>
    <row r="107" spans="1:22">
      <c r="A107" s="4">
        <f t="shared" si="14"/>
        <v>100</v>
      </c>
      <c r="B107" s="8"/>
      <c r="C107" s="8"/>
      <c r="D107" s="8"/>
      <c r="E107" s="4">
        <v>31</v>
      </c>
      <c r="F107" s="4">
        <v>4</v>
      </c>
      <c r="G107" s="6">
        <v>0</v>
      </c>
      <c r="H107" s="4">
        <f t="shared" si="15"/>
        <v>4</v>
      </c>
      <c r="I107" s="6">
        <v>0</v>
      </c>
      <c r="J107" s="6">
        <v>0</v>
      </c>
      <c r="K107" s="4">
        <f t="shared" si="9"/>
        <v>31</v>
      </c>
      <c r="L107" s="8">
        <v>0</v>
      </c>
      <c r="M107" s="5">
        <f t="shared" si="8"/>
        <v>0</v>
      </c>
      <c r="N107" s="8">
        <v>0</v>
      </c>
      <c r="O107" s="8">
        <v>0</v>
      </c>
      <c r="P107" s="5">
        <f t="shared" si="10"/>
        <v>0</v>
      </c>
      <c r="Q107" s="8">
        <v>0</v>
      </c>
      <c r="R107" s="8">
        <v>0</v>
      </c>
      <c r="S107" s="5">
        <f t="shared" si="11"/>
        <v>0</v>
      </c>
      <c r="T107" s="8">
        <v>0</v>
      </c>
      <c r="U107" s="5">
        <f t="shared" si="12"/>
        <v>0</v>
      </c>
      <c r="V107" s="5" t="str">
        <f t="shared" si="13"/>
        <v>Correct Payment</v>
      </c>
    </row>
  </sheetData>
  <sheetProtection password="9584" sheet="1" objects="1" scenarios="1" selectLockedCells="1"/>
  <mergeCells count="5">
    <mergeCell ref="B1:D1"/>
    <mergeCell ref="B2:D2"/>
    <mergeCell ref="B3:D3"/>
    <mergeCell ref="B4:D4"/>
    <mergeCell ref="B5:D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V107"/>
  <sheetViews>
    <sheetView showGridLines="0" workbookViewId="0">
      <pane xSplit="4" ySplit="7" topLeftCell="Q8" activePane="bottomRight" state="frozen"/>
      <selection pane="topRight" activeCell="E1" sqref="E1"/>
      <selection pane="bottomLeft" activeCell="A8" sqref="A8"/>
      <selection pane="bottomRight" activeCell="Q11" sqref="Q11"/>
    </sheetView>
  </sheetViews>
  <sheetFormatPr defaultRowHeight="12.75"/>
  <cols>
    <col min="1" max="1" width="7.7109375" style="39" bestFit="1" customWidth="1"/>
    <col min="2" max="3" width="29.42578125" style="1" customWidth="1"/>
    <col min="4" max="4" width="24.28515625" style="1" customWidth="1"/>
    <col min="5" max="5" width="6.7109375" style="1" customWidth="1"/>
    <col min="6" max="7" width="10.140625" style="1" customWidth="1"/>
    <col min="8" max="8" width="12" style="1" bestFit="1" customWidth="1"/>
    <col min="9" max="9" width="12.85546875" style="1" customWidth="1"/>
    <col min="10" max="10" width="10" style="1" customWidth="1"/>
    <col min="11" max="11" width="8.140625" style="1" bestFit="1" customWidth="1"/>
    <col min="12" max="14" width="10.28515625" style="2" bestFit="1" customWidth="1"/>
    <col min="15" max="15" width="11.140625" style="2" customWidth="1"/>
    <col min="16" max="16" width="7.7109375" style="2" bestFit="1" customWidth="1"/>
    <col min="17" max="17" width="13.140625" style="2" customWidth="1"/>
    <col min="18" max="18" width="9.85546875" style="2" bestFit="1" customWidth="1"/>
    <col min="19" max="19" width="11" style="2" bestFit="1" customWidth="1"/>
    <col min="20" max="20" width="11.28515625" style="2" bestFit="1" customWidth="1"/>
    <col min="21" max="21" width="11.7109375" style="2" bestFit="1" customWidth="1"/>
    <col min="22" max="22" width="16.140625" style="1" bestFit="1" customWidth="1"/>
    <col min="23" max="16384" width="9.140625" style="1"/>
  </cols>
  <sheetData>
    <row r="1" spans="1:22">
      <c r="B1" s="59" t="s">
        <v>22</v>
      </c>
      <c r="C1" s="59"/>
      <c r="D1" s="59"/>
      <c r="E1" s="35"/>
      <c r="F1" s="9"/>
    </row>
    <row r="2" spans="1:22">
      <c r="B2" s="60" t="s">
        <v>23</v>
      </c>
      <c r="C2" s="60"/>
      <c r="D2" s="60"/>
    </row>
    <row r="3" spans="1:22">
      <c r="B3" s="60"/>
      <c r="C3" s="60"/>
      <c r="D3" s="60"/>
    </row>
    <row r="4" spans="1:22">
      <c r="B4" s="60"/>
      <c r="C4" s="60"/>
      <c r="D4" s="60"/>
    </row>
    <row r="5" spans="1:22">
      <c r="B5" s="61" t="s">
        <v>42</v>
      </c>
      <c r="C5" s="61"/>
      <c r="D5" s="61"/>
    </row>
    <row r="7" spans="1:22" s="3" customFormat="1" ht="63.75">
      <c r="A7" s="33" t="s">
        <v>0</v>
      </c>
      <c r="B7" s="32" t="s">
        <v>1</v>
      </c>
      <c r="C7" s="32" t="s">
        <v>2</v>
      </c>
      <c r="D7" s="32" t="s">
        <v>3</v>
      </c>
      <c r="E7" s="33" t="s">
        <v>4</v>
      </c>
      <c r="F7" s="33" t="s">
        <v>5</v>
      </c>
      <c r="G7" s="33" t="s">
        <v>6</v>
      </c>
      <c r="H7" s="33" t="s">
        <v>7</v>
      </c>
      <c r="I7" s="33" t="s">
        <v>8</v>
      </c>
      <c r="J7" s="33" t="s">
        <v>9</v>
      </c>
      <c r="K7" s="33" t="s">
        <v>10</v>
      </c>
      <c r="L7" s="34" t="s">
        <v>11</v>
      </c>
      <c r="M7" s="34" t="s">
        <v>12</v>
      </c>
      <c r="N7" s="34" t="s">
        <v>13</v>
      </c>
      <c r="O7" s="34" t="s">
        <v>14</v>
      </c>
      <c r="P7" s="40" t="s">
        <v>15</v>
      </c>
      <c r="Q7" s="34" t="s">
        <v>16</v>
      </c>
      <c r="R7" s="34" t="s">
        <v>17</v>
      </c>
      <c r="S7" s="34" t="s">
        <v>18</v>
      </c>
      <c r="T7" s="34" t="s">
        <v>19</v>
      </c>
      <c r="U7" s="40" t="s">
        <v>20</v>
      </c>
      <c r="V7" s="32" t="s">
        <v>21</v>
      </c>
    </row>
    <row r="8" spans="1:22">
      <c r="A8" s="4">
        <v>1</v>
      </c>
      <c r="B8" s="6"/>
      <c r="C8" s="6"/>
      <c r="D8" s="6"/>
      <c r="E8" s="4">
        <v>30</v>
      </c>
      <c r="F8" s="4">
        <v>5</v>
      </c>
      <c r="G8" s="7">
        <v>0</v>
      </c>
      <c r="H8" s="4">
        <f>F8+G8</f>
        <v>5</v>
      </c>
      <c r="I8" s="7">
        <v>0</v>
      </c>
      <c r="J8" s="7">
        <v>0</v>
      </c>
      <c r="K8" s="4">
        <f>E8+I8-J8</f>
        <v>30</v>
      </c>
      <c r="L8" s="8">
        <v>0</v>
      </c>
      <c r="M8" s="5">
        <f t="shared" ref="M8:M71" si="0">L8/E8*K8</f>
        <v>0</v>
      </c>
      <c r="N8" s="8">
        <v>0</v>
      </c>
      <c r="O8" s="8">
        <v>0</v>
      </c>
      <c r="P8" s="5">
        <f>IF(L8&lt;5001,0,IF(L8&lt;10001,175,200))</f>
        <v>0</v>
      </c>
      <c r="Q8" s="8">
        <v>0</v>
      </c>
      <c r="R8" s="8">
        <v>0</v>
      </c>
      <c r="S8" s="5">
        <f>M8-(N8+O8+P8+Q8+R8)</f>
        <v>0</v>
      </c>
      <c r="T8" s="8">
        <v>0</v>
      </c>
      <c r="U8" s="5">
        <f>S8-T8</f>
        <v>0</v>
      </c>
      <c r="V8" s="5" t="str">
        <f t="shared" ref="V8:V71" si="1">IF(U8=0,"Correct Payment",IF(U8&lt;0,"Excess Payment","Correct Payment"))</f>
        <v>Correct Payment</v>
      </c>
    </row>
    <row r="9" spans="1:22">
      <c r="A9" s="4">
        <f>A8+1</f>
        <v>2</v>
      </c>
      <c r="B9" s="6"/>
      <c r="C9" s="6"/>
      <c r="D9" s="6"/>
      <c r="E9" s="4">
        <v>30</v>
      </c>
      <c r="F9" s="4">
        <v>5</v>
      </c>
      <c r="G9" s="7">
        <v>0</v>
      </c>
      <c r="H9" s="4">
        <f>F9+G9</f>
        <v>5</v>
      </c>
      <c r="I9" s="7">
        <v>0</v>
      </c>
      <c r="J9" s="7">
        <v>0</v>
      </c>
      <c r="K9" s="4">
        <f t="shared" ref="K9:K72" si="2">E9+I9-J9</f>
        <v>30</v>
      </c>
      <c r="L9" s="8">
        <v>0</v>
      </c>
      <c r="M9" s="5">
        <f t="shared" si="0"/>
        <v>0</v>
      </c>
      <c r="N9" s="8">
        <v>0</v>
      </c>
      <c r="O9" s="8">
        <v>0</v>
      </c>
      <c r="P9" s="5">
        <f t="shared" ref="P9:P72" si="3">IF(L9&lt;5001,0,IF(L9&lt;10001,175,200))</f>
        <v>0</v>
      </c>
      <c r="Q9" s="8">
        <v>0</v>
      </c>
      <c r="R9" s="8">
        <v>0</v>
      </c>
      <c r="S9" s="5">
        <f t="shared" ref="S9:S72" si="4">M9-(N9+O9+P9+Q9+R9)</f>
        <v>0</v>
      </c>
      <c r="T9" s="8">
        <v>0</v>
      </c>
      <c r="U9" s="5">
        <f t="shared" ref="U9:U72" si="5">S9-T9</f>
        <v>0</v>
      </c>
      <c r="V9" s="5" t="str">
        <f t="shared" si="1"/>
        <v>Correct Payment</v>
      </c>
    </row>
    <row r="10" spans="1:22">
      <c r="A10" s="4">
        <f t="shared" ref="A10:A73" si="6">A9+1</f>
        <v>3</v>
      </c>
      <c r="B10" s="6"/>
      <c r="C10" s="6"/>
      <c r="D10" s="6"/>
      <c r="E10" s="4">
        <v>30</v>
      </c>
      <c r="F10" s="4">
        <v>5</v>
      </c>
      <c r="G10" s="7">
        <v>0</v>
      </c>
      <c r="H10" s="4">
        <f>F10+G10</f>
        <v>5</v>
      </c>
      <c r="I10" s="7">
        <v>0</v>
      </c>
      <c r="J10" s="7">
        <v>0</v>
      </c>
      <c r="K10" s="4">
        <f t="shared" si="2"/>
        <v>30</v>
      </c>
      <c r="L10" s="8">
        <v>0</v>
      </c>
      <c r="M10" s="5">
        <f t="shared" si="0"/>
        <v>0</v>
      </c>
      <c r="N10" s="8">
        <v>0</v>
      </c>
      <c r="O10" s="8">
        <v>0</v>
      </c>
      <c r="P10" s="5">
        <f t="shared" si="3"/>
        <v>0</v>
      </c>
      <c r="Q10" s="8">
        <v>0</v>
      </c>
      <c r="R10" s="8">
        <v>0</v>
      </c>
      <c r="S10" s="5">
        <f t="shared" si="4"/>
        <v>0</v>
      </c>
      <c r="T10" s="8">
        <v>0</v>
      </c>
      <c r="U10" s="5">
        <f t="shared" si="5"/>
        <v>0</v>
      </c>
      <c r="V10" s="5" t="str">
        <f t="shared" si="1"/>
        <v>Correct Payment</v>
      </c>
    </row>
    <row r="11" spans="1:22">
      <c r="A11" s="4">
        <f t="shared" si="6"/>
        <v>4</v>
      </c>
      <c r="B11" s="6"/>
      <c r="C11" s="6"/>
      <c r="D11" s="6"/>
      <c r="E11" s="4">
        <v>30</v>
      </c>
      <c r="F11" s="4">
        <v>5</v>
      </c>
      <c r="G11" s="7">
        <v>0</v>
      </c>
      <c r="H11" s="4">
        <f>F11+G11</f>
        <v>5</v>
      </c>
      <c r="I11" s="7">
        <v>0</v>
      </c>
      <c r="J11" s="7">
        <v>0</v>
      </c>
      <c r="K11" s="4">
        <f t="shared" si="2"/>
        <v>30</v>
      </c>
      <c r="L11" s="8">
        <v>0</v>
      </c>
      <c r="M11" s="5">
        <f t="shared" si="0"/>
        <v>0</v>
      </c>
      <c r="N11" s="8">
        <v>0</v>
      </c>
      <c r="O11" s="8">
        <v>0</v>
      </c>
      <c r="P11" s="5">
        <f t="shared" si="3"/>
        <v>0</v>
      </c>
      <c r="Q11" s="8">
        <v>0</v>
      </c>
      <c r="R11" s="8">
        <v>0</v>
      </c>
      <c r="S11" s="5">
        <f t="shared" si="4"/>
        <v>0</v>
      </c>
      <c r="T11" s="8">
        <v>0</v>
      </c>
      <c r="U11" s="5">
        <f t="shared" si="5"/>
        <v>0</v>
      </c>
      <c r="V11" s="5" t="str">
        <f t="shared" si="1"/>
        <v>Correct Payment</v>
      </c>
    </row>
    <row r="12" spans="1:22">
      <c r="A12" s="4">
        <f t="shared" si="6"/>
        <v>5</v>
      </c>
      <c r="B12" s="6"/>
      <c r="C12" s="6"/>
      <c r="D12" s="6"/>
      <c r="E12" s="4">
        <v>30</v>
      </c>
      <c r="F12" s="4">
        <v>5</v>
      </c>
      <c r="G12" s="7">
        <v>0</v>
      </c>
      <c r="H12" s="4">
        <f t="shared" ref="H12:H75" si="7">F12+G12</f>
        <v>5</v>
      </c>
      <c r="I12" s="7">
        <v>0</v>
      </c>
      <c r="J12" s="7">
        <v>0</v>
      </c>
      <c r="K12" s="4">
        <f t="shared" si="2"/>
        <v>30</v>
      </c>
      <c r="L12" s="8">
        <v>0</v>
      </c>
      <c r="M12" s="5">
        <f t="shared" si="0"/>
        <v>0</v>
      </c>
      <c r="N12" s="8">
        <v>0</v>
      </c>
      <c r="O12" s="8">
        <v>0</v>
      </c>
      <c r="P12" s="5">
        <f t="shared" si="3"/>
        <v>0</v>
      </c>
      <c r="Q12" s="8">
        <v>0</v>
      </c>
      <c r="R12" s="8">
        <v>0</v>
      </c>
      <c r="S12" s="5">
        <f t="shared" si="4"/>
        <v>0</v>
      </c>
      <c r="T12" s="8">
        <v>0</v>
      </c>
      <c r="U12" s="5">
        <f t="shared" si="5"/>
        <v>0</v>
      </c>
      <c r="V12" s="5" t="str">
        <f t="shared" si="1"/>
        <v>Correct Payment</v>
      </c>
    </row>
    <row r="13" spans="1:22">
      <c r="A13" s="4">
        <f t="shared" si="6"/>
        <v>6</v>
      </c>
      <c r="B13" s="6"/>
      <c r="C13" s="6"/>
      <c r="D13" s="6"/>
      <c r="E13" s="4">
        <v>30</v>
      </c>
      <c r="F13" s="4">
        <v>5</v>
      </c>
      <c r="G13" s="7">
        <v>0</v>
      </c>
      <c r="H13" s="4">
        <f t="shared" si="7"/>
        <v>5</v>
      </c>
      <c r="I13" s="7">
        <v>0</v>
      </c>
      <c r="J13" s="7">
        <v>0</v>
      </c>
      <c r="K13" s="4">
        <f t="shared" si="2"/>
        <v>30</v>
      </c>
      <c r="L13" s="8">
        <v>0</v>
      </c>
      <c r="M13" s="5">
        <f t="shared" si="0"/>
        <v>0</v>
      </c>
      <c r="N13" s="8">
        <v>0</v>
      </c>
      <c r="O13" s="8">
        <v>0</v>
      </c>
      <c r="P13" s="5">
        <f t="shared" si="3"/>
        <v>0</v>
      </c>
      <c r="Q13" s="8">
        <v>0</v>
      </c>
      <c r="R13" s="8">
        <v>0</v>
      </c>
      <c r="S13" s="5">
        <f t="shared" si="4"/>
        <v>0</v>
      </c>
      <c r="T13" s="8">
        <v>0</v>
      </c>
      <c r="U13" s="5">
        <f t="shared" si="5"/>
        <v>0</v>
      </c>
      <c r="V13" s="5" t="str">
        <f t="shared" si="1"/>
        <v>Correct Payment</v>
      </c>
    </row>
    <row r="14" spans="1:22">
      <c r="A14" s="4">
        <f t="shared" si="6"/>
        <v>7</v>
      </c>
      <c r="B14" s="10"/>
      <c r="C14" s="6"/>
      <c r="D14" s="6"/>
      <c r="E14" s="4">
        <v>30</v>
      </c>
      <c r="F14" s="4">
        <v>5</v>
      </c>
      <c r="G14" s="7">
        <v>0</v>
      </c>
      <c r="H14" s="4">
        <f t="shared" si="7"/>
        <v>5</v>
      </c>
      <c r="I14" s="7">
        <v>0</v>
      </c>
      <c r="J14" s="7">
        <v>0</v>
      </c>
      <c r="K14" s="4">
        <f t="shared" si="2"/>
        <v>30</v>
      </c>
      <c r="L14" s="8">
        <v>0</v>
      </c>
      <c r="M14" s="5">
        <f t="shared" si="0"/>
        <v>0</v>
      </c>
      <c r="N14" s="8">
        <v>0</v>
      </c>
      <c r="O14" s="8">
        <v>0</v>
      </c>
      <c r="P14" s="5">
        <f t="shared" si="3"/>
        <v>0</v>
      </c>
      <c r="Q14" s="8">
        <v>0</v>
      </c>
      <c r="R14" s="8">
        <v>0</v>
      </c>
      <c r="S14" s="5">
        <f t="shared" si="4"/>
        <v>0</v>
      </c>
      <c r="T14" s="8">
        <v>0</v>
      </c>
      <c r="U14" s="5">
        <f t="shared" si="5"/>
        <v>0</v>
      </c>
      <c r="V14" s="5" t="str">
        <f t="shared" si="1"/>
        <v>Correct Payment</v>
      </c>
    </row>
    <row r="15" spans="1:22">
      <c r="A15" s="4">
        <f t="shared" si="6"/>
        <v>8</v>
      </c>
      <c r="B15" s="6"/>
      <c r="C15" s="6"/>
      <c r="D15" s="10"/>
      <c r="E15" s="4">
        <v>30</v>
      </c>
      <c r="F15" s="4">
        <v>5</v>
      </c>
      <c r="G15" s="7">
        <v>0</v>
      </c>
      <c r="H15" s="4">
        <f>F15+G15</f>
        <v>5</v>
      </c>
      <c r="I15" s="7">
        <v>0</v>
      </c>
      <c r="J15" s="7">
        <v>0</v>
      </c>
      <c r="K15" s="4">
        <f>E15+I15-J15</f>
        <v>30</v>
      </c>
      <c r="L15" s="11">
        <v>0</v>
      </c>
      <c r="M15" s="5">
        <f t="shared" si="0"/>
        <v>0</v>
      </c>
      <c r="N15" s="8">
        <v>0</v>
      </c>
      <c r="O15" s="8">
        <v>0</v>
      </c>
      <c r="P15" s="5">
        <f t="shared" si="3"/>
        <v>0</v>
      </c>
      <c r="Q15" s="8">
        <v>0</v>
      </c>
      <c r="R15" s="8">
        <v>0</v>
      </c>
      <c r="S15" s="5">
        <f t="shared" si="4"/>
        <v>0</v>
      </c>
      <c r="T15" s="8">
        <v>0</v>
      </c>
      <c r="U15" s="5">
        <f t="shared" si="5"/>
        <v>0</v>
      </c>
      <c r="V15" s="5" t="str">
        <f t="shared" si="1"/>
        <v>Correct Payment</v>
      </c>
    </row>
    <row r="16" spans="1:22">
      <c r="A16" s="4">
        <f t="shared" si="6"/>
        <v>9</v>
      </c>
      <c r="B16" s="6"/>
      <c r="C16" s="6"/>
      <c r="D16" s="6"/>
      <c r="E16" s="4">
        <v>30</v>
      </c>
      <c r="F16" s="4">
        <v>5</v>
      </c>
      <c r="G16" s="7">
        <v>0</v>
      </c>
      <c r="H16" s="4">
        <f t="shared" si="7"/>
        <v>5</v>
      </c>
      <c r="I16" s="7">
        <v>0</v>
      </c>
      <c r="J16" s="7">
        <v>0</v>
      </c>
      <c r="K16" s="4">
        <f t="shared" si="2"/>
        <v>30</v>
      </c>
      <c r="L16" s="8">
        <v>0</v>
      </c>
      <c r="M16" s="5">
        <f t="shared" si="0"/>
        <v>0</v>
      </c>
      <c r="N16" s="8">
        <v>0</v>
      </c>
      <c r="O16" s="8">
        <v>0</v>
      </c>
      <c r="P16" s="5">
        <f t="shared" si="3"/>
        <v>0</v>
      </c>
      <c r="Q16" s="8">
        <v>0</v>
      </c>
      <c r="R16" s="8">
        <v>0</v>
      </c>
      <c r="S16" s="5">
        <f t="shared" si="4"/>
        <v>0</v>
      </c>
      <c r="T16" s="8">
        <v>0</v>
      </c>
      <c r="U16" s="5">
        <f t="shared" si="5"/>
        <v>0</v>
      </c>
      <c r="V16" s="5" t="str">
        <f t="shared" si="1"/>
        <v>Correct Payment</v>
      </c>
    </row>
    <row r="17" spans="1:22">
      <c r="A17" s="4">
        <f t="shared" si="6"/>
        <v>10</v>
      </c>
      <c r="B17" s="6"/>
      <c r="C17" s="6"/>
      <c r="D17" s="6"/>
      <c r="E17" s="4">
        <v>30</v>
      </c>
      <c r="F17" s="4">
        <v>5</v>
      </c>
      <c r="G17" s="7">
        <v>0</v>
      </c>
      <c r="H17" s="4">
        <f t="shared" si="7"/>
        <v>5</v>
      </c>
      <c r="I17" s="7">
        <v>0</v>
      </c>
      <c r="J17" s="7">
        <v>0</v>
      </c>
      <c r="K17" s="4">
        <f t="shared" si="2"/>
        <v>30</v>
      </c>
      <c r="L17" s="8">
        <v>0</v>
      </c>
      <c r="M17" s="5">
        <f t="shared" si="0"/>
        <v>0</v>
      </c>
      <c r="N17" s="8">
        <v>0</v>
      </c>
      <c r="O17" s="8">
        <v>0</v>
      </c>
      <c r="P17" s="5">
        <f t="shared" si="3"/>
        <v>0</v>
      </c>
      <c r="Q17" s="8">
        <v>0</v>
      </c>
      <c r="R17" s="8">
        <v>0</v>
      </c>
      <c r="S17" s="5">
        <f t="shared" si="4"/>
        <v>0</v>
      </c>
      <c r="T17" s="8">
        <v>0</v>
      </c>
      <c r="U17" s="5">
        <f t="shared" si="5"/>
        <v>0</v>
      </c>
      <c r="V17" s="5" t="str">
        <f t="shared" si="1"/>
        <v>Correct Payment</v>
      </c>
    </row>
    <row r="18" spans="1:22">
      <c r="A18" s="4">
        <f t="shared" si="6"/>
        <v>11</v>
      </c>
      <c r="B18" s="6"/>
      <c r="C18" s="6"/>
      <c r="D18" s="6"/>
      <c r="E18" s="4">
        <v>30</v>
      </c>
      <c r="F18" s="4">
        <v>5</v>
      </c>
      <c r="G18" s="7">
        <v>0</v>
      </c>
      <c r="H18" s="4">
        <f t="shared" si="7"/>
        <v>5</v>
      </c>
      <c r="I18" s="7">
        <v>0</v>
      </c>
      <c r="J18" s="7">
        <v>0</v>
      </c>
      <c r="K18" s="4">
        <f t="shared" si="2"/>
        <v>30</v>
      </c>
      <c r="L18" s="8">
        <v>0</v>
      </c>
      <c r="M18" s="5">
        <f t="shared" si="0"/>
        <v>0</v>
      </c>
      <c r="N18" s="8">
        <v>0</v>
      </c>
      <c r="O18" s="8">
        <v>0</v>
      </c>
      <c r="P18" s="5">
        <f t="shared" si="3"/>
        <v>0</v>
      </c>
      <c r="Q18" s="8">
        <v>0</v>
      </c>
      <c r="R18" s="8">
        <v>0</v>
      </c>
      <c r="S18" s="5">
        <f t="shared" si="4"/>
        <v>0</v>
      </c>
      <c r="T18" s="8">
        <v>0</v>
      </c>
      <c r="U18" s="5">
        <f t="shared" si="5"/>
        <v>0</v>
      </c>
      <c r="V18" s="5" t="str">
        <f t="shared" si="1"/>
        <v>Correct Payment</v>
      </c>
    </row>
    <row r="19" spans="1:22">
      <c r="A19" s="4">
        <f t="shared" si="6"/>
        <v>12</v>
      </c>
      <c r="B19" s="6"/>
      <c r="C19" s="6"/>
      <c r="D19" s="6"/>
      <c r="E19" s="4">
        <v>30</v>
      </c>
      <c r="F19" s="4">
        <v>5</v>
      </c>
      <c r="G19" s="7">
        <v>0</v>
      </c>
      <c r="H19" s="4">
        <f t="shared" si="7"/>
        <v>5</v>
      </c>
      <c r="I19" s="7">
        <v>0</v>
      </c>
      <c r="J19" s="7">
        <v>0</v>
      </c>
      <c r="K19" s="4">
        <f t="shared" si="2"/>
        <v>30</v>
      </c>
      <c r="L19" s="8">
        <v>0</v>
      </c>
      <c r="M19" s="5">
        <f t="shared" si="0"/>
        <v>0</v>
      </c>
      <c r="N19" s="8">
        <v>0</v>
      </c>
      <c r="O19" s="8">
        <v>0</v>
      </c>
      <c r="P19" s="5">
        <f t="shared" si="3"/>
        <v>0</v>
      </c>
      <c r="Q19" s="12">
        <v>0</v>
      </c>
      <c r="R19" s="12">
        <v>0</v>
      </c>
      <c r="S19" s="5">
        <f t="shared" si="4"/>
        <v>0</v>
      </c>
      <c r="T19" s="12">
        <v>0</v>
      </c>
      <c r="U19" s="5">
        <f t="shared" si="5"/>
        <v>0</v>
      </c>
      <c r="V19" s="5" t="str">
        <f t="shared" si="1"/>
        <v>Correct Payment</v>
      </c>
    </row>
    <row r="20" spans="1:22">
      <c r="A20" s="4">
        <f t="shared" si="6"/>
        <v>13</v>
      </c>
      <c r="B20" s="6"/>
      <c r="C20" s="6"/>
      <c r="D20" s="6"/>
      <c r="E20" s="4">
        <v>30</v>
      </c>
      <c r="F20" s="4">
        <v>5</v>
      </c>
      <c r="G20" s="7">
        <v>0</v>
      </c>
      <c r="H20" s="4">
        <f t="shared" si="7"/>
        <v>5</v>
      </c>
      <c r="I20" s="7">
        <v>0</v>
      </c>
      <c r="J20" s="7">
        <v>0</v>
      </c>
      <c r="K20" s="4">
        <f t="shared" si="2"/>
        <v>30</v>
      </c>
      <c r="L20" s="8">
        <v>0</v>
      </c>
      <c r="M20" s="5">
        <f t="shared" si="0"/>
        <v>0</v>
      </c>
      <c r="N20" s="8">
        <v>0</v>
      </c>
      <c r="O20" s="8">
        <v>0</v>
      </c>
      <c r="P20" s="5">
        <f t="shared" si="3"/>
        <v>0</v>
      </c>
      <c r="Q20" s="8">
        <v>0</v>
      </c>
      <c r="R20" s="8">
        <v>0</v>
      </c>
      <c r="S20" s="5">
        <f t="shared" si="4"/>
        <v>0</v>
      </c>
      <c r="T20" s="8">
        <v>0</v>
      </c>
      <c r="U20" s="5">
        <f t="shared" si="5"/>
        <v>0</v>
      </c>
      <c r="V20" s="5" t="str">
        <f t="shared" si="1"/>
        <v>Correct Payment</v>
      </c>
    </row>
    <row r="21" spans="1:22">
      <c r="A21" s="4">
        <f t="shared" si="6"/>
        <v>14</v>
      </c>
      <c r="B21" s="6"/>
      <c r="C21" s="6"/>
      <c r="D21" s="6"/>
      <c r="E21" s="4">
        <v>30</v>
      </c>
      <c r="F21" s="4">
        <v>5</v>
      </c>
      <c r="G21" s="7">
        <v>0</v>
      </c>
      <c r="H21" s="4">
        <f t="shared" si="7"/>
        <v>5</v>
      </c>
      <c r="I21" s="7">
        <v>0</v>
      </c>
      <c r="J21" s="7">
        <v>0</v>
      </c>
      <c r="K21" s="4">
        <f t="shared" si="2"/>
        <v>30</v>
      </c>
      <c r="L21" s="8">
        <v>0</v>
      </c>
      <c r="M21" s="5">
        <f t="shared" si="0"/>
        <v>0</v>
      </c>
      <c r="N21" s="8">
        <v>0</v>
      </c>
      <c r="O21" s="8">
        <v>0</v>
      </c>
      <c r="P21" s="5">
        <f t="shared" si="3"/>
        <v>0</v>
      </c>
      <c r="Q21" s="8">
        <v>0</v>
      </c>
      <c r="R21" s="8">
        <v>0</v>
      </c>
      <c r="S21" s="5">
        <f t="shared" si="4"/>
        <v>0</v>
      </c>
      <c r="T21" s="8">
        <v>0</v>
      </c>
      <c r="U21" s="5">
        <f t="shared" si="5"/>
        <v>0</v>
      </c>
      <c r="V21" s="5" t="str">
        <f t="shared" si="1"/>
        <v>Correct Payment</v>
      </c>
    </row>
    <row r="22" spans="1:22">
      <c r="A22" s="4">
        <f t="shared" si="6"/>
        <v>15</v>
      </c>
      <c r="B22" s="6"/>
      <c r="C22" s="6"/>
      <c r="D22" s="6"/>
      <c r="E22" s="4">
        <v>30</v>
      </c>
      <c r="F22" s="4">
        <v>5</v>
      </c>
      <c r="G22" s="7">
        <v>0</v>
      </c>
      <c r="H22" s="4">
        <f t="shared" si="7"/>
        <v>5</v>
      </c>
      <c r="I22" s="7">
        <v>0</v>
      </c>
      <c r="J22" s="7">
        <v>0</v>
      </c>
      <c r="K22" s="4">
        <f t="shared" si="2"/>
        <v>30</v>
      </c>
      <c r="L22" s="8">
        <v>0</v>
      </c>
      <c r="M22" s="5">
        <f t="shared" si="0"/>
        <v>0</v>
      </c>
      <c r="N22" s="8">
        <v>0</v>
      </c>
      <c r="O22" s="8">
        <v>0</v>
      </c>
      <c r="P22" s="5">
        <f t="shared" si="3"/>
        <v>0</v>
      </c>
      <c r="Q22" s="8">
        <v>0</v>
      </c>
      <c r="R22" s="8">
        <v>0</v>
      </c>
      <c r="S22" s="5">
        <f t="shared" si="4"/>
        <v>0</v>
      </c>
      <c r="T22" s="8">
        <v>0</v>
      </c>
      <c r="U22" s="5">
        <f t="shared" si="5"/>
        <v>0</v>
      </c>
      <c r="V22" s="5" t="str">
        <f t="shared" si="1"/>
        <v>Correct Payment</v>
      </c>
    </row>
    <row r="23" spans="1:22">
      <c r="A23" s="4">
        <f t="shared" si="6"/>
        <v>16</v>
      </c>
      <c r="B23" s="6"/>
      <c r="C23" s="6"/>
      <c r="D23" s="6"/>
      <c r="E23" s="4">
        <v>30</v>
      </c>
      <c r="F23" s="4">
        <v>5</v>
      </c>
      <c r="G23" s="7">
        <v>0</v>
      </c>
      <c r="H23" s="4">
        <f t="shared" si="7"/>
        <v>5</v>
      </c>
      <c r="I23" s="7">
        <v>0</v>
      </c>
      <c r="J23" s="7">
        <v>0</v>
      </c>
      <c r="K23" s="4">
        <f t="shared" si="2"/>
        <v>30</v>
      </c>
      <c r="L23" s="8">
        <v>0</v>
      </c>
      <c r="M23" s="5">
        <f t="shared" si="0"/>
        <v>0</v>
      </c>
      <c r="N23" s="8">
        <v>0</v>
      </c>
      <c r="O23" s="8">
        <v>0</v>
      </c>
      <c r="P23" s="5">
        <f t="shared" si="3"/>
        <v>0</v>
      </c>
      <c r="Q23" s="8">
        <v>0</v>
      </c>
      <c r="R23" s="8">
        <v>0</v>
      </c>
      <c r="S23" s="5">
        <f t="shared" si="4"/>
        <v>0</v>
      </c>
      <c r="T23" s="8">
        <v>0</v>
      </c>
      <c r="U23" s="5">
        <f t="shared" si="5"/>
        <v>0</v>
      </c>
      <c r="V23" s="5" t="str">
        <f t="shared" si="1"/>
        <v>Correct Payment</v>
      </c>
    </row>
    <row r="24" spans="1:22">
      <c r="A24" s="4">
        <f t="shared" si="6"/>
        <v>17</v>
      </c>
      <c r="B24" s="6"/>
      <c r="C24" s="6"/>
      <c r="D24" s="6"/>
      <c r="E24" s="4">
        <v>30</v>
      </c>
      <c r="F24" s="4">
        <v>5</v>
      </c>
      <c r="G24" s="7">
        <v>0</v>
      </c>
      <c r="H24" s="4">
        <f t="shared" si="7"/>
        <v>5</v>
      </c>
      <c r="I24" s="7">
        <v>0</v>
      </c>
      <c r="J24" s="7">
        <v>0</v>
      </c>
      <c r="K24" s="4">
        <f t="shared" si="2"/>
        <v>30</v>
      </c>
      <c r="L24" s="8">
        <v>0</v>
      </c>
      <c r="M24" s="5">
        <f t="shared" si="0"/>
        <v>0</v>
      </c>
      <c r="N24" s="8">
        <v>0</v>
      </c>
      <c r="O24" s="8">
        <v>0</v>
      </c>
      <c r="P24" s="5">
        <f t="shared" si="3"/>
        <v>0</v>
      </c>
      <c r="Q24" s="8">
        <v>0</v>
      </c>
      <c r="R24" s="8">
        <v>0</v>
      </c>
      <c r="S24" s="5">
        <f t="shared" si="4"/>
        <v>0</v>
      </c>
      <c r="T24" s="8">
        <v>0</v>
      </c>
      <c r="U24" s="5">
        <f t="shared" si="5"/>
        <v>0</v>
      </c>
      <c r="V24" s="5" t="str">
        <f t="shared" si="1"/>
        <v>Correct Payment</v>
      </c>
    </row>
    <row r="25" spans="1:22">
      <c r="A25" s="4">
        <f t="shared" si="6"/>
        <v>18</v>
      </c>
      <c r="B25" s="6"/>
      <c r="C25" s="6"/>
      <c r="D25" s="6"/>
      <c r="E25" s="4">
        <v>30</v>
      </c>
      <c r="F25" s="4">
        <v>5</v>
      </c>
      <c r="G25" s="7">
        <v>0</v>
      </c>
      <c r="H25" s="4">
        <f t="shared" si="7"/>
        <v>5</v>
      </c>
      <c r="I25" s="7">
        <v>0</v>
      </c>
      <c r="J25" s="7">
        <v>0</v>
      </c>
      <c r="K25" s="4">
        <f t="shared" si="2"/>
        <v>30</v>
      </c>
      <c r="L25" s="8">
        <v>0</v>
      </c>
      <c r="M25" s="5">
        <f t="shared" si="0"/>
        <v>0</v>
      </c>
      <c r="N25" s="8">
        <v>0</v>
      </c>
      <c r="O25" s="8">
        <v>0</v>
      </c>
      <c r="P25" s="5">
        <f t="shared" si="3"/>
        <v>0</v>
      </c>
      <c r="Q25" s="8">
        <v>0</v>
      </c>
      <c r="R25" s="8">
        <v>0</v>
      </c>
      <c r="S25" s="5">
        <f t="shared" si="4"/>
        <v>0</v>
      </c>
      <c r="T25" s="8">
        <v>0</v>
      </c>
      <c r="U25" s="5">
        <f t="shared" si="5"/>
        <v>0</v>
      </c>
      <c r="V25" s="5" t="str">
        <f t="shared" si="1"/>
        <v>Correct Payment</v>
      </c>
    </row>
    <row r="26" spans="1:22">
      <c r="A26" s="4">
        <f t="shared" si="6"/>
        <v>19</v>
      </c>
      <c r="B26" s="6"/>
      <c r="C26" s="6"/>
      <c r="D26" s="6"/>
      <c r="E26" s="4">
        <v>30</v>
      </c>
      <c r="F26" s="4">
        <v>5</v>
      </c>
      <c r="G26" s="7">
        <v>0</v>
      </c>
      <c r="H26" s="4">
        <f t="shared" si="7"/>
        <v>5</v>
      </c>
      <c r="I26" s="7">
        <v>0</v>
      </c>
      <c r="J26" s="7">
        <v>0</v>
      </c>
      <c r="K26" s="4">
        <f t="shared" si="2"/>
        <v>30</v>
      </c>
      <c r="L26" s="8">
        <v>0</v>
      </c>
      <c r="M26" s="5">
        <f t="shared" si="0"/>
        <v>0</v>
      </c>
      <c r="N26" s="8">
        <v>0</v>
      </c>
      <c r="O26" s="8">
        <v>0</v>
      </c>
      <c r="P26" s="5">
        <f t="shared" si="3"/>
        <v>0</v>
      </c>
      <c r="Q26" s="8">
        <v>0</v>
      </c>
      <c r="R26" s="8">
        <v>0</v>
      </c>
      <c r="S26" s="5">
        <f t="shared" si="4"/>
        <v>0</v>
      </c>
      <c r="T26" s="8">
        <v>0</v>
      </c>
      <c r="U26" s="5">
        <f t="shared" si="5"/>
        <v>0</v>
      </c>
      <c r="V26" s="5" t="str">
        <f t="shared" si="1"/>
        <v>Correct Payment</v>
      </c>
    </row>
    <row r="27" spans="1:22">
      <c r="A27" s="4">
        <f t="shared" si="6"/>
        <v>20</v>
      </c>
      <c r="B27" s="6"/>
      <c r="C27" s="6"/>
      <c r="D27" s="6"/>
      <c r="E27" s="4">
        <v>30</v>
      </c>
      <c r="F27" s="4">
        <v>5</v>
      </c>
      <c r="G27" s="7">
        <v>0</v>
      </c>
      <c r="H27" s="4">
        <f t="shared" si="7"/>
        <v>5</v>
      </c>
      <c r="I27" s="7">
        <v>0</v>
      </c>
      <c r="J27" s="7">
        <v>0</v>
      </c>
      <c r="K27" s="4">
        <f t="shared" si="2"/>
        <v>30</v>
      </c>
      <c r="L27" s="8">
        <v>0</v>
      </c>
      <c r="M27" s="5">
        <f t="shared" si="0"/>
        <v>0</v>
      </c>
      <c r="N27" s="8">
        <v>0</v>
      </c>
      <c r="O27" s="8">
        <v>0</v>
      </c>
      <c r="P27" s="5">
        <f t="shared" si="3"/>
        <v>0</v>
      </c>
      <c r="Q27" s="8">
        <v>0</v>
      </c>
      <c r="R27" s="8">
        <v>0</v>
      </c>
      <c r="S27" s="5">
        <f t="shared" si="4"/>
        <v>0</v>
      </c>
      <c r="T27" s="8">
        <v>0</v>
      </c>
      <c r="U27" s="5">
        <f t="shared" si="5"/>
        <v>0</v>
      </c>
      <c r="V27" s="5" t="str">
        <f t="shared" si="1"/>
        <v>Correct Payment</v>
      </c>
    </row>
    <row r="28" spans="1:22">
      <c r="A28" s="4">
        <f t="shared" si="6"/>
        <v>21</v>
      </c>
      <c r="B28" s="6"/>
      <c r="C28" s="6"/>
      <c r="D28" s="6"/>
      <c r="E28" s="4">
        <v>30</v>
      </c>
      <c r="F28" s="4">
        <v>5</v>
      </c>
      <c r="G28" s="7">
        <v>0</v>
      </c>
      <c r="H28" s="4">
        <f t="shared" si="7"/>
        <v>5</v>
      </c>
      <c r="I28" s="7">
        <v>0</v>
      </c>
      <c r="J28" s="7">
        <v>0</v>
      </c>
      <c r="K28" s="4">
        <f t="shared" si="2"/>
        <v>30</v>
      </c>
      <c r="L28" s="8">
        <v>0</v>
      </c>
      <c r="M28" s="5">
        <f t="shared" si="0"/>
        <v>0</v>
      </c>
      <c r="N28" s="8">
        <v>0</v>
      </c>
      <c r="O28" s="8">
        <v>0</v>
      </c>
      <c r="P28" s="5">
        <f t="shared" si="3"/>
        <v>0</v>
      </c>
      <c r="Q28" s="8">
        <v>0</v>
      </c>
      <c r="R28" s="8">
        <v>0</v>
      </c>
      <c r="S28" s="5">
        <f t="shared" si="4"/>
        <v>0</v>
      </c>
      <c r="T28" s="8">
        <v>0</v>
      </c>
      <c r="U28" s="5">
        <f t="shared" si="5"/>
        <v>0</v>
      </c>
      <c r="V28" s="5" t="str">
        <f t="shared" si="1"/>
        <v>Correct Payment</v>
      </c>
    </row>
    <row r="29" spans="1:22">
      <c r="A29" s="4">
        <f t="shared" si="6"/>
        <v>22</v>
      </c>
      <c r="B29" s="6"/>
      <c r="C29" s="6"/>
      <c r="D29" s="6"/>
      <c r="E29" s="4">
        <v>30</v>
      </c>
      <c r="F29" s="4">
        <v>5</v>
      </c>
      <c r="G29" s="7">
        <v>0</v>
      </c>
      <c r="H29" s="4">
        <f t="shared" si="7"/>
        <v>5</v>
      </c>
      <c r="I29" s="7">
        <v>0</v>
      </c>
      <c r="J29" s="7">
        <v>0</v>
      </c>
      <c r="K29" s="4">
        <f t="shared" si="2"/>
        <v>30</v>
      </c>
      <c r="L29" s="8">
        <v>0</v>
      </c>
      <c r="M29" s="5">
        <f t="shared" si="0"/>
        <v>0</v>
      </c>
      <c r="N29" s="8">
        <v>0</v>
      </c>
      <c r="O29" s="8">
        <v>0</v>
      </c>
      <c r="P29" s="5">
        <f t="shared" si="3"/>
        <v>0</v>
      </c>
      <c r="Q29" s="8">
        <v>0</v>
      </c>
      <c r="R29" s="8">
        <v>0</v>
      </c>
      <c r="S29" s="5">
        <f t="shared" si="4"/>
        <v>0</v>
      </c>
      <c r="T29" s="8">
        <v>0</v>
      </c>
      <c r="U29" s="5">
        <f t="shared" si="5"/>
        <v>0</v>
      </c>
      <c r="V29" s="5" t="str">
        <f t="shared" si="1"/>
        <v>Correct Payment</v>
      </c>
    </row>
    <row r="30" spans="1:22">
      <c r="A30" s="4">
        <f t="shared" si="6"/>
        <v>23</v>
      </c>
      <c r="B30" s="6"/>
      <c r="C30" s="6"/>
      <c r="D30" s="6"/>
      <c r="E30" s="4">
        <v>30</v>
      </c>
      <c r="F30" s="4">
        <v>5</v>
      </c>
      <c r="G30" s="7">
        <v>0</v>
      </c>
      <c r="H30" s="4">
        <f t="shared" si="7"/>
        <v>5</v>
      </c>
      <c r="I30" s="7">
        <v>0</v>
      </c>
      <c r="J30" s="7">
        <v>0</v>
      </c>
      <c r="K30" s="4">
        <f t="shared" si="2"/>
        <v>30</v>
      </c>
      <c r="L30" s="8">
        <v>0</v>
      </c>
      <c r="M30" s="5">
        <f t="shared" si="0"/>
        <v>0</v>
      </c>
      <c r="N30" s="8">
        <v>0</v>
      </c>
      <c r="O30" s="8">
        <v>0</v>
      </c>
      <c r="P30" s="5">
        <f t="shared" si="3"/>
        <v>0</v>
      </c>
      <c r="Q30" s="8">
        <v>0</v>
      </c>
      <c r="R30" s="8">
        <v>0</v>
      </c>
      <c r="S30" s="5">
        <f t="shared" si="4"/>
        <v>0</v>
      </c>
      <c r="T30" s="8">
        <v>0</v>
      </c>
      <c r="U30" s="5">
        <f t="shared" si="5"/>
        <v>0</v>
      </c>
      <c r="V30" s="5" t="str">
        <f t="shared" si="1"/>
        <v>Correct Payment</v>
      </c>
    </row>
    <row r="31" spans="1:22">
      <c r="A31" s="4">
        <f t="shared" si="6"/>
        <v>24</v>
      </c>
      <c r="B31" s="6"/>
      <c r="C31" s="6"/>
      <c r="D31" s="6"/>
      <c r="E31" s="4">
        <v>30</v>
      </c>
      <c r="F31" s="4">
        <v>5</v>
      </c>
      <c r="G31" s="7">
        <v>0</v>
      </c>
      <c r="H31" s="4">
        <f t="shared" si="7"/>
        <v>5</v>
      </c>
      <c r="I31" s="7">
        <v>0</v>
      </c>
      <c r="J31" s="7">
        <v>0</v>
      </c>
      <c r="K31" s="4">
        <f t="shared" si="2"/>
        <v>30</v>
      </c>
      <c r="L31" s="8">
        <v>0</v>
      </c>
      <c r="M31" s="5">
        <f t="shared" si="0"/>
        <v>0</v>
      </c>
      <c r="N31" s="8">
        <v>0</v>
      </c>
      <c r="O31" s="8">
        <v>0</v>
      </c>
      <c r="P31" s="5">
        <f t="shared" si="3"/>
        <v>0</v>
      </c>
      <c r="Q31" s="8">
        <v>0</v>
      </c>
      <c r="R31" s="8">
        <v>0</v>
      </c>
      <c r="S31" s="5">
        <f t="shared" si="4"/>
        <v>0</v>
      </c>
      <c r="T31" s="8">
        <v>0</v>
      </c>
      <c r="U31" s="5">
        <f t="shared" si="5"/>
        <v>0</v>
      </c>
      <c r="V31" s="5" t="str">
        <f t="shared" si="1"/>
        <v>Correct Payment</v>
      </c>
    </row>
    <row r="32" spans="1:22">
      <c r="A32" s="4">
        <f t="shared" si="6"/>
        <v>25</v>
      </c>
      <c r="B32" s="6"/>
      <c r="C32" s="6"/>
      <c r="D32" s="6"/>
      <c r="E32" s="4">
        <v>30</v>
      </c>
      <c r="F32" s="4">
        <v>5</v>
      </c>
      <c r="G32" s="7">
        <v>0</v>
      </c>
      <c r="H32" s="4">
        <f t="shared" si="7"/>
        <v>5</v>
      </c>
      <c r="I32" s="7">
        <v>0</v>
      </c>
      <c r="J32" s="7">
        <v>0</v>
      </c>
      <c r="K32" s="4">
        <f t="shared" si="2"/>
        <v>30</v>
      </c>
      <c r="L32" s="8">
        <v>0</v>
      </c>
      <c r="M32" s="5">
        <f t="shared" si="0"/>
        <v>0</v>
      </c>
      <c r="N32" s="8">
        <v>0</v>
      </c>
      <c r="O32" s="8">
        <v>0</v>
      </c>
      <c r="P32" s="5">
        <f t="shared" si="3"/>
        <v>0</v>
      </c>
      <c r="Q32" s="8">
        <v>0</v>
      </c>
      <c r="R32" s="8">
        <v>0</v>
      </c>
      <c r="S32" s="5">
        <f t="shared" si="4"/>
        <v>0</v>
      </c>
      <c r="T32" s="8">
        <v>0</v>
      </c>
      <c r="U32" s="5">
        <f t="shared" si="5"/>
        <v>0</v>
      </c>
      <c r="V32" s="5" t="str">
        <f t="shared" si="1"/>
        <v>Correct Payment</v>
      </c>
    </row>
    <row r="33" spans="1:22">
      <c r="A33" s="4">
        <f t="shared" si="6"/>
        <v>26</v>
      </c>
      <c r="B33" s="6"/>
      <c r="C33" s="6"/>
      <c r="D33" s="6"/>
      <c r="E33" s="4">
        <v>30</v>
      </c>
      <c r="F33" s="4">
        <v>5</v>
      </c>
      <c r="G33" s="7">
        <v>0</v>
      </c>
      <c r="H33" s="4">
        <f t="shared" si="7"/>
        <v>5</v>
      </c>
      <c r="I33" s="7">
        <v>0</v>
      </c>
      <c r="J33" s="7">
        <v>0</v>
      </c>
      <c r="K33" s="4">
        <f t="shared" si="2"/>
        <v>30</v>
      </c>
      <c r="L33" s="8">
        <v>0</v>
      </c>
      <c r="M33" s="5">
        <f t="shared" si="0"/>
        <v>0</v>
      </c>
      <c r="N33" s="8">
        <v>0</v>
      </c>
      <c r="O33" s="8">
        <v>0</v>
      </c>
      <c r="P33" s="5">
        <f t="shared" si="3"/>
        <v>0</v>
      </c>
      <c r="Q33" s="8">
        <v>0</v>
      </c>
      <c r="R33" s="8">
        <v>0</v>
      </c>
      <c r="S33" s="5">
        <f t="shared" si="4"/>
        <v>0</v>
      </c>
      <c r="T33" s="8">
        <v>0</v>
      </c>
      <c r="U33" s="5">
        <f t="shared" si="5"/>
        <v>0</v>
      </c>
      <c r="V33" s="5" t="str">
        <f t="shared" si="1"/>
        <v>Correct Payment</v>
      </c>
    </row>
    <row r="34" spans="1:22">
      <c r="A34" s="4">
        <f t="shared" si="6"/>
        <v>27</v>
      </c>
      <c r="B34" s="6"/>
      <c r="C34" s="6"/>
      <c r="D34" s="6"/>
      <c r="E34" s="4">
        <v>30</v>
      </c>
      <c r="F34" s="4">
        <v>5</v>
      </c>
      <c r="G34" s="7">
        <v>0</v>
      </c>
      <c r="H34" s="4">
        <f t="shared" si="7"/>
        <v>5</v>
      </c>
      <c r="I34" s="7">
        <v>0</v>
      </c>
      <c r="J34" s="7">
        <v>0</v>
      </c>
      <c r="K34" s="4">
        <f t="shared" si="2"/>
        <v>30</v>
      </c>
      <c r="L34" s="8">
        <v>0</v>
      </c>
      <c r="M34" s="5">
        <f t="shared" si="0"/>
        <v>0</v>
      </c>
      <c r="N34" s="8">
        <v>0</v>
      </c>
      <c r="O34" s="8">
        <v>0</v>
      </c>
      <c r="P34" s="5">
        <f t="shared" si="3"/>
        <v>0</v>
      </c>
      <c r="Q34" s="8">
        <v>0</v>
      </c>
      <c r="R34" s="8">
        <v>0</v>
      </c>
      <c r="S34" s="5">
        <f t="shared" si="4"/>
        <v>0</v>
      </c>
      <c r="T34" s="8">
        <v>0</v>
      </c>
      <c r="U34" s="5">
        <f t="shared" si="5"/>
        <v>0</v>
      </c>
      <c r="V34" s="5" t="str">
        <f t="shared" si="1"/>
        <v>Correct Payment</v>
      </c>
    </row>
    <row r="35" spans="1:22">
      <c r="A35" s="4">
        <f t="shared" si="6"/>
        <v>28</v>
      </c>
      <c r="B35" s="6"/>
      <c r="C35" s="6"/>
      <c r="D35" s="6"/>
      <c r="E35" s="4">
        <v>30</v>
      </c>
      <c r="F35" s="4">
        <v>5</v>
      </c>
      <c r="G35" s="7">
        <v>0</v>
      </c>
      <c r="H35" s="4">
        <f t="shared" si="7"/>
        <v>5</v>
      </c>
      <c r="I35" s="7">
        <v>0</v>
      </c>
      <c r="J35" s="7">
        <v>0</v>
      </c>
      <c r="K35" s="4">
        <f t="shared" si="2"/>
        <v>30</v>
      </c>
      <c r="L35" s="8">
        <v>0</v>
      </c>
      <c r="M35" s="5">
        <f t="shared" si="0"/>
        <v>0</v>
      </c>
      <c r="N35" s="8">
        <v>0</v>
      </c>
      <c r="O35" s="8">
        <v>0</v>
      </c>
      <c r="P35" s="5">
        <f t="shared" si="3"/>
        <v>0</v>
      </c>
      <c r="Q35" s="8">
        <v>0</v>
      </c>
      <c r="R35" s="8">
        <v>0</v>
      </c>
      <c r="S35" s="5">
        <f t="shared" si="4"/>
        <v>0</v>
      </c>
      <c r="T35" s="8">
        <v>0</v>
      </c>
      <c r="U35" s="5">
        <f t="shared" si="5"/>
        <v>0</v>
      </c>
      <c r="V35" s="5" t="str">
        <f t="shared" si="1"/>
        <v>Correct Payment</v>
      </c>
    </row>
    <row r="36" spans="1:22">
      <c r="A36" s="4">
        <f t="shared" si="6"/>
        <v>29</v>
      </c>
      <c r="B36" s="6"/>
      <c r="C36" s="6"/>
      <c r="D36" s="6"/>
      <c r="E36" s="4">
        <v>30</v>
      </c>
      <c r="F36" s="4">
        <v>5</v>
      </c>
      <c r="G36" s="7">
        <v>0</v>
      </c>
      <c r="H36" s="4">
        <f t="shared" si="7"/>
        <v>5</v>
      </c>
      <c r="I36" s="7">
        <v>0</v>
      </c>
      <c r="J36" s="7">
        <v>0</v>
      </c>
      <c r="K36" s="4">
        <f t="shared" si="2"/>
        <v>30</v>
      </c>
      <c r="L36" s="8">
        <v>0</v>
      </c>
      <c r="M36" s="5">
        <f t="shared" si="0"/>
        <v>0</v>
      </c>
      <c r="N36" s="8">
        <v>0</v>
      </c>
      <c r="O36" s="8">
        <v>0</v>
      </c>
      <c r="P36" s="5">
        <f t="shared" si="3"/>
        <v>0</v>
      </c>
      <c r="Q36" s="8">
        <v>0</v>
      </c>
      <c r="R36" s="8">
        <v>0</v>
      </c>
      <c r="S36" s="5">
        <f t="shared" si="4"/>
        <v>0</v>
      </c>
      <c r="T36" s="8">
        <v>0</v>
      </c>
      <c r="U36" s="5">
        <f t="shared" si="5"/>
        <v>0</v>
      </c>
      <c r="V36" s="5" t="str">
        <f t="shared" si="1"/>
        <v>Correct Payment</v>
      </c>
    </row>
    <row r="37" spans="1:22">
      <c r="A37" s="4">
        <f t="shared" si="6"/>
        <v>30</v>
      </c>
      <c r="B37" s="6"/>
      <c r="C37" s="6"/>
      <c r="D37" s="6"/>
      <c r="E37" s="4">
        <v>30</v>
      </c>
      <c r="F37" s="4">
        <v>5</v>
      </c>
      <c r="G37" s="7">
        <v>0</v>
      </c>
      <c r="H37" s="4">
        <f t="shared" si="7"/>
        <v>5</v>
      </c>
      <c r="I37" s="7">
        <v>0</v>
      </c>
      <c r="J37" s="7">
        <v>0</v>
      </c>
      <c r="K37" s="4">
        <f t="shared" si="2"/>
        <v>30</v>
      </c>
      <c r="L37" s="8">
        <v>0</v>
      </c>
      <c r="M37" s="5">
        <f t="shared" si="0"/>
        <v>0</v>
      </c>
      <c r="N37" s="8">
        <v>0</v>
      </c>
      <c r="O37" s="8">
        <v>0</v>
      </c>
      <c r="P37" s="5">
        <f t="shared" si="3"/>
        <v>0</v>
      </c>
      <c r="Q37" s="8">
        <v>0</v>
      </c>
      <c r="R37" s="8">
        <v>0</v>
      </c>
      <c r="S37" s="5">
        <f t="shared" si="4"/>
        <v>0</v>
      </c>
      <c r="T37" s="8">
        <v>0</v>
      </c>
      <c r="U37" s="5">
        <f t="shared" si="5"/>
        <v>0</v>
      </c>
      <c r="V37" s="5" t="str">
        <f t="shared" si="1"/>
        <v>Correct Payment</v>
      </c>
    </row>
    <row r="38" spans="1:22">
      <c r="A38" s="4">
        <f t="shared" si="6"/>
        <v>31</v>
      </c>
      <c r="B38" s="6"/>
      <c r="C38" s="6"/>
      <c r="D38" s="6"/>
      <c r="E38" s="4">
        <v>30</v>
      </c>
      <c r="F38" s="4">
        <v>5</v>
      </c>
      <c r="G38" s="7">
        <v>0</v>
      </c>
      <c r="H38" s="4">
        <f t="shared" si="7"/>
        <v>5</v>
      </c>
      <c r="I38" s="7">
        <v>0</v>
      </c>
      <c r="J38" s="7">
        <v>0</v>
      </c>
      <c r="K38" s="4">
        <f t="shared" si="2"/>
        <v>30</v>
      </c>
      <c r="L38" s="8">
        <v>0</v>
      </c>
      <c r="M38" s="5">
        <f t="shared" si="0"/>
        <v>0</v>
      </c>
      <c r="N38" s="8">
        <v>0</v>
      </c>
      <c r="O38" s="8">
        <v>0</v>
      </c>
      <c r="P38" s="5">
        <f t="shared" si="3"/>
        <v>0</v>
      </c>
      <c r="Q38" s="8">
        <v>0</v>
      </c>
      <c r="R38" s="8">
        <v>0</v>
      </c>
      <c r="S38" s="5">
        <f t="shared" si="4"/>
        <v>0</v>
      </c>
      <c r="T38" s="8">
        <v>0</v>
      </c>
      <c r="U38" s="5">
        <f t="shared" si="5"/>
        <v>0</v>
      </c>
      <c r="V38" s="5" t="str">
        <f t="shared" si="1"/>
        <v>Correct Payment</v>
      </c>
    </row>
    <row r="39" spans="1:22">
      <c r="A39" s="4">
        <f t="shared" si="6"/>
        <v>32</v>
      </c>
      <c r="B39" s="6"/>
      <c r="C39" s="6"/>
      <c r="D39" s="6"/>
      <c r="E39" s="4">
        <v>30</v>
      </c>
      <c r="F39" s="4">
        <v>5</v>
      </c>
      <c r="G39" s="7">
        <v>0</v>
      </c>
      <c r="H39" s="4">
        <f t="shared" si="7"/>
        <v>5</v>
      </c>
      <c r="I39" s="7">
        <v>0</v>
      </c>
      <c r="J39" s="7">
        <v>0</v>
      </c>
      <c r="K39" s="4">
        <f t="shared" si="2"/>
        <v>30</v>
      </c>
      <c r="L39" s="8">
        <v>0</v>
      </c>
      <c r="M39" s="5">
        <f t="shared" si="0"/>
        <v>0</v>
      </c>
      <c r="N39" s="8">
        <v>0</v>
      </c>
      <c r="O39" s="8">
        <v>0</v>
      </c>
      <c r="P39" s="5">
        <f t="shared" si="3"/>
        <v>0</v>
      </c>
      <c r="Q39" s="8">
        <v>0</v>
      </c>
      <c r="R39" s="8">
        <v>0</v>
      </c>
      <c r="S39" s="5">
        <f t="shared" si="4"/>
        <v>0</v>
      </c>
      <c r="T39" s="8">
        <v>0</v>
      </c>
      <c r="U39" s="5">
        <f t="shared" si="5"/>
        <v>0</v>
      </c>
      <c r="V39" s="5" t="str">
        <f t="shared" si="1"/>
        <v>Correct Payment</v>
      </c>
    </row>
    <row r="40" spans="1:22">
      <c r="A40" s="4">
        <f t="shared" si="6"/>
        <v>33</v>
      </c>
      <c r="B40" s="6"/>
      <c r="C40" s="6"/>
      <c r="D40" s="6"/>
      <c r="E40" s="4">
        <v>30</v>
      </c>
      <c r="F40" s="4">
        <v>5</v>
      </c>
      <c r="G40" s="7">
        <v>0</v>
      </c>
      <c r="H40" s="4">
        <f t="shared" si="7"/>
        <v>5</v>
      </c>
      <c r="I40" s="7">
        <v>0</v>
      </c>
      <c r="J40" s="7">
        <v>0</v>
      </c>
      <c r="K40" s="4">
        <f t="shared" si="2"/>
        <v>30</v>
      </c>
      <c r="L40" s="8">
        <v>0</v>
      </c>
      <c r="M40" s="5">
        <f t="shared" si="0"/>
        <v>0</v>
      </c>
      <c r="N40" s="8">
        <v>0</v>
      </c>
      <c r="O40" s="8">
        <v>0</v>
      </c>
      <c r="P40" s="5">
        <f t="shared" si="3"/>
        <v>0</v>
      </c>
      <c r="Q40" s="8">
        <v>0</v>
      </c>
      <c r="R40" s="8">
        <v>0</v>
      </c>
      <c r="S40" s="5">
        <f t="shared" si="4"/>
        <v>0</v>
      </c>
      <c r="T40" s="8">
        <v>0</v>
      </c>
      <c r="U40" s="5">
        <f t="shared" si="5"/>
        <v>0</v>
      </c>
      <c r="V40" s="5" t="str">
        <f t="shared" si="1"/>
        <v>Correct Payment</v>
      </c>
    </row>
    <row r="41" spans="1:22">
      <c r="A41" s="4">
        <f t="shared" si="6"/>
        <v>34</v>
      </c>
      <c r="B41" s="6"/>
      <c r="C41" s="6"/>
      <c r="D41" s="6"/>
      <c r="E41" s="4">
        <v>30</v>
      </c>
      <c r="F41" s="4">
        <v>5</v>
      </c>
      <c r="G41" s="7">
        <v>0</v>
      </c>
      <c r="H41" s="4">
        <f t="shared" si="7"/>
        <v>5</v>
      </c>
      <c r="I41" s="7">
        <v>0</v>
      </c>
      <c r="J41" s="7">
        <v>0</v>
      </c>
      <c r="K41" s="4">
        <f t="shared" si="2"/>
        <v>30</v>
      </c>
      <c r="L41" s="8">
        <v>0</v>
      </c>
      <c r="M41" s="5">
        <f t="shared" si="0"/>
        <v>0</v>
      </c>
      <c r="N41" s="8">
        <v>0</v>
      </c>
      <c r="O41" s="8">
        <v>0</v>
      </c>
      <c r="P41" s="5">
        <f t="shared" si="3"/>
        <v>0</v>
      </c>
      <c r="Q41" s="8">
        <v>0</v>
      </c>
      <c r="R41" s="8">
        <v>0</v>
      </c>
      <c r="S41" s="5">
        <f t="shared" si="4"/>
        <v>0</v>
      </c>
      <c r="T41" s="8">
        <v>0</v>
      </c>
      <c r="U41" s="5">
        <f t="shared" si="5"/>
        <v>0</v>
      </c>
      <c r="V41" s="5" t="str">
        <f t="shared" si="1"/>
        <v>Correct Payment</v>
      </c>
    </row>
    <row r="42" spans="1:22">
      <c r="A42" s="4">
        <f t="shared" si="6"/>
        <v>35</v>
      </c>
      <c r="B42" s="6"/>
      <c r="C42" s="6"/>
      <c r="D42" s="6"/>
      <c r="E42" s="4">
        <v>30</v>
      </c>
      <c r="F42" s="4">
        <v>5</v>
      </c>
      <c r="G42" s="7">
        <v>0</v>
      </c>
      <c r="H42" s="4">
        <f t="shared" si="7"/>
        <v>5</v>
      </c>
      <c r="I42" s="7">
        <v>0</v>
      </c>
      <c r="J42" s="7">
        <v>0</v>
      </c>
      <c r="K42" s="4">
        <f t="shared" si="2"/>
        <v>30</v>
      </c>
      <c r="L42" s="8">
        <v>0</v>
      </c>
      <c r="M42" s="5">
        <f t="shared" si="0"/>
        <v>0</v>
      </c>
      <c r="N42" s="8">
        <v>0</v>
      </c>
      <c r="O42" s="8">
        <v>0</v>
      </c>
      <c r="P42" s="5">
        <f t="shared" si="3"/>
        <v>0</v>
      </c>
      <c r="Q42" s="8">
        <v>0</v>
      </c>
      <c r="R42" s="8">
        <v>0</v>
      </c>
      <c r="S42" s="5">
        <f t="shared" si="4"/>
        <v>0</v>
      </c>
      <c r="T42" s="8">
        <v>0</v>
      </c>
      <c r="U42" s="5">
        <f t="shared" si="5"/>
        <v>0</v>
      </c>
      <c r="V42" s="5" t="str">
        <f t="shared" si="1"/>
        <v>Correct Payment</v>
      </c>
    </row>
    <row r="43" spans="1:22">
      <c r="A43" s="4">
        <f t="shared" si="6"/>
        <v>36</v>
      </c>
      <c r="B43" s="6"/>
      <c r="C43" s="6"/>
      <c r="D43" s="6"/>
      <c r="E43" s="4">
        <v>30</v>
      </c>
      <c r="F43" s="4">
        <v>5</v>
      </c>
      <c r="G43" s="7">
        <v>0</v>
      </c>
      <c r="H43" s="4">
        <f t="shared" si="7"/>
        <v>5</v>
      </c>
      <c r="I43" s="7">
        <v>0</v>
      </c>
      <c r="J43" s="7">
        <v>0</v>
      </c>
      <c r="K43" s="4">
        <f t="shared" si="2"/>
        <v>30</v>
      </c>
      <c r="L43" s="8">
        <v>0</v>
      </c>
      <c r="M43" s="5">
        <f t="shared" si="0"/>
        <v>0</v>
      </c>
      <c r="N43" s="8">
        <v>0</v>
      </c>
      <c r="O43" s="8">
        <v>0</v>
      </c>
      <c r="P43" s="5">
        <f t="shared" si="3"/>
        <v>0</v>
      </c>
      <c r="Q43" s="8">
        <v>0</v>
      </c>
      <c r="R43" s="8">
        <v>0</v>
      </c>
      <c r="S43" s="5">
        <f t="shared" si="4"/>
        <v>0</v>
      </c>
      <c r="T43" s="8">
        <v>0</v>
      </c>
      <c r="U43" s="5">
        <f t="shared" si="5"/>
        <v>0</v>
      </c>
      <c r="V43" s="5" t="str">
        <f t="shared" si="1"/>
        <v>Correct Payment</v>
      </c>
    </row>
    <row r="44" spans="1:22">
      <c r="A44" s="4">
        <f t="shared" si="6"/>
        <v>37</v>
      </c>
      <c r="B44" s="6"/>
      <c r="C44" s="6"/>
      <c r="D44" s="6"/>
      <c r="E44" s="4">
        <v>30</v>
      </c>
      <c r="F44" s="4">
        <v>5</v>
      </c>
      <c r="G44" s="7">
        <v>0</v>
      </c>
      <c r="H44" s="4">
        <f t="shared" si="7"/>
        <v>5</v>
      </c>
      <c r="I44" s="7">
        <v>0</v>
      </c>
      <c r="J44" s="7">
        <v>0</v>
      </c>
      <c r="K44" s="4">
        <f t="shared" si="2"/>
        <v>30</v>
      </c>
      <c r="L44" s="8">
        <v>0</v>
      </c>
      <c r="M44" s="5">
        <f t="shared" si="0"/>
        <v>0</v>
      </c>
      <c r="N44" s="8">
        <v>0</v>
      </c>
      <c r="O44" s="8">
        <v>0</v>
      </c>
      <c r="P44" s="5">
        <f t="shared" si="3"/>
        <v>0</v>
      </c>
      <c r="Q44" s="8">
        <v>0</v>
      </c>
      <c r="R44" s="8">
        <v>0</v>
      </c>
      <c r="S44" s="5">
        <f t="shared" si="4"/>
        <v>0</v>
      </c>
      <c r="T44" s="8">
        <v>0</v>
      </c>
      <c r="U44" s="5">
        <f t="shared" si="5"/>
        <v>0</v>
      </c>
      <c r="V44" s="5" t="str">
        <f t="shared" si="1"/>
        <v>Correct Payment</v>
      </c>
    </row>
    <row r="45" spans="1:22">
      <c r="A45" s="4">
        <f t="shared" si="6"/>
        <v>38</v>
      </c>
      <c r="B45" s="6"/>
      <c r="C45" s="6"/>
      <c r="D45" s="6"/>
      <c r="E45" s="4">
        <v>30</v>
      </c>
      <c r="F45" s="4">
        <v>5</v>
      </c>
      <c r="G45" s="7">
        <v>0</v>
      </c>
      <c r="H45" s="4">
        <f t="shared" si="7"/>
        <v>5</v>
      </c>
      <c r="I45" s="7">
        <v>0</v>
      </c>
      <c r="J45" s="7">
        <v>0</v>
      </c>
      <c r="K45" s="4">
        <f t="shared" si="2"/>
        <v>30</v>
      </c>
      <c r="L45" s="8">
        <v>0</v>
      </c>
      <c r="M45" s="5">
        <f t="shared" si="0"/>
        <v>0</v>
      </c>
      <c r="N45" s="8">
        <v>0</v>
      </c>
      <c r="O45" s="8">
        <v>0</v>
      </c>
      <c r="P45" s="5">
        <f t="shared" si="3"/>
        <v>0</v>
      </c>
      <c r="Q45" s="8">
        <v>0</v>
      </c>
      <c r="R45" s="8">
        <v>0</v>
      </c>
      <c r="S45" s="5">
        <f t="shared" si="4"/>
        <v>0</v>
      </c>
      <c r="T45" s="8">
        <v>0</v>
      </c>
      <c r="U45" s="5">
        <f t="shared" si="5"/>
        <v>0</v>
      </c>
      <c r="V45" s="5" t="str">
        <f t="shared" si="1"/>
        <v>Correct Payment</v>
      </c>
    </row>
    <row r="46" spans="1:22">
      <c r="A46" s="4">
        <f t="shared" si="6"/>
        <v>39</v>
      </c>
      <c r="B46" s="6"/>
      <c r="C46" s="6"/>
      <c r="D46" s="6"/>
      <c r="E46" s="4">
        <v>30</v>
      </c>
      <c r="F46" s="4">
        <v>5</v>
      </c>
      <c r="G46" s="7">
        <v>0</v>
      </c>
      <c r="H46" s="4">
        <f t="shared" si="7"/>
        <v>5</v>
      </c>
      <c r="I46" s="7">
        <v>0</v>
      </c>
      <c r="J46" s="7">
        <v>0</v>
      </c>
      <c r="K46" s="4">
        <f t="shared" si="2"/>
        <v>30</v>
      </c>
      <c r="L46" s="8">
        <v>0</v>
      </c>
      <c r="M46" s="5">
        <f t="shared" si="0"/>
        <v>0</v>
      </c>
      <c r="N46" s="8">
        <v>0</v>
      </c>
      <c r="O46" s="8">
        <v>0</v>
      </c>
      <c r="P46" s="5">
        <f t="shared" si="3"/>
        <v>0</v>
      </c>
      <c r="Q46" s="8">
        <v>0</v>
      </c>
      <c r="R46" s="8">
        <v>0</v>
      </c>
      <c r="S46" s="5">
        <f t="shared" si="4"/>
        <v>0</v>
      </c>
      <c r="T46" s="8">
        <v>0</v>
      </c>
      <c r="U46" s="5">
        <f t="shared" si="5"/>
        <v>0</v>
      </c>
      <c r="V46" s="5" t="str">
        <f t="shared" si="1"/>
        <v>Correct Payment</v>
      </c>
    </row>
    <row r="47" spans="1:22">
      <c r="A47" s="4">
        <f t="shared" si="6"/>
        <v>40</v>
      </c>
      <c r="B47" s="6"/>
      <c r="C47" s="6"/>
      <c r="D47" s="6"/>
      <c r="E47" s="4">
        <v>30</v>
      </c>
      <c r="F47" s="4">
        <v>5</v>
      </c>
      <c r="G47" s="7">
        <v>0</v>
      </c>
      <c r="H47" s="4">
        <f t="shared" si="7"/>
        <v>5</v>
      </c>
      <c r="I47" s="7">
        <v>0</v>
      </c>
      <c r="J47" s="7">
        <v>0</v>
      </c>
      <c r="K47" s="4">
        <f t="shared" si="2"/>
        <v>30</v>
      </c>
      <c r="L47" s="8">
        <v>0</v>
      </c>
      <c r="M47" s="5">
        <f t="shared" si="0"/>
        <v>0</v>
      </c>
      <c r="N47" s="8">
        <v>0</v>
      </c>
      <c r="O47" s="8">
        <v>0</v>
      </c>
      <c r="P47" s="5">
        <f t="shared" si="3"/>
        <v>0</v>
      </c>
      <c r="Q47" s="8">
        <v>0</v>
      </c>
      <c r="R47" s="8">
        <v>0</v>
      </c>
      <c r="S47" s="5">
        <f t="shared" si="4"/>
        <v>0</v>
      </c>
      <c r="T47" s="8">
        <v>0</v>
      </c>
      <c r="U47" s="5">
        <f t="shared" si="5"/>
        <v>0</v>
      </c>
      <c r="V47" s="5" t="str">
        <f t="shared" si="1"/>
        <v>Correct Payment</v>
      </c>
    </row>
    <row r="48" spans="1:22">
      <c r="A48" s="4">
        <f t="shared" si="6"/>
        <v>41</v>
      </c>
      <c r="B48" s="6"/>
      <c r="C48" s="6"/>
      <c r="D48" s="6"/>
      <c r="E48" s="4">
        <v>30</v>
      </c>
      <c r="F48" s="4">
        <v>5</v>
      </c>
      <c r="G48" s="6">
        <v>0</v>
      </c>
      <c r="H48" s="4">
        <f t="shared" si="7"/>
        <v>5</v>
      </c>
      <c r="I48" s="6">
        <v>0</v>
      </c>
      <c r="J48" s="6">
        <v>0</v>
      </c>
      <c r="K48" s="4">
        <f t="shared" si="2"/>
        <v>30</v>
      </c>
      <c r="L48" s="8">
        <v>0</v>
      </c>
      <c r="M48" s="5">
        <f t="shared" si="0"/>
        <v>0</v>
      </c>
      <c r="N48" s="8">
        <v>0</v>
      </c>
      <c r="O48" s="8">
        <v>0</v>
      </c>
      <c r="P48" s="5">
        <f t="shared" si="3"/>
        <v>0</v>
      </c>
      <c r="Q48" s="8">
        <v>0</v>
      </c>
      <c r="R48" s="8">
        <v>0</v>
      </c>
      <c r="S48" s="5">
        <f t="shared" si="4"/>
        <v>0</v>
      </c>
      <c r="T48" s="8">
        <v>0</v>
      </c>
      <c r="U48" s="5">
        <f t="shared" si="5"/>
        <v>0</v>
      </c>
      <c r="V48" s="5" t="str">
        <f t="shared" si="1"/>
        <v>Correct Payment</v>
      </c>
    </row>
    <row r="49" spans="1:22">
      <c r="A49" s="4">
        <f t="shared" si="6"/>
        <v>42</v>
      </c>
      <c r="B49" s="6"/>
      <c r="C49" s="6"/>
      <c r="D49" s="6"/>
      <c r="E49" s="4">
        <v>30</v>
      </c>
      <c r="F49" s="4">
        <v>5</v>
      </c>
      <c r="G49" s="6">
        <v>0</v>
      </c>
      <c r="H49" s="4">
        <f t="shared" si="7"/>
        <v>5</v>
      </c>
      <c r="I49" s="6">
        <v>0</v>
      </c>
      <c r="J49" s="6">
        <v>0</v>
      </c>
      <c r="K49" s="4">
        <f t="shared" si="2"/>
        <v>30</v>
      </c>
      <c r="L49" s="8">
        <v>0</v>
      </c>
      <c r="M49" s="5">
        <f t="shared" si="0"/>
        <v>0</v>
      </c>
      <c r="N49" s="8">
        <v>0</v>
      </c>
      <c r="O49" s="8">
        <v>0</v>
      </c>
      <c r="P49" s="5">
        <f t="shared" si="3"/>
        <v>0</v>
      </c>
      <c r="Q49" s="8">
        <v>0</v>
      </c>
      <c r="R49" s="8">
        <v>0</v>
      </c>
      <c r="S49" s="5">
        <f t="shared" si="4"/>
        <v>0</v>
      </c>
      <c r="T49" s="8">
        <v>0</v>
      </c>
      <c r="U49" s="5">
        <f t="shared" si="5"/>
        <v>0</v>
      </c>
      <c r="V49" s="5" t="str">
        <f t="shared" si="1"/>
        <v>Correct Payment</v>
      </c>
    </row>
    <row r="50" spans="1:22">
      <c r="A50" s="4">
        <f t="shared" si="6"/>
        <v>43</v>
      </c>
      <c r="B50" s="6"/>
      <c r="C50" s="6"/>
      <c r="D50" s="6"/>
      <c r="E50" s="4">
        <v>30</v>
      </c>
      <c r="F50" s="4">
        <v>5</v>
      </c>
      <c r="G50" s="6">
        <v>0</v>
      </c>
      <c r="H50" s="4">
        <f t="shared" si="7"/>
        <v>5</v>
      </c>
      <c r="I50" s="6">
        <v>0</v>
      </c>
      <c r="J50" s="6">
        <v>0</v>
      </c>
      <c r="K50" s="4">
        <f t="shared" si="2"/>
        <v>30</v>
      </c>
      <c r="L50" s="8">
        <v>0</v>
      </c>
      <c r="M50" s="5">
        <f t="shared" si="0"/>
        <v>0</v>
      </c>
      <c r="N50" s="8">
        <v>0</v>
      </c>
      <c r="O50" s="8">
        <v>0</v>
      </c>
      <c r="P50" s="5">
        <f t="shared" si="3"/>
        <v>0</v>
      </c>
      <c r="Q50" s="8">
        <v>0</v>
      </c>
      <c r="R50" s="8">
        <v>0</v>
      </c>
      <c r="S50" s="5">
        <f t="shared" si="4"/>
        <v>0</v>
      </c>
      <c r="T50" s="8">
        <v>0</v>
      </c>
      <c r="U50" s="5">
        <f t="shared" si="5"/>
        <v>0</v>
      </c>
      <c r="V50" s="5" t="str">
        <f t="shared" si="1"/>
        <v>Correct Payment</v>
      </c>
    </row>
    <row r="51" spans="1:22">
      <c r="A51" s="4">
        <f t="shared" si="6"/>
        <v>44</v>
      </c>
      <c r="B51" s="6"/>
      <c r="C51" s="6"/>
      <c r="D51" s="6"/>
      <c r="E51" s="4">
        <v>30</v>
      </c>
      <c r="F51" s="4">
        <v>5</v>
      </c>
      <c r="G51" s="6">
        <v>0</v>
      </c>
      <c r="H51" s="4">
        <f t="shared" si="7"/>
        <v>5</v>
      </c>
      <c r="I51" s="6">
        <v>0</v>
      </c>
      <c r="J51" s="6">
        <v>0</v>
      </c>
      <c r="K51" s="4">
        <f t="shared" si="2"/>
        <v>30</v>
      </c>
      <c r="L51" s="8">
        <v>0</v>
      </c>
      <c r="M51" s="5">
        <f t="shared" si="0"/>
        <v>0</v>
      </c>
      <c r="N51" s="8">
        <v>0</v>
      </c>
      <c r="O51" s="8">
        <v>0</v>
      </c>
      <c r="P51" s="5">
        <f t="shared" si="3"/>
        <v>0</v>
      </c>
      <c r="Q51" s="8">
        <v>0</v>
      </c>
      <c r="R51" s="8">
        <v>0</v>
      </c>
      <c r="S51" s="5">
        <f t="shared" si="4"/>
        <v>0</v>
      </c>
      <c r="T51" s="8">
        <v>0</v>
      </c>
      <c r="U51" s="5">
        <f t="shared" si="5"/>
        <v>0</v>
      </c>
      <c r="V51" s="5" t="str">
        <f t="shared" si="1"/>
        <v>Correct Payment</v>
      </c>
    </row>
    <row r="52" spans="1:22">
      <c r="A52" s="4">
        <f t="shared" si="6"/>
        <v>45</v>
      </c>
      <c r="B52" s="6"/>
      <c r="C52" s="6"/>
      <c r="D52" s="6"/>
      <c r="E52" s="4">
        <v>30</v>
      </c>
      <c r="F52" s="4">
        <v>5</v>
      </c>
      <c r="G52" s="6">
        <v>0</v>
      </c>
      <c r="H52" s="4">
        <f t="shared" si="7"/>
        <v>5</v>
      </c>
      <c r="I52" s="6">
        <v>0</v>
      </c>
      <c r="J52" s="6">
        <v>0</v>
      </c>
      <c r="K52" s="4">
        <f t="shared" si="2"/>
        <v>30</v>
      </c>
      <c r="L52" s="8">
        <v>0</v>
      </c>
      <c r="M52" s="5">
        <f t="shared" si="0"/>
        <v>0</v>
      </c>
      <c r="N52" s="8">
        <v>0</v>
      </c>
      <c r="O52" s="8">
        <v>0</v>
      </c>
      <c r="P52" s="5">
        <f t="shared" si="3"/>
        <v>0</v>
      </c>
      <c r="Q52" s="8">
        <v>0</v>
      </c>
      <c r="R52" s="8">
        <v>0</v>
      </c>
      <c r="S52" s="5">
        <f t="shared" si="4"/>
        <v>0</v>
      </c>
      <c r="T52" s="8">
        <v>0</v>
      </c>
      <c r="U52" s="5">
        <f t="shared" si="5"/>
        <v>0</v>
      </c>
      <c r="V52" s="5" t="str">
        <f t="shared" si="1"/>
        <v>Correct Payment</v>
      </c>
    </row>
    <row r="53" spans="1:22">
      <c r="A53" s="4">
        <f t="shared" si="6"/>
        <v>46</v>
      </c>
      <c r="B53" s="6"/>
      <c r="C53" s="6"/>
      <c r="D53" s="6"/>
      <c r="E53" s="4">
        <v>30</v>
      </c>
      <c r="F53" s="4">
        <v>5</v>
      </c>
      <c r="G53" s="6">
        <v>0</v>
      </c>
      <c r="H53" s="4">
        <f t="shared" si="7"/>
        <v>5</v>
      </c>
      <c r="I53" s="6">
        <v>0</v>
      </c>
      <c r="J53" s="6">
        <v>0</v>
      </c>
      <c r="K53" s="4">
        <f t="shared" si="2"/>
        <v>30</v>
      </c>
      <c r="L53" s="8">
        <v>0</v>
      </c>
      <c r="M53" s="5">
        <f t="shared" si="0"/>
        <v>0</v>
      </c>
      <c r="N53" s="8">
        <v>0</v>
      </c>
      <c r="O53" s="8">
        <v>0</v>
      </c>
      <c r="P53" s="5">
        <f t="shared" si="3"/>
        <v>0</v>
      </c>
      <c r="Q53" s="8">
        <v>0</v>
      </c>
      <c r="R53" s="8">
        <v>0</v>
      </c>
      <c r="S53" s="5">
        <f t="shared" si="4"/>
        <v>0</v>
      </c>
      <c r="T53" s="8">
        <v>0</v>
      </c>
      <c r="U53" s="5">
        <f t="shared" si="5"/>
        <v>0</v>
      </c>
      <c r="V53" s="5" t="str">
        <f t="shared" si="1"/>
        <v>Correct Payment</v>
      </c>
    </row>
    <row r="54" spans="1:22">
      <c r="A54" s="4">
        <f t="shared" si="6"/>
        <v>47</v>
      </c>
      <c r="B54" s="6"/>
      <c r="C54" s="6"/>
      <c r="D54" s="6"/>
      <c r="E54" s="4">
        <v>30</v>
      </c>
      <c r="F54" s="4">
        <v>5</v>
      </c>
      <c r="G54" s="6">
        <v>0</v>
      </c>
      <c r="H54" s="4">
        <f t="shared" si="7"/>
        <v>5</v>
      </c>
      <c r="I54" s="6">
        <v>0</v>
      </c>
      <c r="J54" s="6">
        <v>0</v>
      </c>
      <c r="K54" s="4">
        <f t="shared" si="2"/>
        <v>30</v>
      </c>
      <c r="L54" s="8">
        <v>0</v>
      </c>
      <c r="M54" s="5">
        <f t="shared" si="0"/>
        <v>0</v>
      </c>
      <c r="N54" s="8">
        <v>0</v>
      </c>
      <c r="O54" s="8">
        <v>0</v>
      </c>
      <c r="P54" s="5">
        <f t="shared" si="3"/>
        <v>0</v>
      </c>
      <c r="Q54" s="8">
        <v>0</v>
      </c>
      <c r="R54" s="8">
        <v>0</v>
      </c>
      <c r="S54" s="5">
        <f t="shared" si="4"/>
        <v>0</v>
      </c>
      <c r="T54" s="8">
        <v>0</v>
      </c>
      <c r="U54" s="5">
        <f t="shared" si="5"/>
        <v>0</v>
      </c>
      <c r="V54" s="5" t="str">
        <f t="shared" si="1"/>
        <v>Correct Payment</v>
      </c>
    </row>
    <row r="55" spans="1:22">
      <c r="A55" s="4">
        <f t="shared" si="6"/>
        <v>48</v>
      </c>
      <c r="B55" s="6"/>
      <c r="C55" s="6"/>
      <c r="D55" s="6"/>
      <c r="E55" s="4">
        <v>30</v>
      </c>
      <c r="F55" s="4">
        <v>5</v>
      </c>
      <c r="G55" s="6">
        <v>0</v>
      </c>
      <c r="H55" s="4">
        <f t="shared" si="7"/>
        <v>5</v>
      </c>
      <c r="I55" s="6">
        <v>0</v>
      </c>
      <c r="J55" s="6">
        <v>0</v>
      </c>
      <c r="K55" s="4">
        <f t="shared" si="2"/>
        <v>30</v>
      </c>
      <c r="L55" s="8">
        <v>0</v>
      </c>
      <c r="M55" s="5">
        <f t="shared" si="0"/>
        <v>0</v>
      </c>
      <c r="N55" s="8">
        <v>0</v>
      </c>
      <c r="O55" s="8">
        <v>0</v>
      </c>
      <c r="P55" s="5">
        <f t="shared" si="3"/>
        <v>0</v>
      </c>
      <c r="Q55" s="8">
        <v>0</v>
      </c>
      <c r="R55" s="8">
        <v>0</v>
      </c>
      <c r="S55" s="5">
        <f t="shared" si="4"/>
        <v>0</v>
      </c>
      <c r="T55" s="8">
        <v>0</v>
      </c>
      <c r="U55" s="5">
        <f t="shared" si="5"/>
        <v>0</v>
      </c>
      <c r="V55" s="5" t="str">
        <f t="shared" si="1"/>
        <v>Correct Payment</v>
      </c>
    </row>
    <row r="56" spans="1:22">
      <c r="A56" s="4">
        <f t="shared" si="6"/>
        <v>49</v>
      </c>
      <c r="B56" s="6"/>
      <c r="C56" s="6"/>
      <c r="D56" s="6"/>
      <c r="E56" s="4">
        <v>30</v>
      </c>
      <c r="F56" s="4">
        <v>5</v>
      </c>
      <c r="G56" s="6">
        <v>0</v>
      </c>
      <c r="H56" s="4">
        <f t="shared" si="7"/>
        <v>5</v>
      </c>
      <c r="I56" s="6">
        <v>0</v>
      </c>
      <c r="J56" s="6">
        <v>0</v>
      </c>
      <c r="K56" s="4">
        <f t="shared" si="2"/>
        <v>30</v>
      </c>
      <c r="L56" s="8">
        <v>0</v>
      </c>
      <c r="M56" s="5">
        <f t="shared" si="0"/>
        <v>0</v>
      </c>
      <c r="N56" s="8">
        <v>0</v>
      </c>
      <c r="O56" s="8">
        <v>0</v>
      </c>
      <c r="P56" s="5">
        <f t="shared" si="3"/>
        <v>0</v>
      </c>
      <c r="Q56" s="8">
        <v>0</v>
      </c>
      <c r="R56" s="8">
        <v>0</v>
      </c>
      <c r="S56" s="5">
        <f t="shared" si="4"/>
        <v>0</v>
      </c>
      <c r="T56" s="8">
        <v>0</v>
      </c>
      <c r="U56" s="5">
        <f t="shared" si="5"/>
        <v>0</v>
      </c>
      <c r="V56" s="5" t="str">
        <f t="shared" si="1"/>
        <v>Correct Payment</v>
      </c>
    </row>
    <row r="57" spans="1:22">
      <c r="A57" s="4">
        <f t="shared" si="6"/>
        <v>50</v>
      </c>
      <c r="B57" s="6"/>
      <c r="C57" s="6"/>
      <c r="D57" s="6"/>
      <c r="E57" s="4">
        <v>30</v>
      </c>
      <c r="F57" s="4">
        <v>5</v>
      </c>
      <c r="G57" s="6">
        <v>0</v>
      </c>
      <c r="H57" s="4">
        <f t="shared" si="7"/>
        <v>5</v>
      </c>
      <c r="I57" s="6">
        <v>0</v>
      </c>
      <c r="J57" s="6">
        <v>0</v>
      </c>
      <c r="K57" s="4">
        <f t="shared" si="2"/>
        <v>30</v>
      </c>
      <c r="L57" s="8">
        <v>0</v>
      </c>
      <c r="M57" s="5">
        <f t="shared" si="0"/>
        <v>0</v>
      </c>
      <c r="N57" s="8">
        <v>0</v>
      </c>
      <c r="O57" s="8">
        <v>0</v>
      </c>
      <c r="P57" s="5">
        <f t="shared" si="3"/>
        <v>0</v>
      </c>
      <c r="Q57" s="8">
        <v>0</v>
      </c>
      <c r="R57" s="8">
        <v>0</v>
      </c>
      <c r="S57" s="5">
        <f t="shared" si="4"/>
        <v>0</v>
      </c>
      <c r="T57" s="8">
        <v>0</v>
      </c>
      <c r="U57" s="5">
        <f t="shared" si="5"/>
        <v>0</v>
      </c>
      <c r="V57" s="5" t="str">
        <f t="shared" si="1"/>
        <v>Correct Payment</v>
      </c>
    </row>
    <row r="58" spans="1:22">
      <c r="A58" s="4">
        <f t="shared" si="6"/>
        <v>51</v>
      </c>
      <c r="B58" s="6"/>
      <c r="C58" s="6"/>
      <c r="D58" s="6"/>
      <c r="E58" s="4">
        <v>30</v>
      </c>
      <c r="F58" s="4">
        <v>5</v>
      </c>
      <c r="G58" s="6">
        <v>0</v>
      </c>
      <c r="H58" s="4">
        <f t="shared" si="7"/>
        <v>5</v>
      </c>
      <c r="I58" s="6">
        <v>0</v>
      </c>
      <c r="J58" s="6">
        <v>0</v>
      </c>
      <c r="K58" s="4">
        <f t="shared" si="2"/>
        <v>30</v>
      </c>
      <c r="L58" s="8">
        <v>0</v>
      </c>
      <c r="M58" s="5">
        <f t="shared" si="0"/>
        <v>0</v>
      </c>
      <c r="N58" s="8">
        <v>0</v>
      </c>
      <c r="O58" s="8">
        <v>0</v>
      </c>
      <c r="P58" s="5">
        <f t="shared" si="3"/>
        <v>0</v>
      </c>
      <c r="Q58" s="8">
        <v>0</v>
      </c>
      <c r="R58" s="8">
        <v>0</v>
      </c>
      <c r="S58" s="5">
        <f t="shared" si="4"/>
        <v>0</v>
      </c>
      <c r="T58" s="8">
        <v>0</v>
      </c>
      <c r="U58" s="5">
        <f t="shared" si="5"/>
        <v>0</v>
      </c>
      <c r="V58" s="5" t="str">
        <f t="shared" si="1"/>
        <v>Correct Payment</v>
      </c>
    </row>
    <row r="59" spans="1:22">
      <c r="A59" s="4">
        <f t="shared" si="6"/>
        <v>52</v>
      </c>
      <c r="B59" s="6"/>
      <c r="C59" s="6"/>
      <c r="D59" s="6"/>
      <c r="E59" s="4">
        <v>30</v>
      </c>
      <c r="F59" s="4">
        <v>5</v>
      </c>
      <c r="G59" s="6">
        <v>0</v>
      </c>
      <c r="H59" s="4">
        <f t="shared" si="7"/>
        <v>5</v>
      </c>
      <c r="I59" s="6">
        <v>0</v>
      </c>
      <c r="J59" s="6">
        <v>0</v>
      </c>
      <c r="K59" s="4">
        <f t="shared" si="2"/>
        <v>30</v>
      </c>
      <c r="L59" s="8">
        <v>0</v>
      </c>
      <c r="M59" s="5">
        <f t="shared" si="0"/>
        <v>0</v>
      </c>
      <c r="N59" s="8">
        <v>0</v>
      </c>
      <c r="O59" s="8">
        <v>0</v>
      </c>
      <c r="P59" s="5">
        <f t="shared" si="3"/>
        <v>0</v>
      </c>
      <c r="Q59" s="8">
        <v>0</v>
      </c>
      <c r="R59" s="8">
        <v>0</v>
      </c>
      <c r="S59" s="5">
        <f t="shared" si="4"/>
        <v>0</v>
      </c>
      <c r="T59" s="8">
        <v>0</v>
      </c>
      <c r="U59" s="5">
        <f t="shared" si="5"/>
        <v>0</v>
      </c>
      <c r="V59" s="5" t="str">
        <f t="shared" si="1"/>
        <v>Correct Payment</v>
      </c>
    </row>
    <row r="60" spans="1:22">
      <c r="A60" s="4">
        <f t="shared" si="6"/>
        <v>53</v>
      </c>
      <c r="B60" s="6"/>
      <c r="C60" s="6"/>
      <c r="D60" s="6"/>
      <c r="E60" s="4">
        <v>30</v>
      </c>
      <c r="F60" s="4">
        <v>5</v>
      </c>
      <c r="G60" s="6">
        <v>0</v>
      </c>
      <c r="H60" s="4">
        <f t="shared" si="7"/>
        <v>5</v>
      </c>
      <c r="I60" s="6">
        <v>0</v>
      </c>
      <c r="J60" s="6">
        <v>0</v>
      </c>
      <c r="K60" s="4">
        <f t="shared" si="2"/>
        <v>30</v>
      </c>
      <c r="L60" s="8">
        <v>0</v>
      </c>
      <c r="M60" s="5">
        <f t="shared" si="0"/>
        <v>0</v>
      </c>
      <c r="N60" s="8">
        <v>0</v>
      </c>
      <c r="O60" s="8">
        <v>0</v>
      </c>
      <c r="P60" s="5">
        <f t="shared" si="3"/>
        <v>0</v>
      </c>
      <c r="Q60" s="8">
        <v>0</v>
      </c>
      <c r="R60" s="8">
        <v>0</v>
      </c>
      <c r="S60" s="5">
        <f t="shared" si="4"/>
        <v>0</v>
      </c>
      <c r="T60" s="8">
        <v>0</v>
      </c>
      <c r="U60" s="5">
        <f t="shared" si="5"/>
        <v>0</v>
      </c>
      <c r="V60" s="5" t="str">
        <f t="shared" si="1"/>
        <v>Correct Payment</v>
      </c>
    </row>
    <row r="61" spans="1:22">
      <c r="A61" s="4">
        <f t="shared" si="6"/>
        <v>54</v>
      </c>
      <c r="B61" s="6"/>
      <c r="C61" s="6"/>
      <c r="D61" s="6"/>
      <c r="E61" s="4">
        <v>30</v>
      </c>
      <c r="F61" s="4">
        <v>5</v>
      </c>
      <c r="G61" s="6">
        <v>0</v>
      </c>
      <c r="H61" s="4">
        <f t="shared" si="7"/>
        <v>5</v>
      </c>
      <c r="I61" s="6">
        <v>0</v>
      </c>
      <c r="J61" s="6">
        <v>0</v>
      </c>
      <c r="K61" s="4">
        <f t="shared" si="2"/>
        <v>30</v>
      </c>
      <c r="L61" s="8">
        <v>0</v>
      </c>
      <c r="M61" s="5">
        <f t="shared" si="0"/>
        <v>0</v>
      </c>
      <c r="N61" s="8">
        <v>0</v>
      </c>
      <c r="O61" s="8">
        <v>0</v>
      </c>
      <c r="P61" s="5">
        <f t="shared" si="3"/>
        <v>0</v>
      </c>
      <c r="Q61" s="8">
        <v>0</v>
      </c>
      <c r="R61" s="8">
        <v>0</v>
      </c>
      <c r="S61" s="5">
        <f t="shared" si="4"/>
        <v>0</v>
      </c>
      <c r="T61" s="8">
        <v>0</v>
      </c>
      <c r="U61" s="5">
        <f t="shared" si="5"/>
        <v>0</v>
      </c>
      <c r="V61" s="5" t="str">
        <f t="shared" si="1"/>
        <v>Correct Payment</v>
      </c>
    </row>
    <row r="62" spans="1:22">
      <c r="A62" s="4">
        <f t="shared" si="6"/>
        <v>55</v>
      </c>
      <c r="B62" s="6"/>
      <c r="C62" s="6"/>
      <c r="D62" s="6"/>
      <c r="E62" s="4">
        <v>30</v>
      </c>
      <c r="F62" s="4">
        <v>5</v>
      </c>
      <c r="G62" s="6">
        <v>0</v>
      </c>
      <c r="H62" s="4">
        <f t="shared" si="7"/>
        <v>5</v>
      </c>
      <c r="I62" s="6">
        <v>0</v>
      </c>
      <c r="J62" s="6">
        <v>0</v>
      </c>
      <c r="K62" s="4">
        <f t="shared" si="2"/>
        <v>30</v>
      </c>
      <c r="L62" s="8">
        <v>0</v>
      </c>
      <c r="M62" s="5">
        <f t="shared" si="0"/>
        <v>0</v>
      </c>
      <c r="N62" s="8">
        <v>0</v>
      </c>
      <c r="O62" s="8">
        <v>0</v>
      </c>
      <c r="P62" s="5">
        <f t="shared" si="3"/>
        <v>0</v>
      </c>
      <c r="Q62" s="8">
        <v>0</v>
      </c>
      <c r="R62" s="8">
        <v>0</v>
      </c>
      <c r="S62" s="5">
        <f t="shared" si="4"/>
        <v>0</v>
      </c>
      <c r="T62" s="8">
        <v>0</v>
      </c>
      <c r="U62" s="5">
        <f t="shared" si="5"/>
        <v>0</v>
      </c>
      <c r="V62" s="5" t="str">
        <f t="shared" si="1"/>
        <v>Correct Payment</v>
      </c>
    </row>
    <row r="63" spans="1:22">
      <c r="A63" s="4">
        <f t="shared" si="6"/>
        <v>56</v>
      </c>
      <c r="B63" s="6"/>
      <c r="C63" s="6"/>
      <c r="D63" s="6"/>
      <c r="E63" s="4">
        <v>30</v>
      </c>
      <c r="F63" s="4">
        <v>5</v>
      </c>
      <c r="G63" s="6">
        <v>0</v>
      </c>
      <c r="H63" s="4">
        <f t="shared" si="7"/>
        <v>5</v>
      </c>
      <c r="I63" s="6">
        <v>0</v>
      </c>
      <c r="J63" s="6">
        <v>0</v>
      </c>
      <c r="K63" s="4">
        <f t="shared" si="2"/>
        <v>30</v>
      </c>
      <c r="L63" s="8">
        <v>0</v>
      </c>
      <c r="M63" s="5">
        <f t="shared" si="0"/>
        <v>0</v>
      </c>
      <c r="N63" s="8">
        <v>0</v>
      </c>
      <c r="O63" s="8">
        <v>0</v>
      </c>
      <c r="P63" s="5">
        <f t="shared" si="3"/>
        <v>0</v>
      </c>
      <c r="Q63" s="8">
        <v>0</v>
      </c>
      <c r="R63" s="8">
        <v>0</v>
      </c>
      <c r="S63" s="5">
        <f t="shared" si="4"/>
        <v>0</v>
      </c>
      <c r="T63" s="8">
        <v>0</v>
      </c>
      <c r="U63" s="5">
        <f t="shared" si="5"/>
        <v>0</v>
      </c>
      <c r="V63" s="5" t="str">
        <f t="shared" si="1"/>
        <v>Correct Payment</v>
      </c>
    </row>
    <row r="64" spans="1:22">
      <c r="A64" s="4">
        <f t="shared" si="6"/>
        <v>57</v>
      </c>
      <c r="B64" s="6"/>
      <c r="C64" s="6"/>
      <c r="D64" s="6"/>
      <c r="E64" s="4">
        <v>30</v>
      </c>
      <c r="F64" s="4">
        <v>5</v>
      </c>
      <c r="G64" s="6">
        <v>0</v>
      </c>
      <c r="H64" s="4">
        <f t="shared" si="7"/>
        <v>5</v>
      </c>
      <c r="I64" s="6">
        <v>0</v>
      </c>
      <c r="J64" s="6">
        <v>0</v>
      </c>
      <c r="K64" s="4">
        <f t="shared" si="2"/>
        <v>30</v>
      </c>
      <c r="L64" s="8">
        <v>0</v>
      </c>
      <c r="M64" s="5">
        <f t="shared" si="0"/>
        <v>0</v>
      </c>
      <c r="N64" s="8">
        <v>0</v>
      </c>
      <c r="O64" s="8">
        <v>0</v>
      </c>
      <c r="P64" s="5">
        <f t="shared" si="3"/>
        <v>0</v>
      </c>
      <c r="Q64" s="8">
        <v>0</v>
      </c>
      <c r="R64" s="8">
        <v>0</v>
      </c>
      <c r="S64" s="5">
        <f t="shared" si="4"/>
        <v>0</v>
      </c>
      <c r="T64" s="8">
        <v>0</v>
      </c>
      <c r="U64" s="5">
        <f t="shared" si="5"/>
        <v>0</v>
      </c>
      <c r="V64" s="5" t="str">
        <f t="shared" si="1"/>
        <v>Correct Payment</v>
      </c>
    </row>
    <row r="65" spans="1:22">
      <c r="A65" s="4">
        <f t="shared" si="6"/>
        <v>58</v>
      </c>
      <c r="B65" s="6"/>
      <c r="C65" s="6"/>
      <c r="D65" s="6"/>
      <c r="E65" s="4">
        <v>30</v>
      </c>
      <c r="F65" s="4">
        <v>5</v>
      </c>
      <c r="G65" s="6">
        <v>0</v>
      </c>
      <c r="H65" s="4">
        <f t="shared" si="7"/>
        <v>5</v>
      </c>
      <c r="I65" s="6">
        <v>0</v>
      </c>
      <c r="J65" s="6">
        <v>0</v>
      </c>
      <c r="K65" s="4">
        <f t="shared" si="2"/>
        <v>30</v>
      </c>
      <c r="L65" s="8">
        <v>0</v>
      </c>
      <c r="M65" s="5">
        <f t="shared" si="0"/>
        <v>0</v>
      </c>
      <c r="N65" s="8">
        <v>0</v>
      </c>
      <c r="O65" s="8">
        <v>0</v>
      </c>
      <c r="P65" s="5">
        <f t="shared" si="3"/>
        <v>0</v>
      </c>
      <c r="Q65" s="8">
        <v>0</v>
      </c>
      <c r="R65" s="8">
        <v>0</v>
      </c>
      <c r="S65" s="5">
        <f t="shared" si="4"/>
        <v>0</v>
      </c>
      <c r="T65" s="8">
        <v>0</v>
      </c>
      <c r="U65" s="5">
        <f t="shared" si="5"/>
        <v>0</v>
      </c>
      <c r="V65" s="5" t="str">
        <f t="shared" si="1"/>
        <v>Correct Payment</v>
      </c>
    </row>
    <row r="66" spans="1:22">
      <c r="A66" s="4">
        <f t="shared" si="6"/>
        <v>59</v>
      </c>
      <c r="B66" s="6"/>
      <c r="C66" s="6"/>
      <c r="D66" s="6"/>
      <c r="E66" s="4">
        <v>30</v>
      </c>
      <c r="F66" s="4">
        <v>5</v>
      </c>
      <c r="G66" s="6">
        <v>0</v>
      </c>
      <c r="H66" s="4">
        <f t="shared" si="7"/>
        <v>5</v>
      </c>
      <c r="I66" s="6">
        <v>0</v>
      </c>
      <c r="J66" s="6">
        <v>0</v>
      </c>
      <c r="K66" s="4">
        <f t="shared" si="2"/>
        <v>30</v>
      </c>
      <c r="L66" s="8">
        <v>0</v>
      </c>
      <c r="M66" s="5">
        <f t="shared" si="0"/>
        <v>0</v>
      </c>
      <c r="N66" s="8">
        <v>0</v>
      </c>
      <c r="O66" s="8">
        <v>0</v>
      </c>
      <c r="P66" s="5">
        <f t="shared" si="3"/>
        <v>0</v>
      </c>
      <c r="Q66" s="8">
        <v>0</v>
      </c>
      <c r="R66" s="8">
        <v>0</v>
      </c>
      <c r="S66" s="5">
        <f t="shared" si="4"/>
        <v>0</v>
      </c>
      <c r="T66" s="8">
        <v>0</v>
      </c>
      <c r="U66" s="5">
        <f t="shared" si="5"/>
        <v>0</v>
      </c>
      <c r="V66" s="5" t="str">
        <f t="shared" si="1"/>
        <v>Correct Payment</v>
      </c>
    </row>
    <row r="67" spans="1:22">
      <c r="A67" s="4">
        <f t="shared" si="6"/>
        <v>60</v>
      </c>
      <c r="B67" s="6"/>
      <c r="C67" s="6"/>
      <c r="D67" s="6"/>
      <c r="E67" s="4">
        <v>30</v>
      </c>
      <c r="F67" s="4">
        <v>5</v>
      </c>
      <c r="G67" s="6">
        <v>0</v>
      </c>
      <c r="H67" s="4">
        <f t="shared" si="7"/>
        <v>5</v>
      </c>
      <c r="I67" s="6">
        <v>0</v>
      </c>
      <c r="J67" s="6">
        <v>0</v>
      </c>
      <c r="K67" s="4">
        <f t="shared" si="2"/>
        <v>30</v>
      </c>
      <c r="L67" s="8">
        <v>0</v>
      </c>
      <c r="M67" s="5">
        <f t="shared" si="0"/>
        <v>0</v>
      </c>
      <c r="N67" s="8">
        <v>0</v>
      </c>
      <c r="O67" s="8">
        <v>0</v>
      </c>
      <c r="P67" s="5">
        <f t="shared" si="3"/>
        <v>0</v>
      </c>
      <c r="Q67" s="8">
        <v>0</v>
      </c>
      <c r="R67" s="8">
        <v>0</v>
      </c>
      <c r="S67" s="5">
        <f t="shared" si="4"/>
        <v>0</v>
      </c>
      <c r="T67" s="8">
        <v>0</v>
      </c>
      <c r="U67" s="5">
        <f t="shared" si="5"/>
        <v>0</v>
      </c>
      <c r="V67" s="5" t="str">
        <f t="shared" si="1"/>
        <v>Correct Payment</v>
      </c>
    </row>
    <row r="68" spans="1:22">
      <c r="A68" s="4">
        <f t="shared" si="6"/>
        <v>61</v>
      </c>
      <c r="B68" s="6"/>
      <c r="C68" s="6"/>
      <c r="D68" s="6"/>
      <c r="E68" s="4">
        <v>30</v>
      </c>
      <c r="F68" s="4">
        <v>5</v>
      </c>
      <c r="G68" s="6">
        <v>0</v>
      </c>
      <c r="H68" s="4">
        <f t="shared" si="7"/>
        <v>5</v>
      </c>
      <c r="I68" s="6">
        <v>0</v>
      </c>
      <c r="J68" s="6">
        <v>0</v>
      </c>
      <c r="K68" s="4">
        <f t="shared" si="2"/>
        <v>30</v>
      </c>
      <c r="L68" s="8">
        <v>0</v>
      </c>
      <c r="M68" s="5">
        <f t="shared" si="0"/>
        <v>0</v>
      </c>
      <c r="N68" s="8">
        <v>0</v>
      </c>
      <c r="O68" s="8">
        <v>0</v>
      </c>
      <c r="P68" s="5">
        <f t="shared" si="3"/>
        <v>0</v>
      </c>
      <c r="Q68" s="8">
        <v>0</v>
      </c>
      <c r="R68" s="8">
        <v>0</v>
      </c>
      <c r="S68" s="5">
        <f t="shared" si="4"/>
        <v>0</v>
      </c>
      <c r="T68" s="8">
        <v>0</v>
      </c>
      <c r="U68" s="5">
        <f t="shared" si="5"/>
        <v>0</v>
      </c>
      <c r="V68" s="5" t="str">
        <f t="shared" si="1"/>
        <v>Correct Payment</v>
      </c>
    </row>
    <row r="69" spans="1:22">
      <c r="A69" s="4">
        <f t="shared" si="6"/>
        <v>62</v>
      </c>
      <c r="B69" s="6"/>
      <c r="C69" s="6"/>
      <c r="D69" s="6"/>
      <c r="E69" s="4">
        <v>30</v>
      </c>
      <c r="F69" s="4">
        <v>5</v>
      </c>
      <c r="G69" s="6">
        <v>0</v>
      </c>
      <c r="H69" s="4">
        <f t="shared" si="7"/>
        <v>5</v>
      </c>
      <c r="I69" s="6">
        <v>0</v>
      </c>
      <c r="J69" s="6">
        <v>0</v>
      </c>
      <c r="K69" s="4">
        <f t="shared" si="2"/>
        <v>30</v>
      </c>
      <c r="L69" s="8">
        <v>0</v>
      </c>
      <c r="M69" s="5">
        <f t="shared" si="0"/>
        <v>0</v>
      </c>
      <c r="N69" s="8">
        <v>0</v>
      </c>
      <c r="O69" s="8">
        <v>0</v>
      </c>
      <c r="P69" s="5">
        <f t="shared" si="3"/>
        <v>0</v>
      </c>
      <c r="Q69" s="8">
        <v>0</v>
      </c>
      <c r="R69" s="8">
        <v>0</v>
      </c>
      <c r="S69" s="5">
        <f t="shared" si="4"/>
        <v>0</v>
      </c>
      <c r="T69" s="8">
        <v>0</v>
      </c>
      <c r="U69" s="5">
        <f t="shared" si="5"/>
        <v>0</v>
      </c>
      <c r="V69" s="5" t="str">
        <f t="shared" si="1"/>
        <v>Correct Payment</v>
      </c>
    </row>
    <row r="70" spans="1:22">
      <c r="A70" s="4">
        <f t="shared" si="6"/>
        <v>63</v>
      </c>
      <c r="B70" s="6"/>
      <c r="C70" s="6"/>
      <c r="D70" s="6"/>
      <c r="E70" s="4">
        <v>30</v>
      </c>
      <c r="F70" s="4">
        <v>5</v>
      </c>
      <c r="G70" s="6">
        <v>0</v>
      </c>
      <c r="H70" s="4">
        <f t="shared" si="7"/>
        <v>5</v>
      </c>
      <c r="I70" s="6">
        <v>0</v>
      </c>
      <c r="J70" s="6">
        <v>0</v>
      </c>
      <c r="K70" s="4">
        <f t="shared" si="2"/>
        <v>30</v>
      </c>
      <c r="L70" s="8">
        <v>0</v>
      </c>
      <c r="M70" s="5">
        <f t="shared" si="0"/>
        <v>0</v>
      </c>
      <c r="N70" s="8">
        <v>0</v>
      </c>
      <c r="O70" s="8">
        <v>0</v>
      </c>
      <c r="P70" s="5">
        <f t="shared" si="3"/>
        <v>0</v>
      </c>
      <c r="Q70" s="8">
        <v>0</v>
      </c>
      <c r="R70" s="8">
        <v>0</v>
      </c>
      <c r="S70" s="5">
        <f t="shared" si="4"/>
        <v>0</v>
      </c>
      <c r="T70" s="8">
        <v>0</v>
      </c>
      <c r="U70" s="5">
        <f t="shared" si="5"/>
        <v>0</v>
      </c>
      <c r="V70" s="5" t="str">
        <f t="shared" si="1"/>
        <v>Correct Payment</v>
      </c>
    </row>
    <row r="71" spans="1:22">
      <c r="A71" s="4">
        <f t="shared" si="6"/>
        <v>64</v>
      </c>
      <c r="B71" s="6"/>
      <c r="C71" s="6"/>
      <c r="D71" s="6"/>
      <c r="E71" s="4">
        <v>30</v>
      </c>
      <c r="F71" s="4">
        <v>5</v>
      </c>
      <c r="G71" s="6">
        <v>0</v>
      </c>
      <c r="H71" s="4">
        <f t="shared" si="7"/>
        <v>5</v>
      </c>
      <c r="I71" s="6">
        <v>0</v>
      </c>
      <c r="J71" s="6">
        <v>0</v>
      </c>
      <c r="K71" s="4">
        <f t="shared" si="2"/>
        <v>30</v>
      </c>
      <c r="L71" s="8">
        <v>0</v>
      </c>
      <c r="M71" s="5">
        <f t="shared" si="0"/>
        <v>0</v>
      </c>
      <c r="N71" s="8">
        <v>0</v>
      </c>
      <c r="O71" s="8">
        <v>0</v>
      </c>
      <c r="P71" s="5">
        <f t="shared" si="3"/>
        <v>0</v>
      </c>
      <c r="Q71" s="8">
        <v>0</v>
      </c>
      <c r="R71" s="8">
        <v>0</v>
      </c>
      <c r="S71" s="5">
        <f t="shared" si="4"/>
        <v>0</v>
      </c>
      <c r="T71" s="8">
        <v>0</v>
      </c>
      <c r="U71" s="5">
        <f t="shared" si="5"/>
        <v>0</v>
      </c>
      <c r="V71" s="5" t="str">
        <f t="shared" si="1"/>
        <v>Correct Payment</v>
      </c>
    </row>
    <row r="72" spans="1:22">
      <c r="A72" s="4">
        <f t="shared" si="6"/>
        <v>65</v>
      </c>
      <c r="B72" s="6"/>
      <c r="C72" s="6"/>
      <c r="D72" s="6"/>
      <c r="E72" s="4">
        <v>30</v>
      </c>
      <c r="F72" s="4">
        <v>5</v>
      </c>
      <c r="G72" s="6">
        <v>0</v>
      </c>
      <c r="H72" s="4">
        <f t="shared" si="7"/>
        <v>5</v>
      </c>
      <c r="I72" s="6">
        <v>0</v>
      </c>
      <c r="J72" s="6">
        <v>0</v>
      </c>
      <c r="K72" s="4">
        <f t="shared" si="2"/>
        <v>30</v>
      </c>
      <c r="L72" s="8">
        <v>0</v>
      </c>
      <c r="M72" s="5">
        <f t="shared" ref="M72:M107" si="8">L72/E72*K72</f>
        <v>0</v>
      </c>
      <c r="N72" s="8">
        <v>0</v>
      </c>
      <c r="O72" s="8">
        <v>0</v>
      </c>
      <c r="P72" s="5">
        <f t="shared" si="3"/>
        <v>0</v>
      </c>
      <c r="Q72" s="8">
        <v>0</v>
      </c>
      <c r="R72" s="8">
        <v>0</v>
      </c>
      <c r="S72" s="5">
        <f t="shared" si="4"/>
        <v>0</v>
      </c>
      <c r="T72" s="8">
        <v>0</v>
      </c>
      <c r="U72" s="5">
        <f t="shared" si="5"/>
        <v>0</v>
      </c>
      <c r="V72" s="5" t="str">
        <f t="shared" ref="V72:V106" si="9">IF(U72=0,"Correct Payment",IF(U72&lt;0,"Excess Payment","Correct Payment"))</f>
        <v>Correct Payment</v>
      </c>
    </row>
    <row r="73" spans="1:22">
      <c r="A73" s="4">
        <f t="shared" si="6"/>
        <v>66</v>
      </c>
      <c r="B73" s="6"/>
      <c r="C73" s="6"/>
      <c r="D73" s="6"/>
      <c r="E73" s="4">
        <v>30</v>
      </c>
      <c r="F73" s="4">
        <v>5</v>
      </c>
      <c r="G73" s="6">
        <v>0</v>
      </c>
      <c r="H73" s="4">
        <f t="shared" si="7"/>
        <v>5</v>
      </c>
      <c r="I73" s="6">
        <v>0</v>
      </c>
      <c r="J73" s="6">
        <v>0</v>
      </c>
      <c r="K73" s="4">
        <f t="shared" ref="K73:K107" si="10">E73+I73-J73</f>
        <v>30</v>
      </c>
      <c r="L73" s="8">
        <v>0</v>
      </c>
      <c r="M73" s="5">
        <f t="shared" si="8"/>
        <v>0</v>
      </c>
      <c r="N73" s="8">
        <v>0</v>
      </c>
      <c r="O73" s="8">
        <v>0</v>
      </c>
      <c r="P73" s="5">
        <f t="shared" ref="P73:P107" si="11">IF(L73&lt;5001,0,IF(L73&lt;10001,175,200))</f>
        <v>0</v>
      </c>
      <c r="Q73" s="8">
        <v>0</v>
      </c>
      <c r="R73" s="8">
        <v>0</v>
      </c>
      <c r="S73" s="5">
        <f t="shared" ref="S73:S107" si="12">M73-(N73+O73+P73+Q73+R73)</f>
        <v>0</v>
      </c>
      <c r="T73" s="8">
        <v>0</v>
      </c>
      <c r="U73" s="5">
        <f t="shared" ref="U73:U107" si="13">S73-T73</f>
        <v>0</v>
      </c>
      <c r="V73" s="5" t="str">
        <f t="shared" si="9"/>
        <v>Correct Payment</v>
      </c>
    </row>
    <row r="74" spans="1:22">
      <c r="A74" s="4">
        <f t="shared" ref="A74:A107" si="14">A73+1</f>
        <v>67</v>
      </c>
      <c r="B74" s="6"/>
      <c r="C74" s="6"/>
      <c r="D74" s="6"/>
      <c r="E74" s="4">
        <v>30</v>
      </c>
      <c r="F74" s="4">
        <v>5</v>
      </c>
      <c r="G74" s="6">
        <v>0</v>
      </c>
      <c r="H74" s="4">
        <f t="shared" si="7"/>
        <v>5</v>
      </c>
      <c r="I74" s="6">
        <v>0</v>
      </c>
      <c r="J74" s="6">
        <v>0</v>
      </c>
      <c r="K74" s="4">
        <f t="shared" si="10"/>
        <v>30</v>
      </c>
      <c r="L74" s="8">
        <v>0</v>
      </c>
      <c r="M74" s="5">
        <f t="shared" si="8"/>
        <v>0</v>
      </c>
      <c r="N74" s="8">
        <v>0</v>
      </c>
      <c r="O74" s="8">
        <v>0</v>
      </c>
      <c r="P74" s="5">
        <f t="shared" si="11"/>
        <v>0</v>
      </c>
      <c r="Q74" s="8">
        <v>0</v>
      </c>
      <c r="R74" s="8">
        <v>0</v>
      </c>
      <c r="S74" s="5">
        <f t="shared" si="12"/>
        <v>0</v>
      </c>
      <c r="T74" s="8">
        <v>0</v>
      </c>
      <c r="U74" s="5">
        <f t="shared" si="13"/>
        <v>0</v>
      </c>
      <c r="V74" s="5" t="str">
        <f t="shared" si="9"/>
        <v>Correct Payment</v>
      </c>
    </row>
    <row r="75" spans="1:22">
      <c r="A75" s="4">
        <f t="shared" si="14"/>
        <v>68</v>
      </c>
      <c r="B75" s="6"/>
      <c r="C75" s="6"/>
      <c r="D75" s="6"/>
      <c r="E75" s="4">
        <v>30</v>
      </c>
      <c r="F75" s="4">
        <v>5</v>
      </c>
      <c r="G75" s="6">
        <v>0</v>
      </c>
      <c r="H75" s="4">
        <f t="shared" si="7"/>
        <v>5</v>
      </c>
      <c r="I75" s="6">
        <v>0</v>
      </c>
      <c r="J75" s="6">
        <v>0</v>
      </c>
      <c r="K75" s="4">
        <f t="shared" si="10"/>
        <v>30</v>
      </c>
      <c r="L75" s="8">
        <v>0</v>
      </c>
      <c r="M75" s="5">
        <f t="shared" si="8"/>
        <v>0</v>
      </c>
      <c r="N75" s="8">
        <v>0</v>
      </c>
      <c r="O75" s="8">
        <v>0</v>
      </c>
      <c r="P75" s="5">
        <f t="shared" si="11"/>
        <v>0</v>
      </c>
      <c r="Q75" s="8">
        <v>0</v>
      </c>
      <c r="R75" s="8">
        <v>0</v>
      </c>
      <c r="S75" s="5">
        <f t="shared" si="12"/>
        <v>0</v>
      </c>
      <c r="T75" s="8">
        <v>0</v>
      </c>
      <c r="U75" s="5">
        <f t="shared" si="13"/>
        <v>0</v>
      </c>
      <c r="V75" s="5" t="str">
        <f t="shared" si="9"/>
        <v>Correct Payment</v>
      </c>
    </row>
    <row r="76" spans="1:22">
      <c r="A76" s="4">
        <f t="shared" si="14"/>
        <v>69</v>
      </c>
      <c r="B76" s="6"/>
      <c r="C76" s="6"/>
      <c r="D76" s="6"/>
      <c r="E76" s="4">
        <v>30</v>
      </c>
      <c r="F76" s="4">
        <v>5</v>
      </c>
      <c r="G76" s="6">
        <v>0</v>
      </c>
      <c r="H76" s="4">
        <f t="shared" ref="H76:H107" si="15">F76+G76</f>
        <v>5</v>
      </c>
      <c r="I76" s="6">
        <v>0</v>
      </c>
      <c r="J76" s="6">
        <v>0</v>
      </c>
      <c r="K76" s="4">
        <f t="shared" si="10"/>
        <v>30</v>
      </c>
      <c r="L76" s="8">
        <v>0</v>
      </c>
      <c r="M76" s="5">
        <f t="shared" si="8"/>
        <v>0</v>
      </c>
      <c r="N76" s="8">
        <v>0</v>
      </c>
      <c r="O76" s="8">
        <v>0</v>
      </c>
      <c r="P76" s="5">
        <f t="shared" si="11"/>
        <v>0</v>
      </c>
      <c r="Q76" s="8">
        <v>0</v>
      </c>
      <c r="R76" s="8">
        <v>0</v>
      </c>
      <c r="S76" s="5">
        <f t="shared" si="12"/>
        <v>0</v>
      </c>
      <c r="T76" s="8">
        <v>0</v>
      </c>
      <c r="U76" s="5">
        <f t="shared" si="13"/>
        <v>0</v>
      </c>
      <c r="V76" s="5" t="str">
        <f t="shared" si="9"/>
        <v>Correct Payment</v>
      </c>
    </row>
    <row r="77" spans="1:22">
      <c r="A77" s="4">
        <f t="shared" si="14"/>
        <v>70</v>
      </c>
      <c r="B77" s="6"/>
      <c r="C77" s="6"/>
      <c r="D77" s="6"/>
      <c r="E77" s="4">
        <v>30</v>
      </c>
      <c r="F77" s="4">
        <v>5</v>
      </c>
      <c r="G77" s="6">
        <v>0</v>
      </c>
      <c r="H77" s="4">
        <f t="shared" si="15"/>
        <v>5</v>
      </c>
      <c r="I77" s="6">
        <v>0</v>
      </c>
      <c r="J77" s="6">
        <v>0</v>
      </c>
      <c r="K77" s="4">
        <f t="shared" si="10"/>
        <v>30</v>
      </c>
      <c r="L77" s="8">
        <v>0</v>
      </c>
      <c r="M77" s="5">
        <f t="shared" si="8"/>
        <v>0</v>
      </c>
      <c r="N77" s="8">
        <v>0</v>
      </c>
      <c r="O77" s="8">
        <v>0</v>
      </c>
      <c r="P77" s="5">
        <f t="shared" si="11"/>
        <v>0</v>
      </c>
      <c r="Q77" s="8">
        <v>0</v>
      </c>
      <c r="R77" s="8">
        <v>0</v>
      </c>
      <c r="S77" s="5">
        <f t="shared" si="12"/>
        <v>0</v>
      </c>
      <c r="T77" s="8">
        <v>0</v>
      </c>
      <c r="U77" s="5">
        <f t="shared" si="13"/>
        <v>0</v>
      </c>
      <c r="V77" s="5" t="str">
        <f t="shared" si="9"/>
        <v>Correct Payment</v>
      </c>
    </row>
    <row r="78" spans="1:22">
      <c r="A78" s="4">
        <f t="shared" si="14"/>
        <v>71</v>
      </c>
      <c r="B78" s="6"/>
      <c r="C78" s="6"/>
      <c r="D78" s="6"/>
      <c r="E78" s="4">
        <v>30</v>
      </c>
      <c r="F78" s="4">
        <v>5</v>
      </c>
      <c r="G78" s="6">
        <v>0</v>
      </c>
      <c r="H78" s="4">
        <f t="shared" si="15"/>
        <v>5</v>
      </c>
      <c r="I78" s="6">
        <v>0</v>
      </c>
      <c r="J78" s="6">
        <v>0</v>
      </c>
      <c r="K78" s="4">
        <f t="shared" si="10"/>
        <v>30</v>
      </c>
      <c r="L78" s="8">
        <v>0</v>
      </c>
      <c r="M78" s="5">
        <f t="shared" si="8"/>
        <v>0</v>
      </c>
      <c r="N78" s="8">
        <v>0</v>
      </c>
      <c r="O78" s="8">
        <v>0</v>
      </c>
      <c r="P78" s="5">
        <f t="shared" si="11"/>
        <v>0</v>
      </c>
      <c r="Q78" s="8">
        <v>0</v>
      </c>
      <c r="R78" s="8">
        <v>0</v>
      </c>
      <c r="S78" s="5">
        <f t="shared" si="12"/>
        <v>0</v>
      </c>
      <c r="T78" s="8">
        <v>0</v>
      </c>
      <c r="U78" s="5">
        <f t="shared" si="13"/>
        <v>0</v>
      </c>
      <c r="V78" s="5" t="str">
        <f t="shared" si="9"/>
        <v>Correct Payment</v>
      </c>
    </row>
    <row r="79" spans="1:22">
      <c r="A79" s="4">
        <f t="shared" si="14"/>
        <v>72</v>
      </c>
      <c r="B79" s="6"/>
      <c r="C79" s="6"/>
      <c r="D79" s="6"/>
      <c r="E79" s="4">
        <v>30</v>
      </c>
      <c r="F79" s="4">
        <v>5</v>
      </c>
      <c r="G79" s="6">
        <v>0</v>
      </c>
      <c r="H79" s="4">
        <f t="shared" si="15"/>
        <v>5</v>
      </c>
      <c r="I79" s="6">
        <v>0</v>
      </c>
      <c r="J79" s="6">
        <v>0</v>
      </c>
      <c r="K79" s="4">
        <f t="shared" si="10"/>
        <v>30</v>
      </c>
      <c r="L79" s="8">
        <v>0</v>
      </c>
      <c r="M79" s="5">
        <f t="shared" si="8"/>
        <v>0</v>
      </c>
      <c r="N79" s="8">
        <v>0</v>
      </c>
      <c r="O79" s="8">
        <v>0</v>
      </c>
      <c r="P79" s="5">
        <f t="shared" si="11"/>
        <v>0</v>
      </c>
      <c r="Q79" s="8">
        <v>0</v>
      </c>
      <c r="R79" s="8">
        <v>0</v>
      </c>
      <c r="S79" s="5">
        <f t="shared" si="12"/>
        <v>0</v>
      </c>
      <c r="T79" s="8">
        <v>0</v>
      </c>
      <c r="U79" s="5">
        <f t="shared" si="13"/>
        <v>0</v>
      </c>
      <c r="V79" s="5" t="str">
        <f t="shared" si="9"/>
        <v>Correct Payment</v>
      </c>
    </row>
    <row r="80" spans="1:22">
      <c r="A80" s="4">
        <f t="shared" si="14"/>
        <v>73</v>
      </c>
      <c r="B80" s="6"/>
      <c r="C80" s="6"/>
      <c r="D80" s="6"/>
      <c r="E80" s="4">
        <v>30</v>
      </c>
      <c r="F80" s="4">
        <v>5</v>
      </c>
      <c r="G80" s="6">
        <v>0</v>
      </c>
      <c r="H80" s="4">
        <f t="shared" si="15"/>
        <v>5</v>
      </c>
      <c r="I80" s="6">
        <v>0</v>
      </c>
      <c r="J80" s="6">
        <v>0</v>
      </c>
      <c r="K80" s="4">
        <f t="shared" si="10"/>
        <v>30</v>
      </c>
      <c r="L80" s="8">
        <v>0</v>
      </c>
      <c r="M80" s="5">
        <f t="shared" si="8"/>
        <v>0</v>
      </c>
      <c r="N80" s="8">
        <v>0</v>
      </c>
      <c r="O80" s="8">
        <v>0</v>
      </c>
      <c r="P80" s="5">
        <f t="shared" si="11"/>
        <v>0</v>
      </c>
      <c r="Q80" s="8">
        <v>0</v>
      </c>
      <c r="R80" s="8">
        <v>0</v>
      </c>
      <c r="S80" s="5">
        <f t="shared" si="12"/>
        <v>0</v>
      </c>
      <c r="T80" s="8">
        <v>0</v>
      </c>
      <c r="U80" s="5">
        <f t="shared" si="13"/>
        <v>0</v>
      </c>
      <c r="V80" s="5" t="str">
        <f t="shared" si="9"/>
        <v>Correct Payment</v>
      </c>
    </row>
    <row r="81" spans="1:22">
      <c r="A81" s="4">
        <f t="shared" si="14"/>
        <v>74</v>
      </c>
      <c r="B81" s="6"/>
      <c r="C81" s="6"/>
      <c r="D81" s="6"/>
      <c r="E81" s="4">
        <v>30</v>
      </c>
      <c r="F81" s="4">
        <v>5</v>
      </c>
      <c r="G81" s="6">
        <v>0</v>
      </c>
      <c r="H81" s="4">
        <f t="shared" si="15"/>
        <v>5</v>
      </c>
      <c r="I81" s="6">
        <v>0</v>
      </c>
      <c r="J81" s="6">
        <v>0</v>
      </c>
      <c r="K81" s="4">
        <f t="shared" si="10"/>
        <v>30</v>
      </c>
      <c r="L81" s="8">
        <v>0</v>
      </c>
      <c r="M81" s="5">
        <f t="shared" si="8"/>
        <v>0</v>
      </c>
      <c r="N81" s="8">
        <v>0</v>
      </c>
      <c r="O81" s="8">
        <v>0</v>
      </c>
      <c r="P81" s="5">
        <f t="shared" si="11"/>
        <v>0</v>
      </c>
      <c r="Q81" s="8">
        <v>0</v>
      </c>
      <c r="R81" s="8">
        <v>0</v>
      </c>
      <c r="S81" s="5">
        <f t="shared" si="12"/>
        <v>0</v>
      </c>
      <c r="T81" s="8">
        <v>0</v>
      </c>
      <c r="U81" s="5">
        <f t="shared" si="13"/>
        <v>0</v>
      </c>
      <c r="V81" s="5" t="str">
        <f t="shared" si="9"/>
        <v>Correct Payment</v>
      </c>
    </row>
    <row r="82" spans="1:22">
      <c r="A82" s="4">
        <f t="shared" si="14"/>
        <v>75</v>
      </c>
      <c r="B82" s="6"/>
      <c r="C82" s="6"/>
      <c r="D82" s="6"/>
      <c r="E82" s="4">
        <v>30</v>
      </c>
      <c r="F82" s="4">
        <v>5</v>
      </c>
      <c r="G82" s="6">
        <v>0</v>
      </c>
      <c r="H82" s="4">
        <f t="shared" si="15"/>
        <v>5</v>
      </c>
      <c r="I82" s="6">
        <v>0</v>
      </c>
      <c r="J82" s="6">
        <v>0</v>
      </c>
      <c r="K82" s="4">
        <f t="shared" si="10"/>
        <v>30</v>
      </c>
      <c r="L82" s="8">
        <v>0</v>
      </c>
      <c r="M82" s="5">
        <f t="shared" si="8"/>
        <v>0</v>
      </c>
      <c r="N82" s="8">
        <v>0</v>
      </c>
      <c r="O82" s="8">
        <v>0</v>
      </c>
      <c r="P82" s="5">
        <f t="shared" si="11"/>
        <v>0</v>
      </c>
      <c r="Q82" s="8">
        <v>0</v>
      </c>
      <c r="R82" s="8">
        <v>0</v>
      </c>
      <c r="S82" s="5">
        <f t="shared" si="12"/>
        <v>0</v>
      </c>
      <c r="T82" s="8">
        <v>0</v>
      </c>
      <c r="U82" s="5">
        <f t="shared" si="13"/>
        <v>0</v>
      </c>
      <c r="V82" s="5" t="str">
        <f t="shared" si="9"/>
        <v>Correct Payment</v>
      </c>
    </row>
    <row r="83" spans="1:22">
      <c r="A83" s="4">
        <f t="shared" si="14"/>
        <v>76</v>
      </c>
      <c r="B83" s="6"/>
      <c r="C83" s="6"/>
      <c r="D83" s="6"/>
      <c r="E83" s="4">
        <v>30</v>
      </c>
      <c r="F83" s="4">
        <v>5</v>
      </c>
      <c r="G83" s="6">
        <v>0</v>
      </c>
      <c r="H83" s="4">
        <f t="shared" si="15"/>
        <v>5</v>
      </c>
      <c r="I83" s="6">
        <v>0</v>
      </c>
      <c r="J83" s="6">
        <v>0</v>
      </c>
      <c r="K83" s="4">
        <f t="shared" si="10"/>
        <v>30</v>
      </c>
      <c r="L83" s="8">
        <v>0</v>
      </c>
      <c r="M83" s="5">
        <f t="shared" si="8"/>
        <v>0</v>
      </c>
      <c r="N83" s="8">
        <v>0</v>
      </c>
      <c r="O83" s="8">
        <v>0</v>
      </c>
      <c r="P83" s="5">
        <f t="shared" si="11"/>
        <v>0</v>
      </c>
      <c r="Q83" s="8">
        <v>0</v>
      </c>
      <c r="R83" s="8">
        <v>0</v>
      </c>
      <c r="S83" s="5">
        <f t="shared" si="12"/>
        <v>0</v>
      </c>
      <c r="T83" s="8">
        <v>0</v>
      </c>
      <c r="U83" s="5">
        <f t="shared" si="13"/>
        <v>0</v>
      </c>
      <c r="V83" s="5" t="str">
        <f t="shared" si="9"/>
        <v>Correct Payment</v>
      </c>
    </row>
    <row r="84" spans="1:22">
      <c r="A84" s="4">
        <f t="shared" si="14"/>
        <v>77</v>
      </c>
      <c r="B84" s="6"/>
      <c r="C84" s="6"/>
      <c r="D84" s="6"/>
      <c r="E84" s="4">
        <v>30</v>
      </c>
      <c r="F84" s="4">
        <v>5</v>
      </c>
      <c r="G84" s="6">
        <v>0</v>
      </c>
      <c r="H84" s="4">
        <f t="shared" si="15"/>
        <v>5</v>
      </c>
      <c r="I84" s="6">
        <v>0</v>
      </c>
      <c r="J84" s="6">
        <v>0</v>
      </c>
      <c r="K84" s="4">
        <f t="shared" si="10"/>
        <v>30</v>
      </c>
      <c r="L84" s="8">
        <v>0</v>
      </c>
      <c r="M84" s="5">
        <f t="shared" si="8"/>
        <v>0</v>
      </c>
      <c r="N84" s="8">
        <v>0</v>
      </c>
      <c r="O84" s="8">
        <v>0</v>
      </c>
      <c r="P84" s="5">
        <f t="shared" si="11"/>
        <v>0</v>
      </c>
      <c r="Q84" s="8">
        <v>0</v>
      </c>
      <c r="R84" s="8">
        <v>0</v>
      </c>
      <c r="S84" s="5">
        <f t="shared" si="12"/>
        <v>0</v>
      </c>
      <c r="T84" s="8">
        <v>0</v>
      </c>
      <c r="U84" s="5">
        <f t="shared" si="13"/>
        <v>0</v>
      </c>
      <c r="V84" s="5" t="str">
        <f t="shared" si="9"/>
        <v>Correct Payment</v>
      </c>
    </row>
    <row r="85" spans="1:22">
      <c r="A85" s="4">
        <f t="shared" si="14"/>
        <v>78</v>
      </c>
      <c r="B85" s="6"/>
      <c r="C85" s="6"/>
      <c r="D85" s="6"/>
      <c r="E85" s="4">
        <v>30</v>
      </c>
      <c r="F85" s="4">
        <v>5</v>
      </c>
      <c r="G85" s="6">
        <v>0</v>
      </c>
      <c r="H85" s="4">
        <f t="shared" si="15"/>
        <v>5</v>
      </c>
      <c r="I85" s="6">
        <v>0</v>
      </c>
      <c r="J85" s="6">
        <v>0</v>
      </c>
      <c r="K85" s="4">
        <f t="shared" si="10"/>
        <v>30</v>
      </c>
      <c r="L85" s="8">
        <v>0</v>
      </c>
      <c r="M85" s="5">
        <f t="shared" si="8"/>
        <v>0</v>
      </c>
      <c r="N85" s="8">
        <v>0</v>
      </c>
      <c r="O85" s="8">
        <v>0</v>
      </c>
      <c r="P85" s="5">
        <f t="shared" si="11"/>
        <v>0</v>
      </c>
      <c r="Q85" s="8">
        <v>0</v>
      </c>
      <c r="R85" s="8">
        <v>0</v>
      </c>
      <c r="S85" s="5">
        <f t="shared" si="12"/>
        <v>0</v>
      </c>
      <c r="T85" s="8">
        <v>0</v>
      </c>
      <c r="U85" s="5">
        <f t="shared" si="13"/>
        <v>0</v>
      </c>
      <c r="V85" s="5" t="str">
        <f t="shared" si="9"/>
        <v>Correct Payment</v>
      </c>
    </row>
    <row r="86" spans="1:22">
      <c r="A86" s="4">
        <f t="shared" si="14"/>
        <v>79</v>
      </c>
      <c r="B86" s="6"/>
      <c r="C86" s="6"/>
      <c r="D86" s="6"/>
      <c r="E86" s="4">
        <v>30</v>
      </c>
      <c r="F86" s="4">
        <v>5</v>
      </c>
      <c r="G86" s="6">
        <v>0</v>
      </c>
      <c r="H86" s="4">
        <f t="shared" si="15"/>
        <v>5</v>
      </c>
      <c r="I86" s="6">
        <v>0</v>
      </c>
      <c r="J86" s="6">
        <v>0</v>
      </c>
      <c r="K86" s="4">
        <f t="shared" si="10"/>
        <v>30</v>
      </c>
      <c r="L86" s="8">
        <v>0</v>
      </c>
      <c r="M86" s="5">
        <f t="shared" si="8"/>
        <v>0</v>
      </c>
      <c r="N86" s="8">
        <v>0</v>
      </c>
      <c r="O86" s="8">
        <v>0</v>
      </c>
      <c r="P86" s="5">
        <f t="shared" si="11"/>
        <v>0</v>
      </c>
      <c r="Q86" s="8">
        <v>0</v>
      </c>
      <c r="R86" s="8">
        <v>0</v>
      </c>
      <c r="S86" s="5">
        <f t="shared" si="12"/>
        <v>0</v>
      </c>
      <c r="T86" s="8">
        <v>0</v>
      </c>
      <c r="U86" s="5">
        <f t="shared" si="13"/>
        <v>0</v>
      </c>
      <c r="V86" s="5" t="str">
        <f t="shared" si="9"/>
        <v>Correct Payment</v>
      </c>
    </row>
    <row r="87" spans="1:22">
      <c r="A87" s="4">
        <f t="shared" si="14"/>
        <v>80</v>
      </c>
      <c r="B87" s="6"/>
      <c r="C87" s="6"/>
      <c r="D87" s="6"/>
      <c r="E87" s="4">
        <v>30</v>
      </c>
      <c r="F87" s="4">
        <v>5</v>
      </c>
      <c r="G87" s="6">
        <v>0</v>
      </c>
      <c r="H87" s="4">
        <f t="shared" si="15"/>
        <v>5</v>
      </c>
      <c r="I87" s="6">
        <v>0</v>
      </c>
      <c r="J87" s="6">
        <v>0</v>
      </c>
      <c r="K87" s="4">
        <f t="shared" si="10"/>
        <v>30</v>
      </c>
      <c r="L87" s="8">
        <v>0</v>
      </c>
      <c r="M87" s="5">
        <f t="shared" si="8"/>
        <v>0</v>
      </c>
      <c r="N87" s="8">
        <v>0</v>
      </c>
      <c r="O87" s="8">
        <v>0</v>
      </c>
      <c r="P87" s="5">
        <f t="shared" si="11"/>
        <v>0</v>
      </c>
      <c r="Q87" s="8">
        <v>0</v>
      </c>
      <c r="R87" s="8">
        <v>0</v>
      </c>
      <c r="S87" s="5">
        <f t="shared" si="12"/>
        <v>0</v>
      </c>
      <c r="T87" s="8">
        <v>0</v>
      </c>
      <c r="U87" s="5">
        <f t="shared" si="13"/>
        <v>0</v>
      </c>
      <c r="V87" s="5" t="str">
        <f t="shared" si="9"/>
        <v>Correct Payment</v>
      </c>
    </row>
    <row r="88" spans="1:22">
      <c r="A88" s="4">
        <f t="shared" si="14"/>
        <v>81</v>
      </c>
      <c r="B88" s="6"/>
      <c r="C88" s="6"/>
      <c r="D88" s="6"/>
      <c r="E88" s="4">
        <v>30</v>
      </c>
      <c r="F88" s="4">
        <v>5</v>
      </c>
      <c r="G88" s="6">
        <v>0</v>
      </c>
      <c r="H88" s="4">
        <f t="shared" si="15"/>
        <v>5</v>
      </c>
      <c r="I88" s="6">
        <v>0</v>
      </c>
      <c r="J88" s="6">
        <v>0</v>
      </c>
      <c r="K88" s="4">
        <f t="shared" si="10"/>
        <v>30</v>
      </c>
      <c r="L88" s="8">
        <v>0</v>
      </c>
      <c r="M88" s="5">
        <f t="shared" si="8"/>
        <v>0</v>
      </c>
      <c r="N88" s="8">
        <v>0</v>
      </c>
      <c r="O88" s="8">
        <v>0</v>
      </c>
      <c r="P88" s="5">
        <f t="shared" si="11"/>
        <v>0</v>
      </c>
      <c r="Q88" s="8">
        <v>0</v>
      </c>
      <c r="R88" s="8">
        <v>0</v>
      </c>
      <c r="S88" s="5">
        <f t="shared" si="12"/>
        <v>0</v>
      </c>
      <c r="T88" s="8">
        <v>0</v>
      </c>
      <c r="U88" s="5">
        <f t="shared" si="13"/>
        <v>0</v>
      </c>
      <c r="V88" s="5" t="str">
        <f t="shared" si="9"/>
        <v>Correct Payment</v>
      </c>
    </row>
    <row r="89" spans="1:22">
      <c r="A89" s="4">
        <f t="shared" si="14"/>
        <v>82</v>
      </c>
      <c r="B89" s="6"/>
      <c r="C89" s="6"/>
      <c r="D89" s="6"/>
      <c r="E89" s="4">
        <v>30</v>
      </c>
      <c r="F89" s="4">
        <v>5</v>
      </c>
      <c r="G89" s="6">
        <v>0</v>
      </c>
      <c r="H89" s="4">
        <f t="shared" si="15"/>
        <v>5</v>
      </c>
      <c r="I89" s="6">
        <v>0</v>
      </c>
      <c r="J89" s="6">
        <v>0</v>
      </c>
      <c r="K89" s="4">
        <f t="shared" si="10"/>
        <v>30</v>
      </c>
      <c r="L89" s="8">
        <v>0</v>
      </c>
      <c r="M89" s="5">
        <f t="shared" si="8"/>
        <v>0</v>
      </c>
      <c r="N89" s="8">
        <v>0</v>
      </c>
      <c r="O89" s="8">
        <v>0</v>
      </c>
      <c r="P89" s="5">
        <f t="shared" si="11"/>
        <v>0</v>
      </c>
      <c r="Q89" s="8">
        <v>0</v>
      </c>
      <c r="R89" s="8">
        <v>0</v>
      </c>
      <c r="S89" s="5">
        <f t="shared" si="12"/>
        <v>0</v>
      </c>
      <c r="T89" s="8">
        <v>0</v>
      </c>
      <c r="U89" s="5">
        <f t="shared" si="13"/>
        <v>0</v>
      </c>
      <c r="V89" s="5" t="str">
        <f t="shared" si="9"/>
        <v>Correct Payment</v>
      </c>
    </row>
    <row r="90" spans="1:22">
      <c r="A90" s="4">
        <f t="shared" si="14"/>
        <v>83</v>
      </c>
      <c r="B90" s="6"/>
      <c r="C90" s="6"/>
      <c r="D90" s="6"/>
      <c r="E90" s="4">
        <v>30</v>
      </c>
      <c r="F90" s="4">
        <v>5</v>
      </c>
      <c r="G90" s="6">
        <v>0</v>
      </c>
      <c r="H90" s="4">
        <f t="shared" si="15"/>
        <v>5</v>
      </c>
      <c r="I90" s="6">
        <v>0</v>
      </c>
      <c r="J90" s="6">
        <v>0</v>
      </c>
      <c r="K90" s="4">
        <f t="shared" si="10"/>
        <v>30</v>
      </c>
      <c r="L90" s="8">
        <v>0</v>
      </c>
      <c r="M90" s="5">
        <f t="shared" si="8"/>
        <v>0</v>
      </c>
      <c r="N90" s="8">
        <v>0</v>
      </c>
      <c r="O90" s="8">
        <v>0</v>
      </c>
      <c r="P90" s="5">
        <f t="shared" si="11"/>
        <v>0</v>
      </c>
      <c r="Q90" s="8">
        <v>0</v>
      </c>
      <c r="R90" s="8">
        <v>0</v>
      </c>
      <c r="S90" s="5">
        <f t="shared" si="12"/>
        <v>0</v>
      </c>
      <c r="T90" s="8">
        <v>0</v>
      </c>
      <c r="U90" s="5">
        <f t="shared" si="13"/>
        <v>0</v>
      </c>
      <c r="V90" s="5" t="str">
        <f t="shared" si="9"/>
        <v>Correct Payment</v>
      </c>
    </row>
    <row r="91" spans="1:22">
      <c r="A91" s="4">
        <f t="shared" si="14"/>
        <v>84</v>
      </c>
      <c r="B91" s="6"/>
      <c r="C91" s="6"/>
      <c r="D91" s="6"/>
      <c r="E91" s="4">
        <v>30</v>
      </c>
      <c r="F91" s="4">
        <v>5</v>
      </c>
      <c r="G91" s="6">
        <v>0</v>
      </c>
      <c r="H91" s="4">
        <f t="shared" si="15"/>
        <v>5</v>
      </c>
      <c r="I91" s="6">
        <v>0</v>
      </c>
      <c r="J91" s="6">
        <v>0</v>
      </c>
      <c r="K91" s="4">
        <f t="shared" si="10"/>
        <v>30</v>
      </c>
      <c r="L91" s="8">
        <v>0</v>
      </c>
      <c r="M91" s="5">
        <f t="shared" si="8"/>
        <v>0</v>
      </c>
      <c r="N91" s="8">
        <v>0</v>
      </c>
      <c r="O91" s="8">
        <v>0</v>
      </c>
      <c r="P91" s="5">
        <f t="shared" si="11"/>
        <v>0</v>
      </c>
      <c r="Q91" s="8">
        <v>0</v>
      </c>
      <c r="R91" s="8">
        <v>0</v>
      </c>
      <c r="S91" s="5">
        <f t="shared" si="12"/>
        <v>0</v>
      </c>
      <c r="T91" s="8">
        <v>0</v>
      </c>
      <c r="U91" s="5">
        <f t="shared" si="13"/>
        <v>0</v>
      </c>
      <c r="V91" s="5" t="str">
        <f t="shared" si="9"/>
        <v>Correct Payment</v>
      </c>
    </row>
    <row r="92" spans="1:22">
      <c r="A92" s="4">
        <f t="shared" si="14"/>
        <v>85</v>
      </c>
      <c r="B92" s="6"/>
      <c r="C92" s="6"/>
      <c r="D92" s="6"/>
      <c r="E92" s="4">
        <v>30</v>
      </c>
      <c r="F92" s="4">
        <v>5</v>
      </c>
      <c r="G92" s="6">
        <v>0</v>
      </c>
      <c r="H92" s="4">
        <f t="shared" si="15"/>
        <v>5</v>
      </c>
      <c r="I92" s="6">
        <v>0</v>
      </c>
      <c r="J92" s="6">
        <v>0</v>
      </c>
      <c r="K92" s="4">
        <f t="shared" si="10"/>
        <v>30</v>
      </c>
      <c r="L92" s="8">
        <v>0</v>
      </c>
      <c r="M92" s="5">
        <f t="shared" si="8"/>
        <v>0</v>
      </c>
      <c r="N92" s="8">
        <v>0</v>
      </c>
      <c r="O92" s="8">
        <v>0</v>
      </c>
      <c r="P92" s="5">
        <f t="shared" si="11"/>
        <v>0</v>
      </c>
      <c r="Q92" s="8">
        <v>0</v>
      </c>
      <c r="R92" s="8">
        <v>0</v>
      </c>
      <c r="S92" s="5">
        <f t="shared" si="12"/>
        <v>0</v>
      </c>
      <c r="T92" s="8">
        <v>0</v>
      </c>
      <c r="U92" s="5">
        <f t="shared" si="13"/>
        <v>0</v>
      </c>
      <c r="V92" s="5" t="str">
        <f t="shared" si="9"/>
        <v>Correct Payment</v>
      </c>
    </row>
    <row r="93" spans="1:22">
      <c r="A93" s="4">
        <f t="shared" si="14"/>
        <v>86</v>
      </c>
      <c r="B93" s="6"/>
      <c r="C93" s="6"/>
      <c r="D93" s="6"/>
      <c r="E93" s="4">
        <v>30</v>
      </c>
      <c r="F93" s="4">
        <v>5</v>
      </c>
      <c r="G93" s="6">
        <v>0</v>
      </c>
      <c r="H93" s="4">
        <f t="shared" si="15"/>
        <v>5</v>
      </c>
      <c r="I93" s="6">
        <v>0</v>
      </c>
      <c r="J93" s="6">
        <v>0</v>
      </c>
      <c r="K93" s="4">
        <f t="shared" si="10"/>
        <v>30</v>
      </c>
      <c r="L93" s="8">
        <v>0</v>
      </c>
      <c r="M93" s="5">
        <f t="shared" si="8"/>
        <v>0</v>
      </c>
      <c r="N93" s="8">
        <v>0</v>
      </c>
      <c r="O93" s="8">
        <v>0</v>
      </c>
      <c r="P93" s="5">
        <f t="shared" si="11"/>
        <v>0</v>
      </c>
      <c r="Q93" s="8">
        <v>0</v>
      </c>
      <c r="R93" s="8">
        <v>0</v>
      </c>
      <c r="S93" s="5">
        <f t="shared" si="12"/>
        <v>0</v>
      </c>
      <c r="T93" s="8">
        <v>0</v>
      </c>
      <c r="U93" s="5">
        <f t="shared" si="13"/>
        <v>0</v>
      </c>
      <c r="V93" s="5" t="str">
        <f t="shared" si="9"/>
        <v>Correct Payment</v>
      </c>
    </row>
    <row r="94" spans="1:22">
      <c r="A94" s="4">
        <f t="shared" si="14"/>
        <v>87</v>
      </c>
      <c r="B94" s="6"/>
      <c r="C94" s="6"/>
      <c r="D94" s="6"/>
      <c r="E94" s="4">
        <v>30</v>
      </c>
      <c r="F94" s="4">
        <v>5</v>
      </c>
      <c r="G94" s="6">
        <v>0</v>
      </c>
      <c r="H94" s="4">
        <f t="shared" si="15"/>
        <v>5</v>
      </c>
      <c r="I94" s="6">
        <v>0</v>
      </c>
      <c r="J94" s="6">
        <v>0</v>
      </c>
      <c r="K94" s="4">
        <f t="shared" si="10"/>
        <v>30</v>
      </c>
      <c r="L94" s="8">
        <v>0</v>
      </c>
      <c r="M94" s="5">
        <f t="shared" si="8"/>
        <v>0</v>
      </c>
      <c r="N94" s="8">
        <v>0</v>
      </c>
      <c r="O94" s="8">
        <v>0</v>
      </c>
      <c r="P94" s="5">
        <f t="shared" si="11"/>
        <v>0</v>
      </c>
      <c r="Q94" s="8">
        <v>0</v>
      </c>
      <c r="R94" s="8">
        <v>0</v>
      </c>
      <c r="S94" s="5">
        <f t="shared" si="12"/>
        <v>0</v>
      </c>
      <c r="T94" s="8">
        <v>0</v>
      </c>
      <c r="U94" s="5">
        <f t="shared" si="13"/>
        <v>0</v>
      </c>
      <c r="V94" s="5" t="str">
        <f t="shared" si="9"/>
        <v>Correct Payment</v>
      </c>
    </row>
    <row r="95" spans="1:22">
      <c r="A95" s="4">
        <f t="shared" si="14"/>
        <v>88</v>
      </c>
      <c r="B95" s="6"/>
      <c r="C95" s="6"/>
      <c r="D95" s="6"/>
      <c r="E95" s="4">
        <v>30</v>
      </c>
      <c r="F95" s="4">
        <v>5</v>
      </c>
      <c r="G95" s="6">
        <v>0</v>
      </c>
      <c r="H95" s="4">
        <f t="shared" si="15"/>
        <v>5</v>
      </c>
      <c r="I95" s="6">
        <v>0</v>
      </c>
      <c r="J95" s="6">
        <v>0</v>
      </c>
      <c r="K95" s="4">
        <f t="shared" si="10"/>
        <v>30</v>
      </c>
      <c r="L95" s="8">
        <v>0</v>
      </c>
      <c r="M95" s="5">
        <f t="shared" si="8"/>
        <v>0</v>
      </c>
      <c r="N95" s="8">
        <v>0</v>
      </c>
      <c r="O95" s="8">
        <v>0</v>
      </c>
      <c r="P95" s="5">
        <f t="shared" si="11"/>
        <v>0</v>
      </c>
      <c r="Q95" s="8">
        <v>0</v>
      </c>
      <c r="R95" s="8">
        <v>0</v>
      </c>
      <c r="S95" s="5">
        <f t="shared" si="12"/>
        <v>0</v>
      </c>
      <c r="T95" s="8">
        <v>0</v>
      </c>
      <c r="U95" s="5">
        <f t="shared" si="13"/>
        <v>0</v>
      </c>
      <c r="V95" s="5" t="str">
        <f t="shared" si="9"/>
        <v>Correct Payment</v>
      </c>
    </row>
    <row r="96" spans="1:22">
      <c r="A96" s="4">
        <f t="shared" si="14"/>
        <v>89</v>
      </c>
      <c r="B96" s="6"/>
      <c r="C96" s="6"/>
      <c r="D96" s="6"/>
      <c r="E96" s="4">
        <v>30</v>
      </c>
      <c r="F96" s="4">
        <v>5</v>
      </c>
      <c r="G96" s="6">
        <v>0</v>
      </c>
      <c r="H96" s="4">
        <f t="shared" si="15"/>
        <v>5</v>
      </c>
      <c r="I96" s="6">
        <v>0</v>
      </c>
      <c r="J96" s="6">
        <v>0</v>
      </c>
      <c r="K96" s="4">
        <f t="shared" si="10"/>
        <v>30</v>
      </c>
      <c r="L96" s="8">
        <v>0</v>
      </c>
      <c r="M96" s="5">
        <f t="shared" si="8"/>
        <v>0</v>
      </c>
      <c r="N96" s="8">
        <v>0</v>
      </c>
      <c r="O96" s="8">
        <v>0</v>
      </c>
      <c r="P96" s="5">
        <f t="shared" si="11"/>
        <v>0</v>
      </c>
      <c r="Q96" s="8">
        <v>0</v>
      </c>
      <c r="R96" s="8">
        <v>0</v>
      </c>
      <c r="S96" s="5">
        <f t="shared" si="12"/>
        <v>0</v>
      </c>
      <c r="T96" s="8">
        <v>0</v>
      </c>
      <c r="U96" s="5">
        <f t="shared" si="13"/>
        <v>0</v>
      </c>
      <c r="V96" s="5" t="str">
        <f t="shared" si="9"/>
        <v>Correct Payment</v>
      </c>
    </row>
    <row r="97" spans="1:22">
      <c r="A97" s="4">
        <f t="shared" si="14"/>
        <v>90</v>
      </c>
      <c r="B97" s="6"/>
      <c r="C97" s="6"/>
      <c r="D97" s="6"/>
      <c r="E97" s="4">
        <v>30</v>
      </c>
      <c r="F97" s="4">
        <v>5</v>
      </c>
      <c r="G97" s="6">
        <v>0</v>
      </c>
      <c r="H97" s="4">
        <f t="shared" si="15"/>
        <v>5</v>
      </c>
      <c r="I97" s="6">
        <v>0</v>
      </c>
      <c r="J97" s="6">
        <v>0</v>
      </c>
      <c r="K97" s="4">
        <f t="shared" si="10"/>
        <v>30</v>
      </c>
      <c r="L97" s="8">
        <v>0</v>
      </c>
      <c r="M97" s="5">
        <f t="shared" si="8"/>
        <v>0</v>
      </c>
      <c r="N97" s="8">
        <v>0</v>
      </c>
      <c r="O97" s="8">
        <v>0</v>
      </c>
      <c r="P97" s="5">
        <f t="shared" si="11"/>
        <v>0</v>
      </c>
      <c r="Q97" s="8">
        <v>0</v>
      </c>
      <c r="R97" s="8">
        <v>0</v>
      </c>
      <c r="S97" s="5">
        <f t="shared" si="12"/>
        <v>0</v>
      </c>
      <c r="T97" s="8">
        <v>0</v>
      </c>
      <c r="U97" s="5">
        <f t="shared" si="13"/>
        <v>0</v>
      </c>
      <c r="V97" s="5" t="str">
        <f t="shared" si="9"/>
        <v>Correct Payment</v>
      </c>
    </row>
    <row r="98" spans="1:22">
      <c r="A98" s="4">
        <f t="shared" si="14"/>
        <v>91</v>
      </c>
      <c r="B98" s="6"/>
      <c r="C98" s="6"/>
      <c r="D98" s="6"/>
      <c r="E98" s="4">
        <v>30</v>
      </c>
      <c r="F98" s="4">
        <v>5</v>
      </c>
      <c r="G98" s="6">
        <v>0</v>
      </c>
      <c r="H98" s="4">
        <f t="shared" si="15"/>
        <v>5</v>
      </c>
      <c r="I98" s="6">
        <v>0</v>
      </c>
      <c r="J98" s="6">
        <v>0</v>
      </c>
      <c r="K98" s="4">
        <f t="shared" si="10"/>
        <v>30</v>
      </c>
      <c r="L98" s="8">
        <v>0</v>
      </c>
      <c r="M98" s="5">
        <f t="shared" si="8"/>
        <v>0</v>
      </c>
      <c r="N98" s="8">
        <v>0</v>
      </c>
      <c r="O98" s="8">
        <v>0</v>
      </c>
      <c r="P98" s="5">
        <f t="shared" si="11"/>
        <v>0</v>
      </c>
      <c r="Q98" s="8">
        <v>0</v>
      </c>
      <c r="R98" s="8">
        <v>0</v>
      </c>
      <c r="S98" s="5">
        <f t="shared" si="12"/>
        <v>0</v>
      </c>
      <c r="T98" s="8">
        <v>0</v>
      </c>
      <c r="U98" s="5">
        <f t="shared" si="13"/>
        <v>0</v>
      </c>
      <c r="V98" s="5" t="str">
        <f t="shared" si="9"/>
        <v>Correct Payment</v>
      </c>
    </row>
    <row r="99" spans="1:22">
      <c r="A99" s="4">
        <f t="shared" si="14"/>
        <v>92</v>
      </c>
      <c r="B99" s="6"/>
      <c r="C99" s="6"/>
      <c r="D99" s="6"/>
      <c r="E99" s="4">
        <v>30</v>
      </c>
      <c r="F99" s="4">
        <v>5</v>
      </c>
      <c r="G99" s="6">
        <v>0</v>
      </c>
      <c r="H99" s="4">
        <f t="shared" si="15"/>
        <v>5</v>
      </c>
      <c r="I99" s="6">
        <v>0</v>
      </c>
      <c r="J99" s="6">
        <v>0</v>
      </c>
      <c r="K99" s="4">
        <f t="shared" si="10"/>
        <v>30</v>
      </c>
      <c r="L99" s="8">
        <v>0</v>
      </c>
      <c r="M99" s="5">
        <f t="shared" si="8"/>
        <v>0</v>
      </c>
      <c r="N99" s="8">
        <v>0</v>
      </c>
      <c r="O99" s="8">
        <v>0</v>
      </c>
      <c r="P99" s="5">
        <f t="shared" si="11"/>
        <v>0</v>
      </c>
      <c r="Q99" s="8">
        <v>0</v>
      </c>
      <c r="R99" s="8">
        <v>0</v>
      </c>
      <c r="S99" s="5">
        <f t="shared" si="12"/>
        <v>0</v>
      </c>
      <c r="T99" s="8">
        <v>0</v>
      </c>
      <c r="U99" s="5">
        <f t="shared" si="13"/>
        <v>0</v>
      </c>
      <c r="V99" s="5" t="str">
        <f t="shared" si="9"/>
        <v>Correct Payment</v>
      </c>
    </row>
    <row r="100" spans="1:22">
      <c r="A100" s="4">
        <f t="shared" si="14"/>
        <v>93</v>
      </c>
      <c r="B100" s="6"/>
      <c r="C100" s="6"/>
      <c r="D100" s="6"/>
      <c r="E100" s="4">
        <v>30</v>
      </c>
      <c r="F100" s="4">
        <v>5</v>
      </c>
      <c r="G100" s="6">
        <v>0</v>
      </c>
      <c r="H100" s="4">
        <f t="shared" si="15"/>
        <v>5</v>
      </c>
      <c r="I100" s="6">
        <v>0</v>
      </c>
      <c r="J100" s="6">
        <v>0</v>
      </c>
      <c r="K100" s="4">
        <f t="shared" si="10"/>
        <v>30</v>
      </c>
      <c r="L100" s="8">
        <v>0</v>
      </c>
      <c r="M100" s="5">
        <f t="shared" si="8"/>
        <v>0</v>
      </c>
      <c r="N100" s="8">
        <v>0</v>
      </c>
      <c r="O100" s="8">
        <v>0</v>
      </c>
      <c r="P100" s="5">
        <f t="shared" si="11"/>
        <v>0</v>
      </c>
      <c r="Q100" s="8">
        <v>0</v>
      </c>
      <c r="R100" s="8">
        <v>0</v>
      </c>
      <c r="S100" s="5">
        <f t="shared" si="12"/>
        <v>0</v>
      </c>
      <c r="T100" s="8">
        <v>0</v>
      </c>
      <c r="U100" s="5">
        <f t="shared" si="13"/>
        <v>0</v>
      </c>
      <c r="V100" s="5" t="str">
        <f t="shared" si="9"/>
        <v>Correct Payment</v>
      </c>
    </row>
    <row r="101" spans="1:22">
      <c r="A101" s="4">
        <f t="shared" si="14"/>
        <v>94</v>
      </c>
      <c r="B101" s="6"/>
      <c r="C101" s="6"/>
      <c r="D101" s="6"/>
      <c r="E101" s="4">
        <v>30</v>
      </c>
      <c r="F101" s="4">
        <v>5</v>
      </c>
      <c r="G101" s="6">
        <v>0</v>
      </c>
      <c r="H101" s="4">
        <f t="shared" si="15"/>
        <v>5</v>
      </c>
      <c r="I101" s="6">
        <v>0</v>
      </c>
      <c r="J101" s="6">
        <v>0</v>
      </c>
      <c r="K101" s="4">
        <f t="shared" si="10"/>
        <v>30</v>
      </c>
      <c r="L101" s="8">
        <v>0</v>
      </c>
      <c r="M101" s="5">
        <f t="shared" si="8"/>
        <v>0</v>
      </c>
      <c r="N101" s="8">
        <v>0</v>
      </c>
      <c r="O101" s="8">
        <v>0</v>
      </c>
      <c r="P101" s="5">
        <f t="shared" si="11"/>
        <v>0</v>
      </c>
      <c r="Q101" s="8">
        <v>0</v>
      </c>
      <c r="R101" s="8">
        <v>0</v>
      </c>
      <c r="S101" s="5">
        <f t="shared" si="12"/>
        <v>0</v>
      </c>
      <c r="T101" s="8">
        <v>0</v>
      </c>
      <c r="U101" s="5">
        <f t="shared" si="13"/>
        <v>0</v>
      </c>
      <c r="V101" s="5" t="str">
        <f t="shared" si="9"/>
        <v>Correct Payment</v>
      </c>
    </row>
    <row r="102" spans="1:22">
      <c r="A102" s="4">
        <f t="shared" si="14"/>
        <v>95</v>
      </c>
      <c r="B102" s="6"/>
      <c r="C102" s="6"/>
      <c r="D102" s="6"/>
      <c r="E102" s="4">
        <v>30</v>
      </c>
      <c r="F102" s="4">
        <v>5</v>
      </c>
      <c r="G102" s="6">
        <v>0</v>
      </c>
      <c r="H102" s="4">
        <f t="shared" si="15"/>
        <v>5</v>
      </c>
      <c r="I102" s="6">
        <v>0</v>
      </c>
      <c r="J102" s="6">
        <v>0</v>
      </c>
      <c r="K102" s="4">
        <f t="shared" si="10"/>
        <v>30</v>
      </c>
      <c r="L102" s="8">
        <v>0</v>
      </c>
      <c r="M102" s="5">
        <f t="shared" si="8"/>
        <v>0</v>
      </c>
      <c r="N102" s="8">
        <v>0</v>
      </c>
      <c r="O102" s="8">
        <v>0</v>
      </c>
      <c r="P102" s="5">
        <f t="shared" si="11"/>
        <v>0</v>
      </c>
      <c r="Q102" s="8">
        <v>0</v>
      </c>
      <c r="R102" s="8">
        <v>0</v>
      </c>
      <c r="S102" s="5">
        <f t="shared" si="12"/>
        <v>0</v>
      </c>
      <c r="T102" s="8">
        <v>0</v>
      </c>
      <c r="U102" s="5">
        <f t="shared" si="13"/>
        <v>0</v>
      </c>
      <c r="V102" s="5" t="str">
        <f t="shared" si="9"/>
        <v>Correct Payment</v>
      </c>
    </row>
    <row r="103" spans="1:22">
      <c r="A103" s="4">
        <f t="shared" si="14"/>
        <v>96</v>
      </c>
      <c r="B103" s="6"/>
      <c r="C103" s="6"/>
      <c r="D103" s="6"/>
      <c r="E103" s="4">
        <v>30</v>
      </c>
      <c r="F103" s="4">
        <v>5</v>
      </c>
      <c r="G103" s="6">
        <v>0</v>
      </c>
      <c r="H103" s="4">
        <f t="shared" si="15"/>
        <v>5</v>
      </c>
      <c r="I103" s="6">
        <v>0</v>
      </c>
      <c r="J103" s="6">
        <v>0</v>
      </c>
      <c r="K103" s="4">
        <f t="shared" si="10"/>
        <v>30</v>
      </c>
      <c r="L103" s="8">
        <v>0</v>
      </c>
      <c r="M103" s="5">
        <f t="shared" si="8"/>
        <v>0</v>
      </c>
      <c r="N103" s="8">
        <v>0</v>
      </c>
      <c r="O103" s="8">
        <v>0</v>
      </c>
      <c r="P103" s="5">
        <f t="shared" si="11"/>
        <v>0</v>
      </c>
      <c r="Q103" s="8">
        <v>0</v>
      </c>
      <c r="R103" s="8">
        <v>0</v>
      </c>
      <c r="S103" s="5">
        <f t="shared" si="12"/>
        <v>0</v>
      </c>
      <c r="T103" s="8">
        <v>0</v>
      </c>
      <c r="U103" s="5">
        <f t="shared" si="13"/>
        <v>0</v>
      </c>
      <c r="V103" s="5" t="str">
        <f t="shared" si="9"/>
        <v>Correct Payment</v>
      </c>
    </row>
    <row r="104" spans="1:22">
      <c r="A104" s="4">
        <f t="shared" si="14"/>
        <v>97</v>
      </c>
      <c r="B104" s="6"/>
      <c r="C104" s="6"/>
      <c r="D104" s="6"/>
      <c r="E104" s="4">
        <v>30</v>
      </c>
      <c r="F104" s="4">
        <v>5</v>
      </c>
      <c r="G104" s="6">
        <v>0</v>
      </c>
      <c r="H104" s="4">
        <f t="shared" si="15"/>
        <v>5</v>
      </c>
      <c r="I104" s="6">
        <v>0</v>
      </c>
      <c r="J104" s="6">
        <v>0</v>
      </c>
      <c r="K104" s="4">
        <f t="shared" si="10"/>
        <v>30</v>
      </c>
      <c r="L104" s="8">
        <v>0</v>
      </c>
      <c r="M104" s="5">
        <f t="shared" si="8"/>
        <v>0</v>
      </c>
      <c r="N104" s="8">
        <v>0</v>
      </c>
      <c r="O104" s="8">
        <v>0</v>
      </c>
      <c r="P104" s="5">
        <f t="shared" si="11"/>
        <v>0</v>
      </c>
      <c r="Q104" s="8">
        <v>0</v>
      </c>
      <c r="R104" s="8">
        <v>0</v>
      </c>
      <c r="S104" s="5">
        <f t="shared" si="12"/>
        <v>0</v>
      </c>
      <c r="T104" s="8">
        <v>0</v>
      </c>
      <c r="U104" s="5">
        <f t="shared" si="13"/>
        <v>0</v>
      </c>
      <c r="V104" s="5" t="str">
        <f t="shared" si="9"/>
        <v>Correct Payment</v>
      </c>
    </row>
    <row r="105" spans="1:22">
      <c r="A105" s="4">
        <f t="shared" si="14"/>
        <v>98</v>
      </c>
      <c r="B105" s="6"/>
      <c r="C105" s="6"/>
      <c r="D105" s="6"/>
      <c r="E105" s="4">
        <v>30</v>
      </c>
      <c r="F105" s="4">
        <v>5</v>
      </c>
      <c r="G105" s="6">
        <v>0</v>
      </c>
      <c r="H105" s="4">
        <f t="shared" si="15"/>
        <v>5</v>
      </c>
      <c r="I105" s="6">
        <v>0</v>
      </c>
      <c r="J105" s="6">
        <v>0</v>
      </c>
      <c r="K105" s="4">
        <f t="shared" si="10"/>
        <v>30</v>
      </c>
      <c r="L105" s="8">
        <v>0</v>
      </c>
      <c r="M105" s="5">
        <f t="shared" si="8"/>
        <v>0</v>
      </c>
      <c r="N105" s="8">
        <v>0</v>
      </c>
      <c r="O105" s="8">
        <v>0</v>
      </c>
      <c r="P105" s="5">
        <f t="shared" si="11"/>
        <v>0</v>
      </c>
      <c r="Q105" s="8">
        <v>0</v>
      </c>
      <c r="R105" s="8">
        <v>0</v>
      </c>
      <c r="S105" s="5">
        <f t="shared" si="12"/>
        <v>0</v>
      </c>
      <c r="T105" s="8">
        <v>0</v>
      </c>
      <c r="U105" s="5">
        <f t="shared" si="13"/>
        <v>0</v>
      </c>
      <c r="V105" s="5" t="str">
        <f t="shared" si="9"/>
        <v>Correct Payment</v>
      </c>
    </row>
    <row r="106" spans="1:22">
      <c r="A106" s="4">
        <f t="shared" si="14"/>
        <v>99</v>
      </c>
      <c r="B106" s="6"/>
      <c r="C106" s="6"/>
      <c r="D106" s="6"/>
      <c r="E106" s="4">
        <v>30</v>
      </c>
      <c r="F106" s="4">
        <v>5</v>
      </c>
      <c r="G106" s="6">
        <v>0</v>
      </c>
      <c r="H106" s="4">
        <f t="shared" si="15"/>
        <v>5</v>
      </c>
      <c r="I106" s="6">
        <v>0</v>
      </c>
      <c r="J106" s="6">
        <v>0</v>
      </c>
      <c r="K106" s="4">
        <f t="shared" si="10"/>
        <v>30</v>
      </c>
      <c r="L106" s="8">
        <v>0</v>
      </c>
      <c r="M106" s="5">
        <f t="shared" si="8"/>
        <v>0</v>
      </c>
      <c r="N106" s="8">
        <v>0</v>
      </c>
      <c r="O106" s="8">
        <v>0</v>
      </c>
      <c r="P106" s="5">
        <f t="shared" si="11"/>
        <v>0</v>
      </c>
      <c r="Q106" s="8">
        <v>0</v>
      </c>
      <c r="R106" s="8">
        <v>0</v>
      </c>
      <c r="S106" s="5">
        <f t="shared" si="12"/>
        <v>0</v>
      </c>
      <c r="T106" s="8">
        <v>0</v>
      </c>
      <c r="U106" s="5">
        <f t="shared" si="13"/>
        <v>0</v>
      </c>
      <c r="V106" s="5" t="str">
        <f t="shared" si="9"/>
        <v>Correct Payment</v>
      </c>
    </row>
    <row r="107" spans="1:22">
      <c r="A107" s="4">
        <f t="shared" si="14"/>
        <v>100</v>
      </c>
      <c r="B107" s="6"/>
      <c r="C107" s="6"/>
      <c r="D107" s="6"/>
      <c r="E107" s="4">
        <v>30</v>
      </c>
      <c r="F107" s="4">
        <v>5</v>
      </c>
      <c r="G107" s="6">
        <v>0</v>
      </c>
      <c r="H107" s="4">
        <f t="shared" si="15"/>
        <v>5</v>
      </c>
      <c r="I107" s="6">
        <v>0</v>
      </c>
      <c r="J107" s="6">
        <v>0</v>
      </c>
      <c r="K107" s="4">
        <f t="shared" si="10"/>
        <v>30</v>
      </c>
      <c r="L107" s="8">
        <v>0</v>
      </c>
      <c r="M107" s="5">
        <f t="shared" si="8"/>
        <v>0</v>
      </c>
      <c r="N107" s="8">
        <v>0</v>
      </c>
      <c r="O107" s="8">
        <v>0</v>
      </c>
      <c r="P107" s="5">
        <f t="shared" si="11"/>
        <v>0</v>
      </c>
      <c r="Q107" s="8">
        <v>0</v>
      </c>
      <c r="R107" s="8">
        <v>0</v>
      </c>
      <c r="S107" s="5">
        <f t="shared" si="12"/>
        <v>0</v>
      </c>
      <c r="T107" s="8">
        <v>0</v>
      </c>
      <c r="U107" s="5">
        <f t="shared" si="13"/>
        <v>0</v>
      </c>
      <c r="V107" s="5" t="str">
        <f>IF(U107=0,"Correct Payment",IF(U107&lt;0,"Excess Payment","Correct Payment"))</f>
        <v>Correct Payment</v>
      </c>
    </row>
  </sheetData>
  <sheetProtection password="9584" sheet="1" objects="1" scenarios="1" selectLockedCells="1"/>
  <mergeCells count="5">
    <mergeCell ref="B1:D1"/>
    <mergeCell ref="B2:D2"/>
    <mergeCell ref="B3:D3"/>
    <mergeCell ref="B4:D4"/>
    <mergeCell ref="B5:D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V107"/>
  <sheetViews>
    <sheetView showGridLines="0" workbookViewId="0">
      <pane xSplit="4" ySplit="7" topLeftCell="Q8" activePane="bottomRight" state="frozen"/>
      <selection pane="topRight" activeCell="E1" sqref="E1"/>
      <selection pane="bottomLeft" activeCell="A8" sqref="A8"/>
      <selection pane="bottomRight" activeCell="C10" sqref="C10"/>
    </sheetView>
  </sheetViews>
  <sheetFormatPr defaultRowHeight="12.75"/>
  <cols>
    <col min="1" max="1" width="7.7109375" style="39" bestFit="1" customWidth="1"/>
    <col min="2" max="3" width="29.42578125" style="1" customWidth="1"/>
    <col min="4" max="4" width="24.28515625" style="1" customWidth="1"/>
    <col min="5" max="5" width="6.7109375" style="1" customWidth="1"/>
    <col min="6" max="7" width="10.140625" style="1" customWidth="1"/>
    <col min="8" max="8" width="12" style="1" bestFit="1" customWidth="1"/>
    <col min="9" max="9" width="12.85546875" style="1" customWidth="1"/>
    <col min="10" max="10" width="10" style="1" customWidth="1"/>
    <col min="11" max="11" width="8.140625" style="1" bestFit="1" customWidth="1"/>
    <col min="12" max="13" width="10.28515625" style="2" bestFit="1" customWidth="1"/>
    <col min="14" max="14" width="11.28515625" style="2" customWidth="1"/>
    <col min="15" max="15" width="11.140625" style="2" customWidth="1"/>
    <col min="16" max="16" width="7.7109375" style="2" bestFit="1" customWidth="1"/>
    <col min="17" max="17" width="13.140625" style="2" customWidth="1"/>
    <col min="18" max="18" width="9.85546875" style="2" bestFit="1" customWidth="1"/>
    <col min="19" max="19" width="11" style="2" bestFit="1" customWidth="1"/>
    <col min="20" max="20" width="11.28515625" style="2" bestFit="1" customWidth="1"/>
    <col min="21" max="21" width="11.7109375" style="2" bestFit="1" customWidth="1"/>
    <col min="22" max="22" width="16.140625" style="1" bestFit="1" customWidth="1"/>
    <col min="23" max="16384" width="9.140625" style="1"/>
  </cols>
  <sheetData>
    <row r="1" spans="1:22">
      <c r="B1" s="59" t="s">
        <v>22</v>
      </c>
      <c r="C1" s="59"/>
      <c r="D1" s="59"/>
      <c r="E1" s="35"/>
      <c r="F1" s="9"/>
    </row>
    <row r="2" spans="1:22">
      <c r="B2" s="60" t="s">
        <v>23</v>
      </c>
      <c r="C2" s="60"/>
      <c r="D2" s="60"/>
    </row>
    <row r="3" spans="1:22">
      <c r="B3" s="60"/>
      <c r="C3" s="60"/>
      <c r="D3" s="60"/>
    </row>
    <row r="4" spans="1:22">
      <c r="B4" s="60"/>
      <c r="C4" s="60"/>
      <c r="D4" s="60"/>
    </row>
    <row r="5" spans="1:22">
      <c r="B5" s="61" t="s">
        <v>43</v>
      </c>
      <c r="C5" s="61"/>
      <c r="D5" s="61"/>
    </row>
    <row r="7" spans="1:22" s="3" customFormat="1" ht="63.75">
      <c r="A7" s="33" t="s">
        <v>0</v>
      </c>
      <c r="B7" s="32" t="s">
        <v>1</v>
      </c>
      <c r="C7" s="32" t="s">
        <v>2</v>
      </c>
      <c r="D7" s="32" t="s">
        <v>3</v>
      </c>
      <c r="E7" s="33" t="s">
        <v>4</v>
      </c>
      <c r="F7" s="33" t="s">
        <v>5</v>
      </c>
      <c r="G7" s="33" t="s">
        <v>6</v>
      </c>
      <c r="H7" s="33" t="s">
        <v>7</v>
      </c>
      <c r="I7" s="33" t="s">
        <v>8</v>
      </c>
      <c r="J7" s="33" t="s">
        <v>9</v>
      </c>
      <c r="K7" s="33" t="s">
        <v>10</v>
      </c>
      <c r="L7" s="34" t="s">
        <v>11</v>
      </c>
      <c r="M7" s="34" t="s">
        <v>12</v>
      </c>
      <c r="N7" s="34" t="s">
        <v>13</v>
      </c>
      <c r="O7" s="34" t="s">
        <v>14</v>
      </c>
      <c r="P7" s="40" t="s">
        <v>15</v>
      </c>
      <c r="Q7" s="34" t="s">
        <v>16</v>
      </c>
      <c r="R7" s="34" t="s">
        <v>17</v>
      </c>
      <c r="S7" s="34" t="s">
        <v>18</v>
      </c>
      <c r="T7" s="34" t="s">
        <v>19</v>
      </c>
      <c r="U7" s="40" t="s">
        <v>20</v>
      </c>
      <c r="V7" s="32" t="s">
        <v>21</v>
      </c>
    </row>
    <row r="8" spans="1:22">
      <c r="A8" s="4">
        <v>1</v>
      </c>
      <c r="B8" s="6"/>
      <c r="C8" s="6"/>
      <c r="D8" s="6"/>
      <c r="E8" s="4">
        <v>31</v>
      </c>
      <c r="F8" s="4">
        <v>4</v>
      </c>
      <c r="G8" s="7">
        <v>0</v>
      </c>
      <c r="H8" s="4">
        <f>F8+G8</f>
        <v>4</v>
      </c>
      <c r="I8" s="7"/>
      <c r="J8" s="7">
        <v>0</v>
      </c>
      <c r="K8" s="4">
        <f>E8+I8-J8</f>
        <v>31</v>
      </c>
      <c r="L8" s="8">
        <v>0</v>
      </c>
      <c r="M8" s="5">
        <f t="shared" ref="M8:M71" si="0">L8/E8*K8</f>
        <v>0</v>
      </c>
      <c r="N8" s="8">
        <v>0</v>
      </c>
      <c r="O8" s="8">
        <v>0</v>
      </c>
      <c r="P8" s="5">
        <f>IF(L8&lt;5001,0,IF(L8&lt;10001,175,200))</f>
        <v>0</v>
      </c>
      <c r="Q8" s="8">
        <v>0</v>
      </c>
      <c r="R8" s="8">
        <v>0</v>
      </c>
      <c r="S8" s="5">
        <f>M8-(N8+O8+P8+Q8+R8)</f>
        <v>0</v>
      </c>
      <c r="T8" s="8">
        <v>0</v>
      </c>
      <c r="U8" s="5">
        <f>S8-T8</f>
        <v>0</v>
      </c>
      <c r="V8" s="5" t="str">
        <f t="shared" ref="V8:V71" si="1">IF(U8=0,"Correct Payment",IF(U8&lt;0,"Excess Payment","Correct Payment"))</f>
        <v>Correct Payment</v>
      </c>
    </row>
    <row r="9" spans="1:22">
      <c r="A9" s="4">
        <f>A8+1</f>
        <v>2</v>
      </c>
      <c r="B9" s="6"/>
      <c r="C9" s="6"/>
      <c r="D9" s="6"/>
      <c r="E9" s="4">
        <v>31</v>
      </c>
      <c r="F9" s="4">
        <v>4</v>
      </c>
      <c r="G9" s="7">
        <v>0</v>
      </c>
      <c r="H9" s="4">
        <f>F9+G9</f>
        <v>4</v>
      </c>
      <c r="I9" s="7">
        <v>0</v>
      </c>
      <c r="J9" s="7">
        <v>0</v>
      </c>
      <c r="K9" s="4">
        <f t="shared" ref="K9:K72" si="2">E9+I9-J9</f>
        <v>31</v>
      </c>
      <c r="L9" s="8">
        <v>0</v>
      </c>
      <c r="M9" s="5">
        <f t="shared" si="0"/>
        <v>0</v>
      </c>
      <c r="N9" s="8">
        <v>0</v>
      </c>
      <c r="O9" s="8">
        <v>0</v>
      </c>
      <c r="P9" s="5">
        <f t="shared" ref="P9:P72" si="3">IF(L9&lt;5001,0,IF(L9&lt;10001,175,200))</f>
        <v>0</v>
      </c>
      <c r="Q9" s="8">
        <v>0</v>
      </c>
      <c r="R9" s="8">
        <v>0</v>
      </c>
      <c r="S9" s="5">
        <f t="shared" ref="S9:S72" si="4">M9-(N9+O9+P9+Q9+R9)</f>
        <v>0</v>
      </c>
      <c r="T9" s="8">
        <v>0</v>
      </c>
      <c r="U9" s="5">
        <f t="shared" ref="U9:U72" si="5">S9-T9</f>
        <v>0</v>
      </c>
      <c r="V9" s="5" t="str">
        <f t="shared" si="1"/>
        <v>Correct Payment</v>
      </c>
    </row>
    <row r="10" spans="1:22">
      <c r="A10" s="4">
        <f t="shared" ref="A10:A73" si="6">A9+1</f>
        <v>3</v>
      </c>
      <c r="B10" s="6"/>
      <c r="C10" s="6"/>
      <c r="D10" s="6"/>
      <c r="E10" s="4">
        <v>31</v>
      </c>
      <c r="F10" s="4">
        <v>4</v>
      </c>
      <c r="G10" s="7">
        <v>0</v>
      </c>
      <c r="H10" s="4">
        <f>F10+G10</f>
        <v>4</v>
      </c>
      <c r="I10" s="7">
        <v>0</v>
      </c>
      <c r="J10" s="7">
        <v>0</v>
      </c>
      <c r="K10" s="4">
        <f t="shared" si="2"/>
        <v>31</v>
      </c>
      <c r="L10" s="8">
        <v>0</v>
      </c>
      <c r="M10" s="5">
        <f t="shared" si="0"/>
        <v>0</v>
      </c>
      <c r="N10" s="8">
        <v>0</v>
      </c>
      <c r="O10" s="8">
        <v>0</v>
      </c>
      <c r="P10" s="5">
        <f t="shared" si="3"/>
        <v>0</v>
      </c>
      <c r="Q10" s="8">
        <v>0</v>
      </c>
      <c r="R10" s="8">
        <v>0</v>
      </c>
      <c r="S10" s="5">
        <f t="shared" si="4"/>
        <v>0</v>
      </c>
      <c r="T10" s="8">
        <v>0</v>
      </c>
      <c r="U10" s="5">
        <f t="shared" si="5"/>
        <v>0</v>
      </c>
      <c r="V10" s="5" t="str">
        <f t="shared" si="1"/>
        <v>Correct Payment</v>
      </c>
    </row>
    <row r="11" spans="1:22">
      <c r="A11" s="4">
        <f t="shared" si="6"/>
        <v>4</v>
      </c>
      <c r="B11" s="6"/>
      <c r="C11" s="6"/>
      <c r="D11" s="6"/>
      <c r="E11" s="4">
        <v>31</v>
      </c>
      <c r="F11" s="4">
        <v>4</v>
      </c>
      <c r="G11" s="7">
        <v>0</v>
      </c>
      <c r="H11" s="4">
        <f>F11+G11</f>
        <v>4</v>
      </c>
      <c r="I11" s="7">
        <v>0</v>
      </c>
      <c r="J11" s="7">
        <v>0</v>
      </c>
      <c r="K11" s="4">
        <f t="shared" si="2"/>
        <v>31</v>
      </c>
      <c r="L11" s="8">
        <v>0</v>
      </c>
      <c r="M11" s="5">
        <f t="shared" si="0"/>
        <v>0</v>
      </c>
      <c r="N11" s="8">
        <v>0</v>
      </c>
      <c r="O11" s="8">
        <v>0</v>
      </c>
      <c r="P11" s="5">
        <f t="shared" si="3"/>
        <v>0</v>
      </c>
      <c r="Q11" s="8">
        <v>0</v>
      </c>
      <c r="R11" s="8">
        <v>0</v>
      </c>
      <c r="S11" s="5">
        <f t="shared" si="4"/>
        <v>0</v>
      </c>
      <c r="T11" s="8">
        <v>0</v>
      </c>
      <c r="U11" s="5">
        <f t="shared" si="5"/>
        <v>0</v>
      </c>
      <c r="V11" s="5" t="str">
        <f t="shared" si="1"/>
        <v>Correct Payment</v>
      </c>
    </row>
    <row r="12" spans="1:22">
      <c r="A12" s="4">
        <f t="shared" si="6"/>
        <v>5</v>
      </c>
      <c r="B12" s="6"/>
      <c r="C12" s="6"/>
      <c r="D12" s="6"/>
      <c r="E12" s="4">
        <v>31</v>
      </c>
      <c r="F12" s="4">
        <v>4</v>
      </c>
      <c r="G12" s="7">
        <v>0</v>
      </c>
      <c r="H12" s="4">
        <f t="shared" ref="H12:H75" si="7">F12+G12</f>
        <v>4</v>
      </c>
      <c r="I12" s="7">
        <v>0</v>
      </c>
      <c r="J12" s="7">
        <v>0</v>
      </c>
      <c r="K12" s="4">
        <f t="shared" si="2"/>
        <v>31</v>
      </c>
      <c r="L12" s="8">
        <v>0</v>
      </c>
      <c r="M12" s="5">
        <f t="shared" si="0"/>
        <v>0</v>
      </c>
      <c r="N12" s="8">
        <v>0</v>
      </c>
      <c r="O12" s="8">
        <v>0</v>
      </c>
      <c r="P12" s="5">
        <f t="shared" si="3"/>
        <v>0</v>
      </c>
      <c r="Q12" s="8">
        <v>0</v>
      </c>
      <c r="R12" s="8">
        <v>0</v>
      </c>
      <c r="S12" s="5">
        <f t="shared" si="4"/>
        <v>0</v>
      </c>
      <c r="T12" s="8">
        <v>0</v>
      </c>
      <c r="U12" s="5">
        <f t="shared" si="5"/>
        <v>0</v>
      </c>
      <c r="V12" s="5" t="str">
        <f t="shared" si="1"/>
        <v>Correct Payment</v>
      </c>
    </row>
    <row r="13" spans="1:22">
      <c r="A13" s="4">
        <f t="shared" si="6"/>
        <v>6</v>
      </c>
      <c r="B13" s="6"/>
      <c r="C13" s="6"/>
      <c r="D13" s="6"/>
      <c r="E13" s="4">
        <v>31</v>
      </c>
      <c r="F13" s="4">
        <v>4</v>
      </c>
      <c r="G13" s="7">
        <v>0</v>
      </c>
      <c r="H13" s="4">
        <f t="shared" si="7"/>
        <v>4</v>
      </c>
      <c r="I13" s="7">
        <v>0</v>
      </c>
      <c r="J13" s="7">
        <v>0</v>
      </c>
      <c r="K13" s="4">
        <f t="shared" si="2"/>
        <v>31</v>
      </c>
      <c r="L13" s="8">
        <v>0</v>
      </c>
      <c r="M13" s="5">
        <f t="shared" si="0"/>
        <v>0</v>
      </c>
      <c r="N13" s="8">
        <v>0</v>
      </c>
      <c r="O13" s="8">
        <v>0</v>
      </c>
      <c r="P13" s="5">
        <f t="shared" si="3"/>
        <v>0</v>
      </c>
      <c r="Q13" s="8">
        <v>0</v>
      </c>
      <c r="R13" s="8">
        <v>0</v>
      </c>
      <c r="S13" s="5">
        <f t="shared" si="4"/>
        <v>0</v>
      </c>
      <c r="T13" s="8">
        <v>0</v>
      </c>
      <c r="U13" s="5">
        <f t="shared" si="5"/>
        <v>0</v>
      </c>
      <c r="V13" s="5" t="str">
        <f t="shared" si="1"/>
        <v>Correct Payment</v>
      </c>
    </row>
    <row r="14" spans="1:22">
      <c r="A14" s="4">
        <f t="shared" si="6"/>
        <v>7</v>
      </c>
      <c r="B14" s="10"/>
      <c r="C14" s="6"/>
      <c r="D14" s="6"/>
      <c r="E14" s="4">
        <v>31</v>
      </c>
      <c r="F14" s="4">
        <v>4</v>
      </c>
      <c r="G14" s="7">
        <v>0</v>
      </c>
      <c r="H14" s="4">
        <f t="shared" si="7"/>
        <v>4</v>
      </c>
      <c r="I14" s="7">
        <v>0</v>
      </c>
      <c r="J14" s="7">
        <v>0</v>
      </c>
      <c r="K14" s="4">
        <f t="shared" si="2"/>
        <v>31</v>
      </c>
      <c r="L14" s="8">
        <v>0</v>
      </c>
      <c r="M14" s="5">
        <f t="shared" si="0"/>
        <v>0</v>
      </c>
      <c r="N14" s="8">
        <v>0</v>
      </c>
      <c r="O14" s="8">
        <v>0</v>
      </c>
      <c r="P14" s="5">
        <f t="shared" si="3"/>
        <v>0</v>
      </c>
      <c r="Q14" s="8">
        <v>0</v>
      </c>
      <c r="R14" s="8">
        <v>0</v>
      </c>
      <c r="S14" s="5">
        <f t="shared" si="4"/>
        <v>0</v>
      </c>
      <c r="T14" s="8">
        <v>0</v>
      </c>
      <c r="U14" s="5">
        <f t="shared" si="5"/>
        <v>0</v>
      </c>
      <c r="V14" s="5" t="str">
        <f t="shared" si="1"/>
        <v>Correct Payment</v>
      </c>
    </row>
    <row r="15" spans="1:22">
      <c r="A15" s="4">
        <f t="shared" si="6"/>
        <v>8</v>
      </c>
      <c r="B15" s="6"/>
      <c r="C15" s="6"/>
      <c r="D15" s="10"/>
      <c r="E15" s="4">
        <v>31</v>
      </c>
      <c r="F15" s="4">
        <v>4</v>
      </c>
      <c r="G15" s="7">
        <v>0</v>
      </c>
      <c r="H15" s="4">
        <f t="shared" si="7"/>
        <v>4</v>
      </c>
      <c r="I15" s="7">
        <v>0</v>
      </c>
      <c r="J15" s="7">
        <v>0</v>
      </c>
      <c r="K15" s="4">
        <f>E15+I15-J15</f>
        <v>31</v>
      </c>
      <c r="L15" s="11">
        <v>0</v>
      </c>
      <c r="M15" s="5">
        <f t="shared" si="0"/>
        <v>0</v>
      </c>
      <c r="N15" s="8">
        <v>0</v>
      </c>
      <c r="O15" s="8">
        <v>0</v>
      </c>
      <c r="P15" s="5">
        <f t="shared" si="3"/>
        <v>0</v>
      </c>
      <c r="Q15" s="8">
        <v>0</v>
      </c>
      <c r="R15" s="8">
        <v>0</v>
      </c>
      <c r="S15" s="5">
        <f t="shared" si="4"/>
        <v>0</v>
      </c>
      <c r="T15" s="8">
        <v>0</v>
      </c>
      <c r="U15" s="5">
        <f t="shared" si="5"/>
        <v>0</v>
      </c>
      <c r="V15" s="5" t="str">
        <f t="shared" si="1"/>
        <v>Correct Payment</v>
      </c>
    </row>
    <row r="16" spans="1:22">
      <c r="A16" s="4">
        <f t="shared" si="6"/>
        <v>9</v>
      </c>
      <c r="B16" s="6"/>
      <c r="C16" s="6"/>
      <c r="D16" s="6"/>
      <c r="E16" s="4">
        <v>31</v>
      </c>
      <c r="F16" s="4">
        <v>4</v>
      </c>
      <c r="G16" s="7">
        <v>0</v>
      </c>
      <c r="H16" s="4">
        <f t="shared" si="7"/>
        <v>4</v>
      </c>
      <c r="I16" s="7">
        <v>0</v>
      </c>
      <c r="J16" s="7">
        <v>0</v>
      </c>
      <c r="K16" s="4">
        <f t="shared" si="2"/>
        <v>31</v>
      </c>
      <c r="L16" s="8">
        <v>0</v>
      </c>
      <c r="M16" s="5">
        <f t="shared" si="0"/>
        <v>0</v>
      </c>
      <c r="N16" s="8">
        <v>0</v>
      </c>
      <c r="O16" s="8">
        <v>0</v>
      </c>
      <c r="P16" s="5">
        <f t="shared" si="3"/>
        <v>0</v>
      </c>
      <c r="Q16" s="8">
        <v>0</v>
      </c>
      <c r="R16" s="8">
        <v>0</v>
      </c>
      <c r="S16" s="5">
        <f t="shared" si="4"/>
        <v>0</v>
      </c>
      <c r="T16" s="8">
        <v>0</v>
      </c>
      <c r="U16" s="5">
        <f t="shared" si="5"/>
        <v>0</v>
      </c>
      <c r="V16" s="5" t="str">
        <f t="shared" si="1"/>
        <v>Correct Payment</v>
      </c>
    </row>
    <row r="17" spans="1:22">
      <c r="A17" s="4">
        <f t="shared" si="6"/>
        <v>10</v>
      </c>
      <c r="B17" s="6"/>
      <c r="C17" s="6"/>
      <c r="D17" s="6"/>
      <c r="E17" s="4">
        <v>31</v>
      </c>
      <c r="F17" s="4">
        <v>4</v>
      </c>
      <c r="G17" s="7">
        <v>0</v>
      </c>
      <c r="H17" s="4">
        <f t="shared" si="7"/>
        <v>4</v>
      </c>
      <c r="I17" s="7">
        <v>0</v>
      </c>
      <c r="J17" s="7">
        <v>0</v>
      </c>
      <c r="K17" s="4">
        <f t="shared" si="2"/>
        <v>31</v>
      </c>
      <c r="L17" s="8">
        <v>0</v>
      </c>
      <c r="M17" s="5">
        <f t="shared" si="0"/>
        <v>0</v>
      </c>
      <c r="N17" s="8">
        <v>0</v>
      </c>
      <c r="O17" s="8">
        <v>0</v>
      </c>
      <c r="P17" s="5">
        <f t="shared" si="3"/>
        <v>0</v>
      </c>
      <c r="Q17" s="8">
        <v>0</v>
      </c>
      <c r="R17" s="8">
        <v>0</v>
      </c>
      <c r="S17" s="5">
        <f t="shared" si="4"/>
        <v>0</v>
      </c>
      <c r="T17" s="8">
        <v>0</v>
      </c>
      <c r="U17" s="5">
        <f t="shared" si="5"/>
        <v>0</v>
      </c>
      <c r="V17" s="5" t="str">
        <f t="shared" si="1"/>
        <v>Correct Payment</v>
      </c>
    </row>
    <row r="18" spans="1:22">
      <c r="A18" s="4">
        <f t="shared" si="6"/>
        <v>11</v>
      </c>
      <c r="B18" s="6"/>
      <c r="C18" s="6"/>
      <c r="D18" s="6"/>
      <c r="E18" s="4">
        <v>31</v>
      </c>
      <c r="F18" s="4">
        <v>4</v>
      </c>
      <c r="G18" s="7">
        <v>0</v>
      </c>
      <c r="H18" s="4">
        <f t="shared" si="7"/>
        <v>4</v>
      </c>
      <c r="I18" s="7">
        <v>0</v>
      </c>
      <c r="J18" s="7">
        <v>0</v>
      </c>
      <c r="K18" s="4">
        <f t="shared" si="2"/>
        <v>31</v>
      </c>
      <c r="L18" s="8">
        <v>0</v>
      </c>
      <c r="M18" s="5">
        <f t="shared" si="0"/>
        <v>0</v>
      </c>
      <c r="N18" s="8">
        <v>0</v>
      </c>
      <c r="O18" s="8">
        <v>0</v>
      </c>
      <c r="P18" s="5">
        <f t="shared" si="3"/>
        <v>0</v>
      </c>
      <c r="Q18" s="8">
        <v>0</v>
      </c>
      <c r="R18" s="8">
        <v>0</v>
      </c>
      <c r="S18" s="5">
        <f t="shared" si="4"/>
        <v>0</v>
      </c>
      <c r="T18" s="8">
        <v>0</v>
      </c>
      <c r="U18" s="5">
        <f t="shared" si="5"/>
        <v>0</v>
      </c>
      <c r="V18" s="5" t="str">
        <f t="shared" si="1"/>
        <v>Correct Payment</v>
      </c>
    </row>
    <row r="19" spans="1:22">
      <c r="A19" s="4">
        <f t="shared" si="6"/>
        <v>12</v>
      </c>
      <c r="B19" s="6"/>
      <c r="C19" s="6"/>
      <c r="D19" s="6"/>
      <c r="E19" s="4">
        <v>31</v>
      </c>
      <c r="F19" s="4">
        <v>4</v>
      </c>
      <c r="G19" s="7">
        <v>0</v>
      </c>
      <c r="H19" s="4">
        <f t="shared" si="7"/>
        <v>4</v>
      </c>
      <c r="I19" s="7">
        <v>0</v>
      </c>
      <c r="J19" s="7">
        <v>0</v>
      </c>
      <c r="K19" s="4">
        <f t="shared" si="2"/>
        <v>31</v>
      </c>
      <c r="L19" s="8">
        <v>0</v>
      </c>
      <c r="M19" s="5">
        <f t="shared" si="0"/>
        <v>0</v>
      </c>
      <c r="N19" s="8">
        <v>0</v>
      </c>
      <c r="O19" s="8">
        <v>0</v>
      </c>
      <c r="P19" s="5">
        <f t="shared" si="3"/>
        <v>0</v>
      </c>
      <c r="Q19" s="12">
        <v>0</v>
      </c>
      <c r="R19" s="12">
        <v>0</v>
      </c>
      <c r="S19" s="5">
        <f t="shared" si="4"/>
        <v>0</v>
      </c>
      <c r="T19" s="12">
        <v>0</v>
      </c>
      <c r="U19" s="5">
        <f t="shared" si="5"/>
        <v>0</v>
      </c>
      <c r="V19" s="5" t="str">
        <f t="shared" si="1"/>
        <v>Correct Payment</v>
      </c>
    </row>
    <row r="20" spans="1:22">
      <c r="A20" s="4">
        <f t="shared" si="6"/>
        <v>13</v>
      </c>
      <c r="B20" s="6"/>
      <c r="C20" s="6"/>
      <c r="D20" s="6"/>
      <c r="E20" s="4">
        <v>31</v>
      </c>
      <c r="F20" s="4">
        <v>4</v>
      </c>
      <c r="G20" s="7">
        <v>0</v>
      </c>
      <c r="H20" s="4">
        <f t="shared" si="7"/>
        <v>4</v>
      </c>
      <c r="I20" s="7">
        <v>0</v>
      </c>
      <c r="J20" s="7">
        <v>0</v>
      </c>
      <c r="K20" s="4">
        <f t="shared" si="2"/>
        <v>31</v>
      </c>
      <c r="L20" s="8">
        <v>0</v>
      </c>
      <c r="M20" s="5">
        <f t="shared" si="0"/>
        <v>0</v>
      </c>
      <c r="N20" s="8">
        <v>0</v>
      </c>
      <c r="O20" s="8">
        <v>0</v>
      </c>
      <c r="P20" s="5">
        <f t="shared" si="3"/>
        <v>0</v>
      </c>
      <c r="Q20" s="8">
        <v>0</v>
      </c>
      <c r="R20" s="8">
        <v>0</v>
      </c>
      <c r="S20" s="5">
        <f t="shared" si="4"/>
        <v>0</v>
      </c>
      <c r="T20" s="8">
        <v>0</v>
      </c>
      <c r="U20" s="5">
        <f t="shared" si="5"/>
        <v>0</v>
      </c>
      <c r="V20" s="5" t="str">
        <f t="shared" si="1"/>
        <v>Correct Payment</v>
      </c>
    </row>
    <row r="21" spans="1:22">
      <c r="A21" s="4">
        <f t="shared" si="6"/>
        <v>14</v>
      </c>
      <c r="B21" s="6"/>
      <c r="C21" s="6"/>
      <c r="D21" s="6"/>
      <c r="E21" s="4">
        <v>31</v>
      </c>
      <c r="F21" s="4">
        <v>4</v>
      </c>
      <c r="G21" s="7">
        <v>0</v>
      </c>
      <c r="H21" s="4">
        <f t="shared" si="7"/>
        <v>4</v>
      </c>
      <c r="I21" s="7">
        <v>0</v>
      </c>
      <c r="J21" s="7">
        <v>0</v>
      </c>
      <c r="K21" s="4">
        <f t="shared" si="2"/>
        <v>31</v>
      </c>
      <c r="L21" s="8">
        <v>0</v>
      </c>
      <c r="M21" s="5">
        <f t="shared" si="0"/>
        <v>0</v>
      </c>
      <c r="N21" s="8">
        <v>0</v>
      </c>
      <c r="O21" s="8">
        <v>0</v>
      </c>
      <c r="P21" s="5">
        <f t="shared" si="3"/>
        <v>0</v>
      </c>
      <c r="Q21" s="8">
        <v>0</v>
      </c>
      <c r="R21" s="8">
        <v>0</v>
      </c>
      <c r="S21" s="5">
        <f t="shared" si="4"/>
        <v>0</v>
      </c>
      <c r="T21" s="8">
        <v>0</v>
      </c>
      <c r="U21" s="5">
        <f t="shared" si="5"/>
        <v>0</v>
      </c>
      <c r="V21" s="5" t="str">
        <f t="shared" si="1"/>
        <v>Correct Payment</v>
      </c>
    </row>
    <row r="22" spans="1:22">
      <c r="A22" s="4">
        <f t="shared" si="6"/>
        <v>15</v>
      </c>
      <c r="B22" s="6"/>
      <c r="C22" s="6"/>
      <c r="D22" s="6"/>
      <c r="E22" s="4">
        <v>31</v>
      </c>
      <c r="F22" s="4">
        <v>4</v>
      </c>
      <c r="G22" s="7">
        <v>0</v>
      </c>
      <c r="H22" s="4">
        <f t="shared" si="7"/>
        <v>4</v>
      </c>
      <c r="I22" s="7">
        <v>0</v>
      </c>
      <c r="J22" s="7">
        <v>0</v>
      </c>
      <c r="K22" s="4">
        <f t="shared" si="2"/>
        <v>31</v>
      </c>
      <c r="L22" s="8">
        <v>0</v>
      </c>
      <c r="M22" s="5">
        <f t="shared" si="0"/>
        <v>0</v>
      </c>
      <c r="N22" s="8">
        <v>0</v>
      </c>
      <c r="O22" s="8">
        <v>0</v>
      </c>
      <c r="P22" s="5">
        <f t="shared" si="3"/>
        <v>0</v>
      </c>
      <c r="Q22" s="8">
        <v>0</v>
      </c>
      <c r="R22" s="8">
        <v>0</v>
      </c>
      <c r="S22" s="5">
        <f t="shared" si="4"/>
        <v>0</v>
      </c>
      <c r="T22" s="8">
        <v>0</v>
      </c>
      <c r="U22" s="5">
        <f t="shared" si="5"/>
        <v>0</v>
      </c>
      <c r="V22" s="5" t="str">
        <f t="shared" si="1"/>
        <v>Correct Payment</v>
      </c>
    </row>
    <row r="23" spans="1:22">
      <c r="A23" s="4">
        <f t="shared" si="6"/>
        <v>16</v>
      </c>
      <c r="B23" s="6"/>
      <c r="C23" s="6"/>
      <c r="D23" s="6"/>
      <c r="E23" s="4">
        <v>31</v>
      </c>
      <c r="F23" s="4">
        <v>4</v>
      </c>
      <c r="G23" s="7">
        <v>0</v>
      </c>
      <c r="H23" s="4">
        <f t="shared" si="7"/>
        <v>4</v>
      </c>
      <c r="I23" s="7">
        <v>0</v>
      </c>
      <c r="J23" s="7">
        <v>0</v>
      </c>
      <c r="K23" s="4">
        <f t="shared" si="2"/>
        <v>31</v>
      </c>
      <c r="L23" s="8">
        <v>0</v>
      </c>
      <c r="M23" s="5">
        <f t="shared" si="0"/>
        <v>0</v>
      </c>
      <c r="N23" s="8">
        <v>0</v>
      </c>
      <c r="O23" s="8">
        <v>0</v>
      </c>
      <c r="P23" s="5">
        <f t="shared" si="3"/>
        <v>0</v>
      </c>
      <c r="Q23" s="8">
        <v>0</v>
      </c>
      <c r="R23" s="8">
        <v>0</v>
      </c>
      <c r="S23" s="5">
        <f t="shared" si="4"/>
        <v>0</v>
      </c>
      <c r="T23" s="8">
        <v>0</v>
      </c>
      <c r="U23" s="5">
        <f t="shared" si="5"/>
        <v>0</v>
      </c>
      <c r="V23" s="5" t="str">
        <f t="shared" si="1"/>
        <v>Correct Payment</v>
      </c>
    </row>
    <row r="24" spans="1:22">
      <c r="A24" s="4">
        <f t="shared" si="6"/>
        <v>17</v>
      </c>
      <c r="B24" s="6"/>
      <c r="C24" s="6"/>
      <c r="D24" s="6"/>
      <c r="E24" s="4">
        <v>31</v>
      </c>
      <c r="F24" s="4">
        <v>4</v>
      </c>
      <c r="G24" s="7">
        <v>0</v>
      </c>
      <c r="H24" s="4">
        <f t="shared" si="7"/>
        <v>4</v>
      </c>
      <c r="I24" s="7">
        <v>0</v>
      </c>
      <c r="J24" s="7">
        <v>0</v>
      </c>
      <c r="K24" s="4">
        <f t="shared" si="2"/>
        <v>31</v>
      </c>
      <c r="L24" s="8">
        <v>0</v>
      </c>
      <c r="M24" s="5">
        <f t="shared" si="0"/>
        <v>0</v>
      </c>
      <c r="N24" s="8">
        <v>0</v>
      </c>
      <c r="O24" s="8">
        <v>0</v>
      </c>
      <c r="P24" s="5">
        <f t="shared" si="3"/>
        <v>0</v>
      </c>
      <c r="Q24" s="8">
        <v>0</v>
      </c>
      <c r="R24" s="8">
        <v>0</v>
      </c>
      <c r="S24" s="5">
        <f t="shared" si="4"/>
        <v>0</v>
      </c>
      <c r="T24" s="8">
        <v>0</v>
      </c>
      <c r="U24" s="5">
        <f t="shared" si="5"/>
        <v>0</v>
      </c>
      <c r="V24" s="5" t="str">
        <f t="shared" si="1"/>
        <v>Correct Payment</v>
      </c>
    </row>
    <row r="25" spans="1:22">
      <c r="A25" s="4">
        <f t="shared" si="6"/>
        <v>18</v>
      </c>
      <c r="B25" s="6"/>
      <c r="C25" s="6"/>
      <c r="D25" s="6"/>
      <c r="E25" s="4">
        <v>31</v>
      </c>
      <c r="F25" s="4">
        <v>4</v>
      </c>
      <c r="G25" s="7">
        <v>0</v>
      </c>
      <c r="H25" s="4">
        <f t="shared" si="7"/>
        <v>4</v>
      </c>
      <c r="I25" s="7">
        <v>0</v>
      </c>
      <c r="J25" s="7">
        <v>0</v>
      </c>
      <c r="K25" s="4">
        <f t="shared" si="2"/>
        <v>31</v>
      </c>
      <c r="L25" s="8">
        <v>0</v>
      </c>
      <c r="M25" s="5">
        <f t="shared" si="0"/>
        <v>0</v>
      </c>
      <c r="N25" s="8">
        <v>0</v>
      </c>
      <c r="O25" s="8">
        <v>0</v>
      </c>
      <c r="P25" s="5">
        <f t="shared" si="3"/>
        <v>0</v>
      </c>
      <c r="Q25" s="8">
        <v>0</v>
      </c>
      <c r="R25" s="8">
        <v>0</v>
      </c>
      <c r="S25" s="5">
        <f t="shared" si="4"/>
        <v>0</v>
      </c>
      <c r="T25" s="8">
        <v>0</v>
      </c>
      <c r="U25" s="5">
        <f t="shared" si="5"/>
        <v>0</v>
      </c>
      <c r="V25" s="5" t="str">
        <f t="shared" si="1"/>
        <v>Correct Payment</v>
      </c>
    </row>
    <row r="26" spans="1:22">
      <c r="A26" s="4">
        <f t="shared" si="6"/>
        <v>19</v>
      </c>
      <c r="B26" s="6"/>
      <c r="C26" s="6"/>
      <c r="D26" s="6"/>
      <c r="E26" s="4">
        <v>31</v>
      </c>
      <c r="F26" s="4">
        <v>4</v>
      </c>
      <c r="G26" s="7">
        <v>0</v>
      </c>
      <c r="H26" s="4">
        <f t="shared" si="7"/>
        <v>4</v>
      </c>
      <c r="I26" s="7">
        <v>0</v>
      </c>
      <c r="J26" s="7">
        <v>0</v>
      </c>
      <c r="K26" s="4">
        <f t="shared" si="2"/>
        <v>31</v>
      </c>
      <c r="L26" s="8">
        <v>0</v>
      </c>
      <c r="M26" s="5">
        <f t="shared" si="0"/>
        <v>0</v>
      </c>
      <c r="N26" s="8">
        <v>0</v>
      </c>
      <c r="O26" s="8">
        <v>0</v>
      </c>
      <c r="P26" s="5">
        <f t="shared" si="3"/>
        <v>0</v>
      </c>
      <c r="Q26" s="8">
        <v>0</v>
      </c>
      <c r="R26" s="8">
        <v>0</v>
      </c>
      <c r="S26" s="5">
        <f t="shared" si="4"/>
        <v>0</v>
      </c>
      <c r="T26" s="8">
        <v>0</v>
      </c>
      <c r="U26" s="5">
        <f t="shared" si="5"/>
        <v>0</v>
      </c>
      <c r="V26" s="5" t="str">
        <f t="shared" si="1"/>
        <v>Correct Payment</v>
      </c>
    </row>
    <row r="27" spans="1:22">
      <c r="A27" s="4">
        <f t="shared" si="6"/>
        <v>20</v>
      </c>
      <c r="B27" s="6"/>
      <c r="C27" s="6"/>
      <c r="D27" s="6"/>
      <c r="E27" s="4">
        <v>31</v>
      </c>
      <c r="F27" s="4">
        <v>4</v>
      </c>
      <c r="G27" s="7">
        <v>0</v>
      </c>
      <c r="H27" s="4">
        <f t="shared" si="7"/>
        <v>4</v>
      </c>
      <c r="I27" s="7">
        <v>0</v>
      </c>
      <c r="J27" s="7">
        <v>0</v>
      </c>
      <c r="K27" s="4">
        <f t="shared" si="2"/>
        <v>31</v>
      </c>
      <c r="L27" s="8">
        <v>0</v>
      </c>
      <c r="M27" s="5">
        <f t="shared" si="0"/>
        <v>0</v>
      </c>
      <c r="N27" s="8">
        <v>0</v>
      </c>
      <c r="O27" s="8">
        <v>0</v>
      </c>
      <c r="P27" s="5">
        <f t="shared" si="3"/>
        <v>0</v>
      </c>
      <c r="Q27" s="8">
        <v>0</v>
      </c>
      <c r="R27" s="8">
        <v>0</v>
      </c>
      <c r="S27" s="5">
        <f t="shared" si="4"/>
        <v>0</v>
      </c>
      <c r="T27" s="8">
        <v>0</v>
      </c>
      <c r="U27" s="5">
        <f t="shared" si="5"/>
        <v>0</v>
      </c>
      <c r="V27" s="5" t="str">
        <f t="shared" si="1"/>
        <v>Correct Payment</v>
      </c>
    </row>
    <row r="28" spans="1:22">
      <c r="A28" s="4">
        <f t="shared" si="6"/>
        <v>21</v>
      </c>
      <c r="B28" s="6"/>
      <c r="C28" s="6"/>
      <c r="D28" s="6"/>
      <c r="E28" s="4">
        <v>31</v>
      </c>
      <c r="F28" s="4">
        <v>4</v>
      </c>
      <c r="G28" s="7">
        <v>0</v>
      </c>
      <c r="H28" s="4">
        <f t="shared" si="7"/>
        <v>4</v>
      </c>
      <c r="I28" s="7">
        <v>0</v>
      </c>
      <c r="J28" s="7">
        <v>0</v>
      </c>
      <c r="K28" s="4">
        <f t="shared" si="2"/>
        <v>31</v>
      </c>
      <c r="L28" s="8">
        <v>0</v>
      </c>
      <c r="M28" s="5">
        <f t="shared" si="0"/>
        <v>0</v>
      </c>
      <c r="N28" s="8">
        <v>0</v>
      </c>
      <c r="O28" s="8">
        <v>0</v>
      </c>
      <c r="P28" s="5">
        <f t="shared" si="3"/>
        <v>0</v>
      </c>
      <c r="Q28" s="8">
        <v>0</v>
      </c>
      <c r="R28" s="8">
        <v>0</v>
      </c>
      <c r="S28" s="5">
        <f t="shared" si="4"/>
        <v>0</v>
      </c>
      <c r="T28" s="8">
        <v>0</v>
      </c>
      <c r="U28" s="5">
        <f t="shared" si="5"/>
        <v>0</v>
      </c>
      <c r="V28" s="5" t="str">
        <f t="shared" si="1"/>
        <v>Correct Payment</v>
      </c>
    </row>
    <row r="29" spans="1:22">
      <c r="A29" s="4">
        <f t="shared" si="6"/>
        <v>22</v>
      </c>
      <c r="B29" s="6"/>
      <c r="C29" s="6"/>
      <c r="D29" s="6"/>
      <c r="E29" s="4">
        <v>31</v>
      </c>
      <c r="F29" s="4">
        <v>4</v>
      </c>
      <c r="G29" s="7">
        <v>0</v>
      </c>
      <c r="H29" s="4">
        <f t="shared" si="7"/>
        <v>4</v>
      </c>
      <c r="I29" s="7">
        <v>0</v>
      </c>
      <c r="J29" s="7">
        <v>0</v>
      </c>
      <c r="K29" s="4">
        <f t="shared" si="2"/>
        <v>31</v>
      </c>
      <c r="L29" s="8">
        <v>0</v>
      </c>
      <c r="M29" s="5">
        <f t="shared" si="0"/>
        <v>0</v>
      </c>
      <c r="N29" s="8">
        <v>0</v>
      </c>
      <c r="O29" s="8">
        <v>0</v>
      </c>
      <c r="P29" s="5">
        <f t="shared" si="3"/>
        <v>0</v>
      </c>
      <c r="Q29" s="8">
        <v>0</v>
      </c>
      <c r="R29" s="8">
        <v>0</v>
      </c>
      <c r="S29" s="5">
        <f t="shared" si="4"/>
        <v>0</v>
      </c>
      <c r="T29" s="8">
        <v>0</v>
      </c>
      <c r="U29" s="5">
        <f t="shared" si="5"/>
        <v>0</v>
      </c>
      <c r="V29" s="5" t="str">
        <f t="shared" si="1"/>
        <v>Correct Payment</v>
      </c>
    </row>
    <row r="30" spans="1:22">
      <c r="A30" s="4">
        <f t="shared" si="6"/>
        <v>23</v>
      </c>
      <c r="B30" s="6"/>
      <c r="C30" s="6"/>
      <c r="D30" s="6"/>
      <c r="E30" s="4">
        <v>31</v>
      </c>
      <c r="F30" s="4">
        <v>4</v>
      </c>
      <c r="G30" s="7">
        <v>0</v>
      </c>
      <c r="H30" s="4">
        <f t="shared" si="7"/>
        <v>4</v>
      </c>
      <c r="I30" s="7">
        <v>0</v>
      </c>
      <c r="J30" s="7">
        <v>0</v>
      </c>
      <c r="K30" s="4">
        <f t="shared" si="2"/>
        <v>31</v>
      </c>
      <c r="L30" s="8">
        <v>0</v>
      </c>
      <c r="M30" s="5">
        <f t="shared" si="0"/>
        <v>0</v>
      </c>
      <c r="N30" s="8">
        <v>0</v>
      </c>
      <c r="O30" s="8">
        <v>0</v>
      </c>
      <c r="P30" s="5">
        <f t="shared" si="3"/>
        <v>0</v>
      </c>
      <c r="Q30" s="8">
        <v>0</v>
      </c>
      <c r="R30" s="8">
        <v>0</v>
      </c>
      <c r="S30" s="5">
        <f t="shared" si="4"/>
        <v>0</v>
      </c>
      <c r="T30" s="8">
        <v>0</v>
      </c>
      <c r="U30" s="5">
        <f t="shared" si="5"/>
        <v>0</v>
      </c>
      <c r="V30" s="5" t="str">
        <f t="shared" si="1"/>
        <v>Correct Payment</v>
      </c>
    </row>
    <row r="31" spans="1:22">
      <c r="A31" s="4">
        <f t="shared" si="6"/>
        <v>24</v>
      </c>
      <c r="B31" s="6"/>
      <c r="C31" s="6"/>
      <c r="D31" s="6"/>
      <c r="E31" s="4">
        <v>31</v>
      </c>
      <c r="F31" s="4">
        <v>4</v>
      </c>
      <c r="G31" s="7">
        <v>0</v>
      </c>
      <c r="H31" s="4">
        <f t="shared" si="7"/>
        <v>4</v>
      </c>
      <c r="I31" s="7">
        <v>0</v>
      </c>
      <c r="J31" s="7">
        <v>0</v>
      </c>
      <c r="K31" s="4">
        <f t="shared" si="2"/>
        <v>31</v>
      </c>
      <c r="L31" s="8">
        <v>0</v>
      </c>
      <c r="M31" s="5">
        <f t="shared" si="0"/>
        <v>0</v>
      </c>
      <c r="N31" s="8">
        <v>0</v>
      </c>
      <c r="O31" s="8">
        <v>0</v>
      </c>
      <c r="P31" s="5">
        <f t="shared" si="3"/>
        <v>0</v>
      </c>
      <c r="Q31" s="8">
        <v>0</v>
      </c>
      <c r="R31" s="8">
        <v>0</v>
      </c>
      <c r="S31" s="5">
        <f t="shared" si="4"/>
        <v>0</v>
      </c>
      <c r="T31" s="8">
        <v>0</v>
      </c>
      <c r="U31" s="5">
        <f t="shared" si="5"/>
        <v>0</v>
      </c>
      <c r="V31" s="5" t="str">
        <f t="shared" si="1"/>
        <v>Correct Payment</v>
      </c>
    </row>
    <row r="32" spans="1:22">
      <c r="A32" s="4">
        <f t="shared" si="6"/>
        <v>25</v>
      </c>
      <c r="B32" s="6"/>
      <c r="C32" s="6"/>
      <c r="D32" s="6"/>
      <c r="E32" s="4">
        <v>31</v>
      </c>
      <c r="F32" s="4">
        <v>4</v>
      </c>
      <c r="G32" s="7">
        <v>0</v>
      </c>
      <c r="H32" s="4">
        <f t="shared" si="7"/>
        <v>4</v>
      </c>
      <c r="I32" s="7">
        <v>0</v>
      </c>
      <c r="J32" s="7">
        <v>0</v>
      </c>
      <c r="K32" s="4">
        <f t="shared" si="2"/>
        <v>31</v>
      </c>
      <c r="L32" s="8">
        <v>0</v>
      </c>
      <c r="M32" s="5">
        <f t="shared" si="0"/>
        <v>0</v>
      </c>
      <c r="N32" s="8">
        <v>0</v>
      </c>
      <c r="O32" s="8">
        <v>0</v>
      </c>
      <c r="P32" s="5">
        <f t="shared" si="3"/>
        <v>0</v>
      </c>
      <c r="Q32" s="8">
        <v>0</v>
      </c>
      <c r="R32" s="8">
        <v>0</v>
      </c>
      <c r="S32" s="5">
        <f t="shared" si="4"/>
        <v>0</v>
      </c>
      <c r="T32" s="8">
        <v>0</v>
      </c>
      <c r="U32" s="5">
        <f t="shared" si="5"/>
        <v>0</v>
      </c>
      <c r="V32" s="5" t="str">
        <f t="shared" si="1"/>
        <v>Correct Payment</v>
      </c>
    </row>
    <row r="33" spans="1:22">
      <c r="A33" s="4">
        <f t="shared" si="6"/>
        <v>26</v>
      </c>
      <c r="B33" s="6"/>
      <c r="C33" s="6"/>
      <c r="D33" s="6"/>
      <c r="E33" s="4">
        <v>31</v>
      </c>
      <c r="F33" s="4">
        <v>4</v>
      </c>
      <c r="G33" s="7">
        <v>0</v>
      </c>
      <c r="H33" s="4">
        <f t="shared" si="7"/>
        <v>4</v>
      </c>
      <c r="I33" s="7">
        <v>0</v>
      </c>
      <c r="J33" s="7">
        <v>0</v>
      </c>
      <c r="K33" s="4">
        <f t="shared" si="2"/>
        <v>31</v>
      </c>
      <c r="L33" s="8">
        <v>0</v>
      </c>
      <c r="M33" s="5">
        <f t="shared" si="0"/>
        <v>0</v>
      </c>
      <c r="N33" s="8">
        <v>0</v>
      </c>
      <c r="O33" s="8">
        <v>0</v>
      </c>
      <c r="P33" s="5">
        <f t="shared" si="3"/>
        <v>0</v>
      </c>
      <c r="Q33" s="8">
        <v>0</v>
      </c>
      <c r="R33" s="8">
        <v>0</v>
      </c>
      <c r="S33" s="5">
        <f t="shared" si="4"/>
        <v>0</v>
      </c>
      <c r="T33" s="8">
        <v>0</v>
      </c>
      <c r="U33" s="5">
        <f t="shared" si="5"/>
        <v>0</v>
      </c>
      <c r="V33" s="5" t="str">
        <f t="shared" si="1"/>
        <v>Correct Payment</v>
      </c>
    </row>
    <row r="34" spans="1:22">
      <c r="A34" s="4">
        <f t="shared" si="6"/>
        <v>27</v>
      </c>
      <c r="B34" s="6"/>
      <c r="C34" s="6"/>
      <c r="D34" s="6"/>
      <c r="E34" s="4">
        <v>31</v>
      </c>
      <c r="F34" s="4">
        <v>4</v>
      </c>
      <c r="G34" s="7">
        <v>0</v>
      </c>
      <c r="H34" s="4">
        <f t="shared" si="7"/>
        <v>4</v>
      </c>
      <c r="I34" s="7">
        <v>0</v>
      </c>
      <c r="J34" s="7">
        <v>0</v>
      </c>
      <c r="K34" s="4">
        <f t="shared" si="2"/>
        <v>31</v>
      </c>
      <c r="L34" s="8">
        <v>0</v>
      </c>
      <c r="M34" s="5">
        <f t="shared" si="0"/>
        <v>0</v>
      </c>
      <c r="N34" s="8">
        <v>0</v>
      </c>
      <c r="O34" s="8">
        <v>0</v>
      </c>
      <c r="P34" s="5">
        <f t="shared" si="3"/>
        <v>0</v>
      </c>
      <c r="Q34" s="8">
        <v>0</v>
      </c>
      <c r="R34" s="8">
        <v>0</v>
      </c>
      <c r="S34" s="5">
        <f t="shared" si="4"/>
        <v>0</v>
      </c>
      <c r="T34" s="8">
        <v>0</v>
      </c>
      <c r="U34" s="5">
        <f t="shared" si="5"/>
        <v>0</v>
      </c>
      <c r="V34" s="5" t="str">
        <f t="shared" si="1"/>
        <v>Correct Payment</v>
      </c>
    </row>
    <row r="35" spans="1:22">
      <c r="A35" s="4">
        <f t="shared" si="6"/>
        <v>28</v>
      </c>
      <c r="B35" s="6"/>
      <c r="C35" s="6"/>
      <c r="D35" s="6"/>
      <c r="E35" s="4">
        <v>31</v>
      </c>
      <c r="F35" s="4">
        <v>4</v>
      </c>
      <c r="G35" s="7">
        <v>0</v>
      </c>
      <c r="H35" s="4">
        <f t="shared" si="7"/>
        <v>4</v>
      </c>
      <c r="I35" s="7">
        <v>0</v>
      </c>
      <c r="J35" s="7">
        <v>0</v>
      </c>
      <c r="K35" s="4">
        <f t="shared" si="2"/>
        <v>31</v>
      </c>
      <c r="L35" s="8">
        <v>0</v>
      </c>
      <c r="M35" s="5">
        <f t="shared" si="0"/>
        <v>0</v>
      </c>
      <c r="N35" s="8">
        <v>0</v>
      </c>
      <c r="O35" s="8">
        <v>0</v>
      </c>
      <c r="P35" s="5">
        <f t="shared" si="3"/>
        <v>0</v>
      </c>
      <c r="Q35" s="8">
        <v>0</v>
      </c>
      <c r="R35" s="8">
        <v>0</v>
      </c>
      <c r="S35" s="5">
        <f t="shared" si="4"/>
        <v>0</v>
      </c>
      <c r="T35" s="8">
        <v>0</v>
      </c>
      <c r="U35" s="5">
        <f t="shared" si="5"/>
        <v>0</v>
      </c>
      <c r="V35" s="5" t="str">
        <f t="shared" si="1"/>
        <v>Correct Payment</v>
      </c>
    </row>
    <row r="36" spans="1:22">
      <c r="A36" s="4">
        <f t="shared" si="6"/>
        <v>29</v>
      </c>
      <c r="B36" s="6"/>
      <c r="C36" s="6"/>
      <c r="D36" s="6"/>
      <c r="E36" s="4">
        <v>31</v>
      </c>
      <c r="F36" s="4">
        <v>4</v>
      </c>
      <c r="G36" s="7">
        <v>0</v>
      </c>
      <c r="H36" s="4">
        <f t="shared" si="7"/>
        <v>4</v>
      </c>
      <c r="I36" s="7">
        <v>0</v>
      </c>
      <c r="J36" s="7">
        <v>0</v>
      </c>
      <c r="K36" s="4">
        <f t="shared" si="2"/>
        <v>31</v>
      </c>
      <c r="L36" s="8">
        <v>0</v>
      </c>
      <c r="M36" s="5">
        <f t="shared" si="0"/>
        <v>0</v>
      </c>
      <c r="N36" s="8">
        <v>0</v>
      </c>
      <c r="O36" s="8">
        <v>0</v>
      </c>
      <c r="P36" s="5">
        <f t="shared" si="3"/>
        <v>0</v>
      </c>
      <c r="Q36" s="8">
        <v>0</v>
      </c>
      <c r="R36" s="8">
        <v>0</v>
      </c>
      <c r="S36" s="5">
        <f t="shared" si="4"/>
        <v>0</v>
      </c>
      <c r="T36" s="8">
        <v>0</v>
      </c>
      <c r="U36" s="5">
        <f t="shared" si="5"/>
        <v>0</v>
      </c>
      <c r="V36" s="5" t="str">
        <f t="shared" si="1"/>
        <v>Correct Payment</v>
      </c>
    </row>
    <row r="37" spans="1:22">
      <c r="A37" s="4">
        <f t="shared" si="6"/>
        <v>30</v>
      </c>
      <c r="B37" s="6"/>
      <c r="C37" s="6"/>
      <c r="D37" s="6"/>
      <c r="E37" s="4">
        <v>31</v>
      </c>
      <c r="F37" s="4">
        <v>4</v>
      </c>
      <c r="G37" s="7">
        <v>0</v>
      </c>
      <c r="H37" s="4">
        <f t="shared" si="7"/>
        <v>4</v>
      </c>
      <c r="I37" s="7">
        <v>0</v>
      </c>
      <c r="J37" s="7">
        <v>0</v>
      </c>
      <c r="K37" s="4">
        <f t="shared" si="2"/>
        <v>31</v>
      </c>
      <c r="L37" s="8">
        <v>0</v>
      </c>
      <c r="M37" s="5">
        <f t="shared" si="0"/>
        <v>0</v>
      </c>
      <c r="N37" s="8">
        <v>0</v>
      </c>
      <c r="O37" s="8">
        <v>0</v>
      </c>
      <c r="P37" s="5">
        <f t="shared" si="3"/>
        <v>0</v>
      </c>
      <c r="Q37" s="8">
        <v>0</v>
      </c>
      <c r="R37" s="8">
        <v>0</v>
      </c>
      <c r="S37" s="5">
        <f t="shared" si="4"/>
        <v>0</v>
      </c>
      <c r="T37" s="8">
        <v>0</v>
      </c>
      <c r="U37" s="5">
        <f t="shared" si="5"/>
        <v>0</v>
      </c>
      <c r="V37" s="5" t="str">
        <f t="shared" si="1"/>
        <v>Correct Payment</v>
      </c>
    </row>
    <row r="38" spans="1:22">
      <c r="A38" s="4">
        <f t="shared" si="6"/>
        <v>31</v>
      </c>
      <c r="B38" s="6"/>
      <c r="C38" s="6"/>
      <c r="D38" s="6"/>
      <c r="E38" s="4">
        <v>31</v>
      </c>
      <c r="F38" s="4">
        <v>4</v>
      </c>
      <c r="G38" s="7">
        <v>0</v>
      </c>
      <c r="H38" s="4">
        <f t="shared" si="7"/>
        <v>4</v>
      </c>
      <c r="I38" s="7">
        <v>0</v>
      </c>
      <c r="J38" s="7">
        <v>0</v>
      </c>
      <c r="K38" s="4">
        <f t="shared" si="2"/>
        <v>31</v>
      </c>
      <c r="L38" s="8">
        <v>0</v>
      </c>
      <c r="M38" s="5">
        <f t="shared" si="0"/>
        <v>0</v>
      </c>
      <c r="N38" s="8">
        <v>0</v>
      </c>
      <c r="O38" s="8">
        <v>0</v>
      </c>
      <c r="P38" s="5">
        <f t="shared" si="3"/>
        <v>0</v>
      </c>
      <c r="Q38" s="8">
        <v>0</v>
      </c>
      <c r="R38" s="8">
        <v>0</v>
      </c>
      <c r="S38" s="5">
        <f t="shared" si="4"/>
        <v>0</v>
      </c>
      <c r="T38" s="8">
        <v>0</v>
      </c>
      <c r="U38" s="5">
        <f t="shared" si="5"/>
        <v>0</v>
      </c>
      <c r="V38" s="5" t="str">
        <f t="shared" si="1"/>
        <v>Correct Payment</v>
      </c>
    </row>
    <row r="39" spans="1:22">
      <c r="A39" s="4">
        <f t="shared" si="6"/>
        <v>32</v>
      </c>
      <c r="B39" s="6"/>
      <c r="C39" s="6"/>
      <c r="D39" s="6"/>
      <c r="E39" s="4">
        <v>31</v>
      </c>
      <c r="F39" s="4">
        <v>4</v>
      </c>
      <c r="G39" s="7">
        <v>0</v>
      </c>
      <c r="H39" s="4">
        <f t="shared" si="7"/>
        <v>4</v>
      </c>
      <c r="I39" s="7">
        <v>0</v>
      </c>
      <c r="J39" s="7">
        <v>0</v>
      </c>
      <c r="K39" s="4">
        <f t="shared" si="2"/>
        <v>31</v>
      </c>
      <c r="L39" s="8">
        <v>0</v>
      </c>
      <c r="M39" s="5">
        <f t="shared" si="0"/>
        <v>0</v>
      </c>
      <c r="N39" s="8">
        <v>0</v>
      </c>
      <c r="O39" s="8">
        <v>0</v>
      </c>
      <c r="P39" s="5">
        <f t="shared" si="3"/>
        <v>0</v>
      </c>
      <c r="Q39" s="8">
        <v>0</v>
      </c>
      <c r="R39" s="8">
        <v>0</v>
      </c>
      <c r="S39" s="5">
        <f t="shared" si="4"/>
        <v>0</v>
      </c>
      <c r="T39" s="8">
        <v>0</v>
      </c>
      <c r="U39" s="5">
        <f t="shared" si="5"/>
        <v>0</v>
      </c>
      <c r="V39" s="5" t="str">
        <f t="shared" si="1"/>
        <v>Correct Payment</v>
      </c>
    </row>
    <row r="40" spans="1:22">
      <c r="A40" s="4">
        <f t="shared" si="6"/>
        <v>33</v>
      </c>
      <c r="B40" s="6"/>
      <c r="C40" s="6"/>
      <c r="D40" s="6"/>
      <c r="E40" s="4">
        <v>31</v>
      </c>
      <c r="F40" s="4">
        <v>4</v>
      </c>
      <c r="G40" s="7">
        <v>0</v>
      </c>
      <c r="H40" s="4">
        <f t="shared" si="7"/>
        <v>4</v>
      </c>
      <c r="I40" s="7">
        <v>0</v>
      </c>
      <c r="J40" s="7">
        <v>0</v>
      </c>
      <c r="K40" s="4">
        <f t="shared" si="2"/>
        <v>31</v>
      </c>
      <c r="L40" s="8">
        <v>0</v>
      </c>
      <c r="M40" s="5">
        <f t="shared" si="0"/>
        <v>0</v>
      </c>
      <c r="N40" s="8">
        <v>0</v>
      </c>
      <c r="O40" s="8">
        <v>0</v>
      </c>
      <c r="P40" s="5">
        <f t="shared" si="3"/>
        <v>0</v>
      </c>
      <c r="Q40" s="8">
        <v>0</v>
      </c>
      <c r="R40" s="8">
        <v>0</v>
      </c>
      <c r="S40" s="5">
        <f t="shared" si="4"/>
        <v>0</v>
      </c>
      <c r="T40" s="8">
        <v>0</v>
      </c>
      <c r="U40" s="5">
        <f t="shared" si="5"/>
        <v>0</v>
      </c>
      <c r="V40" s="5" t="str">
        <f t="shared" si="1"/>
        <v>Correct Payment</v>
      </c>
    </row>
    <row r="41" spans="1:22">
      <c r="A41" s="4">
        <f t="shared" si="6"/>
        <v>34</v>
      </c>
      <c r="B41" s="6"/>
      <c r="C41" s="6"/>
      <c r="D41" s="6"/>
      <c r="E41" s="4">
        <v>31</v>
      </c>
      <c r="F41" s="4">
        <v>4</v>
      </c>
      <c r="G41" s="7">
        <v>0</v>
      </c>
      <c r="H41" s="4">
        <f t="shared" si="7"/>
        <v>4</v>
      </c>
      <c r="I41" s="7">
        <v>0</v>
      </c>
      <c r="J41" s="7">
        <v>0</v>
      </c>
      <c r="K41" s="4">
        <f t="shared" si="2"/>
        <v>31</v>
      </c>
      <c r="L41" s="8">
        <v>0</v>
      </c>
      <c r="M41" s="5">
        <f t="shared" si="0"/>
        <v>0</v>
      </c>
      <c r="N41" s="8">
        <v>0</v>
      </c>
      <c r="O41" s="8">
        <v>0</v>
      </c>
      <c r="P41" s="5">
        <f t="shared" si="3"/>
        <v>0</v>
      </c>
      <c r="Q41" s="8">
        <v>0</v>
      </c>
      <c r="R41" s="8">
        <v>0</v>
      </c>
      <c r="S41" s="5">
        <f t="shared" si="4"/>
        <v>0</v>
      </c>
      <c r="T41" s="8">
        <v>0</v>
      </c>
      <c r="U41" s="5">
        <f t="shared" si="5"/>
        <v>0</v>
      </c>
      <c r="V41" s="5" t="str">
        <f t="shared" si="1"/>
        <v>Correct Payment</v>
      </c>
    </row>
    <row r="42" spans="1:22">
      <c r="A42" s="4">
        <f t="shared" si="6"/>
        <v>35</v>
      </c>
      <c r="B42" s="6"/>
      <c r="C42" s="6"/>
      <c r="D42" s="6"/>
      <c r="E42" s="4">
        <v>31</v>
      </c>
      <c r="F42" s="4">
        <v>4</v>
      </c>
      <c r="G42" s="7">
        <v>0</v>
      </c>
      <c r="H42" s="4">
        <f t="shared" si="7"/>
        <v>4</v>
      </c>
      <c r="I42" s="7">
        <v>0</v>
      </c>
      <c r="J42" s="7">
        <v>0</v>
      </c>
      <c r="K42" s="4">
        <f t="shared" si="2"/>
        <v>31</v>
      </c>
      <c r="L42" s="8">
        <v>0</v>
      </c>
      <c r="M42" s="5">
        <f t="shared" si="0"/>
        <v>0</v>
      </c>
      <c r="N42" s="8">
        <v>0</v>
      </c>
      <c r="O42" s="8">
        <v>0</v>
      </c>
      <c r="P42" s="5">
        <f t="shared" si="3"/>
        <v>0</v>
      </c>
      <c r="Q42" s="8">
        <v>0</v>
      </c>
      <c r="R42" s="8">
        <v>0</v>
      </c>
      <c r="S42" s="5">
        <f t="shared" si="4"/>
        <v>0</v>
      </c>
      <c r="T42" s="8">
        <v>0</v>
      </c>
      <c r="U42" s="5">
        <f t="shared" si="5"/>
        <v>0</v>
      </c>
      <c r="V42" s="5" t="str">
        <f t="shared" si="1"/>
        <v>Correct Payment</v>
      </c>
    </row>
    <row r="43" spans="1:22">
      <c r="A43" s="4">
        <f t="shared" si="6"/>
        <v>36</v>
      </c>
      <c r="B43" s="6"/>
      <c r="C43" s="6"/>
      <c r="D43" s="6"/>
      <c r="E43" s="4">
        <v>31</v>
      </c>
      <c r="F43" s="4">
        <v>4</v>
      </c>
      <c r="G43" s="7">
        <v>0</v>
      </c>
      <c r="H43" s="4">
        <f t="shared" si="7"/>
        <v>4</v>
      </c>
      <c r="I43" s="7">
        <v>0</v>
      </c>
      <c r="J43" s="7">
        <v>0</v>
      </c>
      <c r="K43" s="4">
        <f t="shared" si="2"/>
        <v>31</v>
      </c>
      <c r="L43" s="8">
        <v>0</v>
      </c>
      <c r="M43" s="5">
        <f t="shared" si="0"/>
        <v>0</v>
      </c>
      <c r="N43" s="8">
        <v>0</v>
      </c>
      <c r="O43" s="8">
        <v>0</v>
      </c>
      <c r="P43" s="5">
        <f t="shared" si="3"/>
        <v>0</v>
      </c>
      <c r="Q43" s="8">
        <v>0</v>
      </c>
      <c r="R43" s="8">
        <v>0</v>
      </c>
      <c r="S43" s="5">
        <f t="shared" si="4"/>
        <v>0</v>
      </c>
      <c r="T43" s="8">
        <v>0</v>
      </c>
      <c r="U43" s="5">
        <f t="shared" si="5"/>
        <v>0</v>
      </c>
      <c r="V43" s="5" t="str">
        <f t="shared" si="1"/>
        <v>Correct Payment</v>
      </c>
    </row>
    <row r="44" spans="1:22">
      <c r="A44" s="4">
        <f t="shared" si="6"/>
        <v>37</v>
      </c>
      <c r="B44" s="6"/>
      <c r="C44" s="6"/>
      <c r="D44" s="6"/>
      <c r="E44" s="4">
        <v>31</v>
      </c>
      <c r="F44" s="4">
        <v>4</v>
      </c>
      <c r="G44" s="7">
        <v>0</v>
      </c>
      <c r="H44" s="4">
        <f t="shared" si="7"/>
        <v>4</v>
      </c>
      <c r="I44" s="7">
        <v>0</v>
      </c>
      <c r="J44" s="7">
        <v>0</v>
      </c>
      <c r="K44" s="4">
        <f t="shared" si="2"/>
        <v>31</v>
      </c>
      <c r="L44" s="8">
        <v>0</v>
      </c>
      <c r="M44" s="5">
        <f t="shared" si="0"/>
        <v>0</v>
      </c>
      <c r="N44" s="8">
        <v>0</v>
      </c>
      <c r="O44" s="8">
        <v>0</v>
      </c>
      <c r="P44" s="5">
        <f t="shared" si="3"/>
        <v>0</v>
      </c>
      <c r="Q44" s="8">
        <v>0</v>
      </c>
      <c r="R44" s="8">
        <v>0</v>
      </c>
      <c r="S44" s="5">
        <f t="shared" si="4"/>
        <v>0</v>
      </c>
      <c r="T44" s="8">
        <v>0</v>
      </c>
      <c r="U44" s="5">
        <f t="shared" si="5"/>
        <v>0</v>
      </c>
      <c r="V44" s="5" t="str">
        <f t="shared" si="1"/>
        <v>Correct Payment</v>
      </c>
    </row>
    <row r="45" spans="1:22">
      <c r="A45" s="4">
        <f t="shared" si="6"/>
        <v>38</v>
      </c>
      <c r="B45" s="6"/>
      <c r="C45" s="6"/>
      <c r="D45" s="6"/>
      <c r="E45" s="4">
        <v>31</v>
      </c>
      <c r="F45" s="4">
        <v>4</v>
      </c>
      <c r="G45" s="7">
        <v>0</v>
      </c>
      <c r="H45" s="4">
        <f t="shared" si="7"/>
        <v>4</v>
      </c>
      <c r="I45" s="7">
        <v>0</v>
      </c>
      <c r="J45" s="7">
        <v>0</v>
      </c>
      <c r="K45" s="4">
        <f t="shared" si="2"/>
        <v>31</v>
      </c>
      <c r="L45" s="8">
        <v>0</v>
      </c>
      <c r="M45" s="5">
        <f t="shared" si="0"/>
        <v>0</v>
      </c>
      <c r="N45" s="8">
        <v>0</v>
      </c>
      <c r="O45" s="8">
        <v>0</v>
      </c>
      <c r="P45" s="5">
        <f t="shared" si="3"/>
        <v>0</v>
      </c>
      <c r="Q45" s="8">
        <v>0</v>
      </c>
      <c r="R45" s="8">
        <v>0</v>
      </c>
      <c r="S45" s="5">
        <f t="shared" si="4"/>
        <v>0</v>
      </c>
      <c r="T45" s="8">
        <v>0</v>
      </c>
      <c r="U45" s="5">
        <f t="shared" si="5"/>
        <v>0</v>
      </c>
      <c r="V45" s="5" t="str">
        <f t="shared" si="1"/>
        <v>Correct Payment</v>
      </c>
    </row>
    <row r="46" spans="1:22">
      <c r="A46" s="4">
        <f t="shared" si="6"/>
        <v>39</v>
      </c>
      <c r="B46" s="6"/>
      <c r="C46" s="6"/>
      <c r="D46" s="6"/>
      <c r="E46" s="4">
        <v>31</v>
      </c>
      <c r="F46" s="4">
        <v>4</v>
      </c>
      <c r="G46" s="7">
        <v>0</v>
      </c>
      <c r="H46" s="4">
        <f t="shared" si="7"/>
        <v>4</v>
      </c>
      <c r="I46" s="7">
        <v>0</v>
      </c>
      <c r="J46" s="7">
        <v>0</v>
      </c>
      <c r="K46" s="4">
        <f t="shared" si="2"/>
        <v>31</v>
      </c>
      <c r="L46" s="8">
        <v>0</v>
      </c>
      <c r="M46" s="5">
        <f t="shared" si="0"/>
        <v>0</v>
      </c>
      <c r="N46" s="8">
        <v>0</v>
      </c>
      <c r="O46" s="8">
        <v>0</v>
      </c>
      <c r="P46" s="5">
        <f t="shared" si="3"/>
        <v>0</v>
      </c>
      <c r="Q46" s="8">
        <v>0</v>
      </c>
      <c r="R46" s="8">
        <v>0</v>
      </c>
      <c r="S46" s="5">
        <f t="shared" si="4"/>
        <v>0</v>
      </c>
      <c r="T46" s="8">
        <v>0</v>
      </c>
      <c r="U46" s="5">
        <f t="shared" si="5"/>
        <v>0</v>
      </c>
      <c r="V46" s="5" t="str">
        <f t="shared" si="1"/>
        <v>Correct Payment</v>
      </c>
    </row>
    <row r="47" spans="1:22">
      <c r="A47" s="4">
        <f t="shared" si="6"/>
        <v>40</v>
      </c>
      <c r="B47" s="6"/>
      <c r="C47" s="6"/>
      <c r="D47" s="6"/>
      <c r="E47" s="4">
        <v>31</v>
      </c>
      <c r="F47" s="4">
        <v>4</v>
      </c>
      <c r="G47" s="7">
        <v>0</v>
      </c>
      <c r="H47" s="4">
        <f t="shared" si="7"/>
        <v>4</v>
      </c>
      <c r="I47" s="7">
        <v>0</v>
      </c>
      <c r="J47" s="7">
        <v>0</v>
      </c>
      <c r="K47" s="4">
        <f t="shared" si="2"/>
        <v>31</v>
      </c>
      <c r="L47" s="8">
        <v>0</v>
      </c>
      <c r="M47" s="5">
        <f t="shared" si="0"/>
        <v>0</v>
      </c>
      <c r="N47" s="8">
        <v>0</v>
      </c>
      <c r="O47" s="8">
        <v>0</v>
      </c>
      <c r="P47" s="5">
        <f t="shared" si="3"/>
        <v>0</v>
      </c>
      <c r="Q47" s="8">
        <v>0</v>
      </c>
      <c r="R47" s="8">
        <v>0</v>
      </c>
      <c r="S47" s="5">
        <f t="shared" si="4"/>
        <v>0</v>
      </c>
      <c r="T47" s="8">
        <v>0</v>
      </c>
      <c r="U47" s="5">
        <f t="shared" si="5"/>
        <v>0</v>
      </c>
      <c r="V47" s="5" t="str">
        <f t="shared" si="1"/>
        <v>Correct Payment</v>
      </c>
    </row>
    <row r="48" spans="1:22">
      <c r="A48" s="4">
        <f t="shared" si="6"/>
        <v>41</v>
      </c>
      <c r="B48" s="6"/>
      <c r="C48" s="6"/>
      <c r="D48" s="6"/>
      <c r="E48" s="4">
        <v>31</v>
      </c>
      <c r="F48" s="4">
        <v>4</v>
      </c>
      <c r="G48" s="6">
        <v>0</v>
      </c>
      <c r="H48" s="4">
        <f t="shared" si="7"/>
        <v>4</v>
      </c>
      <c r="I48" s="6">
        <v>0</v>
      </c>
      <c r="J48" s="6">
        <v>0</v>
      </c>
      <c r="K48" s="4">
        <f t="shared" si="2"/>
        <v>31</v>
      </c>
      <c r="L48" s="8">
        <v>0</v>
      </c>
      <c r="M48" s="5">
        <f t="shared" si="0"/>
        <v>0</v>
      </c>
      <c r="N48" s="8">
        <v>0</v>
      </c>
      <c r="O48" s="8">
        <v>0</v>
      </c>
      <c r="P48" s="5">
        <f t="shared" si="3"/>
        <v>0</v>
      </c>
      <c r="Q48" s="8">
        <v>0</v>
      </c>
      <c r="R48" s="8">
        <v>0</v>
      </c>
      <c r="S48" s="5">
        <f t="shared" si="4"/>
        <v>0</v>
      </c>
      <c r="T48" s="8">
        <v>0</v>
      </c>
      <c r="U48" s="5">
        <f t="shared" si="5"/>
        <v>0</v>
      </c>
      <c r="V48" s="5" t="str">
        <f t="shared" si="1"/>
        <v>Correct Payment</v>
      </c>
    </row>
    <row r="49" spans="1:22">
      <c r="A49" s="4">
        <f t="shared" si="6"/>
        <v>42</v>
      </c>
      <c r="B49" s="6"/>
      <c r="C49" s="6"/>
      <c r="D49" s="6"/>
      <c r="E49" s="4">
        <v>31</v>
      </c>
      <c r="F49" s="4">
        <v>4</v>
      </c>
      <c r="G49" s="6">
        <v>0</v>
      </c>
      <c r="H49" s="4">
        <f t="shared" si="7"/>
        <v>4</v>
      </c>
      <c r="I49" s="6">
        <v>0</v>
      </c>
      <c r="J49" s="6">
        <v>0</v>
      </c>
      <c r="K49" s="4">
        <f t="shared" si="2"/>
        <v>31</v>
      </c>
      <c r="L49" s="8">
        <v>0</v>
      </c>
      <c r="M49" s="5">
        <f t="shared" si="0"/>
        <v>0</v>
      </c>
      <c r="N49" s="8">
        <v>0</v>
      </c>
      <c r="O49" s="8">
        <v>0</v>
      </c>
      <c r="P49" s="5">
        <f t="shared" si="3"/>
        <v>0</v>
      </c>
      <c r="Q49" s="8">
        <v>0</v>
      </c>
      <c r="R49" s="8">
        <v>0</v>
      </c>
      <c r="S49" s="5">
        <f t="shared" si="4"/>
        <v>0</v>
      </c>
      <c r="T49" s="8">
        <v>0</v>
      </c>
      <c r="U49" s="5">
        <f t="shared" si="5"/>
        <v>0</v>
      </c>
      <c r="V49" s="5" t="str">
        <f t="shared" si="1"/>
        <v>Correct Payment</v>
      </c>
    </row>
    <row r="50" spans="1:22">
      <c r="A50" s="4">
        <f t="shared" si="6"/>
        <v>43</v>
      </c>
      <c r="B50" s="6"/>
      <c r="C50" s="6"/>
      <c r="D50" s="6"/>
      <c r="E50" s="4">
        <v>31</v>
      </c>
      <c r="F50" s="4">
        <v>4</v>
      </c>
      <c r="G50" s="6">
        <v>0</v>
      </c>
      <c r="H50" s="4">
        <f t="shared" si="7"/>
        <v>4</v>
      </c>
      <c r="I50" s="6">
        <v>0</v>
      </c>
      <c r="J50" s="6">
        <v>0</v>
      </c>
      <c r="K50" s="4">
        <f t="shared" si="2"/>
        <v>31</v>
      </c>
      <c r="L50" s="8">
        <v>0</v>
      </c>
      <c r="M50" s="5">
        <f t="shared" si="0"/>
        <v>0</v>
      </c>
      <c r="N50" s="8">
        <v>0</v>
      </c>
      <c r="O50" s="8">
        <v>0</v>
      </c>
      <c r="P50" s="5">
        <f t="shared" si="3"/>
        <v>0</v>
      </c>
      <c r="Q50" s="8">
        <v>0</v>
      </c>
      <c r="R50" s="8">
        <v>0</v>
      </c>
      <c r="S50" s="5">
        <f t="shared" si="4"/>
        <v>0</v>
      </c>
      <c r="T50" s="8">
        <v>0</v>
      </c>
      <c r="U50" s="5">
        <f t="shared" si="5"/>
        <v>0</v>
      </c>
      <c r="V50" s="5" t="str">
        <f t="shared" si="1"/>
        <v>Correct Payment</v>
      </c>
    </row>
    <row r="51" spans="1:22">
      <c r="A51" s="4">
        <f t="shared" si="6"/>
        <v>44</v>
      </c>
      <c r="B51" s="6"/>
      <c r="C51" s="6"/>
      <c r="D51" s="6"/>
      <c r="E51" s="4">
        <v>31</v>
      </c>
      <c r="F51" s="4">
        <v>4</v>
      </c>
      <c r="G51" s="6">
        <v>0</v>
      </c>
      <c r="H51" s="4">
        <f t="shared" si="7"/>
        <v>4</v>
      </c>
      <c r="I51" s="6">
        <v>0</v>
      </c>
      <c r="J51" s="6">
        <v>0</v>
      </c>
      <c r="K51" s="4">
        <f t="shared" si="2"/>
        <v>31</v>
      </c>
      <c r="L51" s="8">
        <v>0</v>
      </c>
      <c r="M51" s="5">
        <f t="shared" si="0"/>
        <v>0</v>
      </c>
      <c r="N51" s="8">
        <v>0</v>
      </c>
      <c r="O51" s="8">
        <v>0</v>
      </c>
      <c r="P51" s="5">
        <f t="shared" si="3"/>
        <v>0</v>
      </c>
      <c r="Q51" s="8">
        <v>0</v>
      </c>
      <c r="R51" s="8">
        <v>0</v>
      </c>
      <c r="S51" s="5">
        <f t="shared" si="4"/>
        <v>0</v>
      </c>
      <c r="T51" s="8">
        <v>0</v>
      </c>
      <c r="U51" s="5">
        <f t="shared" si="5"/>
        <v>0</v>
      </c>
      <c r="V51" s="5" t="str">
        <f t="shared" si="1"/>
        <v>Correct Payment</v>
      </c>
    </row>
    <row r="52" spans="1:22">
      <c r="A52" s="4">
        <f t="shared" si="6"/>
        <v>45</v>
      </c>
      <c r="B52" s="6"/>
      <c r="C52" s="6"/>
      <c r="D52" s="6"/>
      <c r="E52" s="4">
        <v>31</v>
      </c>
      <c r="F52" s="4">
        <v>4</v>
      </c>
      <c r="G52" s="6">
        <v>0</v>
      </c>
      <c r="H52" s="4">
        <f t="shared" si="7"/>
        <v>4</v>
      </c>
      <c r="I52" s="6">
        <v>0</v>
      </c>
      <c r="J52" s="6">
        <v>0</v>
      </c>
      <c r="K52" s="4">
        <f t="shared" si="2"/>
        <v>31</v>
      </c>
      <c r="L52" s="8">
        <v>0</v>
      </c>
      <c r="M52" s="5">
        <f t="shared" si="0"/>
        <v>0</v>
      </c>
      <c r="N52" s="8">
        <v>0</v>
      </c>
      <c r="O52" s="8">
        <v>0</v>
      </c>
      <c r="P52" s="5">
        <f t="shared" si="3"/>
        <v>0</v>
      </c>
      <c r="Q52" s="8">
        <v>0</v>
      </c>
      <c r="R52" s="8">
        <v>0</v>
      </c>
      <c r="S52" s="5">
        <f t="shared" si="4"/>
        <v>0</v>
      </c>
      <c r="T52" s="8">
        <v>0</v>
      </c>
      <c r="U52" s="5">
        <f t="shared" si="5"/>
        <v>0</v>
      </c>
      <c r="V52" s="5" t="str">
        <f t="shared" si="1"/>
        <v>Correct Payment</v>
      </c>
    </row>
    <row r="53" spans="1:22">
      <c r="A53" s="4">
        <f t="shared" si="6"/>
        <v>46</v>
      </c>
      <c r="B53" s="6"/>
      <c r="C53" s="6"/>
      <c r="D53" s="6"/>
      <c r="E53" s="4">
        <v>31</v>
      </c>
      <c r="F53" s="4">
        <v>4</v>
      </c>
      <c r="G53" s="6">
        <v>0</v>
      </c>
      <c r="H53" s="4">
        <f t="shared" si="7"/>
        <v>4</v>
      </c>
      <c r="I53" s="6">
        <v>0</v>
      </c>
      <c r="J53" s="6">
        <v>0</v>
      </c>
      <c r="K53" s="4">
        <f t="shared" si="2"/>
        <v>31</v>
      </c>
      <c r="L53" s="8">
        <v>0</v>
      </c>
      <c r="M53" s="5">
        <f t="shared" si="0"/>
        <v>0</v>
      </c>
      <c r="N53" s="8">
        <v>0</v>
      </c>
      <c r="O53" s="8">
        <v>0</v>
      </c>
      <c r="P53" s="5">
        <f t="shared" si="3"/>
        <v>0</v>
      </c>
      <c r="Q53" s="8">
        <v>0</v>
      </c>
      <c r="R53" s="8">
        <v>0</v>
      </c>
      <c r="S53" s="5">
        <f t="shared" si="4"/>
        <v>0</v>
      </c>
      <c r="T53" s="8">
        <v>0</v>
      </c>
      <c r="U53" s="5">
        <f t="shared" si="5"/>
        <v>0</v>
      </c>
      <c r="V53" s="5" t="str">
        <f t="shared" si="1"/>
        <v>Correct Payment</v>
      </c>
    </row>
    <row r="54" spans="1:22">
      <c r="A54" s="4">
        <f t="shared" si="6"/>
        <v>47</v>
      </c>
      <c r="B54" s="6"/>
      <c r="C54" s="6"/>
      <c r="D54" s="6"/>
      <c r="E54" s="4">
        <v>31</v>
      </c>
      <c r="F54" s="4">
        <v>4</v>
      </c>
      <c r="G54" s="6">
        <v>0</v>
      </c>
      <c r="H54" s="4">
        <f t="shared" si="7"/>
        <v>4</v>
      </c>
      <c r="I54" s="6">
        <v>0</v>
      </c>
      <c r="J54" s="6">
        <v>0</v>
      </c>
      <c r="K54" s="4">
        <f t="shared" si="2"/>
        <v>31</v>
      </c>
      <c r="L54" s="8">
        <v>0</v>
      </c>
      <c r="M54" s="5">
        <f t="shared" si="0"/>
        <v>0</v>
      </c>
      <c r="N54" s="8">
        <v>0</v>
      </c>
      <c r="O54" s="8">
        <v>0</v>
      </c>
      <c r="P54" s="5">
        <f t="shared" si="3"/>
        <v>0</v>
      </c>
      <c r="Q54" s="8">
        <v>0</v>
      </c>
      <c r="R54" s="8">
        <v>0</v>
      </c>
      <c r="S54" s="5">
        <f t="shared" si="4"/>
        <v>0</v>
      </c>
      <c r="T54" s="8">
        <v>0</v>
      </c>
      <c r="U54" s="5">
        <f t="shared" si="5"/>
        <v>0</v>
      </c>
      <c r="V54" s="5" t="str">
        <f t="shared" si="1"/>
        <v>Correct Payment</v>
      </c>
    </row>
    <row r="55" spans="1:22">
      <c r="A55" s="4">
        <f t="shared" si="6"/>
        <v>48</v>
      </c>
      <c r="B55" s="6"/>
      <c r="C55" s="6"/>
      <c r="D55" s="6"/>
      <c r="E55" s="4">
        <v>31</v>
      </c>
      <c r="F55" s="4">
        <v>4</v>
      </c>
      <c r="G55" s="6">
        <v>0</v>
      </c>
      <c r="H55" s="4">
        <f t="shared" si="7"/>
        <v>4</v>
      </c>
      <c r="I55" s="6">
        <v>0</v>
      </c>
      <c r="J55" s="6">
        <v>0</v>
      </c>
      <c r="K55" s="4">
        <f t="shared" si="2"/>
        <v>31</v>
      </c>
      <c r="L55" s="8">
        <v>0</v>
      </c>
      <c r="M55" s="5">
        <f t="shared" si="0"/>
        <v>0</v>
      </c>
      <c r="N55" s="8">
        <v>0</v>
      </c>
      <c r="O55" s="8">
        <v>0</v>
      </c>
      <c r="P55" s="5">
        <f t="shared" si="3"/>
        <v>0</v>
      </c>
      <c r="Q55" s="8">
        <v>0</v>
      </c>
      <c r="R55" s="8">
        <v>0</v>
      </c>
      <c r="S55" s="5">
        <f t="shared" si="4"/>
        <v>0</v>
      </c>
      <c r="T55" s="8">
        <v>0</v>
      </c>
      <c r="U55" s="5">
        <f t="shared" si="5"/>
        <v>0</v>
      </c>
      <c r="V55" s="5" t="str">
        <f t="shared" si="1"/>
        <v>Correct Payment</v>
      </c>
    </row>
    <row r="56" spans="1:22">
      <c r="A56" s="4">
        <f t="shared" si="6"/>
        <v>49</v>
      </c>
      <c r="B56" s="6"/>
      <c r="C56" s="6"/>
      <c r="D56" s="6"/>
      <c r="E56" s="4">
        <v>31</v>
      </c>
      <c r="F56" s="4">
        <v>4</v>
      </c>
      <c r="G56" s="6">
        <v>0</v>
      </c>
      <c r="H56" s="4">
        <f t="shared" si="7"/>
        <v>4</v>
      </c>
      <c r="I56" s="6">
        <v>0</v>
      </c>
      <c r="J56" s="6">
        <v>0</v>
      </c>
      <c r="K56" s="4">
        <f t="shared" si="2"/>
        <v>31</v>
      </c>
      <c r="L56" s="8">
        <v>0</v>
      </c>
      <c r="M56" s="5">
        <f t="shared" si="0"/>
        <v>0</v>
      </c>
      <c r="N56" s="8">
        <v>0</v>
      </c>
      <c r="O56" s="8">
        <v>0</v>
      </c>
      <c r="P56" s="5">
        <f t="shared" si="3"/>
        <v>0</v>
      </c>
      <c r="Q56" s="8">
        <v>0</v>
      </c>
      <c r="R56" s="8">
        <v>0</v>
      </c>
      <c r="S56" s="5">
        <f t="shared" si="4"/>
        <v>0</v>
      </c>
      <c r="T56" s="8">
        <v>0</v>
      </c>
      <c r="U56" s="5">
        <f t="shared" si="5"/>
        <v>0</v>
      </c>
      <c r="V56" s="5" t="str">
        <f t="shared" si="1"/>
        <v>Correct Payment</v>
      </c>
    </row>
    <row r="57" spans="1:22">
      <c r="A57" s="4">
        <f t="shared" si="6"/>
        <v>50</v>
      </c>
      <c r="B57" s="6"/>
      <c r="C57" s="6"/>
      <c r="D57" s="6"/>
      <c r="E57" s="4">
        <v>31</v>
      </c>
      <c r="F57" s="4">
        <v>4</v>
      </c>
      <c r="G57" s="6">
        <v>0</v>
      </c>
      <c r="H57" s="4">
        <f t="shared" si="7"/>
        <v>4</v>
      </c>
      <c r="I57" s="6">
        <v>0</v>
      </c>
      <c r="J57" s="6">
        <v>0</v>
      </c>
      <c r="K57" s="4">
        <f t="shared" si="2"/>
        <v>31</v>
      </c>
      <c r="L57" s="8">
        <v>0</v>
      </c>
      <c r="M57" s="5">
        <f t="shared" si="0"/>
        <v>0</v>
      </c>
      <c r="N57" s="8">
        <v>0</v>
      </c>
      <c r="O57" s="8">
        <v>0</v>
      </c>
      <c r="P57" s="5">
        <f t="shared" si="3"/>
        <v>0</v>
      </c>
      <c r="Q57" s="8">
        <v>0</v>
      </c>
      <c r="R57" s="8">
        <v>0</v>
      </c>
      <c r="S57" s="5">
        <f t="shared" si="4"/>
        <v>0</v>
      </c>
      <c r="T57" s="8">
        <v>0</v>
      </c>
      <c r="U57" s="5">
        <f t="shared" si="5"/>
        <v>0</v>
      </c>
      <c r="V57" s="5" t="str">
        <f t="shared" si="1"/>
        <v>Correct Payment</v>
      </c>
    </row>
    <row r="58" spans="1:22">
      <c r="A58" s="4">
        <f t="shared" si="6"/>
        <v>51</v>
      </c>
      <c r="B58" s="6"/>
      <c r="C58" s="6"/>
      <c r="D58" s="6"/>
      <c r="E58" s="4">
        <v>31</v>
      </c>
      <c r="F58" s="4">
        <v>4</v>
      </c>
      <c r="G58" s="6">
        <v>0</v>
      </c>
      <c r="H58" s="4">
        <f t="shared" si="7"/>
        <v>4</v>
      </c>
      <c r="I58" s="6">
        <v>0</v>
      </c>
      <c r="J58" s="6">
        <v>0</v>
      </c>
      <c r="K58" s="4">
        <f t="shared" si="2"/>
        <v>31</v>
      </c>
      <c r="L58" s="8">
        <v>0</v>
      </c>
      <c r="M58" s="5">
        <f t="shared" si="0"/>
        <v>0</v>
      </c>
      <c r="N58" s="8">
        <v>0</v>
      </c>
      <c r="O58" s="8">
        <v>0</v>
      </c>
      <c r="P58" s="5">
        <f t="shared" si="3"/>
        <v>0</v>
      </c>
      <c r="Q58" s="8">
        <v>0</v>
      </c>
      <c r="R58" s="8">
        <v>0</v>
      </c>
      <c r="S58" s="5">
        <f t="shared" si="4"/>
        <v>0</v>
      </c>
      <c r="T58" s="8">
        <v>0</v>
      </c>
      <c r="U58" s="5">
        <f t="shared" si="5"/>
        <v>0</v>
      </c>
      <c r="V58" s="5" t="str">
        <f t="shared" si="1"/>
        <v>Correct Payment</v>
      </c>
    </row>
    <row r="59" spans="1:22">
      <c r="A59" s="4">
        <f t="shared" si="6"/>
        <v>52</v>
      </c>
      <c r="B59" s="6"/>
      <c r="C59" s="6"/>
      <c r="D59" s="6"/>
      <c r="E59" s="4">
        <v>31</v>
      </c>
      <c r="F59" s="4">
        <v>4</v>
      </c>
      <c r="G59" s="6">
        <v>0</v>
      </c>
      <c r="H59" s="4">
        <f t="shared" si="7"/>
        <v>4</v>
      </c>
      <c r="I59" s="6">
        <v>0</v>
      </c>
      <c r="J59" s="6">
        <v>0</v>
      </c>
      <c r="K59" s="4">
        <f t="shared" si="2"/>
        <v>31</v>
      </c>
      <c r="L59" s="8">
        <v>0</v>
      </c>
      <c r="M59" s="5">
        <f t="shared" si="0"/>
        <v>0</v>
      </c>
      <c r="N59" s="8">
        <v>0</v>
      </c>
      <c r="O59" s="8">
        <v>0</v>
      </c>
      <c r="P59" s="5">
        <f t="shared" si="3"/>
        <v>0</v>
      </c>
      <c r="Q59" s="8">
        <v>0</v>
      </c>
      <c r="R59" s="8">
        <v>0</v>
      </c>
      <c r="S59" s="5">
        <f t="shared" si="4"/>
        <v>0</v>
      </c>
      <c r="T59" s="8">
        <v>0</v>
      </c>
      <c r="U59" s="5">
        <f t="shared" si="5"/>
        <v>0</v>
      </c>
      <c r="V59" s="5" t="str">
        <f t="shared" si="1"/>
        <v>Correct Payment</v>
      </c>
    </row>
    <row r="60" spans="1:22">
      <c r="A60" s="4">
        <f t="shared" si="6"/>
        <v>53</v>
      </c>
      <c r="B60" s="6"/>
      <c r="C60" s="6"/>
      <c r="D60" s="6"/>
      <c r="E60" s="4">
        <v>31</v>
      </c>
      <c r="F60" s="4">
        <v>4</v>
      </c>
      <c r="G60" s="6">
        <v>0</v>
      </c>
      <c r="H60" s="4">
        <f t="shared" si="7"/>
        <v>4</v>
      </c>
      <c r="I60" s="6">
        <v>0</v>
      </c>
      <c r="J60" s="6">
        <v>0</v>
      </c>
      <c r="K60" s="4">
        <f t="shared" si="2"/>
        <v>31</v>
      </c>
      <c r="L60" s="8">
        <v>0</v>
      </c>
      <c r="M60" s="5">
        <f t="shared" si="0"/>
        <v>0</v>
      </c>
      <c r="N60" s="8">
        <v>0</v>
      </c>
      <c r="O60" s="8">
        <v>0</v>
      </c>
      <c r="P60" s="5">
        <f t="shared" si="3"/>
        <v>0</v>
      </c>
      <c r="Q60" s="8">
        <v>0</v>
      </c>
      <c r="R60" s="8">
        <v>0</v>
      </c>
      <c r="S60" s="5">
        <f t="shared" si="4"/>
        <v>0</v>
      </c>
      <c r="T60" s="8">
        <v>0</v>
      </c>
      <c r="U60" s="5">
        <f t="shared" si="5"/>
        <v>0</v>
      </c>
      <c r="V60" s="5" t="str">
        <f t="shared" si="1"/>
        <v>Correct Payment</v>
      </c>
    </row>
    <row r="61" spans="1:22">
      <c r="A61" s="4">
        <f t="shared" si="6"/>
        <v>54</v>
      </c>
      <c r="B61" s="6"/>
      <c r="C61" s="6"/>
      <c r="D61" s="6"/>
      <c r="E61" s="4">
        <v>31</v>
      </c>
      <c r="F61" s="4">
        <v>4</v>
      </c>
      <c r="G61" s="6">
        <v>0</v>
      </c>
      <c r="H61" s="4">
        <f t="shared" si="7"/>
        <v>4</v>
      </c>
      <c r="I61" s="6">
        <v>0</v>
      </c>
      <c r="J61" s="6">
        <v>0</v>
      </c>
      <c r="K61" s="4">
        <f t="shared" si="2"/>
        <v>31</v>
      </c>
      <c r="L61" s="8">
        <v>0</v>
      </c>
      <c r="M61" s="5">
        <f t="shared" si="0"/>
        <v>0</v>
      </c>
      <c r="N61" s="8">
        <v>0</v>
      </c>
      <c r="O61" s="8">
        <v>0</v>
      </c>
      <c r="P61" s="5">
        <f t="shared" si="3"/>
        <v>0</v>
      </c>
      <c r="Q61" s="8">
        <v>0</v>
      </c>
      <c r="R61" s="8">
        <v>0</v>
      </c>
      <c r="S61" s="5">
        <f t="shared" si="4"/>
        <v>0</v>
      </c>
      <c r="T61" s="8">
        <v>0</v>
      </c>
      <c r="U61" s="5">
        <f t="shared" si="5"/>
        <v>0</v>
      </c>
      <c r="V61" s="5" t="str">
        <f t="shared" si="1"/>
        <v>Correct Payment</v>
      </c>
    </row>
    <row r="62" spans="1:22">
      <c r="A62" s="4">
        <f t="shared" si="6"/>
        <v>55</v>
      </c>
      <c r="B62" s="6"/>
      <c r="C62" s="6"/>
      <c r="D62" s="6"/>
      <c r="E62" s="4">
        <v>31</v>
      </c>
      <c r="F62" s="4">
        <v>4</v>
      </c>
      <c r="G62" s="6">
        <v>0</v>
      </c>
      <c r="H62" s="4">
        <f t="shared" si="7"/>
        <v>4</v>
      </c>
      <c r="I62" s="6">
        <v>0</v>
      </c>
      <c r="J62" s="6">
        <v>0</v>
      </c>
      <c r="K62" s="4">
        <f t="shared" si="2"/>
        <v>31</v>
      </c>
      <c r="L62" s="8">
        <v>0</v>
      </c>
      <c r="M62" s="5">
        <f t="shared" si="0"/>
        <v>0</v>
      </c>
      <c r="N62" s="8">
        <v>0</v>
      </c>
      <c r="O62" s="8">
        <v>0</v>
      </c>
      <c r="P62" s="5">
        <f t="shared" si="3"/>
        <v>0</v>
      </c>
      <c r="Q62" s="8">
        <v>0</v>
      </c>
      <c r="R62" s="8">
        <v>0</v>
      </c>
      <c r="S62" s="5">
        <f t="shared" si="4"/>
        <v>0</v>
      </c>
      <c r="T62" s="8">
        <v>0</v>
      </c>
      <c r="U62" s="5">
        <f t="shared" si="5"/>
        <v>0</v>
      </c>
      <c r="V62" s="5" t="str">
        <f t="shared" si="1"/>
        <v>Correct Payment</v>
      </c>
    </row>
    <row r="63" spans="1:22">
      <c r="A63" s="4">
        <f t="shared" si="6"/>
        <v>56</v>
      </c>
      <c r="B63" s="6"/>
      <c r="C63" s="6"/>
      <c r="D63" s="6"/>
      <c r="E63" s="4">
        <v>31</v>
      </c>
      <c r="F63" s="4">
        <v>4</v>
      </c>
      <c r="G63" s="6">
        <v>0</v>
      </c>
      <c r="H63" s="4">
        <f t="shared" si="7"/>
        <v>4</v>
      </c>
      <c r="I63" s="6">
        <v>0</v>
      </c>
      <c r="J63" s="6">
        <v>0</v>
      </c>
      <c r="K63" s="4">
        <f t="shared" si="2"/>
        <v>31</v>
      </c>
      <c r="L63" s="8">
        <v>0</v>
      </c>
      <c r="M63" s="5">
        <f t="shared" si="0"/>
        <v>0</v>
      </c>
      <c r="N63" s="8">
        <v>0</v>
      </c>
      <c r="O63" s="8">
        <v>0</v>
      </c>
      <c r="P63" s="5">
        <f t="shared" si="3"/>
        <v>0</v>
      </c>
      <c r="Q63" s="8">
        <v>0</v>
      </c>
      <c r="R63" s="8">
        <v>0</v>
      </c>
      <c r="S63" s="5">
        <f t="shared" si="4"/>
        <v>0</v>
      </c>
      <c r="T63" s="8">
        <v>0</v>
      </c>
      <c r="U63" s="5">
        <f t="shared" si="5"/>
        <v>0</v>
      </c>
      <c r="V63" s="5" t="str">
        <f t="shared" si="1"/>
        <v>Correct Payment</v>
      </c>
    </row>
    <row r="64" spans="1:22">
      <c r="A64" s="4">
        <f t="shared" si="6"/>
        <v>57</v>
      </c>
      <c r="B64" s="6"/>
      <c r="C64" s="6"/>
      <c r="D64" s="6"/>
      <c r="E64" s="4">
        <v>31</v>
      </c>
      <c r="F64" s="4">
        <v>4</v>
      </c>
      <c r="G64" s="6">
        <v>0</v>
      </c>
      <c r="H64" s="4">
        <f t="shared" si="7"/>
        <v>4</v>
      </c>
      <c r="I64" s="6">
        <v>0</v>
      </c>
      <c r="J64" s="6">
        <v>0</v>
      </c>
      <c r="K64" s="4">
        <f t="shared" si="2"/>
        <v>31</v>
      </c>
      <c r="L64" s="8">
        <v>0</v>
      </c>
      <c r="M64" s="5">
        <f t="shared" si="0"/>
        <v>0</v>
      </c>
      <c r="N64" s="8">
        <v>0</v>
      </c>
      <c r="O64" s="8">
        <v>0</v>
      </c>
      <c r="P64" s="5">
        <f t="shared" si="3"/>
        <v>0</v>
      </c>
      <c r="Q64" s="8">
        <v>0</v>
      </c>
      <c r="R64" s="8">
        <v>0</v>
      </c>
      <c r="S64" s="5">
        <f t="shared" si="4"/>
        <v>0</v>
      </c>
      <c r="T64" s="8">
        <v>0</v>
      </c>
      <c r="U64" s="5">
        <f t="shared" si="5"/>
        <v>0</v>
      </c>
      <c r="V64" s="5" t="str">
        <f t="shared" si="1"/>
        <v>Correct Payment</v>
      </c>
    </row>
    <row r="65" spans="1:22">
      <c r="A65" s="4">
        <f t="shared" si="6"/>
        <v>58</v>
      </c>
      <c r="B65" s="6"/>
      <c r="C65" s="6"/>
      <c r="D65" s="6"/>
      <c r="E65" s="4">
        <v>31</v>
      </c>
      <c r="F65" s="4">
        <v>4</v>
      </c>
      <c r="G65" s="6">
        <v>0</v>
      </c>
      <c r="H65" s="4">
        <f t="shared" si="7"/>
        <v>4</v>
      </c>
      <c r="I65" s="6">
        <v>0</v>
      </c>
      <c r="J65" s="6">
        <v>0</v>
      </c>
      <c r="K65" s="4">
        <f t="shared" si="2"/>
        <v>31</v>
      </c>
      <c r="L65" s="8">
        <v>0</v>
      </c>
      <c r="M65" s="5">
        <f t="shared" si="0"/>
        <v>0</v>
      </c>
      <c r="N65" s="8">
        <v>0</v>
      </c>
      <c r="O65" s="8">
        <v>0</v>
      </c>
      <c r="P65" s="5">
        <f t="shared" si="3"/>
        <v>0</v>
      </c>
      <c r="Q65" s="8">
        <v>0</v>
      </c>
      <c r="R65" s="8">
        <v>0</v>
      </c>
      <c r="S65" s="5">
        <f t="shared" si="4"/>
        <v>0</v>
      </c>
      <c r="T65" s="8">
        <v>0</v>
      </c>
      <c r="U65" s="5">
        <f t="shared" si="5"/>
        <v>0</v>
      </c>
      <c r="V65" s="5" t="str">
        <f t="shared" si="1"/>
        <v>Correct Payment</v>
      </c>
    </row>
    <row r="66" spans="1:22">
      <c r="A66" s="4">
        <f t="shared" si="6"/>
        <v>59</v>
      </c>
      <c r="B66" s="6"/>
      <c r="C66" s="6"/>
      <c r="D66" s="6"/>
      <c r="E66" s="4">
        <v>31</v>
      </c>
      <c r="F66" s="4">
        <v>4</v>
      </c>
      <c r="G66" s="6">
        <v>0</v>
      </c>
      <c r="H66" s="4">
        <f t="shared" si="7"/>
        <v>4</v>
      </c>
      <c r="I66" s="6">
        <v>0</v>
      </c>
      <c r="J66" s="6">
        <v>0</v>
      </c>
      <c r="K66" s="4">
        <f t="shared" si="2"/>
        <v>31</v>
      </c>
      <c r="L66" s="8">
        <v>0</v>
      </c>
      <c r="M66" s="5">
        <f t="shared" si="0"/>
        <v>0</v>
      </c>
      <c r="N66" s="8">
        <v>0</v>
      </c>
      <c r="O66" s="8">
        <v>0</v>
      </c>
      <c r="P66" s="5">
        <f t="shared" si="3"/>
        <v>0</v>
      </c>
      <c r="Q66" s="8">
        <v>0</v>
      </c>
      <c r="R66" s="8">
        <v>0</v>
      </c>
      <c r="S66" s="5">
        <f t="shared" si="4"/>
        <v>0</v>
      </c>
      <c r="T66" s="8">
        <v>0</v>
      </c>
      <c r="U66" s="5">
        <f t="shared" si="5"/>
        <v>0</v>
      </c>
      <c r="V66" s="5" t="str">
        <f t="shared" si="1"/>
        <v>Correct Payment</v>
      </c>
    </row>
    <row r="67" spans="1:22">
      <c r="A67" s="4">
        <f t="shared" si="6"/>
        <v>60</v>
      </c>
      <c r="B67" s="6"/>
      <c r="C67" s="6"/>
      <c r="D67" s="6"/>
      <c r="E67" s="4">
        <v>31</v>
      </c>
      <c r="F67" s="4">
        <v>4</v>
      </c>
      <c r="G67" s="6">
        <v>0</v>
      </c>
      <c r="H67" s="4">
        <f t="shared" si="7"/>
        <v>4</v>
      </c>
      <c r="I67" s="6">
        <v>0</v>
      </c>
      <c r="J67" s="6">
        <v>0</v>
      </c>
      <c r="K67" s="4">
        <f t="shared" si="2"/>
        <v>31</v>
      </c>
      <c r="L67" s="8">
        <v>0</v>
      </c>
      <c r="M67" s="5">
        <f t="shared" si="0"/>
        <v>0</v>
      </c>
      <c r="N67" s="8">
        <v>0</v>
      </c>
      <c r="O67" s="8">
        <v>0</v>
      </c>
      <c r="P67" s="5">
        <f t="shared" si="3"/>
        <v>0</v>
      </c>
      <c r="Q67" s="8">
        <v>0</v>
      </c>
      <c r="R67" s="8">
        <v>0</v>
      </c>
      <c r="S67" s="5">
        <f t="shared" si="4"/>
        <v>0</v>
      </c>
      <c r="T67" s="8">
        <v>0</v>
      </c>
      <c r="U67" s="5">
        <f t="shared" si="5"/>
        <v>0</v>
      </c>
      <c r="V67" s="5" t="str">
        <f t="shared" si="1"/>
        <v>Correct Payment</v>
      </c>
    </row>
    <row r="68" spans="1:22">
      <c r="A68" s="4">
        <f t="shared" si="6"/>
        <v>61</v>
      </c>
      <c r="B68" s="6"/>
      <c r="C68" s="6"/>
      <c r="D68" s="6"/>
      <c r="E68" s="4">
        <v>31</v>
      </c>
      <c r="F68" s="4">
        <v>4</v>
      </c>
      <c r="G68" s="6">
        <v>0</v>
      </c>
      <c r="H68" s="4">
        <f t="shared" si="7"/>
        <v>4</v>
      </c>
      <c r="I68" s="6">
        <v>0</v>
      </c>
      <c r="J68" s="6">
        <v>0</v>
      </c>
      <c r="K68" s="4">
        <f t="shared" si="2"/>
        <v>31</v>
      </c>
      <c r="L68" s="8">
        <v>0</v>
      </c>
      <c r="M68" s="5">
        <f t="shared" si="0"/>
        <v>0</v>
      </c>
      <c r="N68" s="8">
        <v>0</v>
      </c>
      <c r="O68" s="8">
        <v>0</v>
      </c>
      <c r="P68" s="5">
        <f t="shared" si="3"/>
        <v>0</v>
      </c>
      <c r="Q68" s="8">
        <v>0</v>
      </c>
      <c r="R68" s="8">
        <v>0</v>
      </c>
      <c r="S68" s="5">
        <f t="shared" si="4"/>
        <v>0</v>
      </c>
      <c r="T68" s="8">
        <v>0</v>
      </c>
      <c r="U68" s="5">
        <f t="shared" si="5"/>
        <v>0</v>
      </c>
      <c r="V68" s="5" t="str">
        <f t="shared" si="1"/>
        <v>Correct Payment</v>
      </c>
    </row>
    <row r="69" spans="1:22">
      <c r="A69" s="4">
        <f t="shared" si="6"/>
        <v>62</v>
      </c>
      <c r="B69" s="6"/>
      <c r="C69" s="6"/>
      <c r="D69" s="6"/>
      <c r="E69" s="4">
        <v>31</v>
      </c>
      <c r="F69" s="4">
        <v>4</v>
      </c>
      <c r="G69" s="6">
        <v>0</v>
      </c>
      <c r="H69" s="4">
        <f t="shared" si="7"/>
        <v>4</v>
      </c>
      <c r="I69" s="6">
        <v>0</v>
      </c>
      <c r="J69" s="6">
        <v>0</v>
      </c>
      <c r="K69" s="4">
        <f t="shared" si="2"/>
        <v>31</v>
      </c>
      <c r="L69" s="8">
        <v>0</v>
      </c>
      <c r="M69" s="5">
        <f t="shared" si="0"/>
        <v>0</v>
      </c>
      <c r="N69" s="8">
        <v>0</v>
      </c>
      <c r="O69" s="8">
        <v>0</v>
      </c>
      <c r="P69" s="5">
        <f t="shared" si="3"/>
        <v>0</v>
      </c>
      <c r="Q69" s="8">
        <v>0</v>
      </c>
      <c r="R69" s="8">
        <v>0</v>
      </c>
      <c r="S69" s="5">
        <f t="shared" si="4"/>
        <v>0</v>
      </c>
      <c r="T69" s="8">
        <v>0</v>
      </c>
      <c r="U69" s="5">
        <f t="shared" si="5"/>
        <v>0</v>
      </c>
      <c r="V69" s="5" t="str">
        <f t="shared" si="1"/>
        <v>Correct Payment</v>
      </c>
    </row>
    <row r="70" spans="1:22">
      <c r="A70" s="4">
        <f t="shared" si="6"/>
        <v>63</v>
      </c>
      <c r="B70" s="6"/>
      <c r="C70" s="6"/>
      <c r="D70" s="6"/>
      <c r="E70" s="4">
        <v>31</v>
      </c>
      <c r="F70" s="4">
        <v>4</v>
      </c>
      <c r="G70" s="6">
        <v>0</v>
      </c>
      <c r="H70" s="4">
        <f t="shared" si="7"/>
        <v>4</v>
      </c>
      <c r="I70" s="6">
        <v>0</v>
      </c>
      <c r="J70" s="6">
        <v>0</v>
      </c>
      <c r="K70" s="4">
        <f t="shared" si="2"/>
        <v>31</v>
      </c>
      <c r="L70" s="8">
        <v>0</v>
      </c>
      <c r="M70" s="5">
        <f t="shared" si="0"/>
        <v>0</v>
      </c>
      <c r="N70" s="8">
        <v>0</v>
      </c>
      <c r="O70" s="8">
        <v>0</v>
      </c>
      <c r="P70" s="5">
        <f t="shared" si="3"/>
        <v>0</v>
      </c>
      <c r="Q70" s="8">
        <v>0</v>
      </c>
      <c r="R70" s="8">
        <v>0</v>
      </c>
      <c r="S70" s="5">
        <f t="shared" si="4"/>
        <v>0</v>
      </c>
      <c r="T70" s="8">
        <v>0</v>
      </c>
      <c r="U70" s="5">
        <f t="shared" si="5"/>
        <v>0</v>
      </c>
      <c r="V70" s="5" t="str">
        <f t="shared" si="1"/>
        <v>Correct Payment</v>
      </c>
    </row>
    <row r="71" spans="1:22">
      <c r="A71" s="4">
        <f t="shared" si="6"/>
        <v>64</v>
      </c>
      <c r="B71" s="6"/>
      <c r="C71" s="6"/>
      <c r="D71" s="6"/>
      <c r="E71" s="4">
        <v>31</v>
      </c>
      <c r="F71" s="4">
        <v>4</v>
      </c>
      <c r="G71" s="6">
        <v>0</v>
      </c>
      <c r="H71" s="4">
        <f t="shared" si="7"/>
        <v>4</v>
      </c>
      <c r="I71" s="6">
        <v>0</v>
      </c>
      <c r="J71" s="6">
        <v>0</v>
      </c>
      <c r="K71" s="4">
        <f t="shared" si="2"/>
        <v>31</v>
      </c>
      <c r="L71" s="8">
        <v>0</v>
      </c>
      <c r="M71" s="5">
        <f t="shared" si="0"/>
        <v>0</v>
      </c>
      <c r="N71" s="8">
        <v>0</v>
      </c>
      <c r="O71" s="8">
        <v>0</v>
      </c>
      <c r="P71" s="5">
        <f t="shared" si="3"/>
        <v>0</v>
      </c>
      <c r="Q71" s="8">
        <v>0</v>
      </c>
      <c r="R71" s="8">
        <v>0</v>
      </c>
      <c r="S71" s="5">
        <f t="shared" si="4"/>
        <v>0</v>
      </c>
      <c r="T71" s="8">
        <v>0</v>
      </c>
      <c r="U71" s="5">
        <f t="shared" si="5"/>
        <v>0</v>
      </c>
      <c r="V71" s="5" t="str">
        <f t="shared" si="1"/>
        <v>Correct Payment</v>
      </c>
    </row>
    <row r="72" spans="1:22">
      <c r="A72" s="4">
        <f t="shared" si="6"/>
        <v>65</v>
      </c>
      <c r="B72" s="6"/>
      <c r="C72" s="6"/>
      <c r="D72" s="6"/>
      <c r="E72" s="4">
        <v>31</v>
      </c>
      <c r="F72" s="4">
        <v>4</v>
      </c>
      <c r="G72" s="6">
        <v>0</v>
      </c>
      <c r="H72" s="4">
        <f t="shared" si="7"/>
        <v>4</v>
      </c>
      <c r="I72" s="6">
        <v>0</v>
      </c>
      <c r="J72" s="6">
        <v>0</v>
      </c>
      <c r="K72" s="4">
        <f t="shared" si="2"/>
        <v>31</v>
      </c>
      <c r="L72" s="8">
        <v>0</v>
      </c>
      <c r="M72" s="5">
        <f t="shared" ref="M72:M107" si="8">L72/E72*K72</f>
        <v>0</v>
      </c>
      <c r="N72" s="8">
        <v>0</v>
      </c>
      <c r="O72" s="8">
        <v>0</v>
      </c>
      <c r="P72" s="5">
        <f t="shared" si="3"/>
        <v>0</v>
      </c>
      <c r="Q72" s="8">
        <v>0</v>
      </c>
      <c r="R72" s="8">
        <v>0</v>
      </c>
      <c r="S72" s="5">
        <f t="shared" si="4"/>
        <v>0</v>
      </c>
      <c r="T72" s="8">
        <v>0</v>
      </c>
      <c r="U72" s="5">
        <f t="shared" si="5"/>
        <v>0</v>
      </c>
      <c r="V72" s="5" t="str">
        <f t="shared" ref="V72:V106" si="9">IF(U72=0,"Correct Payment",IF(U72&lt;0,"Excess Payment","Correct Payment"))</f>
        <v>Correct Payment</v>
      </c>
    </row>
    <row r="73" spans="1:22">
      <c r="A73" s="4">
        <f t="shared" si="6"/>
        <v>66</v>
      </c>
      <c r="B73" s="6"/>
      <c r="C73" s="6"/>
      <c r="D73" s="6"/>
      <c r="E73" s="4">
        <v>31</v>
      </c>
      <c r="F73" s="4">
        <v>4</v>
      </c>
      <c r="G73" s="6">
        <v>0</v>
      </c>
      <c r="H73" s="4">
        <f t="shared" si="7"/>
        <v>4</v>
      </c>
      <c r="I73" s="6">
        <v>0</v>
      </c>
      <c r="J73" s="6">
        <v>0</v>
      </c>
      <c r="K73" s="4">
        <f t="shared" ref="K73:K107" si="10">E73+I73-J73</f>
        <v>31</v>
      </c>
      <c r="L73" s="8">
        <v>0</v>
      </c>
      <c r="M73" s="5">
        <f t="shared" si="8"/>
        <v>0</v>
      </c>
      <c r="N73" s="8">
        <v>0</v>
      </c>
      <c r="O73" s="8">
        <v>0</v>
      </c>
      <c r="P73" s="5">
        <f t="shared" ref="P73:P107" si="11">IF(L73&lt;5001,0,IF(L73&lt;10001,175,200))</f>
        <v>0</v>
      </c>
      <c r="Q73" s="8">
        <v>0</v>
      </c>
      <c r="R73" s="8">
        <v>0</v>
      </c>
      <c r="S73" s="5">
        <f t="shared" ref="S73:S107" si="12">M73-(N73+O73+P73+Q73+R73)</f>
        <v>0</v>
      </c>
      <c r="T73" s="8">
        <v>0</v>
      </c>
      <c r="U73" s="5">
        <f t="shared" ref="U73:U107" si="13">S73-T73</f>
        <v>0</v>
      </c>
      <c r="V73" s="5" t="str">
        <f t="shared" si="9"/>
        <v>Correct Payment</v>
      </c>
    </row>
    <row r="74" spans="1:22">
      <c r="A74" s="4">
        <f t="shared" ref="A74:A107" si="14">A73+1</f>
        <v>67</v>
      </c>
      <c r="B74" s="6"/>
      <c r="C74" s="6"/>
      <c r="D74" s="6"/>
      <c r="E74" s="4">
        <v>31</v>
      </c>
      <c r="F74" s="4">
        <v>4</v>
      </c>
      <c r="G74" s="6">
        <v>0</v>
      </c>
      <c r="H74" s="4">
        <f t="shared" si="7"/>
        <v>4</v>
      </c>
      <c r="I74" s="6">
        <v>0</v>
      </c>
      <c r="J74" s="6">
        <v>0</v>
      </c>
      <c r="K74" s="4">
        <f t="shared" si="10"/>
        <v>31</v>
      </c>
      <c r="L74" s="8">
        <v>0</v>
      </c>
      <c r="M74" s="5">
        <f t="shared" si="8"/>
        <v>0</v>
      </c>
      <c r="N74" s="8">
        <v>0</v>
      </c>
      <c r="O74" s="8">
        <v>0</v>
      </c>
      <c r="P74" s="5">
        <f t="shared" si="11"/>
        <v>0</v>
      </c>
      <c r="Q74" s="8">
        <v>0</v>
      </c>
      <c r="R74" s="8">
        <v>0</v>
      </c>
      <c r="S74" s="5">
        <f t="shared" si="12"/>
        <v>0</v>
      </c>
      <c r="T74" s="8">
        <v>0</v>
      </c>
      <c r="U74" s="5">
        <f t="shared" si="13"/>
        <v>0</v>
      </c>
      <c r="V74" s="5" t="str">
        <f t="shared" si="9"/>
        <v>Correct Payment</v>
      </c>
    </row>
    <row r="75" spans="1:22">
      <c r="A75" s="4">
        <f t="shared" si="14"/>
        <v>68</v>
      </c>
      <c r="B75" s="6"/>
      <c r="C75" s="6"/>
      <c r="D75" s="6"/>
      <c r="E75" s="4">
        <v>31</v>
      </c>
      <c r="F75" s="4">
        <v>4</v>
      </c>
      <c r="G75" s="6">
        <v>0</v>
      </c>
      <c r="H75" s="4">
        <f t="shared" si="7"/>
        <v>4</v>
      </c>
      <c r="I75" s="6">
        <v>0</v>
      </c>
      <c r="J75" s="6">
        <v>0</v>
      </c>
      <c r="K75" s="4">
        <f t="shared" si="10"/>
        <v>31</v>
      </c>
      <c r="L75" s="8">
        <v>0</v>
      </c>
      <c r="M75" s="5">
        <f t="shared" si="8"/>
        <v>0</v>
      </c>
      <c r="N75" s="8">
        <v>0</v>
      </c>
      <c r="O75" s="8">
        <v>0</v>
      </c>
      <c r="P75" s="5">
        <f t="shared" si="11"/>
        <v>0</v>
      </c>
      <c r="Q75" s="8">
        <v>0</v>
      </c>
      <c r="R75" s="8">
        <v>0</v>
      </c>
      <c r="S75" s="5">
        <f t="shared" si="12"/>
        <v>0</v>
      </c>
      <c r="T75" s="8">
        <v>0</v>
      </c>
      <c r="U75" s="5">
        <f t="shared" si="13"/>
        <v>0</v>
      </c>
      <c r="V75" s="5" t="str">
        <f t="shared" si="9"/>
        <v>Correct Payment</v>
      </c>
    </row>
    <row r="76" spans="1:22">
      <c r="A76" s="4">
        <f t="shared" si="14"/>
        <v>69</v>
      </c>
      <c r="B76" s="6"/>
      <c r="C76" s="6"/>
      <c r="D76" s="6"/>
      <c r="E76" s="4">
        <v>31</v>
      </c>
      <c r="F76" s="4">
        <v>4</v>
      </c>
      <c r="G76" s="6">
        <v>0</v>
      </c>
      <c r="H76" s="4">
        <f t="shared" ref="H76:H107" si="15">F76+G76</f>
        <v>4</v>
      </c>
      <c r="I76" s="6">
        <v>0</v>
      </c>
      <c r="J76" s="6">
        <v>0</v>
      </c>
      <c r="K76" s="4">
        <f t="shared" si="10"/>
        <v>31</v>
      </c>
      <c r="L76" s="8">
        <v>0</v>
      </c>
      <c r="M76" s="5">
        <f t="shared" si="8"/>
        <v>0</v>
      </c>
      <c r="N76" s="8">
        <v>0</v>
      </c>
      <c r="O76" s="8">
        <v>0</v>
      </c>
      <c r="P76" s="5">
        <f t="shared" si="11"/>
        <v>0</v>
      </c>
      <c r="Q76" s="8">
        <v>0</v>
      </c>
      <c r="R76" s="8">
        <v>0</v>
      </c>
      <c r="S76" s="5">
        <f t="shared" si="12"/>
        <v>0</v>
      </c>
      <c r="T76" s="8">
        <v>0</v>
      </c>
      <c r="U76" s="5">
        <f t="shared" si="13"/>
        <v>0</v>
      </c>
      <c r="V76" s="5" t="str">
        <f t="shared" si="9"/>
        <v>Correct Payment</v>
      </c>
    </row>
    <row r="77" spans="1:22">
      <c r="A77" s="4">
        <f t="shared" si="14"/>
        <v>70</v>
      </c>
      <c r="B77" s="6"/>
      <c r="C77" s="6"/>
      <c r="D77" s="6"/>
      <c r="E77" s="4">
        <v>31</v>
      </c>
      <c r="F77" s="4">
        <v>4</v>
      </c>
      <c r="G77" s="6">
        <v>0</v>
      </c>
      <c r="H77" s="4">
        <f t="shared" si="15"/>
        <v>4</v>
      </c>
      <c r="I77" s="6">
        <v>0</v>
      </c>
      <c r="J77" s="6">
        <v>0</v>
      </c>
      <c r="K77" s="4">
        <f t="shared" si="10"/>
        <v>31</v>
      </c>
      <c r="L77" s="8">
        <v>0</v>
      </c>
      <c r="M77" s="5">
        <f t="shared" si="8"/>
        <v>0</v>
      </c>
      <c r="N77" s="8">
        <v>0</v>
      </c>
      <c r="O77" s="8">
        <v>0</v>
      </c>
      <c r="P77" s="5">
        <f t="shared" si="11"/>
        <v>0</v>
      </c>
      <c r="Q77" s="8">
        <v>0</v>
      </c>
      <c r="R77" s="8">
        <v>0</v>
      </c>
      <c r="S77" s="5">
        <f t="shared" si="12"/>
        <v>0</v>
      </c>
      <c r="T77" s="8">
        <v>0</v>
      </c>
      <c r="U77" s="5">
        <f t="shared" si="13"/>
        <v>0</v>
      </c>
      <c r="V77" s="5" t="str">
        <f t="shared" si="9"/>
        <v>Correct Payment</v>
      </c>
    </row>
    <row r="78" spans="1:22">
      <c r="A78" s="4">
        <f t="shared" si="14"/>
        <v>71</v>
      </c>
      <c r="B78" s="6"/>
      <c r="C78" s="6"/>
      <c r="D78" s="6"/>
      <c r="E78" s="4">
        <v>31</v>
      </c>
      <c r="F78" s="4">
        <v>4</v>
      </c>
      <c r="G78" s="6">
        <v>0</v>
      </c>
      <c r="H78" s="4">
        <f t="shared" si="15"/>
        <v>4</v>
      </c>
      <c r="I78" s="6">
        <v>0</v>
      </c>
      <c r="J78" s="6">
        <v>0</v>
      </c>
      <c r="K78" s="4">
        <f t="shared" si="10"/>
        <v>31</v>
      </c>
      <c r="L78" s="8">
        <v>0</v>
      </c>
      <c r="M78" s="5">
        <f t="shared" si="8"/>
        <v>0</v>
      </c>
      <c r="N78" s="8">
        <v>0</v>
      </c>
      <c r="O78" s="8">
        <v>0</v>
      </c>
      <c r="P78" s="5">
        <f t="shared" si="11"/>
        <v>0</v>
      </c>
      <c r="Q78" s="8">
        <v>0</v>
      </c>
      <c r="R78" s="8">
        <v>0</v>
      </c>
      <c r="S78" s="5">
        <f t="shared" si="12"/>
        <v>0</v>
      </c>
      <c r="T78" s="8">
        <v>0</v>
      </c>
      <c r="U78" s="5">
        <f t="shared" si="13"/>
        <v>0</v>
      </c>
      <c r="V78" s="5" t="str">
        <f t="shared" si="9"/>
        <v>Correct Payment</v>
      </c>
    </row>
    <row r="79" spans="1:22">
      <c r="A79" s="4">
        <f t="shared" si="14"/>
        <v>72</v>
      </c>
      <c r="B79" s="6"/>
      <c r="C79" s="6"/>
      <c r="D79" s="6"/>
      <c r="E79" s="4">
        <v>31</v>
      </c>
      <c r="F79" s="4">
        <v>4</v>
      </c>
      <c r="G79" s="6">
        <v>0</v>
      </c>
      <c r="H79" s="4">
        <f t="shared" si="15"/>
        <v>4</v>
      </c>
      <c r="I79" s="6">
        <v>0</v>
      </c>
      <c r="J79" s="6">
        <v>0</v>
      </c>
      <c r="K79" s="4">
        <f t="shared" si="10"/>
        <v>31</v>
      </c>
      <c r="L79" s="8">
        <v>0</v>
      </c>
      <c r="M79" s="5">
        <f t="shared" si="8"/>
        <v>0</v>
      </c>
      <c r="N79" s="8">
        <v>0</v>
      </c>
      <c r="O79" s="8">
        <v>0</v>
      </c>
      <c r="P79" s="5">
        <f t="shared" si="11"/>
        <v>0</v>
      </c>
      <c r="Q79" s="8">
        <v>0</v>
      </c>
      <c r="R79" s="8">
        <v>0</v>
      </c>
      <c r="S79" s="5">
        <f t="shared" si="12"/>
        <v>0</v>
      </c>
      <c r="T79" s="8">
        <v>0</v>
      </c>
      <c r="U79" s="5">
        <f t="shared" si="13"/>
        <v>0</v>
      </c>
      <c r="V79" s="5" t="str">
        <f t="shared" si="9"/>
        <v>Correct Payment</v>
      </c>
    </row>
    <row r="80" spans="1:22">
      <c r="A80" s="4">
        <f t="shared" si="14"/>
        <v>73</v>
      </c>
      <c r="B80" s="6"/>
      <c r="C80" s="6"/>
      <c r="D80" s="6"/>
      <c r="E80" s="4">
        <v>31</v>
      </c>
      <c r="F80" s="4">
        <v>4</v>
      </c>
      <c r="G80" s="6">
        <v>0</v>
      </c>
      <c r="H80" s="4">
        <f t="shared" si="15"/>
        <v>4</v>
      </c>
      <c r="I80" s="6">
        <v>0</v>
      </c>
      <c r="J80" s="6">
        <v>0</v>
      </c>
      <c r="K80" s="4">
        <f t="shared" si="10"/>
        <v>31</v>
      </c>
      <c r="L80" s="8">
        <v>0</v>
      </c>
      <c r="M80" s="5">
        <f t="shared" si="8"/>
        <v>0</v>
      </c>
      <c r="N80" s="8">
        <v>0</v>
      </c>
      <c r="O80" s="8">
        <v>0</v>
      </c>
      <c r="P80" s="5">
        <f t="shared" si="11"/>
        <v>0</v>
      </c>
      <c r="Q80" s="8">
        <v>0</v>
      </c>
      <c r="R80" s="8">
        <v>0</v>
      </c>
      <c r="S80" s="5">
        <f t="shared" si="12"/>
        <v>0</v>
      </c>
      <c r="T80" s="8">
        <v>0</v>
      </c>
      <c r="U80" s="5">
        <f t="shared" si="13"/>
        <v>0</v>
      </c>
      <c r="V80" s="5" t="str">
        <f t="shared" si="9"/>
        <v>Correct Payment</v>
      </c>
    </row>
    <row r="81" spans="1:22">
      <c r="A81" s="4">
        <f t="shared" si="14"/>
        <v>74</v>
      </c>
      <c r="B81" s="6"/>
      <c r="C81" s="6"/>
      <c r="D81" s="6"/>
      <c r="E81" s="4">
        <v>31</v>
      </c>
      <c r="F81" s="4">
        <v>4</v>
      </c>
      <c r="G81" s="6">
        <v>0</v>
      </c>
      <c r="H81" s="4">
        <f t="shared" si="15"/>
        <v>4</v>
      </c>
      <c r="I81" s="6">
        <v>0</v>
      </c>
      <c r="J81" s="6">
        <v>0</v>
      </c>
      <c r="K81" s="4">
        <f t="shared" si="10"/>
        <v>31</v>
      </c>
      <c r="L81" s="8">
        <v>0</v>
      </c>
      <c r="M81" s="5">
        <f t="shared" si="8"/>
        <v>0</v>
      </c>
      <c r="N81" s="8">
        <v>0</v>
      </c>
      <c r="O81" s="8">
        <v>0</v>
      </c>
      <c r="P81" s="5">
        <f t="shared" si="11"/>
        <v>0</v>
      </c>
      <c r="Q81" s="8">
        <v>0</v>
      </c>
      <c r="R81" s="8">
        <v>0</v>
      </c>
      <c r="S81" s="5">
        <f t="shared" si="12"/>
        <v>0</v>
      </c>
      <c r="T81" s="8">
        <v>0</v>
      </c>
      <c r="U81" s="5">
        <f t="shared" si="13"/>
        <v>0</v>
      </c>
      <c r="V81" s="5" t="str">
        <f t="shared" si="9"/>
        <v>Correct Payment</v>
      </c>
    </row>
    <row r="82" spans="1:22">
      <c r="A82" s="4">
        <f t="shared" si="14"/>
        <v>75</v>
      </c>
      <c r="B82" s="6"/>
      <c r="C82" s="6"/>
      <c r="D82" s="6"/>
      <c r="E82" s="4">
        <v>31</v>
      </c>
      <c r="F82" s="4">
        <v>4</v>
      </c>
      <c r="G82" s="6">
        <v>0</v>
      </c>
      <c r="H82" s="4">
        <f t="shared" si="15"/>
        <v>4</v>
      </c>
      <c r="I82" s="6">
        <v>0</v>
      </c>
      <c r="J82" s="6">
        <v>0</v>
      </c>
      <c r="K82" s="4">
        <f t="shared" si="10"/>
        <v>31</v>
      </c>
      <c r="L82" s="8">
        <v>0</v>
      </c>
      <c r="M82" s="5">
        <f t="shared" si="8"/>
        <v>0</v>
      </c>
      <c r="N82" s="8">
        <v>0</v>
      </c>
      <c r="O82" s="8">
        <v>0</v>
      </c>
      <c r="P82" s="5">
        <f t="shared" si="11"/>
        <v>0</v>
      </c>
      <c r="Q82" s="8">
        <v>0</v>
      </c>
      <c r="R82" s="8">
        <v>0</v>
      </c>
      <c r="S82" s="5">
        <f t="shared" si="12"/>
        <v>0</v>
      </c>
      <c r="T82" s="8">
        <v>0</v>
      </c>
      <c r="U82" s="5">
        <f t="shared" si="13"/>
        <v>0</v>
      </c>
      <c r="V82" s="5" t="str">
        <f t="shared" si="9"/>
        <v>Correct Payment</v>
      </c>
    </row>
    <row r="83" spans="1:22">
      <c r="A83" s="4">
        <f t="shared" si="14"/>
        <v>76</v>
      </c>
      <c r="B83" s="6"/>
      <c r="C83" s="6"/>
      <c r="D83" s="6"/>
      <c r="E83" s="4">
        <v>31</v>
      </c>
      <c r="F83" s="4">
        <v>4</v>
      </c>
      <c r="G83" s="6">
        <v>0</v>
      </c>
      <c r="H83" s="4">
        <f t="shared" si="15"/>
        <v>4</v>
      </c>
      <c r="I83" s="6">
        <v>0</v>
      </c>
      <c r="J83" s="6">
        <v>0</v>
      </c>
      <c r="K83" s="4">
        <f t="shared" si="10"/>
        <v>31</v>
      </c>
      <c r="L83" s="8">
        <v>0</v>
      </c>
      <c r="M83" s="5">
        <f t="shared" si="8"/>
        <v>0</v>
      </c>
      <c r="N83" s="8">
        <v>0</v>
      </c>
      <c r="O83" s="8">
        <v>0</v>
      </c>
      <c r="P83" s="5">
        <f t="shared" si="11"/>
        <v>0</v>
      </c>
      <c r="Q83" s="8">
        <v>0</v>
      </c>
      <c r="R83" s="8">
        <v>0</v>
      </c>
      <c r="S83" s="5">
        <f t="shared" si="12"/>
        <v>0</v>
      </c>
      <c r="T83" s="8">
        <v>0</v>
      </c>
      <c r="U83" s="5">
        <f t="shared" si="13"/>
        <v>0</v>
      </c>
      <c r="V83" s="5" t="str">
        <f t="shared" si="9"/>
        <v>Correct Payment</v>
      </c>
    </row>
    <row r="84" spans="1:22">
      <c r="A84" s="4">
        <f t="shared" si="14"/>
        <v>77</v>
      </c>
      <c r="B84" s="6"/>
      <c r="C84" s="6"/>
      <c r="D84" s="6"/>
      <c r="E84" s="4">
        <v>31</v>
      </c>
      <c r="F84" s="4">
        <v>4</v>
      </c>
      <c r="G84" s="6">
        <v>0</v>
      </c>
      <c r="H84" s="4">
        <f t="shared" si="15"/>
        <v>4</v>
      </c>
      <c r="I84" s="6">
        <v>0</v>
      </c>
      <c r="J84" s="6">
        <v>0</v>
      </c>
      <c r="K84" s="4">
        <f t="shared" si="10"/>
        <v>31</v>
      </c>
      <c r="L84" s="8">
        <v>0</v>
      </c>
      <c r="M84" s="5">
        <f t="shared" si="8"/>
        <v>0</v>
      </c>
      <c r="N84" s="8">
        <v>0</v>
      </c>
      <c r="O84" s="8">
        <v>0</v>
      </c>
      <c r="P84" s="5">
        <f t="shared" si="11"/>
        <v>0</v>
      </c>
      <c r="Q84" s="8">
        <v>0</v>
      </c>
      <c r="R84" s="8">
        <v>0</v>
      </c>
      <c r="S84" s="5">
        <f t="shared" si="12"/>
        <v>0</v>
      </c>
      <c r="T84" s="8">
        <v>0</v>
      </c>
      <c r="U84" s="5">
        <f t="shared" si="13"/>
        <v>0</v>
      </c>
      <c r="V84" s="5" t="str">
        <f t="shared" si="9"/>
        <v>Correct Payment</v>
      </c>
    </row>
    <row r="85" spans="1:22">
      <c r="A85" s="4">
        <f t="shared" si="14"/>
        <v>78</v>
      </c>
      <c r="B85" s="6"/>
      <c r="C85" s="6"/>
      <c r="D85" s="6"/>
      <c r="E85" s="4">
        <v>31</v>
      </c>
      <c r="F85" s="4">
        <v>4</v>
      </c>
      <c r="G85" s="6">
        <v>0</v>
      </c>
      <c r="H85" s="4">
        <f t="shared" si="15"/>
        <v>4</v>
      </c>
      <c r="I85" s="6">
        <v>0</v>
      </c>
      <c r="J85" s="6">
        <v>0</v>
      </c>
      <c r="K85" s="4">
        <f t="shared" si="10"/>
        <v>31</v>
      </c>
      <c r="L85" s="8">
        <v>0</v>
      </c>
      <c r="M85" s="5">
        <f t="shared" si="8"/>
        <v>0</v>
      </c>
      <c r="N85" s="8">
        <v>0</v>
      </c>
      <c r="O85" s="8">
        <v>0</v>
      </c>
      <c r="P85" s="5">
        <f t="shared" si="11"/>
        <v>0</v>
      </c>
      <c r="Q85" s="8">
        <v>0</v>
      </c>
      <c r="R85" s="8">
        <v>0</v>
      </c>
      <c r="S85" s="5">
        <f t="shared" si="12"/>
        <v>0</v>
      </c>
      <c r="T85" s="8">
        <v>0</v>
      </c>
      <c r="U85" s="5">
        <f t="shared" si="13"/>
        <v>0</v>
      </c>
      <c r="V85" s="5" t="str">
        <f t="shared" si="9"/>
        <v>Correct Payment</v>
      </c>
    </row>
    <row r="86" spans="1:22">
      <c r="A86" s="4">
        <f t="shared" si="14"/>
        <v>79</v>
      </c>
      <c r="B86" s="6"/>
      <c r="C86" s="6"/>
      <c r="D86" s="6"/>
      <c r="E86" s="4">
        <v>31</v>
      </c>
      <c r="F86" s="4">
        <v>4</v>
      </c>
      <c r="G86" s="6">
        <v>0</v>
      </c>
      <c r="H86" s="4">
        <f t="shared" si="15"/>
        <v>4</v>
      </c>
      <c r="I86" s="6">
        <v>0</v>
      </c>
      <c r="J86" s="6">
        <v>0</v>
      </c>
      <c r="K86" s="4">
        <f t="shared" si="10"/>
        <v>31</v>
      </c>
      <c r="L86" s="8">
        <v>0</v>
      </c>
      <c r="M86" s="5">
        <f t="shared" si="8"/>
        <v>0</v>
      </c>
      <c r="N86" s="8">
        <v>0</v>
      </c>
      <c r="O86" s="8">
        <v>0</v>
      </c>
      <c r="P86" s="5">
        <f t="shared" si="11"/>
        <v>0</v>
      </c>
      <c r="Q86" s="8">
        <v>0</v>
      </c>
      <c r="R86" s="8">
        <v>0</v>
      </c>
      <c r="S86" s="5">
        <f t="shared" si="12"/>
        <v>0</v>
      </c>
      <c r="T86" s="8">
        <v>0</v>
      </c>
      <c r="U86" s="5">
        <f t="shared" si="13"/>
        <v>0</v>
      </c>
      <c r="V86" s="5" t="str">
        <f t="shared" si="9"/>
        <v>Correct Payment</v>
      </c>
    </row>
    <row r="87" spans="1:22">
      <c r="A87" s="4">
        <f t="shared" si="14"/>
        <v>80</v>
      </c>
      <c r="B87" s="6"/>
      <c r="C87" s="6"/>
      <c r="D87" s="6"/>
      <c r="E87" s="4">
        <v>31</v>
      </c>
      <c r="F87" s="4">
        <v>4</v>
      </c>
      <c r="G87" s="6">
        <v>0</v>
      </c>
      <c r="H87" s="4">
        <f t="shared" si="15"/>
        <v>4</v>
      </c>
      <c r="I87" s="6">
        <v>0</v>
      </c>
      <c r="J87" s="6">
        <v>0</v>
      </c>
      <c r="K87" s="4">
        <f t="shared" si="10"/>
        <v>31</v>
      </c>
      <c r="L87" s="8">
        <v>0</v>
      </c>
      <c r="M87" s="5">
        <f t="shared" si="8"/>
        <v>0</v>
      </c>
      <c r="N87" s="8">
        <v>0</v>
      </c>
      <c r="O87" s="8">
        <v>0</v>
      </c>
      <c r="P87" s="5">
        <f t="shared" si="11"/>
        <v>0</v>
      </c>
      <c r="Q87" s="8">
        <v>0</v>
      </c>
      <c r="R87" s="8">
        <v>0</v>
      </c>
      <c r="S87" s="5">
        <f t="shared" si="12"/>
        <v>0</v>
      </c>
      <c r="T87" s="8">
        <v>0</v>
      </c>
      <c r="U87" s="5">
        <f t="shared" si="13"/>
        <v>0</v>
      </c>
      <c r="V87" s="5" t="str">
        <f t="shared" si="9"/>
        <v>Correct Payment</v>
      </c>
    </row>
    <row r="88" spans="1:22">
      <c r="A88" s="4">
        <f t="shared" si="14"/>
        <v>81</v>
      </c>
      <c r="B88" s="6"/>
      <c r="C88" s="6"/>
      <c r="D88" s="6"/>
      <c r="E88" s="4">
        <v>31</v>
      </c>
      <c r="F88" s="4">
        <v>4</v>
      </c>
      <c r="G88" s="6">
        <v>0</v>
      </c>
      <c r="H88" s="4">
        <f t="shared" si="15"/>
        <v>4</v>
      </c>
      <c r="I88" s="6">
        <v>0</v>
      </c>
      <c r="J88" s="6">
        <v>0</v>
      </c>
      <c r="K88" s="4">
        <f t="shared" si="10"/>
        <v>31</v>
      </c>
      <c r="L88" s="8">
        <v>0</v>
      </c>
      <c r="M88" s="5">
        <f t="shared" si="8"/>
        <v>0</v>
      </c>
      <c r="N88" s="8">
        <v>0</v>
      </c>
      <c r="O88" s="8">
        <v>0</v>
      </c>
      <c r="P88" s="5">
        <f t="shared" si="11"/>
        <v>0</v>
      </c>
      <c r="Q88" s="8">
        <v>0</v>
      </c>
      <c r="R88" s="8">
        <v>0</v>
      </c>
      <c r="S88" s="5">
        <f t="shared" si="12"/>
        <v>0</v>
      </c>
      <c r="T88" s="8">
        <v>0</v>
      </c>
      <c r="U88" s="5">
        <f t="shared" si="13"/>
        <v>0</v>
      </c>
      <c r="V88" s="5" t="str">
        <f t="shared" si="9"/>
        <v>Correct Payment</v>
      </c>
    </row>
    <row r="89" spans="1:22">
      <c r="A89" s="4">
        <f t="shared" si="14"/>
        <v>82</v>
      </c>
      <c r="B89" s="6"/>
      <c r="C89" s="6"/>
      <c r="D89" s="6"/>
      <c r="E89" s="4">
        <v>31</v>
      </c>
      <c r="F89" s="4">
        <v>4</v>
      </c>
      <c r="G89" s="6">
        <v>0</v>
      </c>
      <c r="H89" s="4">
        <f t="shared" si="15"/>
        <v>4</v>
      </c>
      <c r="I89" s="6">
        <v>0</v>
      </c>
      <c r="J89" s="6">
        <v>0</v>
      </c>
      <c r="K89" s="4">
        <f t="shared" si="10"/>
        <v>31</v>
      </c>
      <c r="L89" s="8">
        <v>0</v>
      </c>
      <c r="M89" s="5">
        <f t="shared" si="8"/>
        <v>0</v>
      </c>
      <c r="N89" s="8">
        <v>0</v>
      </c>
      <c r="O89" s="8">
        <v>0</v>
      </c>
      <c r="P89" s="5">
        <f t="shared" si="11"/>
        <v>0</v>
      </c>
      <c r="Q89" s="8">
        <v>0</v>
      </c>
      <c r="R89" s="8">
        <v>0</v>
      </c>
      <c r="S89" s="5">
        <f t="shared" si="12"/>
        <v>0</v>
      </c>
      <c r="T89" s="8">
        <v>0</v>
      </c>
      <c r="U89" s="5">
        <f t="shared" si="13"/>
        <v>0</v>
      </c>
      <c r="V89" s="5" t="str">
        <f t="shared" si="9"/>
        <v>Correct Payment</v>
      </c>
    </row>
    <row r="90" spans="1:22">
      <c r="A90" s="4">
        <f t="shared" si="14"/>
        <v>83</v>
      </c>
      <c r="B90" s="6"/>
      <c r="C90" s="6"/>
      <c r="D90" s="6"/>
      <c r="E90" s="4">
        <v>31</v>
      </c>
      <c r="F90" s="4">
        <v>4</v>
      </c>
      <c r="G90" s="6">
        <v>0</v>
      </c>
      <c r="H90" s="4">
        <f t="shared" si="15"/>
        <v>4</v>
      </c>
      <c r="I90" s="6">
        <v>0</v>
      </c>
      <c r="J90" s="6">
        <v>0</v>
      </c>
      <c r="K90" s="4">
        <f t="shared" si="10"/>
        <v>31</v>
      </c>
      <c r="L90" s="8">
        <v>0</v>
      </c>
      <c r="M90" s="5">
        <f t="shared" si="8"/>
        <v>0</v>
      </c>
      <c r="N90" s="8">
        <v>0</v>
      </c>
      <c r="O90" s="8">
        <v>0</v>
      </c>
      <c r="P90" s="5">
        <f t="shared" si="11"/>
        <v>0</v>
      </c>
      <c r="Q90" s="8">
        <v>0</v>
      </c>
      <c r="R90" s="8">
        <v>0</v>
      </c>
      <c r="S90" s="5">
        <f t="shared" si="12"/>
        <v>0</v>
      </c>
      <c r="T90" s="8">
        <v>0</v>
      </c>
      <c r="U90" s="5">
        <f t="shared" si="13"/>
        <v>0</v>
      </c>
      <c r="V90" s="5" t="str">
        <f t="shared" si="9"/>
        <v>Correct Payment</v>
      </c>
    </row>
    <row r="91" spans="1:22">
      <c r="A91" s="4">
        <f t="shared" si="14"/>
        <v>84</v>
      </c>
      <c r="B91" s="6"/>
      <c r="C91" s="6"/>
      <c r="D91" s="6"/>
      <c r="E91" s="4">
        <v>31</v>
      </c>
      <c r="F91" s="4">
        <v>4</v>
      </c>
      <c r="G91" s="6">
        <v>0</v>
      </c>
      <c r="H91" s="4">
        <f t="shared" si="15"/>
        <v>4</v>
      </c>
      <c r="I91" s="6">
        <v>0</v>
      </c>
      <c r="J91" s="6">
        <v>0</v>
      </c>
      <c r="K91" s="4">
        <f t="shared" si="10"/>
        <v>31</v>
      </c>
      <c r="L91" s="8">
        <v>0</v>
      </c>
      <c r="M91" s="5">
        <f t="shared" si="8"/>
        <v>0</v>
      </c>
      <c r="N91" s="8">
        <v>0</v>
      </c>
      <c r="O91" s="8">
        <v>0</v>
      </c>
      <c r="P91" s="5">
        <f t="shared" si="11"/>
        <v>0</v>
      </c>
      <c r="Q91" s="8">
        <v>0</v>
      </c>
      <c r="R91" s="8">
        <v>0</v>
      </c>
      <c r="S91" s="5">
        <f t="shared" si="12"/>
        <v>0</v>
      </c>
      <c r="T91" s="8">
        <v>0</v>
      </c>
      <c r="U91" s="5">
        <f t="shared" si="13"/>
        <v>0</v>
      </c>
      <c r="V91" s="5" t="str">
        <f t="shared" si="9"/>
        <v>Correct Payment</v>
      </c>
    </row>
    <row r="92" spans="1:22">
      <c r="A92" s="4">
        <f t="shared" si="14"/>
        <v>85</v>
      </c>
      <c r="B92" s="6"/>
      <c r="C92" s="6"/>
      <c r="D92" s="6"/>
      <c r="E92" s="4">
        <v>31</v>
      </c>
      <c r="F92" s="4">
        <v>4</v>
      </c>
      <c r="G92" s="6">
        <v>0</v>
      </c>
      <c r="H92" s="4">
        <f t="shared" si="15"/>
        <v>4</v>
      </c>
      <c r="I92" s="6">
        <v>0</v>
      </c>
      <c r="J92" s="6">
        <v>0</v>
      </c>
      <c r="K92" s="4">
        <f t="shared" si="10"/>
        <v>31</v>
      </c>
      <c r="L92" s="8">
        <v>0</v>
      </c>
      <c r="M92" s="5">
        <f t="shared" si="8"/>
        <v>0</v>
      </c>
      <c r="N92" s="8">
        <v>0</v>
      </c>
      <c r="O92" s="8">
        <v>0</v>
      </c>
      <c r="P92" s="5">
        <f t="shared" si="11"/>
        <v>0</v>
      </c>
      <c r="Q92" s="8">
        <v>0</v>
      </c>
      <c r="R92" s="8">
        <v>0</v>
      </c>
      <c r="S92" s="5">
        <f t="shared" si="12"/>
        <v>0</v>
      </c>
      <c r="T92" s="8">
        <v>0</v>
      </c>
      <c r="U92" s="5">
        <f t="shared" si="13"/>
        <v>0</v>
      </c>
      <c r="V92" s="5" t="str">
        <f t="shared" si="9"/>
        <v>Correct Payment</v>
      </c>
    </row>
    <row r="93" spans="1:22">
      <c r="A93" s="4">
        <f t="shared" si="14"/>
        <v>86</v>
      </c>
      <c r="B93" s="6"/>
      <c r="C93" s="6"/>
      <c r="D93" s="6"/>
      <c r="E93" s="4">
        <v>31</v>
      </c>
      <c r="F93" s="4">
        <v>4</v>
      </c>
      <c r="G93" s="6">
        <v>0</v>
      </c>
      <c r="H93" s="4">
        <f t="shared" si="15"/>
        <v>4</v>
      </c>
      <c r="I93" s="6">
        <v>0</v>
      </c>
      <c r="J93" s="6">
        <v>0</v>
      </c>
      <c r="K93" s="4">
        <f t="shared" si="10"/>
        <v>31</v>
      </c>
      <c r="L93" s="8">
        <v>0</v>
      </c>
      <c r="M93" s="5">
        <f t="shared" si="8"/>
        <v>0</v>
      </c>
      <c r="N93" s="8">
        <v>0</v>
      </c>
      <c r="O93" s="8">
        <v>0</v>
      </c>
      <c r="P93" s="5">
        <f t="shared" si="11"/>
        <v>0</v>
      </c>
      <c r="Q93" s="8">
        <v>0</v>
      </c>
      <c r="R93" s="8">
        <v>0</v>
      </c>
      <c r="S93" s="5">
        <f t="shared" si="12"/>
        <v>0</v>
      </c>
      <c r="T93" s="8">
        <v>0</v>
      </c>
      <c r="U93" s="5">
        <f t="shared" si="13"/>
        <v>0</v>
      </c>
      <c r="V93" s="5" t="str">
        <f t="shared" si="9"/>
        <v>Correct Payment</v>
      </c>
    </row>
    <row r="94" spans="1:22">
      <c r="A94" s="4">
        <f t="shared" si="14"/>
        <v>87</v>
      </c>
      <c r="B94" s="6"/>
      <c r="C94" s="6"/>
      <c r="D94" s="6"/>
      <c r="E94" s="4">
        <v>31</v>
      </c>
      <c r="F94" s="4">
        <v>4</v>
      </c>
      <c r="G94" s="6">
        <v>0</v>
      </c>
      <c r="H94" s="4">
        <f t="shared" si="15"/>
        <v>4</v>
      </c>
      <c r="I94" s="6">
        <v>0</v>
      </c>
      <c r="J94" s="6">
        <v>0</v>
      </c>
      <c r="K94" s="4">
        <f t="shared" si="10"/>
        <v>31</v>
      </c>
      <c r="L94" s="8">
        <v>0</v>
      </c>
      <c r="M94" s="5">
        <f t="shared" si="8"/>
        <v>0</v>
      </c>
      <c r="N94" s="8">
        <v>0</v>
      </c>
      <c r="O94" s="8">
        <v>0</v>
      </c>
      <c r="P94" s="5">
        <f t="shared" si="11"/>
        <v>0</v>
      </c>
      <c r="Q94" s="8">
        <v>0</v>
      </c>
      <c r="R94" s="8">
        <v>0</v>
      </c>
      <c r="S94" s="5">
        <f t="shared" si="12"/>
        <v>0</v>
      </c>
      <c r="T94" s="8">
        <v>0</v>
      </c>
      <c r="U94" s="5">
        <f t="shared" si="13"/>
        <v>0</v>
      </c>
      <c r="V94" s="5" t="str">
        <f t="shared" si="9"/>
        <v>Correct Payment</v>
      </c>
    </row>
    <row r="95" spans="1:22">
      <c r="A95" s="4">
        <f t="shared" si="14"/>
        <v>88</v>
      </c>
      <c r="B95" s="6"/>
      <c r="C95" s="6"/>
      <c r="D95" s="6"/>
      <c r="E95" s="4">
        <v>31</v>
      </c>
      <c r="F95" s="4">
        <v>4</v>
      </c>
      <c r="G95" s="6">
        <v>0</v>
      </c>
      <c r="H95" s="4">
        <f t="shared" si="15"/>
        <v>4</v>
      </c>
      <c r="I95" s="6">
        <v>0</v>
      </c>
      <c r="J95" s="6">
        <v>0</v>
      </c>
      <c r="K95" s="4">
        <f t="shared" si="10"/>
        <v>31</v>
      </c>
      <c r="L95" s="8">
        <v>0</v>
      </c>
      <c r="M95" s="5">
        <f t="shared" si="8"/>
        <v>0</v>
      </c>
      <c r="N95" s="8">
        <v>0</v>
      </c>
      <c r="O95" s="8">
        <v>0</v>
      </c>
      <c r="P95" s="5">
        <f t="shared" si="11"/>
        <v>0</v>
      </c>
      <c r="Q95" s="8">
        <v>0</v>
      </c>
      <c r="R95" s="8">
        <v>0</v>
      </c>
      <c r="S95" s="5">
        <f t="shared" si="12"/>
        <v>0</v>
      </c>
      <c r="T95" s="8">
        <v>0</v>
      </c>
      <c r="U95" s="5">
        <f t="shared" si="13"/>
        <v>0</v>
      </c>
      <c r="V95" s="5" t="str">
        <f t="shared" si="9"/>
        <v>Correct Payment</v>
      </c>
    </row>
    <row r="96" spans="1:22">
      <c r="A96" s="4">
        <f t="shared" si="14"/>
        <v>89</v>
      </c>
      <c r="B96" s="6"/>
      <c r="C96" s="6"/>
      <c r="D96" s="6"/>
      <c r="E96" s="4">
        <v>31</v>
      </c>
      <c r="F96" s="4">
        <v>4</v>
      </c>
      <c r="G96" s="6">
        <v>0</v>
      </c>
      <c r="H96" s="4">
        <f t="shared" si="15"/>
        <v>4</v>
      </c>
      <c r="I96" s="6">
        <v>0</v>
      </c>
      <c r="J96" s="6">
        <v>0</v>
      </c>
      <c r="K96" s="4">
        <f t="shared" si="10"/>
        <v>31</v>
      </c>
      <c r="L96" s="8">
        <v>0</v>
      </c>
      <c r="M96" s="5">
        <f t="shared" si="8"/>
        <v>0</v>
      </c>
      <c r="N96" s="8">
        <v>0</v>
      </c>
      <c r="O96" s="8">
        <v>0</v>
      </c>
      <c r="P96" s="5">
        <f t="shared" si="11"/>
        <v>0</v>
      </c>
      <c r="Q96" s="8">
        <v>0</v>
      </c>
      <c r="R96" s="8">
        <v>0</v>
      </c>
      <c r="S96" s="5">
        <f t="shared" si="12"/>
        <v>0</v>
      </c>
      <c r="T96" s="8">
        <v>0</v>
      </c>
      <c r="U96" s="5">
        <f t="shared" si="13"/>
        <v>0</v>
      </c>
      <c r="V96" s="5" t="str">
        <f t="shared" si="9"/>
        <v>Correct Payment</v>
      </c>
    </row>
    <row r="97" spans="1:22">
      <c r="A97" s="4">
        <f t="shared" si="14"/>
        <v>90</v>
      </c>
      <c r="B97" s="6"/>
      <c r="C97" s="6"/>
      <c r="D97" s="6"/>
      <c r="E97" s="4">
        <v>31</v>
      </c>
      <c r="F97" s="4">
        <v>4</v>
      </c>
      <c r="G97" s="6">
        <v>0</v>
      </c>
      <c r="H97" s="4">
        <f t="shared" si="15"/>
        <v>4</v>
      </c>
      <c r="I97" s="6">
        <v>0</v>
      </c>
      <c r="J97" s="6">
        <v>0</v>
      </c>
      <c r="K97" s="4">
        <f t="shared" si="10"/>
        <v>31</v>
      </c>
      <c r="L97" s="8">
        <v>0</v>
      </c>
      <c r="M97" s="5">
        <f t="shared" si="8"/>
        <v>0</v>
      </c>
      <c r="N97" s="8">
        <v>0</v>
      </c>
      <c r="O97" s="8">
        <v>0</v>
      </c>
      <c r="P97" s="5">
        <f t="shared" si="11"/>
        <v>0</v>
      </c>
      <c r="Q97" s="8">
        <v>0</v>
      </c>
      <c r="R97" s="8">
        <v>0</v>
      </c>
      <c r="S97" s="5">
        <f t="shared" si="12"/>
        <v>0</v>
      </c>
      <c r="T97" s="8">
        <v>0</v>
      </c>
      <c r="U97" s="5">
        <f t="shared" si="13"/>
        <v>0</v>
      </c>
      <c r="V97" s="5" t="str">
        <f t="shared" si="9"/>
        <v>Correct Payment</v>
      </c>
    </row>
    <row r="98" spans="1:22">
      <c r="A98" s="4">
        <f t="shared" si="14"/>
        <v>91</v>
      </c>
      <c r="B98" s="6"/>
      <c r="C98" s="6"/>
      <c r="D98" s="6"/>
      <c r="E98" s="4">
        <v>31</v>
      </c>
      <c r="F98" s="4">
        <v>4</v>
      </c>
      <c r="G98" s="6">
        <v>0</v>
      </c>
      <c r="H98" s="4">
        <f t="shared" si="15"/>
        <v>4</v>
      </c>
      <c r="I98" s="6">
        <v>0</v>
      </c>
      <c r="J98" s="6">
        <v>0</v>
      </c>
      <c r="K98" s="4">
        <f t="shared" si="10"/>
        <v>31</v>
      </c>
      <c r="L98" s="8">
        <v>0</v>
      </c>
      <c r="M98" s="5">
        <f t="shared" si="8"/>
        <v>0</v>
      </c>
      <c r="N98" s="8">
        <v>0</v>
      </c>
      <c r="O98" s="8">
        <v>0</v>
      </c>
      <c r="P98" s="5">
        <f t="shared" si="11"/>
        <v>0</v>
      </c>
      <c r="Q98" s="8">
        <v>0</v>
      </c>
      <c r="R98" s="8">
        <v>0</v>
      </c>
      <c r="S98" s="5">
        <f t="shared" si="12"/>
        <v>0</v>
      </c>
      <c r="T98" s="8">
        <v>0</v>
      </c>
      <c r="U98" s="5">
        <f t="shared" si="13"/>
        <v>0</v>
      </c>
      <c r="V98" s="5" t="str">
        <f t="shared" si="9"/>
        <v>Correct Payment</v>
      </c>
    </row>
    <row r="99" spans="1:22">
      <c r="A99" s="4">
        <f t="shared" si="14"/>
        <v>92</v>
      </c>
      <c r="B99" s="6"/>
      <c r="C99" s="6"/>
      <c r="D99" s="6"/>
      <c r="E99" s="4">
        <v>31</v>
      </c>
      <c r="F99" s="4">
        <v>4</v>
      </c>
      <c r="G99" s="6">
        <v>0</v>
      </c>
      <c r="H99" s="4">
        <f t="shared" si="15"/>
        <v>4</v>
      </c>
      <c r="I99" s="6">
        <v>0</v>
      </c>
      <c r="J99" s="6">
        <v>0</v>
      </c>
      <c r="K99" s="4">
        <f t="shared" si="10"/>
        <v>31</v>
      </c>
      <c r="L99" s="8">
        <v>0</v>
      </c>
      <c r="M99" s="5">
        <f t="shared" si="8"/>
        <v>0</v>
      </c>
      <c r="N99" s="8">
        <v>0</v>
      </c>
      <c r="O99" s="8">
        <v>0</v>
      </c>
      <c r="P99" s="5">
        <f t="shared" si="11"/>
        <v>0</v>
      </c>
      <c r="Q99" s="8">
        <v>0</v>
      </c>
      <c r="R99" s="8">
        <v>0</v>
      </c>
      <c r="S99" s="5">
        <f t="shared" si="12"/>
        <v>0</v>
      </c>
      <c r="T99" s="8">
        <v>0</v>
      </c>
      <c r="U99" s="5">
        <f t="shared" si="13"/>
        <v>0</v>
      </c>
      <c r="V99" s="5" t="str">
        <f t="shared" si="9"/>
        <v>Correct Payment</v>
      </c>
    </row>
    <row r="100" spans="1:22">
      <c r="A100" s="4">
        <f t="shared" si="14"/>
        <v>93</v>
      </c>
      <c r="B100" s="6"/>
      <c r="C100" s="6"/>
      <c r="D100" s="6"/>
      <c r="E100" s="4">
        <v>31</v>
      </c>
      <c r="F100" s="4">
        <v>4</v>
      </c>
      <c r="G100" s="6">
        <v>0</v>
      </c>
      <c r="H100" s="4">
        <f t="shared" si="15"/>
        <v>4</v>
      </c>
      <c r="I100" s="6">
        <v>0</v>
      </c>
      <c r="J100" s="6">
        <v>0</v>
      </c>
      <c r="K100" s="4">
        <f t="shared" si="10"/>
        <v>31</v>
      </c>
      <c r="L100" s="8">
        <v>0</v>
      </c>
      <c r="M100" s="5">
        <f t="shared" si="8"/>
        <v>0</v>
      </c>
      <c r="N100" s="8">
        <v>0</v>
      </c>
      <c r="O100" s="8">
        <v>0</v>
      </c>
      <c r="P100" s="5">
        <f t="shared" si="11"/>
        <v>0</v>
      </c>
      <c r="Q100" s="8">
        <v>0</v>
      </c>
      <c r="R100" s="8">
        <v>0</v>
      </c>
      <c r="S100" s="5">
        <f t="shared" si="12"/>
        <v>0</v>
      </c>
      <c r="T100" s="8">
        <v>0</v>
      </c>
      <c r="U100" s="5">
        <f t="shared" si="13"/>
        <v>0</v>
      </c>
      <c r="V100" s="5" t="str">
        <f t="shared" si="9"/>
        <v>Correct Payment</v>
      </c>
    </row>
    <row r="101" spans="1:22">
      <c r="A101" s="4">
        <f t="shared" si="14"/>
        <v>94</v>
      </c>
      <c r="B101" s="6"/>
      <c r="C101" s="6"/>
      <c r="D101" s="6"/>
      <c r="E101" s="4">
        <v>31</v>
      </c>
      <c r="F101" s="4">
        <v>4</v>
      </c>
      <c r="G101" s="6">
        <v>0</v>
      </c>
      <c r="H101" s="4">
        <f t="shared" si="15"/>
        <v>4</v>
      </c>
      <c r="I101" s="6">
        <v>0</v>
      </c>
      <c r="J101" s="6">
        <v>0</v>
      </c>
      <c r="K101" s="4">
        <f t="shared" si="10"/>
        <v>31</v>
      </c>
      <c r="L101" s="8">
        <v>0</v>
      </c>
      <c r="M101" s="5">
        <f t="shared" si="8"/>
        <v>0</v>
      </c>
      <c r="N101" s="8">
        <v>0</v>
      </c>
      <c r="O101" s="8">
        <v>0</v>
      </c>
      <c r="P101" s="5">
        <f t="shared" si="11"/>
        <v>0</v>
      </c>
      <c r="Q101" s="8">
        <v>0</v>
      </c>
      <c r="R101" s="8">
        <v>0</v>
      </c>
      <c r="S101" s="5">
        <f t="shared" si="12"/>
        <v>0</v>
      </c>
      <c r="T101" s="8">
        <v>0</v>
      </c>
      <c r="U101" s="5">
        <f t="shared" si="13"/>
        <v>0</v>
      </c>
      <c r="V101" s="5" t="str">
        <f t="shared" si="9"/>
        <v>Correct Payment</v>
      </c>
    </row>
    <row r="102" spans="1:22">
      <c r="A102" s="4">
        <f t="shared" si="14"/>
        <v>95</v>
      </c>
      <c r="B102" s="6"/>
      <c r="C102" s="6"/>
      <c r="D102" s="6"/>
      <c r="E102" s="4">
        <v>31</v>
      </c>
      <c r="F102" s="4">
        <v>4</v>
      </c>
      <c r="G102" s="6">
        <v>0</v>
      </c>
      <c r="H102" s="4">
        <f t="shared" si="15"/>
        <v>4</v>
      </c>
      <c r="I102" s="6">
        <v>0</v>
      </c>
      <c r="J102" s="6">
        <v>0</v>
      </c>
      <c r="K102" s="4">
        <f t="shared" si="10"/>
        <v>31</v>
      </c>
      <c r="L102" s="8">
        <v>0</v>
      </c>
      <c r="M102" s="5">
        <f t="shared" si="8"/>
        <v>0</v>
      </c>
      <c r="N102" s="8">
        <v>0</v>
      </c>
      <c r="O102" s="8">
        <v>0</v>
      </c>
      <c r="P102" s="5">
        <f t="shared" si="11"/>
        <v>0</v>
      </c>
      <c r="Q102" s="8">
        <v>0</v>
      </c>
      <c r="R102" s="8">
        <v>0</v>
      </c>
      <c r="S102" s="5">
        <f t="shared" si="12"/>
        <v>0</v>
      </c>
      <c r="T102" s="8">
        <v>0</v>
      </c>
      <c r="U102" s="5">
        <f t="shared" si="13"/>
        <v>0</v>
      </c>
      <c r="V102" s="5" t="str">
        <f t="shared" si="9"/>
        <v>Correct Payment</v>
      </c>
    </row>
    <row r="103" spans="1:22">
      <c r="A103" s="4">
        <f t="shared" si="14"/>
        <v>96</v>
      </c>
      <c r="B103" s="6"/>
      <c r="C103" s="6"/>
      <c r="D103" s="6"/>
      <c r="E103" s="4">
        <v>31</v>
      </c>
      <c r="F103" s="4">
        <v>4</v>
      </c>
      <c r="G103" s="6">
        <v>0</v>
      </c>
      <c r="H103" s="4">
        <f t="shared" si="15"/>
        <v>4</v>
      </c>
      <c r="I103" s="6">
        <v>0</v>
      </c>
      <c r="J103" s="6">
        <v>0</v>
      </c>
      <c r="K103" s="4">
        <f t="shared" si="10"/>
        <v>31</v>
      </c>
      <c r="L103" s="8">
        <v>0</v>
      </c>
      <c r="M103" s="5">
        <f t="shared" si="8"/>
        <v>0</v>
      </c>
      <c r="N103" s="8">
        <v>0</v>
      </c>
      <c r="O103" s="8">
        <v>0</v>
      </c>
      <c r="P103" s="5">
        <f t="shared" si="11"/>
        <v>0</v>
      </c>
      <c r="Q103" s="8">
        <v>0</v>
      </c>
      <c r="R103" s="8">
        <v>0</v>
      </c>
      <c r="S103" s="5">
        <f t="shared" si="12"/>
        <v>0</v>
      </c>
      <c r="T103" s="8">
        <v>0</v>
      </c>
      <c r="U103" s="5">
        <f t="shared" si="13"/>
        <v>0</v>
      </c>
      <c r="V103" s="5" t="str">
        <f t="shared" si="9"/>
        <v>Correct Payment</v>
      </c>
    </row>
    <row r="104" spans="1:22">
      <c r="A104" s="4">
        <f t="shared" si="14"/>
        <v>97</v>
      </c>
      <c r="B104" s="6"/>
      <c r="C104" s="6"/>
      <c r="D104" s="6"/>
      <c r="E104" s="4">
        <v>31</v>
      </c>
      <c r="F104" s="4">
        <v>4</v>
      </c>
      <c r="G104" s="6">
        <v>0</v>
      </c>
      <c r="H104" s="4">
        <f t="shared" si="15"/>
        <v>4</v>
      </c>
      <c r="I104" s="6">
        <v>0</v>
      </c>
      <c r="J104" s="6">
        <v>0</v>
      </c>
      <c r="K104" s="4">
        <f t="shared" si="10"/>
        <v>31</v>
      </c>
      <c r="L104" s="8">
        <v>0</v>
      </c>
      <c r="M104" s="5">
        <f t="shared" si="8"/>
        <v>0</v>
      </c>
      <c r="N104" s="8">
        <v>0</v>
      </c>
      <c r="O104" s="8">
        <v>0</v>
      </c>
      <c r="P104" s="5">
        <f t="shared" si="11"/>
        <v>0</v>
      </c>
      <c r="Q104" s="8">
        <v>0</v>
      </c>
      <c r="R104" s="8">
        <v>0</v>
      </c>
      <c r="S104" s="5">
        <f t="shared" si="12"/>
        <v>0</v>
      </c>
      <c r="T104" s="8">
        <v>0</v>
      </c>
      <c r="U104" s="5">
        <f t="shared" si="13"/>
        <v>0</v>
      </c>
      <c r="V104" s="5" t="str">
        <f t="shared" si="9"/>
        <v>Correct Payment</v>
      </c>
    </row>
    <row r="105" spans="1:22">
      <c r="A105" s="4">
        <f t="shared" si="14"/>
        <v>98</v>
      </c>
      <c r="B105" s="6"/>
      <c r="C105" s="6"/>
      <c r="D105" s="6"/>
      <c r="E105" s="4">
        <v>31</v>
      </c>
      <c r="F105" s="4">
        <v>4</v>
      </c>
      <c r="G105" s="6">
        <v>0</v>
      </c>
      <c r="H105" s="4">
        <f t="shared" si="15"/>
        <v>4</v>
      </c>
      <c r="I105" s="6">
        <v>0</v>
      </c>
      <c r="J105" s="6">
        <v>0</v>
      </c>
      <c r="K105" s="4">
        <f t="shared" si="10"/>
        <v>31</v>
      </c>
      <c r="L105" s="8">
        <v>0</v>
      </c>
      <c r="M105" s="5">
        <f t="shared" si="8"/>
        <v>0</v>
      </c>
      <c r="N105" s="8">
        <v>0</v>
      </c>
      <c r="O105" s="8">
        <v>0</v>
      </c>
      <c r="P105" s="5">
        <f t="shared" si="11"/>
        <v>0</v>
      </c>
      <c r="Q105" s="8">
        <v>0</v>
      </c>
      <c r="R105" s="8">
        <v>0</v>
      </c>
      <c r="S105" s="5">
        <f t="shared" si="12"/>
        <v>0</v>
      </c>
      <c r="T105" s="8">
        <v>0</v>
      </c>
      <c r="U105" s="5">
        <f t="shared" si="13"/>
        <v>0</v>
      </c>
      <c r="V105" s="5" t="str">
        <f t="shared" si="9"/>
        <v>Correct Payment</v>
      </c>
    </row>
    <row r="106" spans="1:22">
      <c r="A106" s="4">
        <f t="shared" si="14"/>
        <v>99</v>
      </c>
      <c r="B106" s="6"/>
      <c r="C106" s="6"/>
      <c r="D106" s="6"/>
      <c r="E106" s="4">
        <v>31</v>
      </c>
      <c r="F106" s="4">
        <v>4</v>
      </c>
      <c r="G106" s="6">
        <v>0</v>
      </c>
      <c r="H106" s="4">
        <f t="shared" si="15"/>
        <v>4</v>
      </c>
      <c r="I106" s="6">
        <v>0</v>
      </c>
      <c r="J106" s="6">
        <v>0</v>
      </c>
      <c r="K106" s="4">
        <f t="shared" si="10"/>
        <v>31</v>
      </c>
      <c r="L106" s="8">
        <v>0</v>
      </c>
      <c r="M106" s="5">
        <f t="shared" si="8"/>
        <v>0</v>
      </c>
      <c r="N106" s="8">
        <v>0</v>
      </c>
      <c r="O106" s="8">
        <v>0</v>
      </c>
      <c r="P106" s="5">
        <f t="shared" si="11"/>
        <v>0</v>
      </c>
      <c r="Q106" s="8">
        <v>0</v>
      </c>
      <c r="R106" s="8">
        <v>0</v>
      </c>
      <c r="S106" s="5">
        <f t="shared" si="12"/>
        <v>0</v>
      </c>
      <c r="T106" s="8">
        <v>0</v>
      </c>
      <c r="U106" s="5">
        <f t="shared" si="13"/>
        <v>0</v>
      </c>
      <c r="V106" s="5" t="str">
        <f t="shared" si="9"/>
        <v>Correct Payment</v>
      </c>
    </row>
    <row r="107" spans="1:22">
      <c r="A107" s="4">
        <f t="shared" si="14"/>
        <v>100</v>
      </c>
      <c r="B107" s="6"/>
      <c r="C107" s="6"/>
      <c r="D107" s="6"/>
      <c r="E107" s="4">
        <v>31</v>
      </c>
      <c r="F107" s="4">
        <v>4</v>
      </c>
      <c r="G107" s="6">
        <v>0</v>
      </c>
      <c r="H107" s="4">
        <f t="shared" si="15"/>
        <v>4</v>
      </c>
      <c r="I107" s="6">
        <v>0</v>
      </c>
      <c r="J107" s="6">
        <v>0</v>
      </c>
      <c r="K107" s="4">
        <f t="shared" si="10"/>
        <v>31</v>
      </c>
      <c r="L107" s="8">
        <v>0</v>
      </c>
      <c r="M107" s="5">
        <f t="shared" si="8"/>
        <v>0</v>
      </c>
      <c r="N107" s="8">
        <v>0</v>
      </c>
      <c r="O107" s="8">
        <v>0</v>
      </c>
      <c r="P107" s="5">
        <f t="shared" si="11"/>
        <v>0</v>
      </c>
      <c r="Q107" s="8">
        <v>0</v>
      </c>
      <c r="R107" s="8">
        <v>0</v>
      </c>
      <c r="S107" s="5">
        <f t="shared" si="12"/>
        <v>0</v>
      </c>
      <c r="T107" s="8">
        <v>0</v>
      </c>
      <c r="U107" s="5">
        <f t="shared" si="13"/>
        <v>0</v>
      </c>
      <c r="V107" s="5" t="str">
        <f t="shared" ref="V107" si="16">IF(U107=0,"Correct Payment",IF(U107&lt;0,"Excess Payment","Correct Payment"))</f>
        <v>Correct Payment</v>
      </c>
    </row>
  </sheetData>
  <sheetProtection password="9584" sheet="1" objects="1" scenarios="1" selectLockedCells="1"/>
  <mergeCells count="5">
    <mergeCell ref="B1:D1"/>
    <mergeCell ref="B2:D2"/>
    <mergeCell ref="B3:D3"/>
    <mergeCell ref="B4:D4"/>
    <mergeCell ref="B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Greeting</vt:lpstr>
      <vt:lpstr>PT</vt:lpstr>
      <vt:lpstr>APRIL</vt:lpstr>
      <vt:lpstr>MAY</vt:lpstr>
      <vt:lpstr>JUNE</vt:lpstr>
      <vt:lpstr>JULY</vt:lpstr>
      <vt:lpstr>AUGUST</vt:lpstr>
      <vt:lpstr>SEPETEMBER</vt:lpstr>
      <vt:lpstr>OCTOBER</vt:lpstr>
      <vt:lpstr>NOVEMBER</vt:lpstr>
      <vt:lpstr>DECEMBER</vt:lpstr>
      <vt:lpstr>JANUARY</vt:lpstr>
      <vt:lpstr>FEBRUARY</vt:lpstr>
      <vt:lpstr>MARCH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2013-09-07T09:48:16Z</dcterms:created>
  <dcterms:modified xsi:type="dcterms:W3CDTF">2013-09-16T07:53:50Z</dcterms:modified>
</cp:coreProperties>
</file>