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20" windowWidth="12120" windowHeight="8820" tabRatio="854"/>
  </bookViews>
  <sheets>
    <sheet name="m.r" sheetId="12" r:id="rId1"/>
    <sheet name="form WW" sheetId="1" r:id="rId2"/>
    <sheet name="ANNEXURE" sheetId="2" r:id="rId3"/>
    <sheet name="PART B" sheetId="3" r:id="rId4"/>
    <sheet name="part b II page" sheetId="9" r:id="rId5"/>
    <sheet name="part b III page" sheetId="8" r:id="rId6"/>
    <sheet name="16A" sheetId="11" r:id="rId7"/>
    <sheet name="16B" sheetId="4" r:id="rId8"/>
  </sheets>
  <calcPr calcId="145621"/>
</workbook>
</file>

<file path=xl/calcChain.xml><?xml version="1.0" encoding="utf-8"?>
<calcChain xmlns="http://schemas.openxmlformats.org/spreadsheetml/2006/main">
  <c r="AD21" i="12" l="1"/>
  <c r="N18" i="12"/>
  <c r="N17" i="12"/>
  <c r="N16" i="12"/>
  <c r="N15" i="12"/>
  <c r="N14" i="12"/>
  <c r="N13" i="12"/>
  <c r="N12" i="12"/>
  <c r="N11" i="12"/>
  <c r="N10" i="12"/>
  <c r="N9" i="12"/>
  <c r="N8" i="12"/>
  <c r="AF19" i="12" l="1"/>
  <c r="G39" i="1" s="1"/>
  <c r="K30" i="12"/>
  <c r="I36" i="12"/>
  <c r="M38" i="12"/>
  <c r="M37" i="12"/>
  <c r="M36" i="12"/>
  <c r="M35" i="12"/>
  <c r="M34" i="12"/>
  <c r="M33" i="12"/>
  <c r="M32" i="12"/>
  <c r="M31" i="12"/>
  <c r="M30" i="12"/>
  <c r="M29" i="12"/>
  <c r="M28" i="12"/>
  <c r="M39" i="12"/>
  <c r="K38" i="12"/>
  <c r="K37" i="12"/>
  <c r="K36" i="12"/>
  <c r="K35" i="12"/>
  <c r="K34" i="12"/>
  <c r="K33" i="12"/>
  <c r="K32" i="12"/>
  <c r="K31" i="12"/>
  <c r="K29" i="12"/>
  <c r="K28" i="12"/>
  <c r="K39" i="12"/>
  <c r="J40" i="12"/>
  <c r="F118" i="3" s="1"/>
  <c r="I38" i="12"/>
  <c r="I37" i="12"/>
  <c r="I35" i="12"/>
  <c r="I34" i="12"/>
  <c r="I33" i="12"/>
  <c r="I32" i="12"/>
  <c r="I31" i="12"/>
  <c r="I30" i="12"/>
  <c r="I29" i="12"/>
  <c r="I28" i="12"/>
  <c r="I39" i="12"/>
  <c r="C40" i="12"/>
  <c r="D40" i="12"/>
  <c r="E40" i="12"/>
  <c r="F40" i="12"/>
  <c r="H40" i="12"/>
  <c r="F117" i="3" s="1"/>
  <c r="L40" i="12"/>
  <c r="F119" i="3" s="1"/>
  <c r="M40" i="12"/>
  <c r="H119" i="3" s="1"/>
  <c r="G37" i="12"/>
  <c r="G39" i="12"/>
  <c r="G38" i="12"/>
  <c r="G36" i="12"/>
  <c r="G35" i="12"/>
  <c r="G34" i="12"/>
  <c r="G33" i="12"/>
  <c r="G32" i="12"/>
  <c r="G31" i="12"/>
  <c r="G30" i="12"/>
  <c r="G29" i="12"/>
  <c r="F125" i="3" l="1"/>
  <c r="L44" i="12"/>
  <c r="K40" i="12"/>
  <c r="H118" i="3" s="1"/>
  <c r="I40" i="12"/>
  <c r="G28" i="12"/>
  <c r="G40" i="12" s="1"/>
  <c r="M44" i="12" l="1"/>
  <c r="G33" i="1" s="1"/>
  <c r="H117" i="3"/>
  <c r="H125" i="3" s="1"/>
  <c r="C19" i="12"/>
  <c r="D19" i="12"/>
  <c r="F19" i="12"/>
  <c r="H19" i="12"/>
  <c r="I19" i="12"/>
  <c r="L19" i="12"/>
  <c r="M19" i="12"/>
  <c r="O19" i="12"/>
  <c r="P19" i="12"/>
  <c r="T19" i="12"/>
  <c r="F7" i="3" s="1"/>
  <c r="V19" i="12"/>
  <c r="X19" i="12"/>
  <c r="F8" i="3" s="1"/>
  <c r="Z19" i="12"/>
  <c r="AA19" i="12"/>
  <c r="AD19" i="12"/>
  <c r="U18" i="12"/>
  <c r="U17" i="12"/>
  <c r="U16" i="12"/>
  <c r="U15" i="12"/>
  <c r="AB14" i="12"/>
  <c r="U14" i="12"/>
  <c r="U19" i="12" s="1"/>
  <c r="H7" i="3" s="1"/>
  <c r="V21" i="12" l="1"/>
  <c r="F6" i="3" s="1"/>
  <c r="F18" i="3" s="1"/>
  <c r="I22" i="12"/>
  <c r="G35" i="1" s="1"/>
  <c r="H35" i="1" s="1"/>
  <c r="D24" i="12"/>
  <c r="AB18" i="12"/>
  <c r="AB17" i="12"/>
  <c r="AB16" i="12"/>
  <c r="AB15" i="12"/>
  <c r="AB13" i="12"/>
  <c r="AB12" i="12"/>
  <c r="AB11" i="12"/>
  <c r="AB10" i="12"/>
  <c r="AB9" i="12"/>
  <c r="AB8" i="12"/>
  <c r="Y18" i="12"/>
  <c r="Y17" i="12"/>
  <c r="Y16" i="12"/>
  <c r="Y15" i="12"/>
  <c r="Y14" i="12"/>
  <c r="Y13" i="12"/>
  <c r="Y12" i="12"/>
  <c r="Y11" i="12"/>
  <c r="Y10" i="12"/>
  <c r="Y9" i="12"/>
  <c r="Y8" i="12"/>
  <c r="W18" i="12"/>
  <c r="W17" i="12"/>
  <c r="W16" i="12"/>
  <c r="W15" i="12"/>
  <c r="AC15" i="12" s="1"/>
  <c r="W14" i="12"/>
  <c r="AC14" i="12" s="1"/>
  <c r="W13" i="12"/>
  <c r="AC13" i="12" s="1"/>
  <c r="W12" i="12"/>
  <c r="AC12" i="12" s="1"/>
  <c r="W11" i="12"/>
  <c r="AC11" i="12" s="1"/>
  <c r="W10" i="12"/>
  <c r="AC10" i="12" s="1"/>
  <c r="W9" i="12"/>
  <c r="AC9" i="12" s="1"/>
  <c r="W8" i="12"/>
  <c r="AC8" i="12" s="1"/>
  <c r="Q18" i="12"/>
  <c r="Q17" i="12"/>
  <c r="Q16" i="12"/>
  <c r="Q15" i="12"/>
  <c r="Q14" i="12"/>
  <c r="Q13" i="12"/>
  <c r="Q12" i="12"/>
  <c r="Q11" i="12"/>
  <c r="Q10" i="12"/>
  <c r="Q9" i="12"/>
  <c r="Q8" i="12"/>
  <c r="R18" i="12"/>
  <c r="R17" i="12"/>
  <c r="R16" i="12"/>
  <c r="R15" i="12"/>
  <c r="R14" i="12"/>
  <c r="R13" i="12"/>
  <c r="R12" i="12"/>
  <c r="R11" i="12"/>
  <c r="R10" i="12"/>
  <c r="R8" i="12"/>
  <c r="J18" i="12"/>
  <c r="J17" i="12"/>
  <c r="J16" i="12"/>
  <c r="J15" i="12"/>
  <c r="J14" i="12"/>
  <c r="J13" i="12"/>
  <c r="J12" i="12"/>
  <c r="J11" i="12"/>
  <c r="J10" i="12"/>
  <c r="J9" i="12"/>
  <c r="J8" i="12"/>
  <c r="G18" i="12"/>
  <c r="G17" i="12"/>
  <c r="G16" i="12"/>
  <c r="G15" i="12"/>
  <c r="G14" i="12"/>
  <c r="G13" i="12"/>
  <c r="G12" i="12"/>
  <c r="G11" i="12"/>
  <c r="G10" i="12"/>
  <c r="G9" i="12"/>
  <c r="G8" i="12"/>
  <c r="E18" i="12"/>
  <c r="E17" i="12"/>
  <c r="E16" i="12"/>
  <c r="E15" i="12"/>
  <c r="K15" i="12" s="1"/>
  <c r="E14" i="12"/>
  <c r="K14" i="12" s="1"/>
  <c r="E13" i="12"/>
  <c r="E12" i="12"/>
  <c r="E11" i="12"/>
  <c r="E10" i="12"/>
  <c r="E9" i="12"/>
  <c r="E8" i="12"/>
  <c r="K8" i="12" s="1"/>
  <c r="Q7" i="12"/>
  <c r="Q19" i="12" s="1"/>
  <c r="J7" i="12"/>
  <c r="J19" i="12" s="1"/>
  <c r="AB7" i="12"/>
  <c r="AB19" i="12" s="1"/>
  <c r="Y7" i="12"/>
  <c r="Y19" i="12" s="1"/>
  <c r="H8" i="3" s="1"/>
  <c r="W7" i="12"/>
  <c r="W19" i="12" s="1"/>
  <c r="W21" i="12" s="1"/>
  <c r="H6" i="3" s="1"/>
  <c r="H18" i="3" s="1"/>
  <c r="N7" i="12"/>
  <c r="R7" i="12" s="1"/>
  <c r="G7" i="12"/>
  <c r="G19" i="12" s="1"/>
  <c r="E7" i="12"/>
  <c r="E19" i="12" s="1"/>
  <c r="AC7" i="12" l="1"/>
  <c r="K7" i="12"/>
  <c r="S7" i="12" s="1"/>
  <c r="S8" i="12"/>
  <c r="R9" i="12"/>
  <c r="R19" i="12" s="1"/>
  <c r="N19" i="12"/>
  <c r="G22" i="12" s="1"/>
  <c r="AC18" i="12"/>
  <c r="K18" i="12"/>
  <c r="S18" i="12" s="1"/>
  <c r="AC17" i="12"/>
  <c r="K17" i="12"/>
  <c r="S17" i="12" s="1"/>
  <c r="AC16" i="12"/>
  <c r="K16" i="12"/>
  <c r="S16" i="12" s="1"/>
  <c r="S15" i="12"/>
  <c r="AE15" i="12" s="1"/>
  <c r="AG15" i="12" s="1"/>
  <c r="S14" i="12"/>
  <c r="AE14" i="12" s="1"/>
  <c r="AG14" i="12" s="1"/>
  <c r="K13" i="12"/>
  <c r="S13" i="12" s="1"/>
  <c r="AE13" i="12" s="1"/>
  <c r="AG13" i="12" s="1"/>
  <c r="K12" i="12"/>
  <c r="S12" i="12" s="1"/>
  <c r="AE12" i="12" s="1"/>
  <c r="K11" i="12"/>
  <c r="S11" i="12" s="1"/>
  <c r="AE11" i="12" s="1"/>
  <c r="K10" i="12"/>
  <c r="S10" i="12" s="1"/>
  <c r="AE10" i="12" s="1"/>
  <c r="K9" i="12"/>
  <c r="S9" i="12" s="1"/>
  <c r="AE9" i="12" s="1"/>
  <c r="J18" i="11"/>
  <c r="F18" i="11"/>
  <c r="D18" i="11"/>
  <c r="AC19" i="12" l="1"/>
  <c r="G31" i="1" s="1"/>
  <c r="AE7" i="12"/>
  <c r="AG19" i="12"/>
  <c r="K22" i="12"/>
  <c r="G34" i="1"/>
  <c r="H34" i="1" s="1"/>
  <c r="K19" i="12"/>
  <c r="AE8" i="12"/>
  <c r="S19" i="12"/>
  <c r="AE17" i="12"/>
  <c r="AE16" i="12"/>
  <c r="J16" i="4"/>
  <c r="H16" i="4"/>
  <c r="G16" i="4"/>
  <c r="AE19" i="12" l="1"/>
  <c r="H140" i="3"/>
  <c r="F138" i="3"/>
  <c r="F140" i="3" s="1"/>
  <c r="H27" i="3" l="1"/>
  <c r="H43" i="3" s="1"/>
  <c r="F27" i="3"/>
  <c r="F43" i="3" s="1"/>
  <c r="I40" i="1"/>
  <c r="I37" i="1"/>
  <c r="I34" i="1"/>
  <c r="I32" i="1"/>
  <c r="H39" i="1"/>
  <c r="I39" i="1" s="1"/>
  <c r="I35" i="1"/>
  <c r="H33" i="1"/>
  <c r="I33" i="1" s="1"/>
  <c r="H31" i="1"/>
  <c r="I31" i="1" s="1"/>
  <c r="G50" i="1"/>
  <c r="I50" i="1" s="1"/>
  <c r="G36" i="1"/>
  <c r="G38" i="1" s="1"/>
  <c r="H38" i="1" s="1"/>
  <c r="I38" i="1" s="1"/>
  <c r="G49" i="1" l="1"/>
  <c r="G42" i="1" s="1"/>
  <c r="H36" i="1"/>
  <c r="I36" i="1" s="1"/>
  <c r="H106" i="3"/>
  <c r="G106" i="3"/>
  <c r="F106" i="3"/>
  <c r="I49" i="1" l="1"/>
</calcChain>
</file>

<file path=xl/sharedStrings.xml><?xml version="1.0" encoding="utf-8"?>
<sst xmlns="http://schemas.openxmlformats.org/spreadsheetml/2006/main" count="579" uniqueCount="401">
  <si>
    <t>Audit Report under Section 63-A of the Tamil Nadu Value Added Tax Act, 2006.</t>
  </si>
  <si>
    <t xml:space="preserve">and deficiencies in the returns filed by the dealer, as given in the attached report, </t>
  </si>
  <si>
    <t>The books of accounts and other related records and registers maintained by the dealer are sufficient for</t>
  </si>
  <si>
    <t xml:space="preserve">the verification of the correctness and completeness of the returns filed for the year; </t>
  </si>
  <si>
    <t>The total turnover of sales declared in the returns includes all the sales effected during the year;</t>
  </si>
  <si>
    <t>The total turnover of purchases declared in the returns includes all the purchases made during the year;</t>
  </si>
  <si>
    <t>The  deductions  from  the  total  turnover  including  deduction  on  account  of  sales  returns  claimed  in  the</t>
  </si>
  <si>
    <t>returns are in conformity with the provisions of the law;</t>
  </si>
  <si>
    <t>The adjustment to turnover of sales and purchases is based on the entries made in the books of account</t>
  </si>
  <si>
    <t>maintained for the year;</t>
  </si>
  <si>
    <t>The classification of goods sold, rate of tax applicable and computation of output tax and net tax payable</t>
  </si>
  <si>
    <t>as shown in the return is correct;</t>
  </si>
  <si>
    <t>The computation of classification of goods purchased, the amount of input tax paid and deductions of input</t>
  </si>
  <si>
    <t>tax credit claimed and reversed in the return is correct and in conformity with the provisions of law;</t>
  </si>
  <si>
    <t>The utilization of statutory forms under the Tamil Nadu Value Added Tax Act ,2006 and the Central Sales</t>
  </si>
  <si>
    <t>Tax Act,1956 is for valid purposes; and</t>
  </si>
  <si>
    <t>Other information given in the returns is correct and complete.</t>
  </si>
  <si>
    <t>Sl. No</t>
  </si>
  <si>
    <t>Particulars</t>
  </si>
  <si>
    <t>Amount as per return  (in Rs.)</t>
  </si>
  <si>
    <t>Correct  amount determined  in  audit as per accounts (in Rs.)</t>
  </si>
  <si>
    <t>Difference (in Rs.)</t>
  </si>
  <si>
    <t xml:space="preserve">                                     FORM - WW</t>
  </si>
  <si>
    <t xml:space="preserve">Particulars Output tax payable under the Tamil Nadu Value Added Tax Act, 2006 </t>
  </si>
  <si>
    <t>Purchase Tax payable under Sections  11 and  12 of Tamil Nadu Value Added Tax Act, 2006</t>
  </si>
  <si>
    <t xml:space="preserve">Tax payable under the Central Sales Tax
Act, 1956 
</t>
  </si>
  <si>
    <t>(1)</t>
  </si>
  <si>
    <t>(2)</t>
  </si>
  <si>
    <t>(3)</t>
  </si>
  <si>
    <t>(4)</t>
  </si>
  <si>
    <t>(5)</t>
  </si>
  <si>
    <t>Input Tax Credit claimed</t>
  </si>
  <si>
    <t>Ineligible Input Tax Credit reversed</t>
  </si>
  <si>
    <t xml:space="preserve">Net Input Tax Credit available for
adjustment
</t>
  </si>
  <si>
    <t>Refund  Claimed</t>
  </si>
  <si>
    <t xml:space="preserve">(a) Input Tax Credit adjusted
against Value Added Tax
</t>
  </si>
  <si>
    <t xml:space="preserve">b) Input Tax Credit adjusted
against  Central  Sales  Tax
</t>
  </si>
  <si>
    <t>Any other item (specify)</t>
  </si>
  <si>
    <t xml:space="preserve">The tax liability of the dealer for the assessment year  </t>
  </si>
  <si>
    <t>is arrived at as below</t>
  </si>
  <si>
    <t>Act</t>
  </si>
  <si>
    <t xml:space="preserve">Tamil  Nadu  Value 
Added Tax 
</t>
  </si>
  <si>
    <t xml:space="preserve">Central Sales Tax </t>
  </si>
  <si>
    <t xml:space="preserve">The dealer has been advised to  *| </t>
  </si>
  <si>
    <t>Tax Due  (after all adjustments)</t>
  </si>
  <si>
    <t>Tax Paid</t>
  </si>
  <si>
    <t>Balance/Excess</t>
  </si>
  <si>
    <t xml:space="preserve">(i) File revised returns for the period/month  </t>
  </si>
  <si>
    <t>[See rule  7(9)]</t>
  </si>
  <si>
    <t>(ii) Pay differential tax liability of Rs</t>
  </si>
  <si>
    <r>
      <t xml:space="preserve">                                [</t>
    </r>
    <r>
      <rPr>
        <sz val="10"/>
        <color indexed="63"/>
        <rFont val="Arial Italic"/>
      </rPr>
      <t>See</t>
    </r>
    <r>
      <rPr>
        <sz val="10"/>
        <color indexed="63"/>
        <rFont val="Arial Bold"/>
      </rPr>
      <t xml:space="preserve"> rule 16-A]</t>
    </r>
  </si>
  <si>
    <t xml:space="preserve">           with interest of Rs</t>
  </si>
  <si>
    <r>
      <t>(iii)</t>
    </r>
    <r>
      <rPr>
        <sz val="9"/>
        <color indexed="63"/>
        <rFont val="Arial"/>
        <family val="2"/>
      </rPr>
      <t xml:space="preserve">  Reverse Input Tax Credit of Rs</t>
    </r>
  </si>
  <si>
    <t>iv)  Claim refund of Rs</t>
  </si>
  <si>
    <t>* (Note: Strike out whichever is not applicable.)</t>
  </si>
  <si>
    <t>Place:</t>
  </si>
  <si>
    <t>Date:</t>
  </si>
  <si>
    <t>Seal</t>
  </si>
  <si>
    <t>Signature:</t>
  </si>
  <si>
    <t>Name:</t>
  </si>
  <si>
    <t xml:space="preserve">Enrolment /  Membership  No </t>
  </si>
  <si>
    <t xml:space="preserve">Enclosures: </t>
  </si>
  <si>
    <t xml:space="preserve">(1) Annexure to Form-WW </t>
  </si>
  <si>
    <t xml:space="preserve">(2)  Descriptive  Report  of    Non-compliance,  Shortcomings  and  Deficiencies  in  the  returns  filed   </t>
  </si>
  <si>
    <t>by  the  dealer</t>
  </si>
  <si>
    <t xml:space="preserve">(3)  Copies of Trading and Profit and Loss account and Balance Sheet </t>
  </si>
  <si>
    <t xml:space="preserve">ANNEXURE </t>
  </si>
  <si>
    <t xml:space="preserve">PART-A. </t>
  </si>
  <si>
    <t xml:space="preserve">                                                  GENERAL INFORMATION * </t>
  </si>
  <si>
    <t>Name of the Dealer</t>
  </si>
  <si>
    <t>Taxpayer Identification No.(TIN)</t>
  </si>
  <si>
    <t>Central Sales Tax (CST) Registration No</t>
  </si>
  <si>
    <t>Address (within Tamil Nadu)</t>
  </si>
  <si>
    <t>Principal place of business</t>
  </si>
  <si>
    <t>Other Places</t>
  </si>
  <si>
    <t>Nature of Business</t>
  </si>
  <si>
    <t>[State here whether Manufacturer/</t>
  </si>
  <si>
    <t>Trader/Works contractor/ Lessor/</t>
  </si>
  <si>
    <t>Agent/Hotelier/ others (specify)]</t>
  </si>
  <si>
    <t>Constitution of the business</t>
  </si>
  <si>
    <t>Sl.No.</t>
  </si>
  <si>
    <t>Designation</t>
  </si>
  <si>
    <t>Details of Registration with other departments</t>
  </si>
  <si>
    <t>(a)   Income Tax Permanent Account Number</t>
  </si>
  <si>
    <t>(b)   Central Excise Registration Number</t>
  </si>
  <si>
    <t>(c)   Service Tax Registration Number</t>
  </si>
  <si>
    <t>(d)   Import Export Code Number</t>
  </si>
  <si>
    <t>(e) Corporate Identity Number</t>
  </si>
  <si>
    <t>Particulars of all bank accounts of the Dealer*</t>
  </si>
  <si>
    <t>(b)   Account Number</t>
  </si>
  <si>
    <t>(a)   Name of the bank and branch</t>
  </si>
  <si>
    <t>List of books of accounts maintained *</t>
  </si>
  <si>
    <t>List of books of accounts examined</t>
  </si>
  <si>
    <t>*</t>
  </si>
  <si>
    <t xml:space="preserve">* If space is insufficient attach the details in a separate sheet. </t>
  </si>
  <si>
    <t>PART-B</t>
  </si>
  <si>
    <t>Computation of   Turnover Assessable under the Tamil Nadu Value Added Tax Act, 2006</t>
  </si>
  <si>
    <t>Category</t>
  </si>
  <si>
    <t>Turnover</t>
  </si>
  <si>
    <t>Rate of tax</t>
  </si>
  <si>
    <t>Tax (in Rs.)</t>
  </si>
  <si>
    <t>First Schedule  - Part A</t>
  </si>
  <si>
    <t>(i)</t>
  </si>
  <si>
    <t>(ii)</t>
  </si>
  <si>
    <t>(iii)</t>
  </si>
  <si>
    <t>(iv)</t>
  </si>
  <si>
    <t>(v)</t>
  </si>
  <si>
    <t>(vi)</t>
  </si>
  <si>
    <t>(vii)</t>
  </si>
  <si>
    <t>(viii)</t>
  </si>
  <si>
    <t>(ix)</t>
  </si>
  <si>
    <t>(x)</t>
  </si>
  <si>
    <t>First Schedule  - Part B</t>
  </si>
  <si>
    <t>First Schedule  - Part C</t>
  </si>
  <si>
    <t>Works contract turnover under Section  6*</t>
  </si>
  <si>
    <t>Turnover under Section  7(1)(a)</t>
  </si>
  <si>
    <t>Turnover under Section  7(1)(b)</t>
  </si>
  <si>
    <t>Goods sold at a concessional rate of tax</t>
  </si>
  <si>
    <t>(covered by a notification)  *</t>
  </si>
  <si>
    <t>Second  Schedule  Goods  *@</t>
  </si>
  <si>
    <t>Others, if any, specify</t>
  </si>
  <si>
    <t>Others, if any, specify *@</t>
  </si>
  <si>
    <t>(A)</t>
  </si>
  <si>
    <t>Total Sales Turnover liable to tax under</t>
  </si>
  <si>
    <t>Tamil Nadu Value Added Tax Act, 2006 [(i) to (ix)]</t>
  </si>
  <si>
    <t>Purchase liable to be taxed under section  11</t>
  </si>
  <si>
    <t>Purchase liable to be taxed under section  12</t>
  </si>
  <si>
    <t>(xi)</t>
  </si>
  <si>
    <t>Total Purchase Turnover liable to tax under</t>
  </si>
  <si>
    <t>(b)</t>
  </si>
  <si>
    <t>(B)</t>
  </si>
  <si>
    <t xml:space="preserve">Tamil Nadu Value Added Tax Act, 2006 [(x) + (xi)] </t>
  </si>
  <si>
    <t>(C)</t>
  </si>
  <si>
    <t>Total Taxable Turnover under Tamil Nadu Value</t>
  </si>
  <si>
    <t xml:space="preserve">Added Tax Act, 2006 [(A) + (B)] </t>
  </si>
  <si>
    <t>(xii)</t>
  </si>
  <si>
    <t>Turnover within the State, of goods specified</t>
  </si>
  <si>
    <t>in the Fourth Schedule to the Tamil Nadu Value</t>
  </si>
  <si>
    <t>Added Tax Act, 2006 @</t>
  </si>
  <si>
    <t>(xiii)</t>
  </si>
  <si>
    <t>Turnover within the State, of goods which are</t>
  </si>
  <si>
    <t>exempted by Notification  @</t>
  </si>
  <si>
    <t>(xiv)</t>
  </si>
  <si>
    <t>Zero-rated sales within the State</t>
  </si>
  <si>
    <t>(xv)</t>
  </si>
  <si>
    <t>(D)</t>
  </si>
  <si>
    <t>Total exempted turnover [(xii) to (xv)]</t>
  </si>
  <si>
    <t xml:space="preserve">TOTAL TURNOVER under Tamil Nadu </t>
  </si>
  <si>
    <t xml:space="preserve">Value Added Tax Act, 2006 [(C)+(D)] </t>
  </si>
  <si>
    <t xml:space="preserve">*   Mention the rate of tax </t>
  </si>
  <si>
    <t xml:space="preserve"> @ Provide the description of goods </t>
  </si>
  <si>
    <t xml:space="preserve">Computation of Purchases </t>
  </si>
  <si>
    <t>Value  (in Rs.)</t>
  </si>
  <si>
    <t xml:space="preserve">Value  Added </t>
  </si>
  <si>
    <t xml:space="preserve">tax paid </t>
  </si>
  <si>
    <t xml:space="preserve">(in Rs.) </t>
  </si>
  <si>
    <t>(a)</t>
  </si>
  <si>
    <t>Local  purchases  from</t>
  </si>
  <si>
    <t>(i) Registered  compounding  dealers</t>
  </si>
  <si>
    <t>(ii) Registered  annual  return  filers</t>
  </si>
  <si>
    <t>(iii) Other registered dealers  *</t>
  </si>
  <si>
    <t>(iv)    Unregistered  dealers</t>
  </si>
  <si>
    <t>(b )</t>
  </si>
  <si>
    <t>Inter-State  purchases</t>
  </si>
  <si>
    <t>Imports  into  India</t>
  </si>
  <si>
    <t>(c)</t>
  </si>
  <si>
    <t>Inter-State Stock Transfer  (inward)</t>
  </si>
  <si>
    <t>Others, if any, specify *</t>
  </si>
  <si>
    <t>(d)</t>
  </si>
  <si>
    <t>(e)</t>
  </si>
  <si>
    <t xml:space="preserve">TOTAL PURCHASE TURNOVER </t>
  </si>
  <si>
    <t xml:space="preserve">(including stock transfer)[sum of (a) to (e) above] </t>
  </si>
  <si>
    <t xml:space="preserve">* VAT paid details to be furnished. </t>
  </si>
  <si>
    <t xml:space="preserve">Details Of Input Tax Credit Reversal / Adjustment </t>
  </si>
  <si>
    <t>sl.No.</t>
  </si>
  <si>
    <t>Remarks</t>
  </si>
  <si>
    <t>Reversal/Adjustment of input Tax Credit</t>
  </si>
  <si>
    <t>Tax paid      (in Rs.)</t>
  </si>
  <si>
    <t>Purchase Value (net of tax)(in Rs.)</t>
  </si>
  <si>
    <t>Relevant Section/Rule</t>
  </si>
  <si>
    <t>Nature of Transactions</t>
  </si>
  <si>
    <t>(6)</t>
  </si>
  <si>
    <t>(7)</t>
  </si>
  <si>
    <t>Goods  used  for  civil  structures</t>
  </si>
  <si>
    <t>Section  2(11)</t>
  </si>
  <si>
    <t>Goods utilized for self use</t>
  </si>
  <si>
    <t>Purchase  of  automobiles  and</t>
  </si>
  <si>
    <t>Section19(7)(a)</t>
  </si>
  <si>
    <t>Section19(7)(b)</t>
  </si>
  <si>
    <t>spare    parts other than a dealer</t>
  </si>
  <si>
    <t>in  Automobiles.</t>
  </si>
  <si>
    <t>Purchase  of  Air-conditioners  other</t>
  </si>
  <si>
    <t>Section19(7)(c)</t>
  </si>
  <si>
    <t>than a dealer in Air-conditioners.</t>
  </si>
  <si>
    <t>Goods given as gift, free sample</t>
  </si>
  <si>
    <t>Section19(8)</t>
  </si>
  <si>
    <t>Goods lost on theft, loss, etc.</t>
  </si>
  <si>
    <t>Section19(9(i)</t>
  </si>
  <si>
    <t>Inputs destroyed in fire or lost</t>
  </si>
  <si>
    <t>Section19(9(ii)</t>
  </si>
  <si>
    <t>Inputs  damaged  in  transit  or</t>
  </si>
  <si>
    <t>destroyed  before  manufacture.</t>
  </si>
  <si>
    <t>Unavailed  credit  on  Capital  Goods</t>
  </si>
  <si>
    <t>(time-barred)</t>
  </si>
  <si>
    <t>Consignment  sales  with  ‘F’  Form</t>
  </si>
  <si>
    <t>Section19(9)(iii)</t>
  </si>
  <si>
    <t>Section  19(4)(i)&amp;(ii)</t>
  </si>
  <si>
    <t>Section 19(3)(b)</t>
  </si>
  <si>
    <t>Stock transfer with  ‘F’ Form</t>
  </si>
  <si>
    <t>Section  19(4)(i)&amp;(iii)</t>
  </si>
  <si>
    <t>Purchases  for  production  of</t>
  </si>
  <si>
    <t>Exempted  goods  (Finished)</t>
  </si>
  <si>
    <t>Section 19(5)(a)</t>
  </si>
  <si>
    <t>Inter-State sale without  ‘C’ Form</t>
  </si>
  <si>
    <t>Section  19(5)(c)</t>
  </si>
  <si>
    <t>Purchase  return</t>
  </si>
  <si>
    <t>Section  14(i)</t>
  </si>
  <si>
    <t>Input Tax Credit availed for Finished</t>
  </si>
  <si>
    <t>Section 19(12)</t>
  </si>
  <si>
    <t>Goods  subsequently  exempt</t>
  </si>
  <si>
    <t>Consignment  Sales  without  ‘F’  Form</t>
  </si>
  <si>
    <t>Stock Transfer without  ‘F’ Form</t>
  </si>
  <si>
    <t>Purchase  of  capital  goods  used</t>
  </si>
  <si>
    <t>in the manufacture of exempted</t>
  </si>
  <si>
    <t>goods.</t>
  </si>
  <si>
    <t>Section19(6)</t>
  </si>
  <si>
    <t xml:space="preserve">Total </t>
  </si>
  <si>
    <r>
      <t>*</t>
    </r>
    <r>
      <rPr>
        <sz val="9"/>
        <color indexed="63"/>
        <rFont val="Arial"/>
        <family val="2"/>
      </rPr>
      <t xml:space="preserve"> If space is insufficient attach the details in a separate sheet. </t>
    </r>
  </si>
  <si>
    <t>Turnover under the Central Sales Tax Act, 1956</t>
  </si>
  <si>
    <t>Rate of Tax</t>
  </si>
  <si>
    <t>(in Rs.)</t>
  </si>
  <si>
    <t>Inter-State sales with  ‘C’ Form</t>
  </si>
  <si>
    <t>Inter-State  sales  without  ‘C’  Form</t>
  </si>
  <si>
    <t>Consignment  sales  and/or  stock</t>
  </si>
  <si>
    <t>transfer without  ‘F’ form</t>
  </si>
  <si>
    <t>Pre-export  sales  without  ‘H’  form</t>
  </si>
  <si>
    <t>Any other taxable sales not covered by</t>
  </si>
  <si>
    <t>declaration  forms/  certificates/  documents</t>
  </si>
  <si>
    <t>Taxable Turnover Under Central Sales Tax</t>
  </si>
  <si>
    <t>Act [(a) to (e)]</t>
  </si>
  <si>
    <t>Add: exempted turnover</t>
  </si>
  <si>
    <t>(f)</t>
  </si>
  <si>
    <t>Sales  under  section  5(1)</t>
  </si>
  <si>
    <t>(g)</t>
  </si>
  <si>
    <t>Sales    under  section  5(2)</t>
  </si>
  <si>
    <t>Sales    under section 5(3)</t>
  </si>
  <si>
    <t>(h)</t>
  </si>
  <si>
    <t>Inter-State  consignment  sales  and  stock  transfer</t>
  </si>
  <si>
    <t>Inter-State  sales  to  special  economic  zone</t>
  </si>
  <si>
    <t>(j)</t>
  </si>
  <si>
    <t>Transit  sales</t>
  </si>
  <si>
    <t>(k)</t>
  </si>
  <si>
    <t>Sale  of  exempted  goods</t>
  </si>
  <si>
    <t>(l)</t>
  </si>
  <si>
    <t>(m)</t>
  </si>
  <si>
    <t>Any other sales exempted</t>
  </si>
  <si>
    <t>Total Exempted Turnover Under Central</t>
  </si>
  <si>
    <t>Sales Tax Act [(f) to (m)]</t>
  </si>
  <si>
    <t>C</t>
  </si>
  <si>
    <t>Total Turnover Under Central Sales Tax Act [(A) + (B)]</t>
  </si>
  <si>
    <t>Details of Input Tax Credit availed on purchase of Capital Goods (Other than Parts and Accessories)</t>
  </si>
  <si>
    <t>Month &amp; Year of Purchase</t>
  </si>
  <si>
    <t>Date of commence of commercial production</t>
  </si>
  <si>
    <t>Input Tax credit claimed</t>
  </si>
  <si>
    <t>First year from which tax Credit can be adjusted</t>
  </si>
  <si>
    <t>Input Tax Credit lapsed</t>
  </si>
  <si>
    <t>Input Tax Credit carried forward</t>
  </si>
  <si>
    <t>First year amount%</t>
  </si>
  <si>
    <t>Second year amount%</t>
  </si>
  <si>
    <t>Third year amount%</t>
  </si>
  <si>
    <t>(8)</t>
  </si>
  <si>
    <t>16(A)</t>
  </si>
  <si>
    <t>16(B)</t>
  </si>
  <si>
    <t xml:space="preserve">Total Input Tax Credit on Capital Goods </t>
  </si>
  <si>
    <t>description</t>
  </si>
  <si>
    <t>Eligible Input Tax credit brough forward from the previous yaer</t>
  </si>
  <si>
    <t>Input tax Credit adjusted in the current year</t>
  </si>
  <si>
    <t>Input Tax Credit eligible to be carried forward to next year</t>
  </si>
  <si>
    <t>Capital goods</t>
  </si>
  <si>
    <t>Parts and Accessories</t>
  </si>
  <si>
    <t>Total</t>
  </si>
  <si>
    <t>Month to which the return relates</t>
  </si>
  <si>
    <t>Due date of filing</t>
  </si>
  <si>
    <t>Date of filing</t>
  </si>
  <si>
    <t>Date of payment Tax</t>
  </si>
  <si>
    <t>Number of days delayed</t>
  </si>
  <si>
    <t>Interest Due</t>
  </si>
  <si>
    <t>(a) In the case of a trading concern, give quantitative details of principal items of goods traded:</t>
  </si>
  <si>
    <t>(i) Opening  stock;</t>
  </si>
  <si>
    <t>(ii) Purchases  during  the  previous  year;</t>
  </si>
  <si>
    <t>(iii)  Sales during the previous year;</t>
  </si>
  <si>
    <t>(iv)  Closing  stock;</t>
  </si>
  <si>
    <t>(v)   Shortage/excess, if any.</t>
  </si>
  <si>
    <t>(b) In the case of a manufacturing concern, give quantitative details of the principal items of raw materials,</t>
  </si>
  <si>
    <t xml:space="preserve"> finished products and by-products  :</t>
  </si>
  <si>
    <t>Raw materials:</t>
  </si>
  <si>
    <t>(iii)  Consumption  during  the  previous  year;</t>
  </si>
  <si>
    <t>(iv)  Sales during the previous year;</t>
  </si>
  <si>
    <t>(v)   Closing  stock;</t>
  </si>
  <si>
    <t>(vi) * Yield of finished products;</t>
  </si>
  <si>
    <t>(vii) * Percentage of yield;</t>
  </si>
  <si>
    <t>(viii) * Shortage/excess, if any.</t>
  </si>
  <si>
    <t>(B) Finished products/By-products :</t>
  </si>
  <si>
    <t xml:space="preserve">(iii)  Quantity manufactured during the previous year; </t>
  </si>
  <si>
    <t xml:space="preserve">(iv)  Sales during the previous year; </t>
  </si>
  <si>
    <t xml:space="preserve">(v)   Closing  stock; </t>
  </si>
  <si>
    <t xml:space="preserve">(vi)  Shortage/excess, if any. </t>
  </si>
  <si>
    <t xml:space="preserve">*Information may be given to the extent available. </t>
  </si>
  <si>
    <t>19. Calculate the following ratios:-</t>
  </si>
  <si>
    <r>
      <t>(a)</t>
    </r>
    <r>
      <rPr>
        <sz val="9"/>
        <color indexed="63"/>
        <rFont val="Arial"/>
        <family val="2"/>
      </rPr>
      <t xml:space="preserve">   Gross profit/total sales turnover  (Local and Inter-State)</t>
    </r>
  </si>
  <si>
    <t xml:space="preserve">(b )  Net profit/ total sales turnover  (Local and Inter-State) </t>
  </si>
  <si>
    <t xml:space="preserve">(c)   Closing stock/ total sales turnover  (Local and Inter-State) </t>
  </si>
  <si>
    <r>
      <t>(d)   M</t>
    </r>
    <r>
      <rPr>
        <sz val="9"/>
        <color indexed="63"/>
        <rFont val="Arial"/>
        <family val="2"/>
      </rPr>
      <t xml:space="preserve">aterial  consumed/  finished  goods  produced.”; </t>
    </r>
  </si>
  <si>
    <t xml:space="preserve">        Certified  that  I /  we  being  a  Chartered  Accountant/  Cost  Accountant  have  audited  the  accounts  of</t>
  </si>
  <si>
    <t xml:space="preserve">       Input Tax Credit can be adjusted</t>
  </si>
  <si>
    <t xml:space="preserve">Summary of the additional tax liability or additional refund due to the dealer on audit for the year are as </t>
  </si>
  <si>
    <t>follows:-</t>
  </si>
  <si>
    <r>
      <rPr>
        <b/>
        <sz val="10"/>
        <color indexed="63"/>
        <rFont val="Arial"/>
        <family val="2"/>
      </rPr>
      <t>31st March  2013</t>
    </r>
    <r>
      <rPr>
        <sz val="10"/>
        <color indexed="63"/>
        <rFont val="Arial"/>
        <family val="2"/>
      </rPr>
      <t xml:space="preserve"> and   subject to my / our observations and comments about non-compliance, shortcomings </t>
    </r>
  </si>
  <si>
    <t>Total Input Tax Credit on Capital Goods 2012-13</t>
  </si>
  <si>
    <t>April</t>
  </si>
  <si>
    <t>June</t>
  </si>
  <si>
    <t>July</t>
  </si>
  <si>
    <t>May</t>
  </si>
  <si>
    <t>Aug</t>
  </si>
  <si>
    <t>Nov</t>
  </si>
  <si>
    <t>Dec</t>
  </si>
  <si>
    <t>Jan</t>
  </si>
  <si>
    <t>Feb</t>
  </si>
  <si>
    <t>Mar</t>
  </si>
  <si>
    <t>Sep</t>
  </si>
  <si>
    <t>Oct</t>
  </si>
  <si>
    <t>CST Tax amount</t>
  </si>
  <si>
    <t>VAT Tax amount</t>
  </si>
  <si>
    <t>Apr</t>
  </si>
  <si>
    <t>(Separate sheet enclosed)</t>
  </si>
  <si>
    <t>Manufacturer</t>
  </si>
  <si>
    <t>Partnership Firm</t>
  </si>
  <si>
    <t>Managing Partner</t>
  </si>
  <si>
    <t>Partner</t>
  </si>
  <si>
    <t>Name of the Proprietor/Partners/Directors as on 31.03.13</t>
  </si>
  <si>
    <t>Address</t>
  </si>
  <si>
    <t xml:space="preserve">         Statement of particulars required to be furnished under Section 63-A of the Tamil Nadu Value Added Tax Act,2006</t>
  </si>
  <si>
    <t>Plant &amp; Machinery &amp; Patterns</t>
  </si>
  <si>
    <t>April'12</t>
  </si>
  <si>
    <t>May'12</t>
  </si>
  <si>
    <t>June'12</t>
  </si>
  <si>
    <t>July'12</t>
  </si>
  <si>
    <t>Aug'12</t>
  </si>
  <si>
    <t>Sep'12</t>
  </si>
  <si>
    <t>Oct'12</t>
  </si>
  <si>
    <t>Onov'12</t>
  </si>
  <si>
    <t>Dec'12</t>
  </si>
  <si>
    <t>Jan'13</t>
  </si>
  <si>
    <t>Feb'13</t>
  </si>
  <si>
    <t>Mar'13</t>
  </si>
  <si>
    <r>
      <t xml:space="preserve">First year amount%     </t>
    </r>
    <r>
      <rPr>
        <b/>
        <sz val="10"/>
        <rFont val="Arial"/>
        <family val="2"/>
      </rPr>
      <t>50%</t>
    </r>
  </si>
  <si>
    <t>Centrifugal and Monoblock, Submersible pump sets for water handling and parts thereof (2026), Canteen Food Sales without  brand name (2051) and Electric Motor and their spares (301)</t>
  </si>
  <si>
    <t>5%, 2% and 14.5%</t>
  </si>
  <si>
    <t>Others (if any, specify) (ITC on Capital Goods 50% reversed and C/F to 2013.14)</t>
  </si>
  <si>
    <t>Month</t>
  </si>
  <si>
    <t>Jun</t>
  </si>
  <si>
    <t>Jul</t>
  </si>
  <si>
    <t>OUTPUT</t>
  </si>
  <si>
    <t>CAPITAL</t>
  </si>
  <si>
    <t>PURCHASE R.M</t>
  </si>
  <si>
    <t>5 % VL</t>
  </si>
  <si>
    <t>5 % TAX</t>
  </si>
  <si>
    <t>14.5% VL</t>
  </si>
  <si>
    <t>14.5% TAX</t>
  </si>
  <si>
    <t>Opening</t>
  </si>
  <si>
    <t>reverse VL</t>
  </si>
  <si>
    <t>reverse Tax</t>
  </si>
  <si>
    <t>S.Return VL</t>
  </si>
  <si>
    <t>S.Return Tax</t>
  </si>
  <si>
    <t>T.Turnover</t>
  </si>
  <si>
    <t>T.T Tax</t>
  </si>
  <si>
    <t>Net VL</t>
  </si>
  <si>
    <t>Net Tax</t>
  </si>
  <si>
    <t>Final ITC</t>
  </si>
  <si>
    <t>Ot.Adj</t>
  </si>
  <si>
    <t>2 % VL</t>
  </si>
  <si>
    <t>2 % TAX</t>
  </si>
  <si>
    <t>Tax</t>
  </si>
  <si>
    <t>Stock Transfer</t>
  </si>
  <si>
    <t>Interstate sale VL</t>
  </si>
  <si>
    <t>TO wintin state</t>
  </si>
  <si>
    <t>TO all</t>
  </si>
  <si>
    <t>In sale 2 VL</t>
  </si>
  <si>
    <t>In sale 2 tax</t>
  </si>
  <si>
    <t>In sale 5 VL</t>
  </si>
  <si>
    <t>In sale 5 tax</t>
  </si>
  <si>
    <t>In sale 14.5 VL</t>
  </si>
  <si>
    <t>In sale 14.5 tax</t>
  </si>
  <si>
    <r>
      <t xml:space="preserve">(Name and address of the dealer) having registration number </t>
    </r>
    <r>
      <rPr>
        <b/>
        <sz val="10"/>
        <color indexed="63"/>
        <rFont val="Arial"/>
        <family val="2"/>
      </rPr>
      <t>(TIN) :                             for the year ending</t>
    </r>
  </si>
  <si>
    <t>Export</t>
  </si>
  <si>
    <t>Payable VAT</t>
  </si>
  <si>
    <t>CST Payable</t>
  </si>
  <si>
    <t>C/F</t>
  </si>
  <si>
    <t xml:space="preserve">FORM 1 - CST </t>
  </si>
  <si>
    <t>FORM I VAT</t>
  </si>
  <si>
    <t>Fill this sheet other mostly will automatically fill.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</si>
</sst>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\,##\,###.00"/>
    <numFmt numFmtId="165" formatCode="#\,##\,###.00"/>
  </numFmts>
  <fonts count="22" x14ac:knownFonts="1">
    <font>
      <sz val="10"/>
      <name val="Arial"/>
    </font>
    <font>
      <sz val="10"/>
      <name val="Arial"/>
      <family val="2"/>
    </font>
    <font>
      <sz val="9"/>
      <color indexed="63"/>
      <name val="Arial Bold"/>
    </font>
    <font>
      <sz val="9"/>
      <color indexed="63"/>
      <name val="Arial Italic"/>
    </font>
    <font>
      <sz val="8"/>
      <name val="Arial"/>
      <family val="2"/>
    </font>
    <font>
      <sz val="9"/>
      <color indexed="63"/>
      <name val="Arial"/>
      <family val="2"/>
    </font>
    <font>
      <sz val="9"/>
      <name val="Arial"/>
      <family val="2"/>
    </font>
    <font>
      <sz val="10"/>
      <color indexed="63"/>
      <name val="Arial Italic"/>
    </font>
    <font>
      <sz val="10"/>
      <color indexed="63"/>
      <name val="Arial Bold"/>
    </font>
    <font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63"/>
      <name val="Arial Italic"/>
    </font>
    <font>
      <b/>
      <sz val="9"/>
      <color indexed="63"/>
      <name val="Arial Bold"/>
    </font>
    <font>
      <b/>
      <sz val="10"/>
      <color indexed="63"/>
      <name val="Arial Italic"/>
    </font>
    <font>
      <b/>
      <sz val="9"/>
      <color indexed="63"/>
      <name val="Arial"/>
      <family val="2"/>
    </font>
    <font>
      <sz val="9"/>
      <color indexed="63"/>
      <name val="Arial"/>
      <family val="2"/>
    </font>
    <font>
      <b/>
      <sz val="10"/>
      <color indexed="63"/>
      <name val="Arial"/>
      <family val="2"/>
    </font>
    <font>
      <sz val="10"/>
      <color indexed="0"/>
      <name val="Arial"/>
      <family val="2"/>
    </font>
    <font>
      <sz val="11"/>
      <color indexed="63"/>
      <name val="Arial Bold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1" xfId="0" applyBorder="1"/>
    <xf numFmtId="164" fontId="7" fillId="0" borderId="1" xfId="0" applyNumberFormat="1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/>
    <xf numFmtId="0" fontId="11" fillId="0" borderId="0" xfId="0" applyFont="1" applyAlignment="1">
      <alignment horizontal="left"/>
    </xf>
    <xf numFmtId="0" fontId="8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center" vertical="top" wrapText="1"/>
    </xf>
    <xf numFmtId="164" fontId="11" fillId="0" borderId="0" xfId="0" applyNumberFormat="1" applyFont="1"/>
    <xf numFmtId="0" fontId="3" fillId="0" borderId="0" xfId="0" applyFont="1" applyAlignment="1">
      <alignment horizontal="left"/>
    </xf>
    <xf numFmtId="164" fontId="7" fillId="0" borderId="0" xfId="0" applyNumberFormat="1" applyFont="1" applyAlignment="1"/>
    <xf numFmtId="0" fontId="9" fillId="0" borderId="0" xfId="0" applyFont="1" applyAlignment="1">
      <alignment horizontal="left"/>
    </xf>
    <xf numFmtId="0" fontId="3" fillId="0" borderId="0" xfId="0" applyFont="1"/>
    <xf numFmtId="0" fontId="12" fillId="0" borderId="0" xfId="0" applyFont="1"/>
    <xf numFmtId="0" fontId="12" fillId="0" borderId="0" xfId="0" applyFont="1" applyAlignment="1"/>
    <xf numFmtId="0" fontId="1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13" fillId="0" borderId="0" xfId="0" applyFont="1"/>
    <xf numFmtId="0" fontId="14" fillId="0" borderId="0" xfId="0" applyFont="1"/>
    <xf numFmtId="0" fontId="6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/>
    </xf>
    <xf numFmtId="164" fontId="7" fillId="0" borderId="0" xfId="0" applyNumberFormat="1" applyFont="1" applyBorder="1"/>
    <xf numFmtId="164" fontId="16" fillId="0" borderId="4" xfId="0" applyNumberFormat="1" applyFont="1" applyBorder="1"/>
    <xf numFmtId="0" fontId="15" fillId="0" borderId="0" xfId="0" applyFont="1"/>
    <xf numFmtId="0" fontId="3" fillId="0" borderId="0" xfId="0" applyFont="1" applyAlignment="1">
      <alignment horizontal="left" indent="4"/>
    </xf>
    <xf numFmtId="0" fontId="3" fillId="0" borderId="0" xfId="0" quotePrefix="1" applyFont="1"/>
    <xf numFmtId="0" fontId="3" fillId="0" borderId="0" xfId="0" quotePrefix="1" applyFont="1" applyAlignment="1">
      <alignment horizontal="center"/>
    </xf>
    <xf numFmtId="0" fontId="17" fillId="0" borderId="0" xfId="0" applyFont="1" applyAlignment="1"/>
    <xf numFmtId="0" fontId="18" fillId="0" borderId="0" xfId="0" applyFont="1" applyAlignment="1">
      <alignment horizontal="left"/>
    </xf>
    <xf numFmtId="0" fontId="18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/>
    </xf>
    <xf numFmtId="164" fontId="7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65" fontId="7" fillId="0" borderId="1" xfId="0" applyNumberFormat="1" applyFont="1" applyBorder="1"/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4" fontId="7" fillId="0" borderId="0" xfId="0" applyNumberFormat="1" applyFont="1" applyFill="1" applyBorder="1"/>
    <xf numFmtId="164" fontId="0" fillId="0" borderId="0" xfId="0" applyNumberFormat="1"/>
    <xf numFmtId="0" fontId="1" fillId="0" borderId="0" xfId="0" applyFont="1" applyAlignment="1">
      <alignment horizontal="right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2" fontId="0" fillId="0" borderId="0" xfId="0" applyNumberFormat="1"/>
    <xf numFmtId="0" fontId="20" fillId="0" borderId="0" xfId="0" applyFont="1"/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0" fontId="20" fillId="0" borderId="1" xfId="0" applyFont="1" applyFill="1" applyBorder="1"/>
    <xf numFmtId="0" fontId="20" fillId="0" borderId="1" xfId="0" applyFont="1" applyFill="1" applyBorder="1" applyAlignment="1">
      <alignment horizontal="center"/>
    </xf>
    <xf numFmtId="0" fontId="1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" fillId="0" borderId="1" xfId="0" applyFont="1" applyBorder="1"/>
    <xf numFmtId="0" fontId="1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3" fillId="0" borderId="0" xfId="0" applyFont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0" fillId="0" borderId="1" xfId="0" applyNumberFormat="1" applyBorder="1"/>
    <xf numFmtId="0" fontId="1" fillId="0" borderId="1" xfId="0" applyFont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/>
    </xf>
    <xf numFmtId="0" fontId="7" fillId="0" borderId="1" xfId="0" quotePrefix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2" xfId="0" applyBorder="1"/>
    <xf numFmtId="0" fontId="1" fillId="0" borderId="0" xfId="0" applyFont="1" applyAlignment="1">
      <alignment horizontal="center"/>
    </xf>
    <xf numFmtId="1" fontId="0" fillId="0" borderId="0" xfId="0" applyNumberFormat="1"/>
    <xf numFmtId="0" fontId="0" fillId="0" borderId="0" xfId="0" applyBorder="1" applyAlignment="1">
      <alignment horizontal="center"/>
    </xf>
    <xf numFmtId="1" fontId="0" fillId="0" borderId="11" xfId="0" applyNumberFormat="1" applyBorder="1"/>
    <xf numFmtId="0" fontId="0" fillId="0" borderId="12" xfId="0" applyBorder="1"/>
    <xf numFmtId="1" fontId="0" fillId="0" borderId="0" xfId="0" applyNumberFormat="1" applyBorder="1"/>
    <xf numFmtId="1" fontId="0" fillId="0" borderId="13" xfId="0" applyNumberFormat="1" applyBorder="1"/>
    <xf numFmtId="0" fontId="0" fillId="0" borderId="15" xfId="0" applyBorder="1"/>
    <xf numFmtId="1" fontId="0" fillId="0" borderId="15" xfId="0" applyNumberFormat="1" applyBorder="1"/>
    <xf numFmtId="1" fontId="0" fillId="0" borderId="16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" fontId="0" fillId="0" borderId="12" xfId="0" applyNumberFormat="1" applyBorder="1"/>
    <xf numFmtId="1" fontId="0" fillId="0" borderId="20" xfId="0" applyNumberFormat="1" applyBorder="1"/>
    <xf numFmtId="1" fontId="0" fillId="0" borderId="21" xfId="0" applyNumberFormat="1" applyBorder="1"/>
    <xf numFmtId="1" fontId="0" fillId="0" borderId="18" xfId="0" applyNumberFormat="1" applyBorder="1"/>
    <xf numFmtId="1" fontId="0" fillId="0" borderId="22" xfId="0" applyNumberFormat="1" applyBorder="1"/>
    <xf numFmtId="1" fontId="0" fillId="0" borderId="19" xfId="0" applyNumberFormat="1" applyBorder="1"/>
    <xf numFmtId="0" fontId="0" fillId="0" borderId="17" xfId="0" applyBorder="1" applyAlignment="1"/>
    <xf numFmtId="0" fontId="0" fillId="2" borderId="1" xfId="0" applyFill="1" applyBorder="1"/>
    <xf numFmtId="0" fontId="0" fillId="0" borderId="3" xfId="0" applyBorder="1"/>
    <xf numFmtId="0" fontId="0" fillId="0" borderId="14" xfId="0" applyBorder="1"/>
    <xf numFmtId="0" fontId="0" fillId="0" borderId="1" xfId="0" applyFill="1" applyBorder="1"/>
    <xf numFmtId="0" fontId="0" fillId="0" borderId="4" xfId="0" applyBorder="1"/>
    <xf numFmtId="1" fontId="0" fillId="0" borderId="4" xfId="0" applyNumberFormat="1" applyBorder="1"/>
    <xf numFmtId="0" fontId="0" fillId="0" borderId="23" xfId="0" applyFill="1" applyBorder="1"/>
    <xf numFmtId="0" fontId="0" fillId="0" borderId="24" xfId="0" applyFill="1" applyBorder="1"/>
    <xf numFmtId="0" fontId="0" fillId="0" borderId="10" xfId="0" applyBorder="1"/>
    <xf numFmtId="0" fontId="0" fillId="0" borderId="13" xfId="0" applyBorder="1"/>
    <xf numFmtId="164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center" wrapText="1"/>
    </xf>
    <xf numFmtId="1" fontId="1" fillId="0" borderId="0" xfId="0" applyNumberFormat="1" applyFont="1" applyAlignment="1">
      <alignment horizontal="right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4" fontId="7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 readingOrder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3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0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46"/>
  <sheetViews>
    <sheetView tabSelected="1" zoomScaleNormal="100" workbookViewId="0">
      <selection activeCell="C2" sqref="C2"/>
    </sheetView>
  </sheetViews>
  <sheetFormatPr defaultRowHeight="12.75" x14ac:dyDescent="0.2"/>
  <cols>
    <col min="3" max="3" width="13.140625" bestFit="1" customWidth="1"/>
    <col min="4" max="4" width="15.7109375" bestFit="1" customWidth="1"/>
    <col min="5" max="5" width="10.5703125" bestFit="1" customWidth="1"/>
    <col min="6" max="6" width="13.5703125" bestFit="1" customWidth="1"/>
    <col min="7" max="7" width="15.7109375" bestFit="1" customWidth="1"/>
    <col min="8" max="8" width="11.5703125" bestFit="1" customWidth="1"/>
    <col min="9" max="9" width="11" bestFit="1" customWidth="1"/>
    <col min="10" max="10" width="10.85546875" customWidth="1"/>
    <col min="11" max="11" width="13.5703125" bestFit="1" customWidth="1"/>
    <col min="12" max="13" width="13.85546875" bestFit="1" customWidth="1"/>
    <col min="14" max="15" width="10.140625" customWidth="1"/>
    <col min="16" max="16" width="11" bestFit="1" customWidth="1"/>
    <col min="17" max="21" width="10.85546875" customWidth="1"/>
    <col min="22" max="22" width="11.5703125" bestFit="1" customWidth="1"/>
    <col min="23" max="23" width="9.42578125" bestFit="1" customWidth="1"/>
    <col min="24" max="24" width="10.5703125" bestFit="1" customWidth="1"/>
    <col min="25" max="25" width="10.28515625" bestFit="1" customWidth="1"/>
    <col min="26" max="26" width="11.85546875" bestFit="1" customWidth="1"/>
    <col min="27" max="27" width="12" bestFit="1" customWidth="1"/>
    <col min="28" max="28" width="11.5703125" bestFit="1" customWidth="1"/>
    <col min="29" max="29" width="10.5703125" bestFit="1" customWidth="1"/>
    <col min="30" max="30" width="9.28515625" bestFit="1" customWidth="1"/>
    <col min="31" max="32" width="11.85546875" bestFit="1" customWidth="1"/>
  </cols>
  <sheetData>
    <row r="1" spans="2:33" x14ac:dyDescent="0.2">
      <c r="C1" t="s">
        <v>400</v>
      </c>
    </row>
    <row r="3" spans="2:33" x14ac:dyDescent="0.2">
      <c r="F3" t="s">
        <v>399</v>
      </c>
    </row>
    <row r="4" spans="2:33" ht="13.5" thickBot="1" x14ac:dyDescent="0.25"/>
    <row r="5" spans="2:33" ht="13.5" thickBot="1" x14ac:dyDescent="0.25">
      <c r="C5" s="107" t="s">
        <v>369</v>
      </c>
      <c r="D5" s="130" t="s">
        <v>364</v>
      </c>
      <c r="E5" s="131"/>
      <c r="F5" s="131"/>
      <c r="G5" s="131"/>
      <c r="H5" s="131"/>
      <c r="I5" s="131"/>
      <c r="J5" s="131"/>
      <c r="K5" s="132"/>
      <c r="L5" s="130" t="s">
        <v>363</v>
      </c>
      <c r="M5" s="131"/>
      <c r="N5" s="131"/>
      <c r="O5" s="131"/>
      <c r="P5" s="131"/>
      <c r="Q5" s="131"/>
      <c r="R5" s="132"/>
      <c r="S5" s="116"/>
      <c r="T5" s="130" t="s">
        <v>362</v>
      </c>
      <c r="U5" s="131"/>
      <c r="V5" s="131"/>
      <c r="W5" s="131"/>
      <c r="X5" s="131"/>
      <c r="Y5" s="131"/>
      <c r="Z5" s="131"/>
      <c r="AA5" s="131"/>
      <c r="AB5" s="131"/>
      <c r="AC5" s="132"/>
      <c r="AD5" s="99"/>
    </row>
    <row r="6" spans="2:33" ht="13.5" thickBot="1" x14ac:dyDescent="0.25">
      <c r="B6" s="6" t="s">
        <v>359</v>
      </c>
      <c r="C6" s="6" t="s">
        <v>382</v>
      </c>
      <c r="D6" s="6" t="s">
        <v>365</v>
      </c>
      <c r="E6" s="6" t="s">
        <v>366</v>
      </c>
      <c r="F6" s="6" t="s">
        <v>367</v>
      </c>
      <c r="G6" s="6" t="s">
        <v>368</v>
      </c>
      <c r="H6" s="6" t="s">
        <v>370</v>
      </c>
      <c r="I6" s="6" t="s">
        <v>371</v>
      </c>
      <c r="J6" s="6" t="s">
        <v>376</v>
      </c>
      <c r="K6" s="117" t="s">
        <v>377</v>
      </c>
      <c r="L6" s="6" t="s">
        <v>369</v>
      </c>
      <c r="M6" s="6" t="s">
        <v>365</v>
      </c>
      <c r="N6" s="6" t="s">
        <v>366</v>
      </c>
      <c r="O6" s="6" t="s">
        <v>370</v>
      </c>
      <c r="P6" s="6" t="s">
        <v>371</v>
      </c>
      <c r="Q6" s="6" t="s">
        <v>376</v>
      </c>
      <c r="R6" s="6" t="s">
        <v>377</v>
      </c>
      <c r="S6" s="6" t="s">
        <v>378</v>
      </c>
      <c r="T6" s="6" t="s">
        <v>380</v>
      </c>
      <c r="U6" s="6" t="s">
        <v>381</v>
      </c>
      <c r="V6" s="6" t="s">
        <v>365</v>
      </c>
      <c r="W6" s="6" t="s">
        <v>366</v>
      </c>
      <c r="X6" s="6" t="s">
        <v>367</v>
      </c>
      <c r="Y6" s="6" t="s">
        <v>368</v>
      </c>
      <c r="Z6" s="6" t="s">
        <v>372</v>
      </c>
      <c r="AA6" s="6" t="s">
        <v>373</v>
      </c>
      <c r="AB6" s="6" t="s">
        <v>374</v>
      </c>
      <c r="AC6" s="6" t="s">
        <v>375</v>
      </c>
      <c r="AD6" s="6" t="s">
        <v>379</v>
      </c>
      <c r="AE6" s="118" t="s">
        <v>395</v>
      </c>
      <c r="AF6" s="123" t="s">
        <v>396</v>
      </c>
      <c r="AG6" s="124" t="s">
        <v>397</v>
      </c>
    </row>
    <row r="7" spans="2:33" x14ac:dyDescent="0.2">
      <c r="B7" s="108" t="s">
        <v>333</v>
      </c>
      <c r="C7" s="108">
        <v>0</v>
      </c>
      <c r="D7" s="94">
        <v>0</v>
      </c>
      <c r="E7" s="102">
        <f>D7*0.05</f>
        <v>0</v>
      </c>
      <c r="F7" s="94">
        <v>0</v>
      </c>
      <c r="G7" s="102">
        <f>F7*14.5%</f>
        <v>0</v>
      </c>
      <c r="H7" s="102">
        <v>0</v>
      </c>
      <c r="I7" s="102">
        <v>0</v>
      </c>
      <c r="J7" s="102">
        <f>D7+F7-H7</f>
        <v>0</v>
      </c>
      <c r="K7" s="102">
        <f>E7+G7-I7</f>
        <v>0</v>
      </c>
      <c r="L7" s="110">
        <v>0</v>
      </c>
      <c r="M7" s="94">
        <v>0</v>
      </c>
      <c r="N7" s="102">
        <f>M7*0.05</f>
        <v>0</v>
      </c>
      <c r="O7" s="102">
        <v>0</v>
      </c>
      <c r="P7" s="102">
        <v>0</v>
      </c>
      <c r="Q7" s="102">
        <f>M7-O7</f>
        <v>0</v>
      </c>
      <c r="R7" s="102">
        <f>L7+N7-P7</f>
        <v>0</v>
      </c>
      <c r="S7" s="113">
        <f>R7+K7</f>
        <v>0</v>
      </c>
      <c r="T7" s="110">
        <v>0</v>
      </c>
      <c r="U7" s="102">
        <v>0</v>
      </c>
      <c r="V7" s="102">
        <v>0</v>
      </c>
      <c r="W7" s="94">
        <f>V7*0.05</f>
        <v>0</v>
      </c>
      <c r="X7" s="102">
        <v>0</v>
      </c>
      <c r="Y7" s="94">
        <f>X7*14.5%</f>
        <v>0</v>
      </c>
      <c r="Z7" s="102">
        <v>0</v>
      </c>
      <c r="AA7" s="94">
        <v>0</v>
      </c>
      <c r="AB7" s="102">
        <f>V7+X7-Z7</f>
        <v>0</v>
      </c>
      <c r="AC7" s="103">
        <f>W7+Y7-AA7</f>
        <v>0</v>
      </c>
      <c r="AD7" s="113">
        <v>0</v>
      </c>
      <c r="AE7" s="103">
        <f>AC7-S7</f>
        <v>0</v>
      </c>
      <c r="AF7" s="107"/>
      <c r="AG7" s="125"/>
    </row>
    <row r="8" spans="2:33" x14ac:dyDescent="0.2">
      <c r="B8" s="108" t="s">
        <v>322</v>
      </c>
      <c r="C8" s="108">
        <v>0</v>
      </c>
      <c r="D8" s="94">
        <v>0</v>
      </c>
      <c r="E8" s="102">
        <f t="shared" ref="E8:E18" si="0">D8*0.05</f>
        <v>0</v>
      </c>
      <c r="F8" s="94">
        <v>0</v>
      </c>
      <c r="G8" s="102">
        <f t="shared" ref="G8:G18" si="1">F8*14.5%</f>
        <v>0</v>
      </c>
      <c r="H8" s="102">
        <v>0</v>
      </c>
      <c r="I8" s="102">
        <v>0</v>
      </c>
      <c r="J8" s="102">
        <f t="shared" ref="J8:J18" si="2">D8+F8-H8</f>
        <v>0</v>
      </c>
      <c r="K8" s="102">
        <f t="shared" ref="K8:K13" si="3">E8+G8-I8</f>
        <v>0</v>
      </c>
      <c r="L8" s="110">
        <v>0</v>
      </c>
      <c r="M8" s="94">
        <v>0</v>
      </c>
      <c r="N8" s="102">
        <f t="shared" ref="N8:N18" si="4">M8*0.05</f>
        <v>0</v>
      </c>
      <c r="O8" s="102">
        <v>0</v>
      </c>
      <c r="P8" s="102">
        <v>0</v>
      </c>
      <c r="Q8" s="102">
        <f t="shared" ref="Q8:Q18" si="5">M8-O8</f>
        <v>0</v>
      </c>
      <c r="R8" s="102">
        <f t="shared" ref="R8:R18" si="6">L8+N8-P8</f>
        <v>0</v>
      </c>
      <c r="S8" s="113">
        <f t="shared" ref="S8:S18" si="7">R8+K8</f>
        <v>0</v>
      </c>
      <c r="T8" s="110">
        <v>0</v>
      </c>
      <c r="U8" s="102">
        <v>0</v>
      </c>
      <c r="V8" s="102">
        <v>0</v>
      </c>
      <c r="W8" s="94">
        <f t="shared" ref="W8:W18" si="8">V8*0.05</f>
        <v>0</v>
      </c>
      <c r="X8" s="102">
        <v>0</v>
      </c>
      <c r="Y8" s="94">
        <f t="shared" ref="Y8:Y18" si="9">X8*14.5%</f>
        <v>0</v>
      </c>
      <c r="Z8" s="102">
        <v>0</v>
      </c>
      <c r="AA8" s="94">
        <v>0</v>
      </c>
      <c r="AB8" s="102">
        <f t="shared" ref="AB8:AB18" si="10">V8+X8-Z8</f>
        <v>0</v>
      </c>
      <c r="AC8" s="103">
        <f>W8+Y8-AA8</f>
        <v>0</v>
      </c>
      <c r="AD8" s="113">
        <v>0</v>
      </c>
      <c r="AE8" s="103">
        <f>AC8-S8-AD8</f>
        <v>0</v>
      </c>
      <c r="AF8" s="108"/>
      <c r="AG8" s="126"/>
    </row>
    <row r="9" spans="2:33" x14ac:dyDescent="0.2">
      <c r="B9" s="108" t="s">
        <v>360</v>
      </c>
      <c r="C9" s="108">
        <v>0</v>
      </c>
      <c r="D9" s="94">
        <v>0</v>
      </c>
      <c r="E9" s="102">
        <f t="shared" si="0"/>
        <v>0</v>
      </c>
      <c r="F9" s="94">
        <v>0</v>
      </c>
      <c r="G9" s="102">
        <f t="shared" si="1"/>
        <v>0</v>
      </c>
      <c r="H9" s="102">
        <v>0</v>
      </c>
      <c r="I9" s="102">
        <v>0</v>
      </c>
      <c r="J9" s="102">
        <f t="shared" si="2"/>
        <v>0</v>
      </c>
      <c r="K9" s="102">
        <f t="shared" si="3"/>
        <v>0</v>
      </c>
      <c r="L9" s="110">
        <v>0</v>
      </c>
      <c r="M9" s="94">
        <v>0</v>
      </c>
      <c r="N9" s="102">
        <f t="shared" si="4"/>
        <v>0</v>
      </c>
      <c r="O9" s="102">
        <v>0</v>
      </c>
      <c r="P9" s="102">
        <v>0</v>
      </c>
      <c r="Q9" s="102">
        <f t="shared" si="5"/>
        <v>0</v>
      </c>
      <c r="R9" s="102">
        <f t="shared" si="6"/>
        <v>0</v>
      </c>
      <c r="S9" s="113">
        <f t="shared" si="7"/>
        <v>0</v>
      </c>
      <c r="T9" s="110">
        <v>0</v>
      </c>
      <c r="U9" s="102">
        <v>0</v>
      </c>
      <c r="V9" s="102">
        <v>0</v>
      </c>
      <c r="W9" s="94">
        <f t="shared" si="8"/>
        <v>0</v>
      </c>
      <c r="X9" s="102">
        <v>0</v>
      </c>
      <c r="Y9" s="94">
        <f t="shared" si="9"/>
        <v>0</v>
      </c>
      <c r="Z9" s="102">
        <v>0</v>
      </c>
      <c r="AA9" s="94">
        <v>0</v>
      </c>
      <c r="AB9" s="102">
        <f t="shared" si="10"/>
        <v>0</v>
      </c>
      <c r="AC9" s="103">
        <f t="shared" ref="AC9:AC13" si="11">W9+Y9-AA9</f>
        <v>0</v>
      </c>
      <c r="AD9" s="113">
        <v>0</v>
      </c>
      <c r="AE9" s="103">
        <f t="shared" ref="AE9:AE17" si="12">AC9-S9</f>
        <v>0</v>
      </c>
      <c r="AF9" s="108"/>
      <c r="AG9" s="126"/>
    </row>
    <row r="10" spans="2:33" x14ac:dyDescent="0.2">
      <c r="B10" s="108" t="s">
        <v>361</v>
      </c>
      <c r="C10" s="108">
        <v>0</v>
      </c>
      <c r="D10" s="94">
        <v>0</v>
      </c>
      <c r="E10" s="102">
        <f t="shared" si="0"/>
        <v>0</v>
      </c>
      <c r="F10" s="94">
        <v>0</v>
      </c>
      <c r="G10" s="102">
        <f t="shared" si="1"/>
        <v>0</v>
      </c>
      <c r="H10" s="102">
        <v>0</v>
      </c>
      <c r="I10" s="102">
        <v>0</v>
      </c>
      <c r="J10" s="102">
        <f t="shared" si="2"/>
        <v>0</v>
      </c>
      <c r="K10" s="102">
        <f t="shared" si="3"/>
        <v>0</v>
      </c>
      <c r="L10" s="110">
        <v>0</v>
      </c>
      <c r="M10" s="94">
        <v>0</v>
      </c>
      <c r="N10" s="102">
        <f t="shared" si="4"/>
        <v>0</v>
      </c>
      <c r="O10" s="102">
        <v>0</v>
      </c>
      <c r="P10" s="102">
        <v>0</v>
      </c>
      <c r="Q10" s="102">
        <f t="shared" si="5"/>
        <v>0</v>
      </c>
      <c r="R10" s="102">
        <f t="shared" si="6"/>
        <v>0</v>
      </c>
      <c r="S10" s="113">
        <f t="shared" si="7"/>
        <v>0</v>
      </c>
      <c r="T10" s="110">
        <v>0</v>
      </c>
      <c r="U10" s="102">
        <v>0</v>
      </c>
      <c r="V10" s="102">
        <v>0</v>
      </c>
      <c r="W10" s="94">
        <f t="shared" si="8"/>
        <v>0</v>
      </c>
      <c r="X10" s="102">
        <v>0</v>
      </c>
      <c r="Y10" s="94">
        <f t="shared" si="9"/>
        <v>0</v>
      </c>
      <c r="Z10" s="102">
        <v>0</v>
      </c>
      <c r="AA10" s="94">
        <v>0</v>
      </c>
      <c r="AB10" s="102">
        <f t="shared" si="10"/>
        <v>0</v>
      </c>
      <c r="AC10" s="103">
        <f t="shared" si="11"/>
        <v>0</v>
      </c>
      <c r="AD10" s="113">
        <v>0</v>
      </c>
      <c r="AE10" s="103">
        <f t="shared" si="12"/>
        <v>0</v>
      </c>
      <c r="AF10" s="108"/>
      <c r="AG10" s="126"/>
    </row>
    <row r="11" spans="2:33" x14ac:dyDescent="0.2">
      <c r="B11" s="108" t="s">
        <v>323</v>
      </c>
      <c r="C11" s="108">
        <v>0</v>
      </c>
      <c r="D11" s="94">
        <v>0</v>
      </c>
      <c r="E11" s="102">
        <f t="shared" si="0"/>
        <v>0</v>
      </c>
      <c r="F11" s="94">
        <v>0</v>
      </c>
      <c r="G11" s="102">
        <f t="shared" si="1"/>
        <v>0</v>
      </c>
      <c r="H11" s="102">
        <v>0</v>
      </c>
      <c r="I11" s="102">
        <v>0</v>
      </c>
      <c r="J11" s="102">
        <f t="shared" si="2"/>
        <v>0</v>
      </c>
      <c r="K11" s="102">
        <f t="shared" si="3"/>
        <v>0</v>
      </c>
      <c r="L11" s="110">
        <v>0</v>
      </c>
      <c r="M11" s="94">
        <v>0</v>
      </c>
      <c r="N11" s="102">
        <f t="shared" si="4"/>
        <v>0</v>
      </c>
      <c r="O11" s="102">
        <v>0</v>
      </c>
      <c r="P11" s="102">
        <v>0</v>
      </c>
      <c r="Q11" s="102">
        <f t="shared" si="5"/>
        <v>0</v>
      </c>
      <c r="R11" s="102">
        <f t="shared" si="6"/>
        <v>0</v>
      </c>
      <c r="S11" s="113">
        <f t="shared" si="7"/>
        <v>0</v>
      </c>
      <c r="T11" s="110">
        <v>0</v>
      </c>
      <c r="U11" s="102">
        <v>0</v>
      </c>
      <c r="V11" s="102">
        <v>0</v>
      </c>
      <c r="W11" s="94">
        <f t="shared" si="8"/>
        <v>0</v>
      </c>
      <c r="X11" s="102">
        <v>0</v>
      </c>
      <c r="Y11" s="94">
        <f t="shared" si="9"/>
        <v>0</v>
      </c>
      <c r="Z11" s="102">
        <v>0</v>
      </c>
      <c r="AA11" s="94">
        <v>0</v>
      </c>
      <c r="AB11" s="102">
        <f t="shared" si="10"/>
        <v>0</v>
      </c>
      <c r="AC11" s="103">
        <f t="shared" si="11"/>
        <v>0</v>
      </c>
      <c r="AD11" s="113">
        <v>0</v>
      </c>
      <c r="AE11" s="103">
        <f t="shared" si="12"/>
        <v>0</v>
      </c>
      <c r="AF11" s="108"/>
      <c r="AG11" s="126"/>
    </row>
    <row r="12" spans="2:33" x14ac:dyDescent="0.2">
      <c r="B12" s="108" t="s">
        <v>329</v>
      </c>
      <c r="C12" s="108">
        <v>0</v>
      </c>
      <c r="D12" s="94">
        <v>0</v>
      </c>
      <c r="E12" s="102">
        <f t="shared" si="0"/>
        <v>0</v>
      </c>
      <c r="F12" s="94">
        <v>0</v>
      </c>
      <c r="G12" s="102">
        <f t="shared" si="1"/>
        <v>0</v>
      </c>
      <c r="H12" s="102">
        <v>0</v>
      </c>
      <c r="I12" s="102">
        <v>0</v>
      </c>
      <c r="J12" s="102">
        <f t="shared" si="2"/>
        <v>0</v>
      </c>
      <c r="K12" s="102">
        <f t="shared" si="3"/>
        <v>0</v>
      </c>
      <c r="L12" s="110">
        <v>0</v>
      </c>
      <c r="M12" s="94">
        <v>0</v>
      </c>
      <c r="N12" s="102">
        <f t="shared" si="4"/>
        <v>0</v>
      </c>
      <c r="O12" s="102">
        <v>0</v>
      </c>
      <c r="P12" s="102">
        <v>0</v>
      </c>
      <c r="Q12" s="102">
        <f t="shared" si="5"/>
        <v>0</v>
      </c>
      <c r="R12" s="102">
        <f t="shared" si="6"/>
        <v>0</v>
      </c>
      <c r="S12" s="113">
        <f t="shared" si="7"/>
        <v>0</v>
      </c>
      <c r="T12" s="110">
        <v>0</v>
      </c>
      <c r="U12" s="102">
        <v>0</v>
      </c>
      <c r="V12" s="102">
        <v>0</v>
      </c>
      <c r="W12" s="94">
        <f t="shared" si="8"/>
        <v>0</v>
      </c>
      <c r="X12" s="102">
        <v>0</v>
      </c>
      <c r="Y12" s="94">
        <f t="shared" si="9"/>
        <v>0</v>
      </c>
      <c r="Z12" s="102">
        <v>0</v>
      </c>
      <c r="AA12" s="94">
        <v>0</v>
      </c>
      <c r="AB12" s="102">
        <f t="shared" si="10"/>
        <v>0</v>
      </c>
      <c r="AC12" s="103">
        <f t="shared" si="11"/>
        <v>0</v>
      </c>
      <c r="AD12" s="113">
        <v>0</v>
      </c>
      <c r="AE12" s="103">
        <f t="shared" si="12"/>
        <v>0</v>
      </c>
      <c r="AF12" s="108"/>
      <c r="AG12" s="126"/>
    </row>
    <row r="13" spans="2:33" x14ac:dyDescent="0.2">
      <c r="B13" s="108" t="s">
        <v>330</v>
      </c>
      <c r="C13" s="108">
        <v>0</v>
      </c>
      <c r="D13" s="94">
        <v>0</v>
      </c>
      <c r="E13" s="102">
        <f t="shared" si="0"/>
        <v>0</v>
      </c>
      <c r="F13" s="94">
        <v>0</v>
      </c>
      <c r="G13" s="102">
        <f t="shared" si="1"/>
        <v>0</v>
      </c>
      <c r="H13" s="102">
        <v>0</v>
      </c>
      <c r="I13" s="102">
        <v>0</v>
      </c>
      <c r="J13" s="102">
        <f t="shared" si="2"/>
        <v>0</v>
      </c>
      <c r="K13" s="102">
        <f t="shared" si="3"/>
        <v>0</v>
      </c>
      <c r="L13" s="110">
        <v>0</v>
      </c>
      <c r="M13" s="94">
        <v>0</v>
      </c>
      <c r="N13" s="102">
        <f t="shared" si="4"/>
        <v>0</v>
      </c>
      <c r="O13" s="102">
        <v>0</v>
      </c>
      <c r="P13" s="102">
        <v>0</v>
      </c>
      <c r="Q13" s="102">
        <f t="shared" si="5"/>
        <v>0</v>
      </c>
      <c r="R13" s="102">
        <f t="shared" si="6"/>
        <v>0</v>
      </c>
      <c r="S13" s="113">
        <f t="shared" si="7"/>
        <v>0</v>
      </c>
      <c r="T13" s="110">
        <v>0</v>
      </c>
      <c r="U13" s="102">
        <v>0</v>
      </c>
      <c r="V13" s="102">
        <v>0</v>
      </c>
      <c r="W13" s="94">
        <f t="shared" si="8"/>
        <v>0</v>
      </c>
      <c r="X13" s="102">
        <v>0</v>
      </c>
      <c r="Y13" s="94">
        <f t="shared" si="9"/>
        <v>0</v>
      </c>
      <c r="Z13" s="102">
        <v>0</v>
      </c>
      <c r="AA13" s="94">
        <v>0</v>
      </c>
      <c r="AB13" s="102">
        <f t="shared" si="10"/>
        <v>0</v>
      </c>
      <c r="AC13" s="103">
        <f t="shared" si="11"/>
        <v>0</v>
      </c>
      <c r="AD13" s="113">
        <v>0</v>
      </c>
      <c r="AE13" s="103">
        <f t="shared" si="12"/>
        <v>0</v>
      </c>
      <c r="AF13" s="113">
        <v>0</v>
      </c>
      <c r="AG13" s="103">
        <f>ABS(AE13+AF13)</f>
        <v>0</v>
      </c>
    </row>
    <row r="14" spans="2:33" x14ac:dyDescent="0.2">
      <c r="B14" s="108" t="s">
        <v>324</v>
      </c>
      <c r="C14" s="108">
        <v>0</v>
      </c>
      <c r="D14" s="94">
        <v>0</v>
      </c>
      <c r="E14" s="102">
        <f t="shared" si="0"/>
        <v>0</v>
      </c>
      <c r="F14" s="94">
        <v>0</v>
      </c>
      <c r="G14" s="102">
        <f t="shared" si="1"/>
        <v>0</v>
      </c>
      <c r="H14" s="102">
        <v>0</v>
      </c>
      <c r="I14" s="102">
        <v>0</v>
      </c>
      <c r="J14" s="102">
        <f t="shared" si="2"/>
        <v>0</v>
      </c>
      <c r="K14" s="102">
        <f>E14+G14-I14+C14</f>
        <v>0</v>
      </c>
      <c r="L14" s="110">
        <v>0</v>
      </c>
      <c r="M14" s="94">
        <v>0</v>
      </c>
      <c r="N14" s="102">
        <f t="shared" si="4"/>
        <v>0</v>
      </c>
      <c r="O14" s="102">
        <v>0</v>
      </c>
      <c r="P14" s="102">
        <v>0</v>
      </c>
      <c r="Q14" s="102">
        <f t="shared" si="5"/>
        <v>0</v>
      </c>
      <c r="R14" s="102">
        <f t="shared" si="6"/>
        <v>0</v>
      </c>
      <c r="S14" s="113">
        <f t="shared" si="7"/>
        <v>0</v>
      </c>
      <c r="T14" s="110">
        <v>0</v>
      </c>
      <c r="U14" s="102">
        <f>T14*0.02</f>
        <v>0</v>
      </c>
      <c r="V14" s="102">
        <v>0</v>
      </c>
      <c r="W14" s="94">
        <f t="shared" si="8"/>
        <v>0</v>
      </c>
      <c r="X14" s="102">
        <v>0</v>
      </c>
      <c r="Y14" s="94">
        <f t="shared" si="9"/>
        <v>0</v>
      </c>
      <c r="Z14" s="102">
        <v>0</v>
      </c>
      <c r="AA14" s="94">
        <v>0</v>
      </c>
      <c r="AB14" s="102">
        <f>T14+V14+X14-Z14</f>
        <v>0</v>
      </c>
      <c r="AC14" s="103">
        <f>U14+W14+Y14-AA14</f>
        <v>0</v>
      </c>
      <c r="AD14" s="113">
        <v>0</v>
      </c>
      <c r="AE14" s="103">
        <f t="shared" si="12"/>
        <v>0</v>
      </c>
      <c r="AF14" s="113">
        <v>0</v>
      </c>
      <c r="AG14" s="103">
        <f t="shared" ref="AG14:AG15" si="13">ABS(AE14+AF14)</f>
        <v>0</v>
      </c>
    </row>
    <row r="15" spans="2:33" x14ac:dyDescent="0.2">
      <c r="B15" s="108" t="s">
        <v>325</v>
      </c>
      <c r="C15" s="108">
        <v>0</v>
      </c>
      <c r="D15" s="94">
        <v>0</v>
      </c>
      <c r="E15" s="102">
        <f t="shared" si="0"/>
        <v>0</v>
      </c>
      <c r="F15" s="94">
        <v>0</v>
      </c>
      <c r="G15" s="102">
        <f t="shared" si="1"/>
        <v>0</v>
      </c>
      <c r="H15" s="102">
        <v>0</v>
      </c>
      <c r="I15" s="102">
        <v>0</v>
      </c>
      <c r="J15" s="102">
        <f t="shared" si="2"/>
        <v>0</v>
      </c>
      <c r="K15" s="102">
        <f t="shared" ref="K15:K18" si="14">E15+G15-I15+C15</f>
        <v>0</v>
      </c>
      <c r="L15" s="110">
        <v>0</v>
      </c>
      <c r="M15" s="94">
        <v>0</v>
      </c>
      <c r="N15" s="102">
        <f t="shared" si="4"/>
        <v>0</v>
      </c>
      <c r="O15" s="102">
        <v>0</v>
      </c>
      <c r="P15" s="102">
        <v>0</v>
      </c>
      <c r="Q15" s="102">
        <f t="shared" si="5"/>
        <v>0</v>
      </c>
      <c r="R15" s="102">
        <f t="shared" si="6"/>
        <v>0</v>
      </c>
      <c r="S15" s="113">
        <f t="shared" si="7"/>
        <v>0</v>
      </c>
      <c r="T15" s="110">
        <v>0</v>
      </c>
      <c r="U15" s="102">
        <f t="shared" ref="U15:U18" si="15">T15*0.02</f>
        <v>0</v>
      </c>
      <c r="V15" s="102">
        <v>0</v>
      </c>
      <c r="W15" s="94">
        <f t="shared" si="8"/>
        <v>0</v>
      </c>
      <c r="X15" s="102">
        <v>0</v>
      </c>
      <c r="Y15" s="94">
        <f t="shared" si="9"/>
        <v>0</v>
      </c>
      <c r="Z15" s="102">
        <v>0</v>
      </c>
      <c r="AA15" s="94">
        <v>0</v>
      </c>
      <c r="AB15" s="102">
        <f t="shared" si="10"/>
        <v>0</v>
      </c>
      <c r="AC15" s="103">
        <f t="shared" ref="AC15:AC18" si="16">U15+W15+Y15-AA15</f>
        <v>0</v>
      </c>
      <c r="AD15" s="113">
        <v>0</v>
      </c>
      <c r="AE15" s="103">
        <f t="shared" si="12"/>
        <v>0</v>
      </c>
      <c r="AF15" s="113">
        <v>0</v>
      </c>
      <c r="AG15" s="103">
        <f t="shared" si="13"/>
        <v>0</v>
      </c>
    </row>
    <row r="16" spans="2:33" x14ac:dyDescent="0.2">
      <c r="B16" s="108" t="s">
        <v>326</v>
      </c>
      <c r="C16" s="108">
        <v>0</v>
      </c>
      <c r="D16" s="94">
        <v>0</v>
      </c>
      <c r="E16" s="102">
        <f t="shared" si="0"/>
        <v>0</v>
      </c>
      <c r="F16" s="94">
        <v>0</v>
      </c>
      <c r="G16" s="102">
        <f t="shared" si="1"/>
        <v>0</v>
      </c>
      <c r="H16" s="102">
        <v>0</v>
      </c>
      <c r="I16" s="102">
        <v>0</v>
      </c>
      <c r="J16" s="102">
        <f t="shared" si="2"/>
        <v>0</v>
      </c>
      <c r="K16" s="102">
        <f t="shared" si="14"/>
        <v>0</v>
      </c>
      <c r="L16" s="110">
        <v>0</v>
      </c>
      <c r="M16" s="94">
        <v>0</v>
      </c>
      <c r="N16" s="102">
        <f t="shared" si="4"/>
        <v>0</v>
      </c>
      <c r="O16" s="102">
        <v>0</v>
      </c>
      <c r="P16" s="102">
        <v>0</v>
      </c>
      <c r="Q16" s="102">
        <f t="shared" si="5"/>
        <v>0</v>
      </c>
      <c r="R16" s="102">
        <f t="shared" si="6"/>
        <v>0</v>
      </c>
      <c r="S16" s="113">
        <f t="shared" si="7"/>
        <v>0</v>
      </c>
      <c r="T16" s="110">
        <v>0</v>
      </c>
      <c r="U16" s="102">
        <f t="shared" si="15"/>
        <v>0</v>
      </c>
      <c r="V16" s="102">
        <v>0</v>
      </c>
      <c r="W16" s="94">
        <f t="shared" si="8"/>
        <v>0</v>
      </c>
      <c r="X16" s="102">
        <v>0</v>
      </c>
      <c r="Y16" s="94">
        <f t="shared" si="9"/>
        <v>0</v>
      </c>
      <c r="Z16" s="102">
        <v>0</v>
      </c>
      <c r="AA16" s="94">
        <v>0</v>
      </c>
      <c r="AB16" s="102">
        <f t="shared" si="10"/>
        <v>0</v>
      </c>
      <c r="AC16" s="103">
        <f t="shared" si="16"/>
        <v>0</v>
      </c>
      <c r="AD16" s="113">
        <v>0</v>
      </c>
      <c r="AE16" s="103">
        <f t="shared" si="12"/>
        <v>0</v>
      </c>
      <c r="AF16" s="113"/>
      <c r="AG16" s="126"/>
    </row>
    <row r="17" spans="2:33" x14ac:dyDescent="0.2">
      <c r="B17" s="108" t="s">
        <v>327</v>
      </c>
      <c r="C17" s="108">
        <v>0</v>
      </c>
      <c r="D17" s="94">
        <v>0</v>
      </c>
      <c r="E17" s="102">
        <f t="shared" si="0"/>
        <v>0</v>
      </c>
      <c r="F17" s="94">
        <v>0</v>
      </c>
      <c r="G17" s="102">
        <f t="shared" si="1"/>
        <v>0</v>
      </c>
      <c r="H17" s="102">
        <v>0</v>
      </c>
      <c r="I17" s="102">
        <v>0</v>
      </c>
      <c r="J17" s="102">
        <f t="shared" si="2"/>
        <v>0</v>
      </c>
      <c r="K17" s="102">
        <f t="shared" si="14"/>
        <v>0</v>
      </c>
      <c r="L17" s="110">
        <v>0</v>
      </c>
      <c r="M17" s="94">
        <v>0</v>
      </c>
      <c r="N17" s="102">
        <f t="shared" si="4"/>
        <v>0</v>
      </c>
      <c r="O17" s="102">
        <v>0</v>
      </c>
      <c r="P17" s="102">
        <v>0</v>
      </c>
      <c r="Q17" s="102">
        <f t="shared" si="5"/>
        <v>0</v>
      </c>
      <c r="R17" s="102">
        <f t="shared" si="6"/>
        <v>0</v>
      </c>
      <c r="S17" s="113">
        <f t="shared" si="7"/>
        <v>0</v>
      </c>
      <c r="T17" s="110">
        <v>0</v>
      </c>
      <c r="U17" s="102">
        <f t="shared" si="15"/>
        <v>0</v>
      </c>
      <c r="V17" s="102">
        <v>0</v>
      </c>
      <c r="W17" s="94">
        <f t="shared" si="8"/>
        <v>0</v>
      </c>
      <c r="X17" s="102">
        <v>0</v>
      </c>
      <c r="Y17" s="94">
        <f t="shared" si="9"/>
        <v>0</v>
      </c>
      <c r="Z17" s="102">
        <v>0</v>
      </c>
      <c r="AA17" s="94">
        <v>0</v>
      </c>
      <c r="AB17" s="102">
        <f t="shared" si="10"/>
        <v>0</v>
      </c>
      <c r="AC17" s="103">
        <f t="shared" si="16"/>
        <v>0</v>
      </c>
      <c r="AD17" s="113">
        <v>0</v>
      </c>
      <c r="AE17" s="103">
        <f t="shared" si="12"/>
        <v>0</v>
      </c>
      <c r="AF17" s="113"/>
      <c r="AG17" s="126"/>
    </row>
    <row r="18" spans="2:33" ht="13.5" thickBot="1" x14ac:dyDescent="0.25">
      <c r="B18" s="109" t="s">
        <v>328</v>
      </c>
      <c r="C18" s="109">
        <v>0</v>
      </c>
      <c r="D18" s="94">
        <v>0</v>
      </c>
      <c r="E18" s="105">
        <f t="shared" si="0"/>
        <v>0</v>
      </c>
      <c r="F18" s="94">
        <v>0</v>
      </c>
      <c r="G18" s="105">
        <f t="shared" si="1"/>
        <v>0</v>
      </c>
      <c r="H18" s="102">
        <v>0</v>
      </c>
      <c r="I18" s="102">
        <v>0</v>
      </c>
      <c r="J18" s="105">
        <f t="shared" si="2"/>
        <v>0</v>
      </c>
      <c r="K18" s="105">
        <f t="shared" si="14"/>
        <v>0</v>
      </c>
      <c r="L18" s="110">
        <v>0</v>
      </c>
      <c r="M18" s="94">
        <v>0</v>
      </c>
      <c r="N18" s="102">
        <f t="shared" si="4"/>
        <v>0</v>
      </c>
      <c r="O18" s="102">
        <v>0</v>
      </c>
      <c r="P18" s="102">
        <v>0</v>
      </c>
      <c r="Q18" s="102">
        <f t="shared" si="5"/>
        <v>0</v>
      </c>
      <c r="R18" s="102">
        <f t="shared" si="6"/>
        <v>0</v>
      </c>
      <c r="S18" s="113">
        <f t="shared" si="7"/>
        <v>0</v>
      </c>
      <c r="T18" s="110">
        <v>0</v>
      </c>
      <c r="U18" s="105">
        <f t="shared" si="15"/>
        <v>0</v>
      </c>
      <c r="V18" s="102">
        <v>0</v>
      </c>
      <c r="W18" s="104">
        <f t="shared" si="8"/>
        <v>0</v>
      </c>
      <c r="X18" s="102">
        <v>0</v>
      </c>
      <c r="Y18" s="104">
        <f t="shared" si="9"/>
        <v>0</v>
      </c>
      <c r="Z18" s="102">
        <v>0</v>
      </c>
      <c r="AA18" s="94">
        <v>0</v>
      </c>
      <c r="AB18" s="105">
        <f t="shared" si="10"/>
        <v>0</v>
      </c>
      <c r="AC18" s="106">
        <f t="shared" si="16"/>
        <v>0</v>
      </c>
      <c r="AD18" s="115">
        <v>0</v>
      </c>
      <c r="AE18" s="106">
        <v>0</v>
      </c>
      <c r="AF18" s="115">
        <v>0</v>
      </c>
      <c r="AG18" s="106"/>
    </row>
    <row r="19" spans="2:33" ht="13.5" thickBot="1" x14ac:dyDescent="0.25">
      <c r="C19" s="100">
        <f t="shared" ref="C19:AG19" si="17">SUM(C7:C18)</f>
        <v>0</v>
      </c>
      <c r="D19" s="100">
        <f t="shared" si="17"/>
        <v>0</v>
      </c>
      <c r="E19" s="100">
        <f t="shared" si="17"/>
        <v>0</v>
      </c>
      <c r="F19" s="100">
        <f t="shared" si="17"/>
        <v>0</v>
      </c>
      <c r="G19" s="100">
        <f t="shared" si="17"/>
        <v>0</v>
      </c>
      <c r="H19" s="100">
        <f t="shared" si="17"/>
        <v>0</v>
      </c>
      <c r="I19" s="100">
        <f t="shared" si="17"/>
        <v>0</v>
      </c>
      <c r="J19" s="100">
        <f t="shared" si="17"/>
        <v>0</v>
      </c>
      <c r="K19" s="100">
        <f t="shared" si="17"/>
        <v>0</v>
      </c>
      <c r="L19" s="111">
        <f t="shared" si="17"/>
        <v>0</v>
      </c>
      <c r="M19" s="112">
        <f t="shared" si="17"/>
        <v>0</v>
      </c>
      <c r="N19" s="112">
        <f t="shared" si="17"/>
        <v>0</v>
      </c>
      <c r="O19" s="112">
        <f t="shared" si="17"/>
        <v>0</v>
      </c>
      <c r="P19" s="112">
        <f t="shared" si="17"/>
        <v>0</v>
      </c>
      <c r="Q19" s="112">
        <f t="shared" si="17"/>
        <v>0</v>
      </c>
      <c r="R19" s="112">
        <f t="shared" si="17"/>
        <v>0</v>
      </c>
      <c r="S19" s="114">
        <f t="shared" si="17"/>
        <v>0</v>
      </c>
      <c r="T19" s="100">
        <f t="shared" si="17"/>
        <v>0</v>
      </c>
      <c r="U19" s="100">
        <f t="shared" si="17"/>
        <v>0</v>
      </c>
      <c r="V19" s="100">
        <f t="shared" si="17"/>
        <v>0</v>
      </c>
      <c r="W19" s="100">
        <f t="shared" si="17"/>
        <v>0</v>
      </c>
      <c r="X19" s="100">
        <f t="shared" si="17"/>
        <v>0</v>
      </c>
      <c r="Y19" s="100">
        <f t="shared" si="17"/>
        <v>0</v>
      </c>
      <c r="Z19" s="100">
        <f t="shared" si="17"/>
        <v>0</v>
      </c>
      <c r="AA19" s="100">
        <f t="shared" si="17"/>
        <v>0</v>
      </c>
      <c r="AB19" s="100">
        <f t="shared" si="17"/>
        <v>0</v>
      </c>
      <c r="AC19" s="100">
        <f t="shared" si="17"/>
        <v>0</v>
      </c>
      <c r="AD19" s="100">
        <f t="shared" si="17"/>
        <v>0</v>
      </c>
      <c r="AE19" s="100">
        <f t="shared" si="17"/>
        <v>0</v>
      </c>
      <c r="AF19" s="100">
        <f t="shared" si="17"/>
        <v>0</v>
      </c>
      <c r="AG19" s="100">
        <f t="shared" si="17"/>
        <v>0</v>
      </c>
    </row>
    <row r="20" spans="2:33" ht="13.5" thickTop="1" x14ac:dyDescent="0.2"/>
    <row r="21" spans="2:33" x14ac:dyDescent="0.2">
      <c r="V21" s="98">
        <f>V19-Z19</f>
        <v>0</v>
      </c>
      <c r="W21" s="98">
        <f>W19-AA19</f>
        <v>0</v>
      </c>
      <c r="AD21" s="98">
        <f>AD18</f>
        <v>0</v>
      </c>
    </row>
    <row r="22" spans="2:33" x14ac:dyDescent="0.2">
      <c r="G22" s="98">
        <f>G19+E19+N19+L19</f>
        <v>0</v>
      </c>
      <c r="I22" s="98">
        <f>I19+P19</f>
        <v>0</v>
      </c>
      <c r="K22" s="98">
        <f>G22-I22</f>
        <v>0</v>
      </c>
      <c r="R22" s="98"/>
      <c r="V22" s="98"/>
    </row>
    <row r="23" spans="2:33" x14ac:dyDescent="0.2">
      <c r="AB23" s="98"/>
    </row>
    <row r="24" spans="2:33" x14ac:dyDescent="0.2">
      <c r="D24" s="98">
        <f>D19+F19</f>
        <v>0</v>
      </c>
      <c r="G24" s="98"/>
    </row>
    <row r="25" spans="2:33" x14ac:dyDescent="0.2">
      <c r="C25" t="s">
        <v>398</v>
      </c>
      <c r="G25" s="98"/>
    </row>
    <row r="26" spans="2:33" x14ac:dyDescent="0.2">
      <c r="G26" s="98"/>
    </row>
    <row r="27" spans="2:33" x14ac:dyDescent="0.2">
      <c r="B27" s="118" t="s">
        <v>359</v>
      </c>
      <c r="C27" s="6" t="s">
        <v>383</v>
      </c>
      <c r="D27" s="6" t="s">
        <v>384</v>
      </c>
      <c r="E27" s="120" t="s">
        <v>394</v>
      </c>
      <c r="F27" s="6" t="s">
        <v>386</v>
      </c>
      <c r="G27" s="6" t="s">
        <v>385</v>
      </c>
      <c r="H27" s="6" t="s">
        <v>387</v>
      </c>
      <c r="I27" s="6" t="s">
        <v>388</v>
      </c>
      <c r="J27" s="6" t="s">
        <v>389</v>
      </c>
      <c r="K27" s="6" t="s">
        <v>390</v>
      </c>
      <c r="L27" s="6" t="s">
        <v>391</v>
      </c>
      <c r="M27" s="6" t="s">
        <v>392</v>
      </c>
    </row>
    <row r="28" spans="2:33" x14ac:dyDescent="0.2">
      <c r="B28" s="101" t="s">
        <v>333</v>
      </c>
      <c r="C28" s="6">
        <v>0</v>
      </c>
      <c r="D28" s="6">
        <v>0</v>
      </c>
      <c r="E28" s="6">
        <v>0</v>
      </c>
      <c r="F28" s="6">
        <v>0</v>
      </c>
      <c r="G28" s="6">
        <f t="shared" ref="G28:G39" si="18">F28-D28</f>
        <v>0</v>
      </c>
      <c r="H28" s="6">
        <v>0</v>
      </c>
      <c r="I28" s="87">
        <f t="shared" ref="I28:I38" si="19">H28*0.02</f>
        <v>0</v>
      </c>
      <c r="J28" s="6">
        <v>0</v>
      </c>
      <c r="K28" s="87">
        <f t="shared" ref="K28:K38" si="20">J28*0.05</f>
        <v>0</v>
      </c>
      <c r="L28" s="6">
        <v>0</v>
      </c>
      <c r="M28" s="87">
        <f t="shared" ref="M28:M38" si="21">L28*14.5%</f>
        <v>0</v>
      </c>
    </row>
    <row r="29" spans="2:33" x14ac:dyDescent="0.2">
      <c r="B29" s="101" t="s">
        <v>322</v>
      </c>
      <c r="C29" s="6">
        <v>0</v>
      </c>
      <c r="D29" s="6">
        <v>0</v>
      </c>
      <c r="E29" s="6">
        <v>0</v>
      </c>
      <c r="F29" s="6">
        <v>0</v>
      </c>
      <c r="G29" s="6">
        <f t="shared" si="18"/>
        <v>0</v>
      </c>
      <c r="H29" s="6">
        <v>0</v>
      </c>
      <c r="I29" s="87">
        <f t="shared" si="19"/>
        <v>0</v>
      </c>
      <c r="J29" s="6">
        <v>0</v>
      </c>
      <c r="K29" s="87">
        <f t="shared" si="20"/>
        <v>0</v>
      </c>
      <c r="L29" s="6">
        <v>0</v>
      </c>
      <c r="M29" s="87">
        <f t="shared" si="21"/>
        <v>0</v>
      </c>
    </row>
    <row r="30" spans="2:33" x14ac:dyDescent="0.2">
      <c r="B30" s="101" t="s">
        <v>360</v>
      </c>
      <c r="C30" s="6">
        <v>0</v>
      </c>
      <c r="D30" s="6">
        <v>0</v>
      </c>
      <c r="E30" s="6">
        <v>0</v>
      </c>
      <c r="F30" s="6">
        <v>0</v>
      </c>
      <c r="G30" s="6">
        <f t="shared" si="18"/>
        <v>0</v>
      </c>
      <c r="H30" s="6">
        <v>0</v>
      </c>
      <c r="I30" s="87">
        <f t="shared" si="19"/>
        <v>0</v>
      </c>
      <c r="J30" s="6">
        <v>0</v>
      </c>
      <c r="K30" s="87">
        <f t="shared" si="20"/>
        <v>0</v>
      </c>
      <c r="L30" s="6">
        <v>0</v>
      </c>
      <c r="M30" s="87">
        <f t="shared" si="21"/>
        <v>0</v>
      </c>
    </row>
    <row r="31" spans="2:33" x14ac:dyDescent="0.2">
      <c r="B31" s="101" t="s">
        <v>361</v>
      </c>
      <c r="C31" s="6">
        <v>0</v>
      </c>
      <c r="D31" s="6">
        <v>0</v>
      </c>
      <c r="E31" s="6">
        <v>0</v>
      </c>
      <c r="F31" s="6">
        <v>0</v>
      </c>
      <c r="G31" s="6">
        <f t="shared" si="18"/>
        <v>0</v>
      </c>
      <c r="H31" s="6">
        <v>0</v>
      </c>
      <c r="I31" s="87">
        <f t="shared" si="19"/>
        <v>0</v>
      </c>
      <c r="J31" s="6">
        <v>0</v>
      </c>
      <c r="K31" s="87">
        <f t="shared" si="20"/>
        <v>0</v>
      </c>
      <c r="L31" s="6">
        <v>0</v>
      </c>
      <c r="M31" s="87">
        <f t="shared" si="21"/>
        <v>0</v>
      </c>
    </row>
    <row r="32" spans="2:33" x14ac:dyDescent="0.2">
      <c r="B32" s="101" t="s">
        <v>323</v>
      </c>
      <c r="C32" s="6">
        <v>0</v>
      </c>
      <c r="D32" s="6">
        <v>0</v>
      </c>
      <c r="E32" s="6">
        <v>0</v>
      </c>
      <c r="F32" s="6">
        <v>0</v>
      </c>
      <c r="G32" s="6">
        <f t="shared" si="18"/>
        <v>0</v>
      </c>
      <c r="H32" s="6">
        <v>0</v>
      </c>
      <c r="I32" s="87">
        <f t="shared" si="19"/>
        <v>0</v>
      </c>
      <c r="J32" s="6">
        <v>0</v>
      </c>
      <c r="K32" s="87">
        <f t="shared" si="20"/>
        <v>0</v>
      </c>
      <c r="L32" s="6">
        <v>0</v>
      </c>
      <c r="M32" s="87">
        <f t="shared" si="21"/>
        <v>0</v>
      </c>
    </row>
    <row r="33" spans="2:13" x14ac:dyDescent="0.2">
      <c r="B33" s="101" t="s">
        <v>329</v>
      </c>
      <c r="C33" s="6">
        <v>0</v>
      </c>
      <c r="D33" s="6">
        <v>0</v>
      </c>
      <c r="E33" s="6">
        <v>0</v>
      </c>
      <c r="F33" s="6">
        <v>0</v>
      </c>
      <c r="G33" s="6">
        <f t="shared" si="18"/>
        <v>0</v>
      </c>
      <c r="H33" s="6">
        <v>0</v>
      </c>
      <c r="I33" s="87">
        <f t="shared" si="19"/>
        <v>0</v>
      </c>
      <c r="J33" s="6">
        <v>0</v>
      </c>
      <c r="K33" s="87">
        <f t="shared" si="20"/>
        <v>0</v>
      </c>
      <c r="L33" s="6">
        <v>0</v>
      </c>
      <c r="M33" s="87">
        <f t="shared" si="21"/>
        <v>0</v>
      </c>
    </row>
    <row r="34" spans="2:13" x14ac:dyDescent="0.2">
      <c r="B34" s="101" t="s">
        <v>330</v>
      </c>
      <c r="C34" s="6">
        <v>0</v>
      </c>
      <c r="D34" s="6">
        <v>0</v>
      </c>
      <c r="E34" s="6">
        <v>0</v>
      </c>
      <c r="F34" s="6">
        <v>0</v>
      </c>
      <c r="G34" s="6">
        <f t="shared" si="18"/>
        <v>0</v>
      </c>
      <c r="H34" s="6">
        <v>0</v>
      </c>
      <c r="I34" s="87">
        <f t="shared" si="19"/>
        <v>0</v>
      </c>
      <c r="J34" s="6">
        <v>0</v>
      </c>
      <c r="K34" s="87">
        <f t="shared" si="20"/>
        <v>0</v>
      </c>
      <c r="L34" s="6">
        <v>0</v>
      </c>
      <c r="M34" s="87">
        <f t="shared" si="21"/>
        <v>0</v>
      </c>
    </row>
    <row r="35" spans="2:13" x14ac:dyDescent="0.2">
      <c r="B35" s="101" t="s">
        <v>324</v>
      </c>
      <c r="C35" s="6">
        <v>0</v>
      </c>
      <c r="D35" s="6">
        <v>0</v>
      </c>
      <c r="E35" s="6">
        <v>0</v>
      </c>
      <c r="F35" s="6">
        <v>0</v>
      </c>
      <c r="G35" s="6">
        <f t="shared" si="18"/>
        <v>0</v>
      </c>
      <c r="H35" s="6">
        <v>0</v>
      </c>
      <c r="I35" s="87">
        <f t="shared" si="19"/>
        <v>0</v>
      </c>
      <c r="J35" s="6">
        <v>0</v>
      </c>
      <c r="K35" s="87">
        <f t="shared" si="20"/>
        <v>0</v>
      </c>
      <c r="L35" s="6">
        <v>0</v>
      </c>
      <c r="M35" s="87">
        <f t="shared" si="21"/>
        <v>0</v>
      </c>
    </row>
    <row r="36" spans="2:13" x14ac:dyDescent="0.2">
      <c r="B36" s="101" t="s">
        <v>325</v>
      </c>
      <c r="C36" s="6">
        <v>0</v>
      </c>
      <c r="D36" s="6">
        <v>0</v>
      </c>
      <c r="E36" s="6">
        <v>0</v>
      </c>
      <c r="F36" s="6">
        <v>0</v>
      </c>
      <c r="G36" s="6">
        <f t="shared" si="18"/>
        <v>0</v>
      </c>
      <c r="H36" s="6">
        <v>0</v>
      </c>
      <c r="I36" s="87">
        <f t="shared" si="19"/>
        <v>0</v>
      </c>
      <c r="J36" s="6">
        <v>0</v>
      </c>
      <c r="K36" s="87">
        <f t="shared" si="20"/>
        <v>0</v>
      </c>
      <c r="L36" s="6">
        <v>0</v>
      </c>
      <c r="M36" s="87">
        <f t="shared" si="21"/>
        <v>0</v>
      </c>
    </row>
    <row r="37" spans="2:13" x14ac:dyDescent="0.2">
      <c r="B37" s="101" t="s">
        <v>326</v>
      </c>
      <c r="C37" s="6">
        <v>0</v>
      </c>
      <c r="D37" s="6">
        <v>0</v>
      </c>
      <c r="E37" s="6">
        <v>0</v>
      </c>
      <c r="F37" s="6">
        <v>0</v>
      </c>
      <c r="G37" s="6">
        <f t="shared" si="18"/>
        <v>0</v>
      </c>
      <c r="H37" s="6">
        <v>0</v>
      </c>
      <c r="I37" s="87">
        <f t="shared" si="19"/>
        <v>0</v>
      </c>
      <c r="J37" s="6">
        <v>0</v>
      </c>
      <c r="K37" s="87">
        <f t="shared" si="20"/>
        <v>0</v>
      </c>
      <c r="L37" s="6">
        <v>0</v>
      </c>
      <c r="M37" s="87">
        <f t="shared" si="21"/>
        <v>0</v>
      </c>
    </row>
    <row r="38" spans="2:13" x14ac:dyDescent="0.2">
      <c r="B38" s="101" t="s">
        <v>327</v>
      </c>
      <c r="C38" s="6">
        <v>0</v>
      </c>
      <c r="D38" s="6">
        <v>0</v>
      </c>
      <c r="E38" s="6">
        <v>0</v>
      </c>
      <c r="F38" s="6">
        <v>0</v>
      </c>
      <c r="G38" s="6">
        <f t="shared" si="18"/>
        <v>0</v>
      </c>
      <c r="H38" s="6">
        <v>0</v>
      </c>
      <c r="I38" s="87">
        <f t="shared" si="19"/>
        <v>0</v>
      </c>
      <c r="J38" s="6">
        <v>0</v>
      </c>
      <c r="K38" s="87">
        <f t="shared" si="20"/>
        <v>0</v>
      </c>
      <c r="L38" s="6">
        <v>0</v>
      </c>
      <c r="M38" s="87">
        <f t="shared" si="21"/>
        <v>0</v>
      </c>
    </row>
    <row r="39" spans="2:13" ht="13.5" thickBot="1" x14ac:dyDescent="0.25">
      <c r="B39" s="119" t="s">
        <v>328</v>
      </c>
      <c r="C39" s="6">
        <v>0</v>
      </c>
      <c r="D39" s="6">
        <v>0</v>
      </c>
      <c r="E39" s="6">
        <v>0</v>
      </c>
      <c r="F39" s="6">
        <v>0</v>
      </c>
      <c r="G39" s="6">
        <f t="shared" si="18"/>
        <v>0</v>
      </c>
      <c r="H39" s="6">
        <v>0</v>
      </c>
      <c r="I39" s="87">
        <f>H39*0.02</f>
        <v>0</v>
      </c>
      <c r="J39" s="6">
        <v>0</v>
      </c>
      <c r="K39" s="87">
        <f>J39*0.05</f>
        <v>0</v>
      </c>
      <c r="L39" s="6">
        <v>0</v>
      </c>
      <c r="M39" s="87">
        <f>L39*14.5%</f>
        <v>0</v>
      </c>
    </row>
    <row r="40" spans="2:13" ht="13.5" thickBot="1" x14ac:dyDescent="0.25">
      <c r="C40" s="121">
        <f t="shared" ref="C40:M40" si="22">SUM(C28:C39)</f>
        <v>0</v>
      </c>
      <c r="D40" s="121">
        <f t="shared" si="22"/>
        <v>0</v>
      </c>
      <c r="E40" s="121">
        <f t="shared" si="22"/>
        <v>0</v>
      </c>
      <c r="F40" s="121">
        <f t="shared" si="22"/>
        <v>0</v>
      </c>
      <c r="G40" s="121">
        <f t="shared" si="22"/>
        <v>0</v>
      </c>
      <c r="H40" s="121">
        <f t="shared" si="22"/>
        <v>0</v>
      </c>
      <c r="I40" s="122">
        <f t="shared" si="22"/>
        <v>0</v>
      </c>
      <c r="J40" s="121">
        <f t="shared" si="22"/>
        <v>0</v>
      </c>
      <c r="K40" s="122">
        <f t="shared" si="22"/>
        <v>0</v>
      </c>
      <c r="L40" s="121">
        <f t="shared" si="22"/>
        <v>0</v>
      </c>
      <c r="M40" s="122">
        <f t="shared" si="22"/>
        <v>0</v>
      </c>
    </row>
    <row r="41" spans="2:13" ht="13.5" thickTop="1" x14ac:dyDescent="0.2"/>
    <row r="44" spans="2:13" x14ac:dyDescent="0.2">
      <c r="L44" s="98">
        <f>L40+J40+H40</f>
        <v>0</v>
      </c>
      <c r="M44" s="98">
        <f>M40+K40+I40</f>
        <v>0</v>
      </c>
    </row>
    <row r="45" spans="2:13" x14ac:dyDescent="0.2">
      <c r="M45" s="98"/>
    </row>
    <row r="46" spans="2:13" x14ac:dyDescent="0.2">
      <c r="M46" s="98"/>
    </row>
  </sheetData>
  <mergeCells count="3">
    <mergeCell ref="D5:K5"/>
    <mergeCell ref="L5:R5"/>
    <mergeCell ref="T5:A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="80" zoomScaleNormal="80" workbookViewId="0">
      <selection activeCell="H51" sqref="H51"/>
    </sheetView>
  </sheetViews>
  <sheetFormatPr defaultRowHeight="12.75" x14ac:dyDescent="0.2"/>
  <cols>
    <col min="1" max="1" width="4.28515625" style="14" customWidth="1"/>
    <col min="2" max="2" width="96.28515625" style="14" bestFit="1" customWidth="1"/>
    <col min="3" max="6" width="9.140625" style="14"/>
    <col min="7" max="7" width="27.42578125" style="14" bestFit="1" customWidth="1"/>
    <col min="8" max="8" width="15" style="14" customWidth="1"/>
    <col min="9" max="9" width="12.7109375" style="14" customWidth="1"/>
    <col min="10" max="16384" width="9.140625" style="14"/>
  </cols>
  <sheetData>
    <row r="1" spans="1:9" x14ac:dyDescent="0.2">
      <c r="A1" s="144" t="s">
        <v>22</v>
      </c>
      <c r="B1" s="144"/>
      <c r="C1" s="144"/>
      <c r="D1" s="144"/>
      <c r="E1" s="144"/>
      <c r="F1" s="144"/>
      <c r="G1" s="144"/>
      <c r="H1" s="144"/>
      <c r="I1" s="144"/>
    </row>
    <row r="2" spans="1:9" x14ac:dyDescent="0.2">
      <c r="A2" s="144" t="s">
        <v>50</v>
      </c>
      <c r="B2" s="144"/>
      <c r="C2" s="144"/>
      <c r="D2" s="144"/>
      <c r="E2" s="144"/>
      <c r="F2" s="144"/>
      <c r="G2" s="144"/>
      <c r="H2" s="144"/>
      <c r="I2" s="144"/>
    </row>
    <row r="3" spans="1:9" x14ac:dyDescent="0.2">
      <c r="A3" s="144" t="s">
        <v>0</v>
      </c>
      <c r="B3" s="144"/>
      <c r="C3" s="144"/>
      <c r="D3" s="144"/>
      <c r="E3" s="144"/>
      <c r="F3" s="144"/>
      <c r="G3" s="144"/>
      <c r="H3" s="144"/>
      <c r="I3" s="144"/>
    </row>
    <row r="5" spans="1:9" s="16" customFormat="1" x14ac:dyDescent="0.2">
      <c r="A5" s="14"/>
      <c r="B5" s="15" t="s">
        <v>313</v>
      </c>
      <c r="E5" s="15"/>
    </row>
    <row r="6" spans="1:9" s="16" customFormat="1" ht="26.25" customHeight="1" x14ac:dyDescent="0.2">
      <c r="A6" s="14"/>
      <c r="B6" s="134"/>
      <c r="C6" s="134"/>
      <c r="D6" s="134"/>
      <c r="E6" s="134"/>
      <c r="F6" s="134"/>
      <c r="G6" s="134"/>
      <c r="H6" s="134"/>
      <c r="I6" s="134"/>
    </row>
    <row r="7" spans="1:9" s="16" customFormat="1" x14ac:dyDescent="0.2">
      <c r="B7" s="15" t="s">
        <v>393</v>
      </c>
      <c r="H7" s="33"/>
    </row>
    <row r="8" spans="1:9" s="16" customFormat="1" x14ac:dyDescent="0.2">
      <c r="B8" s="15" t="s">
        <v>317</v>
      </c>
    </row>
    <row r="9" spans="1:9" s="16" customFormat="1" x14ac:dyDescent="0.2">
      <c r="B9" s="17" t="s">
        <v>1</v>
      </c>
    </row>
    <row r="11" spans="1:9" s="16" customFormat="1" x14ac:dyDescent="0.2">
      <c r="A11" s="16">
        <v>1</v>
      </c>
      <c r="B11" s="15" t="s">
        <v>2</v>
      </c>
    </row>
    <row r="12" spans="1:9" s="16" customFormat="1" x14ac:dyDescent="0.2">
      <c r="B12" s="17" t="s">
        <v>3</v>
      </c>
    </row>
    <row r="13" spans="1:9" s="16" customFormat="1" x14ac:dyDescent="0.2">
      <c r="A13" s="16">
        <v>2</v>
      </c>
      <c r="B13" s="17" t="s">
        <v>4</v>
      </c>
      <c r="F13" s="18"/>
    </row>
    <row r="14" spans="1:9" s="16" customFormat="1" x14ac:dyDescent="0.2">
      <c r="A14" s="16">
        <v>3</v>
      </c>
      <c r="B14" s="17" t="s">
        <v>5</v>
      </c>
    </row>
    <row r="15" spans="1:9" s="16" customFormat="1" x14ac:dyDescent="0.2">
      <c r="A15" s="16">
        <v>4</v>
      </c>
      <c r="B15" s="17" t="s">
        <v>6</v>
      </c>
    </row>
    <row r="16" spans="1:9" s="16" customFormat="1" x14ac:dyDescent="0.2">
      <c r="B16" s="17" t="s">
        <v>7</v>
      </c>
    </row>
    <row r="17" spans="1:9" s="16" customFormat="1" x14ac:dyDescent="0.2">
      <c r="A17" s="16">
        <v>5</v>
      </c>
      <c r="B17" s="17" t="s">
        <v>8</v>
      </c>
    </row>
    <row r="18" spans="1:9" s="16" customFormat="1" x14ac:dyDescent="0.2">
      <c r="B18" s="17" t="s">
        <v>9</v>
      </c>
    </row>
    <row r="19" spans="1:9" s="16" customFormat="1" x14ac:dyDescent="0.2">
      <c r="A19" s="16">
        <v>6</v>
      </c>
      <c r="B19" s="17" t="s">
        <v>10</v>
      </c>
    </row>
    <row r="20" spans="1:9" s="16" customFormat="1" x14ac:dyDescent="0.2">
      <c r="B20" s="17" t="s">
        <v>11</v>
      </c>
    </row>
    <row r="21" spans="1:9" s="16" customFormat="1" x14ac:dyDescent="0.2">
      <c r="A21" s="16">
        <v>7</v>
      </c>
      <c r="B21" s="17" t="s">
        <v>12</v>
      </c>
    </row>
    <row r="22" spans="1:9" s="16" customFormat="1" x14ac:dyDescent="0.2">
      <c r="B22" s="17" t="s">
        <v>13</v>
      </c>
    </row>
    <row r="23" spans="1:9" s="16" customFormat="1" x14ac:dyDescent="0.2">
      <c r="A23" s="16">
        <v>8</v>
      </c>
      <c r="B23" s="17" t="s">
        <v>14</v>
      </c>
    </row>
    <row r="24" spans="1:9" s="16" customFormat="1" x14ac:dyDescent="0.2">
      <c r="B24" s="17" t="s">
        <v>15</v>
      </c>
    </row>
    <row r="25" spans="1:9" s="16" customFormat="1" x14ac:dyDescent="0.2">
      <c r="A25" s="16">
        <v>9</v>
      </c>
      <c r="B25" s="17" t="s">
        <v>16</v>
      </c>
    </row>
    <row r="27" spans="1:9" x14ac:dyDescent="0.2">
      <c r="A27" s="19" t="s">
        <v>315</v>
      </c>
    </row>
    <row r="28" spans="1:9" x14ac:dyDescent="0.2">
      <c r="B28" s="19" t="s">
        <v>316</v>
      </c>
    </row>
    <row r="29" spans="1:9" ht="63.75" x14ac:dyDescent="0.2">
      <c r="A29" s="20" t="s">
        <v>17</v>
      </c>
      <c r="B29" s="139" t="s">
        <v>18</v>
      </c>
      <c r="C29" s="139"/>
      <c r="D29" s="139"/>
      <c r="E29" s="139"/>
      <c r="F29" s="139"/>
      <c r="G29" s="20" t="s">
        <v>19</v>
      </c>
      <c r="H29" s="20" t="s">
        <v>20</v>
      </c>
      <c r="I29" s="20" t="s">
        <v>21</v>
      </c>
    </row>
    <row r="30" spans="1:9" x14ac:dyDescent="0.2">
      <c r="A30" s="10" t="s">
        <v>26</v>
      </c>
      <c r="B30" s="140" t="s">
        <v>27</v>
      </c>
      <c r="C30" s="139"/>
      <c r="D30" s="139"/>
      <c r="E30" s="139"/>
      <c r="F30" s="139"/>
      <c r="G30" s="10" t="s">
        <v>28</v>
      </c>
      <c r="H30" s="10" t="s">
        <v>29</v>
      </c>
      <c r="I30" s="10" t="s">
        <v>30</v>
      </c>
    </row>
    <row r="31" spans="1:9" ht="30" customHeight="1" x14ac:dyDescent="0.2">
      <c r="A31" s="20">
        <v>1</v>
      </c>
      <c r="B31" s="135" t="s">
        <v>23</v>
      </c>
      <c r="C31" s="135"/>
      <c r="D31" s="135"/>
      <c r="E31" s="135"/>
      <c r="F31" s="135"/>
      <c r="G31" s="127">
        <f>+m.r!AC19</f>
        <v>0</v>
      </c>
      <c r="H31" s="57">
        <f>+G31</f>
        <v>0</v>
      </c>
      <c r="I31" s="57">
        <f>+G31-H31</f>
        <v>0</v>
      </c>
    </row>
    <row r="32" spans="1:9" ht="27" customHeight="1" x14ac:dyDescent="0.2">
      <c r="A32" s="20">
        <v>2</v>
      </c>
      <c r="B32" s="143" t="s">
        <v>24</v>
      </c>
      <c r="C32" s="143"/>
      <c r="D32" s="143"/>
      <c r="E32" s="143"/>
      <c r="F32" s="143"/>
      <c r="G32" s="127">
        <v>0</v>
      </c>
      <c r="H32" s="57">
        <v>0</v>
      </c>
      <c r="I32" s="57">
        <f t="shared" ref="I32:I40" si="0">+G32-H32</f>
        <v>0</v>
      </c>
    </row>
    <row r="33" spans="1:9" ht="24.75" customHeight="1" x14ac:dyDescent="0.2">
      <c r="A33" s="20">
        <v>3</v>
      </c>
      <c r="B33" s="136" t="s">
        <v>25</v>
      </c>
      <c r="C33" s="136"/>
      <c r="D33" s="136"/>
      <c r="E33" s="136"/>
      <c r="F33" s="136"/>
      <c r="G33" s="127">
        <f>+m.r!M44</f>
        <v>0</v>
      </c>
      <c r="H33" s="57">
        <f>+G33</f>
        <v>0</v>
      </c>
      <c r="I33" s="57">
        <f t="shared" si="0"/>
        <v>0</v>
      </c>
    </row>
    <row r="34" spans="1:9" x14ac:dyDescent="0.2">
      <c r="A34" s="20">
        <v>4</v>
      </c>
      <c r="B34" s="136" t="s">
        <v>31</v>
      </c>
      <c r="C34" s="136"/>
      <c r="D34" s="136"/>
      <c r="E34" s="136"/>
      <c r="F34" s="136"/>
      <c r="G34" s="127">
        <f>+m.r!G22</f>
        <v>0</v>
      </c>
      <c r="H34" s="57">
        <f>+G34</f>
        <v>0</v>
      </c>
      <c r="I34" s="57">
        <f t="shared" si="0"/>
        <v>0</v>
      </c>
    </row>
    <row r="35" spans="1:9" ht="20.25" customHeight="1" x14ac:dyDescent="0.2">
      <c r="A35" s="20">
        <v>5</v>
      </c>
      <c r="B35" s="136" t="s">
        <v>32</v>
      </c>
      <c r="C35" s="136"/>
      <c r="D35" s="136"/>
      <c r="E35" s="136"/>
      <c r="F35" s="136"/>
      <c r="G35" s="127">
        <f>+m.r!I22</f>
        <v>0</v>
      </c>
      <c r="H35" s="57">
        <f>+G35</f>
        <v>0</v>
      </c>
      <c r="I35" s="57">
        <f t="shared" si="0"/>
        <v>0</v>
      </c>
    </row>
    <row r="36" spans="1:9" s="22" customFormat="1" ht="27" customHeight="1" x14ac:dyDescent="0.2">
      <c r="A36" s="21">
        <v>6</v>
      </c>
      <c r="B36" s="135" t="s">
        <v>33</v>
      </c>
      <c r="C36" s="135"/>
      <c r="D36" s="135"/>
      <c r="E36" s="135"/>
      <c r="F36" s="135"/>
      <c r="G36" s="127">
        <f>+G34-G35</f>
        <v>0</v>
      </c>
      <c r="H36" s="57">
        <f>+G36</f>
        <v>0</v>
      </c>
      <c r="I36" s="57">
        <f t="shared" si="0"/>
        <v>0</v>
      </c>
    </row>
    <row r="37" spans="1:9" ht="12.75" customHeight="1" x14ac:dyDescent="0.2">
      <c r="A37" s="20">
        <v>7</v>
      </c>
      <c r="B37" s="135" t="s">
        <v>34</v>
      </c>
      <c r="C37" s="135"/>
      <c r="D37" s="135"/>
      <c r="E37" s="135"/>
      <c r="F37" s="135"/>
      <c r="G37" s="127">
        <v>0</v>
      </c>
      <c r="H37" s="57">
        <v>0</v>
      </c>
      <c r="I37" s="57">
        <f t="shared" si="0"/>
        <v>0</v>
      </c>
    </row>
    <row r="38" spans="1:9" s="22" customFormat="1" ht="27.95" customHeight="1" x14ac:dyDescent="0.2">
      <c r="A38" s="21">
        <v>8</v>
      </c>
      <c r="B38" s="135" t="s">
        <v>35</v>
      </c>
      <c r="C38" s="135"/>
      <c r="D38" s="135"/>
      <c r="E38" s="135"/>
      <c r="F38" s="135"/>
      <c r="G38" s="127">
        <f>G36-G39</f>
        <v>0</v>
      </c>
      <c r="H38" s="57">
        <f>+G38</f>
        <v>0</v>
      </c>
      <c r="I38" s="57">
        <f t="shared" si="0"/>
        <v>0</v>
      </c>
    </row>
    <row r="39" spans="1:9" ht="27" customHeight="1" x14ac:dyDescent="0.2">
      <c r="A39" s="20"/>
      <c r="B39" s="135" t="s">
        <v>36</v>
      </c>
      <c r="C39" s="135"/>
      <c r="D39" s="135"/>
      <c r="E39" s="135"/>
      <c r="F39" s="135"/>
      <c r="G39" s="127">
        <f>+m.r!AF19</f>
        <v>0</v>
      </c>
      <c r="H39" s="57">
        <f>+G39</f>
        <v>0</v>
      </c>
      <c r="I39" s="57">
        <f t="shared" si="0"/>
        <v>0</v>
      </c>
    </row>
    <row r="40" spans="1:9" x14ac:dyDescent="0.2">
      <c r="A40" s="20">
        <v>9</v>
      </c>
      <c r="B40" s="137" t="s">
        <v>37</v>
      </c>
      <c r="C40" s="137"/>
      <c r="D40" s="137"/>
      <c r="E40" s="137"/>
      <c r="F40" s="137"/>
      <c r="G40" s="57">
        <v>0</v>
      </c>
      <c r="H40" s="57">
        <v>0</v>
      </c>
      <c r="I40" s="57">
        <f t="shared" si="0"/>
        <v>0</v>
      </c>
    </row>
    <row r="41" spans="1:9" s="16" customFormat="1" x14ac:dyDescent="0.2">
      <c r="A41" s="14"/>
      <c r="B41" s="138"/>
      <c r="C41" s="138"/>
      <c r="D41" s="138"/>
      <c r="E41" s="138"/>
      <c r="F41" s="138"/>
    </row>
    <row r="42" spans="1:9" s="16" customFormat="1" x14ac:dyDescent="0.2">
      <c r="B42" s="138" t="s">
        <v>38</v>
      </c>
      <c r="C42" s="138"/>
      <c r="D42" s="138"/>
      <c r="E42" s="138"/>
      <c r="F42" s="138"/>
      <c r="G42" s="24">
        <f>+G49+G50</f>
        <v>0</v>
      </c>
      <c r="H42" s="16" t="s">
        <v>39</v>
      </c>
    </row>
    <row r="43" spans="1:9" s="16" customFormat="1" x14ac:dyDescent="0.2">
      <c r="B43" s="138"/>
      <c r="C43" s="138"/>
      <c r="D43" s="138"/>
      <c r="E43" s="138"/>
      <c r="F43" s="138"/>
    </row>
    <row r="44" spans="1:9" s="16" customFormat="1" x14ac:dyDescent="0.2">
      <c r="B44" s="23"/>
      <c r="C44" s="23"/>
      <c r="D44" s="23"/>
      <c r="E44" s="23"/>
      <c r="F44" s="23"/>
    </row>
    <row r="45" spans="1:9" s="16" customFormat="1" x14ac:dyDescent="0.2">
      <c r="B45" s="23"/>
      <c r="C45" s="23"/>
      <c r="D45" s="23"/>
      <c r="E45" s="23"/>
      <c r="F45" s="23"/>
    </row>
    <row r="46" spans="1:9" s="16" customFormat="1" x14ac:dyDescent="0.2">
      <c r="B46" s="23"/>
      <c r="C46" s="23"/>
      <c r="D46" s="23"/>
      <c r="E46" s="23"/>
      <c r="F46" s="23"/>
    </row>
    <row r="47" spans="1:9" ht="25.5" x14ac:dyDescent="0.2">
      <c r="A47" s="16"/>
      <c r="B47" s="142" t="s">
        <v>40</v>
      </c>
      <c r="C47" s="142"/>
      <c r="D47" s="142"/>
      <c r="E47" s="142"/>
      <c r="F47" s="142"/>
      <c r="G47" s="9" t="s">
        <v>44</v>
      </c>
      <c r="H47" s="8" t="s">
        <v>45</v>
      </c>
      <c r="I47" s="8" t="s">
        <v>46</v>
      </c>
    </row>
    <row r="48" spans="1:9" x14ac:dyDescent="0.2">
      <c r="B48" s="142" t="s">
        <v>26</v>
      </c>
      <c r="C48" s="142"/>
      <c r="D48" s="142"/>
      <c r="E48" s="142"/>
      <c r="F48" s="142"/>
      <c r="G48" s="10" t="s">
        <v>27</v>
      </c>
      <c r="H48" s="10" t="s">
        <v>28</v>
      </c>
      <c r="I48" s="10" t="s">
        <v>29</v>
      </c>
    </row>
    <row r="49" spans="2:10" ht="27" customHeight="1" x14ac:dyDescent="0.2">
      <c r="B49" s="145" t="s">
        <v>41</v>
      </c>
      <c r="C49" s="145"/>
      <c r="D49" s="145"/>
      <c r="E49" s="145"/>
      <c r="F49" s="145"/>
      <c r="G49" s="58">
        <f>+G31-G38</f>
        <v>0</v>
      </c>
      <c r="H49" s="59">
        <v>0</v>
      </c>
      <c r="I49" s="59">
        <f>+G49-H49</f>
        <v>0</v>
      </c>
    </row>
    <row r="50" spans="2:10" x14ac:dyDescent="0.2">
      <c r="B50" s="141" t="s">
        <v>42</v>
      </c>
      <c r="C50" s="141"/>
      <c r="D50" s="141"/>
      <c r="E50" s="141"/>
      <c r="F50" s="141"/>
      <c r="G50" s="58">
        <f>+G33-G39</f>
        <v>0</v>
      </c>
      <c r="H50" s="59">
        <v>0</v>
      </c>
      <c r="I50" s="59">
        <f>+G50-H50</f>
        <v>0</v>
      </c>
    </row>
    <row r="52" spans="2:10" x14ac:dyDescent="0.2">
      <c r="B52" s="12" t="s">
        <v>43</v>
      </c>
      <c r="C52" s="12"/>
      <c r="D52" s="12"/>
      <c r="E52" s="12"/>
      <c r="F52" s="12"/>
      <c r="G52" s="12"/>
      <c r="H52" s="12"/>
    </row>
    <row r="53" spans="2:10" x14ac:dyDescent="0.2">
      <c r="B53" s="11" t="s">
        <v>47</v>
      </c>
      <c r="C53" s="12"/>
      <c r="D53" s="12"/>
      <c r="E53" s="12"/>
      <c r="F53" s="12"/>
      <c r="G53" s="12"/>
      <c r="H53" s="12" t="s">
        <v>48</v>
      </c>
    </row>
    <row r="54" spans="2:10" x14ac:dyDescent="0.2">
      <c r="B54" s="25" t="s">
        <v>49</v>
      </c>
      <c r="C54" s="12"/>
      <c r="D54" s="12"/>
      <c r="E54" s="133"/>
      <c r="F54" s="133"/>
      <c r="G54" s="12" t="s">
        <v>51</v>
      </c>
      <c r="I54" s="26">
        <v>0</v>
      </c>
      <c r="J54" s="26"/>
    </row>
    <row r="55" spans="2:10" x14ac:dyDescent="0.2">
      <c r="B55" s="28" t="s">
        <v>52</v>
      </c>
      <c r="G55" s="27"/>
    </row>
    <row r="56" spans="2:10" x14ac:dyDescent="0.2">
      <c r="B56" s="14" t="s">
        <v>53</v>
      </c>
      <c r="E56" s="133"/>
      <c r="F56" s="133"/>
    </row>
    <row r="58" spans="2:10" x14ac:dyDescent="0.2">
      <c r="B58" s="14" t="s">
        <v>54</v>
      </c>
    </row>
    <row r="60" spans="2:10" x14ac:dyDescent="0.2">
      <c r="B60" s="14" t="s">
        <v>55</v>
      </c>
      <c r="G60" s="14" t="s">
        <v>58</v>
      </c>
    </row>
    <row r="61" spans="2:10" x14ac:dyDescent="0.2">
      <c r="B61" s="14" t="s">
        <v>56</v>
      </c>
      <c r="E61" s="14" t="s">
        <v>57</v>
      </c>
      <c r="G61" s="14" t="s">
        <v>59</v>
      </c>
    </row>
    <row r="63" spans="2:10" x14ac:dyDescent="0.2">
      <c r="G63" s="14" t="s">
        <v>60</v>
      </c>
    </row>
    <row r="64" spans="2:10" x14ac:dyDescent="0.2">
      <c r="B64" s="14" t="s">
        <v>61</v>
      </c>
    </row>
    <row r="65" spans="2:2" x14ac:dyDescent="0.2">
      <c r="B65" s="14" t="s">
        <v>62</v>
      </c>
    </row>
    <row r="66" spans="2:2" x14ac:dyDescent="0.2">
      <c r="B66" s="14" t="s">
        <v>63</v>
      </c>
    </row>
    <row r="67" spans="2:2" x14ac:dyDescent="0.2">
      <c r="B67" s="14" t="s">
        <v>64</v>
      </c>
    </row>
    <row r="68" spans="2:2" x14ac:dyDescent="0.2">
      <c r="B68" s="14" t="s">
        <v>65</v>
      </c>
    </row>
    <row r="69" spans="2:2" x14ac:dyDescent="0.2">
      <c r="B69" s="27"/>
    </row>
  </sheetData>
  <mergeCells count="25">
    <mergeCell ref="B50:F50"/>
    <mergeCell ref="B48:F48"/>
    <mergeCell ref="B32:F32"/>
    <mergeCell ref="B33:F33"/>
    <mergeCell ref="A1:I1"/>
    <mergeCell ref="A2:I2"/>
    <mergeCell ref="A3:I3"/>
    <mergeCell ref="B47:F47"/>
    <mergeCell ref="B49:F49"/>
    <mergeCell ref="E54:F54"/>
    <mergeCell ref="E56:F56"/>
    <mergeCell ref="B6:I6"/>
    <mergeCell ref="B36:F36"/>
    <mergeCell ref="B37:F37"/>
    <mergeCell ref="B38:F38"/>
    <mergeCell ref="B39:F39"/>
    <mergeCell ref="B34:F34"/>
    <mergeCell ref="B40:F40"/>
    <mergeCell ref="B41:F41"/>
    <mergeCell ref="B35:F35"/>
    <mergeCell ref="B29:F29"/>
    <mergeCell ref="B31:F31"/>
    <mergeCell ref="B30:F30"/>
    <mergeCell ref="B42:F42"/>
    <mergeCell ref="B43:F43"/>
  </mergeCells>
  <phoneticPr fontId="4" type="noConversion"/>
  <pageMargins left="0.5" right="0.5" top="0.5" bottom="0.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6"/>
  <sheetViews>
    <sheetView workbookViewId="0">
      <selection activeCell="C36" sqref="C36"/>
    </sheetView>
  </sheetViews>
  <sheetFormatPr defaultRowHeight="12.75" x14ac:dyDescent="0.2"/>
  <cols>
    <col min="1" max="1" width="4.85546875" customWidth="1"/>
    <col min="2" max="2" width="77" bestFit="1" customWidth="1"/>
    <col min="3" max="4" width="30" bestFit="1" customWidth="1"/>
    <col min="5" max="5" width="18.7109375" customWidth="1"/>
  </cols>
  <sheetData>
    <row r="1" spans="1:5" ht="15" x14ac:dyDescent="0.25">
      <c r="A1" s="146" t="s">
        <v>66</v>
      </c>
      <c r="B1" s="146"/>
      <c r="C1" s="146"/>
      <c r="D1" s="146"/>
      <c r="E1" s="146"/>
    </row>
    <row r="2" spans="1:5" ht="15" x14ac:dyDescent="0.25">
      <c r="A2" s="147" t="s">
        <v>341</v>
      </c>
      <c r="B2" s="147"/>
      <c r="C2" s="147"/>
      <c r="D2" s="147"/>
      <c r="E2" s="147"/>
    </row>
    <row r="3" spans="1:5" x14ac:dyDescent="0.2">
      <c r="B3" s="76" t="s">
        <v>67</v>
      </c>
    </row>
    <row r="4" spans="1:5" x14ac:dyDescent="0.2">
      <c r="B4" s="80" t="s">
        <v>68</v>
      </c>
    </row>
    <row r="5" spans="1:5" ht="14.1" customHeight="1" x14ac:dyDescent="0.2"/>
    <row r="6" spans="1:5" ht="14.1" customHeight="1" x14ac:dyDescent="0.2">
      <c r="A6">
        <v>1</v>
      </c>
      <c r="B6" s="29" t="s">
        <v>69</v>
      </c>
      <c r="C6" s="13"/>
    </row>
    <row r="7" spans="1:5" ht="14.1" customHeight="1" x14ac:dyDescent="0.2">
      <c r="A7">
        <v>2</v>
      </c>
      <c r="B7" s="29" t="s">
        <v>70</v>
      </c>
      <c r="C7" s="79"/>
    </row>
    <row r="8" spans="1:5" ht="14.1" customHeight="1" x14ac:dyDescent="0.2">
      <c r="A8">
        <v>3</v>
      </c>
      <c r="B8" s="29" t="s">
        <v>71</v>
      </c>
      <c r="C8" s="13"/>
    </row>
    <row r="9" spans="1:5" ht="14.1" customHeight="1" x14ac:dyDescent="0.2">
      <c r="A9">
        <v>4</v>
      </c>
      <c r="B9" s="29" t="s">
        <v>72</v>
      </c>
      <c r="C9" s="13"/>
    </row>
    <row r="10" spans="1:5" ht="14.1" customHeight="1" x14ac:dyDescent="0.2">
      <c r="C10" s="13"/>
    </row>
    <row r="11" spans="1:5" ht="14.1" customHeight="1" x14ac:dyDescent="0.2">
      <c r="C11" s="13"/>
    </row>
    <row r="12" spans="1:5" ht="14.1" customHeight="1" x14ac:dyDescent="0.2"/>
    <row r="13" spans="1:5" ht="14.1" customHeight="1" x14ac:dyDescent="0.2">
      <c r="B13" s="29" t="s">
        <v>73</v>
      </c>
      <c r="C13" s="13"/>
    </row>
    <row r="14" spans="1:5" ht="14.1" customHeight="1" x14ac:dyDescent="0.2">
      <c r="C14" s="13"/>
    </row>
    <row r="15" spans="1:5" ht="14.1" customHeight="1" x14ac:dyDescent="0.2">
      <c r="C15" s="13"/>
    </row>
    <row r="16" spans="1:5" ht="14.1" customHeight="1" x14ac:dyDescent="0.2"/>
    <row r="17" spans="1:5" ht="14.1" customHeight="1" x14ac:dyDescent="0.2">
      <c r="B17" t="s">
        <v>74</v>
      </c>
      <c r="C17" s="13" t="s">
        <v>334</v>
      </c>
    </row>
    <row r="18" spans="1:5" ht="14.1" customHeight="1" x14ac:dyDescent="0.2"/>
    <row r="19" spans="1:5" ht="14.1" customHeight="1" x14ac:dyDescent="0.2"/>
    <row r="20" spans="1:5" ht="14.1" customHeight="1" x14ac:dyDescent="0.2">
      <c r="A20">
        <v>5</v>
      </c>
      <c r="B20" s="29" t="s">
        <v>75</v>
      </c>
      <c r="C20" s="13" t="s">
        <v>335</v>
      </c>
    </row>
    <row r="21" spans="1:5" ht="14.1" customHeight="1" x14ac:dyDescent="0.2">
      <c r="B21" s="30" t="s">
        <v>76</v>
      </c>
    </row>
    <row r="22" spans="1:5" ht="14.1" customHeight="1" x14ac:dyDescent="0.2">
      <c r="B22" s="30" t="s">
        <v>77</v>
      </c>
    </row>
    <row r="23" spans="1:5" ht="14.1" customHeight="1" x14ac:dyDescent="0.2">
      <c r="B23" s="29" t="s">
        <v>78</v>
      </c>
    </row>
    <row r="24" spans="1:5" ht="14.1" customHeight="1" x14ac:dyDescent="0.2">
      <c r="A24">
        <v>6</v>
      </c>
      <c r="B24" s="29" t="s">
        <v>79</v>
      </c>
      <c r="C24" s="13" t="s">
        <v>336</v>
      </c>
    </row>
    <row r="25" spans="1:5" ht="24" customHeight="1" x14ac:dyDescent="0.2">
      <c r="A25">
        <v>7</v>
      </c>
      <c r="B25" s="31" t="s">
        <v>339</v>
      </c>
      <c r="C25" s="32" t="s">
        <v>80</v>
      </c>
      <c r="D25" s="78" t="s">
        <v>340</v>
      </c>
      <c r="E25" s="32" t="s">
        <v>81</v>
      </c>
    </row>
    <row r="26" spans="1:5" ht="19.5" customHeight="1" x14ac:dyDescent="0.2">
      <c r="B26" s="77"/>
      <c r="C26" s="54">
        <v>1</v>
      </c>
      <c r="D26" s="13"/>
      <c r="E26" s="77" t="s">
        <v>337</v>
      </c>
    </row>
    <row r="27" spans="1:5" ht="14.1" customHeight="1" x14ac:dyDescent="0.2">
      <c r="B27" s="77"/>
      <c r="C27" s="54">
        <v>2</v>
      </c>
      <c r="D27" s="13"/>
      <c r="E27" s="77" t="s">
        <v>338</v>
      </c>
    </row>
    <row r="28" spans="1:5" ht="14.1" customHeight="1" x14ac:dyDescent="0.2">
      <c r="B28" s="77"/>
      <c r="C28" s="54">
        <v>3</v>
      </c>
      <c r="D28" s="13"/>
      <c r="E28" s="77" t="s">
        <v>338</v>
      </c>
    </row>
    <row r="29" spans="1:5" ht="14.1" customHeight="1" x14ac:dyDescent="0.2">
      <c r="B29" s="6"/>
      <c r="C29" s="6"/>
      <c r="D29" s="53"/>
      <c r="E29" s="6"/>
    </row>
    <row r="30" spans="1:5" ht="14.1" customHeight="1" x14ac:dyDescent="0.2">
      <c r="B30" s="6"/>
      <c r="C30" s="6"/>
      <c r="D30" s="53"/>
      <c r="E30" s="6"/>
    </row>
    <row r="31" spans="1:5" ht="14.1" customHeight="1" x14ac:dyDescent="0.2">
      <c r="B31" s="6"/>
      <c r="C31" s="6"/>
      <c r="D31" s="53"/>
      <c r="E31" s="6"/>
    </row>
    <row r="32" spans="1:5" ht="14.1" customHeight="1" x14ac:dyDescent="0.2">
      <c r="B32" s="6"/>
      <c r="C32" s="6"/>
      <c r="D32" s="53"/>
      <c r="E32" s="6"/>
    </row>
    <row r="33" spans="1:3" ht="14.1" customHeight="1" x14ac:dyDescent="0.2"/>
    <row r="34" spans="1:3" ht="14.1" customHeight="1" x14ac:dyDescent="0.2">
      <c r="A34">
        <v>8</v>
      </c>
      <c r="B34" t="s">
        <v>82</v>
      </c>
    </row>
    <row r="35" spans="1:3" ht="14.1" customHeight="1" x14ac:dyDescent="0.2">
      <c r="B35" t="s">
        <v>83</v>
      </c>
      <c r="C35" s="13"/>
    </row>
    <row r="36" spans="1:3" ht="14.1" customHeight="1" x14ac:dyDescent="0.2">
      <c r="B36" t="s">
        <v>84</v>
      </c>
      <c r="C36" s="13"/>
    </row>
    <row r="37" spans="1:3" ht="14.1" customHeight="1" x14ac:dyDescent="0.2">
      <c r="B37" t="s">
        <v>85</v>
      </c>
      <c r="C37" s="13"/>
    </row>
    <row r="38" spans="1:3" ht="14.1" customHeight="1" x14ac:dyDescent="0.2">
      <c r="B38" t="s">
        <v>86</v>
      </c>
      <c r="C38" s="79"/>
    </row>
    <row r="39" spans="1:3" ht="14.1" customHeight="1" x14ac:dyDescent="0.2">
      <c r="B39" t="s">
        <v>87</v>
      </c>
    </row>
    <row r="40" spans="1:3" ht="14.1" customHeight="1" x14ac:dyDescent="0.2"/>
    <row r="41" spans="1:3" ht="14.1" customHeight="1" x14ac:dyDescent="0.2">
      <c r="A41">
        <v>9</v>
      </c>
      <c r="B41" t="s">
        <v>88</v>
      </c>
    </row>
    <row r="42" spans="1:3" ht="14.1" customHeight="1" x14ac:dyDescent="0.2">
      <c r="B42" t="s">
        <v>90</v>
      </c>
    </row>
    <row r="43" spans="1:3" ht="14.1" customHeight="1" x14ac:dyDescent="0.2">
      <c r="B43" t="s">
        <v>89</v>
      </c>
    </row>
    <row r="44" spans="1:3" ht="14.1" customHeight="1" x14ac:dyDescent="0.2"/>
    <row r="45" spans="1:3" ht="14.1" customHeight="1" x14ac:dyDescent="0.2">
      <c r="A45">
        <v>10</v>
      </c>
      <c r="B45" t="s">
        <v>91</v>
      </c>
    </row>
    <row r="46" spans="1:3" ht="14.1" customHeight="1" x14ac:dyDescent="0.2"/>
    <row r="47" spans="1:3" ht="14.1" customHeight="1" x14ac:dyDescent="0.2">
      <c r="A47">
        <v>11</v>
      </c>
      <c r="B47" s="29" t="s">
        <v>92</v>
      </c>
      <c r="C47" s="29" t="s">
        <v>93</v>
      </c>
    </row>
    <row r="48" spans="1:3" ht="14.1" customHeight="1" x14ac:dyDescent="0.2">
      <c r="A48" t="s">
        <v>94</v>
      </c>
    </row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  <row r="55" ht="14.1" customHeight="1" x14ac:dyDescent="0.2"/>
    <row r="56" ht="14.1" customHeight="1" x14ac:dyDescent="0.2"/>
    <row r="57" ht="14.1" customHeight="1" x14ac:dyDescent="0.2"/>
    <row r="58" ht="14.1" customHeight="1" x14ac:dyDescent="0.2"/>
    <row r="59" ht="14.1" customHeight="1" x14ac:dyDescent="0.2"/>
    <row r="60" ht="14.1" customHeight="1" x14ac:dyDescent="0.2"/>
    <row r="61" ht="14.1" customHeight="1" x14ac:dyDescent="0.2"/>
    <row r="62" ht="14.1" customHeight="1" x14ac:dyDescent="0.2"/>
    <row r="63" ht="14.1" customHeight="1" x14ac:dyDescent="0.2"/>
    <row r="64" ht="14.1" customHeight="1" x14ac:dyDescent="0.2"/>
    <row r="65" ht="14.1" customHeight="1" x14ac:dyDescent="0.2"/>
    <row r="66" ht="14.1" customHeight="1" x14ac:dyDescent="0.2"/>
    <row r="67" ht="14.1" customHeight="1" x14ac:dyDescent="0.2"/>
    <row r="68" ht="14.1" customHeight="1" x14ac:dyDescent="0.2"/>
    <row r="69" ht="14.1" customHeight="1" x14ac:dyDescent="0.2"/>
    <row r="70" ht="14.1" customHeight="1" x14ac:dyDescent="0.2"/>
    <row r="71" ht="14.1" customHeight="1" x14ac:dyDescent="0.2"/>
    <row r="72" ht="14.1" customHeight="1" x14ac:dyDescent="0.2"/>
    <row r="73" ht="14.1" customHeight="1" x14ac:dyDescent="0.2"/>
    <row r="74" ht="14.1" customHeight="1" x14ac:dyDescent="0.2"/>
    <row r="75" ht="14.1" customHeight="1" x14ac:dyDescent="0.2"/>
    <row r="76" ht="14.1" customHeight="1" x14ac:dyDescent="0.2"/>
    <row r="77" ht="14.1" customHeight="1" x14ac:dyDescent="0.2"/>
    <row r="78" ht="14.1" customHeight="1" x14ac:dyDescent="0.2"/>
    <row r="79" ht="14.1" customHeight="1" x14ac:dyDescent="0.2"/>
    <row r="80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  <row r="109" ht="14.1" customHeight="1" x14ac:dyDescent="0.2"/>
    <row r="110" ht="14.1" customHeight="1" x14ac:dyDescent="0.2"/>
    <row r="111" ht="14.1" customHeight="1" x14ac:dyDescent="0.2"/>
    <row r="112" ht="14.1" customHeight="1" x14ac:dyDescent="0.2"/>
    <row r="113" ht="14.1" customHeight="1" x14ac:dyDescent="0.2"/>
    <row r="114" ht="14.1" customHeight="1" x14ac:dyDescent="0.2"/>
    <row r="115" ht="14.1" customHeight="1" x14ac:dyDescent="0.2"/>
    <row r="116" ht="14.1" customHeight="1" x14ac:dyDescent="0.2"/>
    <row r="117" ht="14.1" customHeight="1" x14ac:dyDescent="0.2"/>
    <row r="118" ht="14.1" customHeight="1" x14ac:dyDescent="0.2"/>
    <row r="119" ht="14.1" customHeight="1" x14ac:dyDescent="0.2"/>
    <row r="120" ht="14.1" customHeight="1" x14ac:dyDescent="0.2"/>
    <row r="121" ht="14.1" customHeight="1" x14ac:dyDescent="0.2"/>
    <row r="122" ht="14.1" customHeight="1" x14ac:dyDescent="0.2"/>
    <row r="123" ht="14.1" customHeight="1" x14ac:dyDescent="0.2"/>
    <row r="124" ht="14.1" customHeight="1" x14ac:dyDescent="0.2"/>
    <row r="125" ht="14.1" customHeight="1" x14ac:dyDescent="0.2"/>
    <row r="126" ht="14.1" customHeight="1" x14ac:dyDescent="0.2"/>
    <row r="127" ht="14.1" customHeight="1" x14ac:dyDescent="0.2"/>
    <row r="128" ht="14.1" customHeight="1" x14ac:dyDescent="0.2"/>
    <row r="129" ht="14.1" customHeight="1" x14ac:dyDescent="0.2"/>
    <row r="130" ht="14.1" customHeight="1" x14ac:dyDescent="0.2"/>
    <row r="131" ht="14.1" customHeight="1" x14ac:dyDescent="0.2"/>
    <row r="132" ht="14.1" customHeight="1" x14ac:dyDescent="0.2"/>
    <row r="133" ht="14.1" customHeight="1" x14ac:dyDescent="0.2"/>
    <row r="134" ht="14.1" customHeight="1" x14ac:dyDescent="0.2"/>
    <row r="135" ht="14.1" customHeight="1" x14ac:dyDescent="0.2"/>
    <row r="136" ht="14.1" customHeight="1" x14ac:dyDescent="0.2"/>
    <row r="137" ht="14.1" customHeight="1" x14ac:dyDescent="0.2"/>
    <row r="138" ht="14.1" customHeight="1" x14ac:dyDescent="0.2"/>
    <row r="139" ht="14.1" customHeight="1" x14ac:dyDescent="0.2"/>
    <row r="140" ht="14.1" customHeight="1" x14ac:dyDescent="0.2"/>
    <row r="141" ht="14.1" customHeight="1" x14ac:dyDescent="0.2"/>
    <row r="142" ht="14.1" customHeight="1" x14ac:dyDescent="0.2"/>
    <row r="143" ht="14.1" customHeight="1" x14ac:dyDescent="0.2"/>
    <row r="144" ht="14.1" customHeight="1" x14ac:dyDescent="0.2"/>
    <row r="145" ht="14.1" customHeight="1" x14ac:dyDescent="0.2"/>
    <row r="146" ht="14.1" customHeight="1" x14ac:dyDescent="0.2"/>
    <row r="147" ht="14.1" customHeight="1" x14ac:dyDescent="0.2"/>
    <row r="148" ht="14.1" customHeight="1" x14ac:dyDescent="0.2"/>
    <row r="149" ht="14.1" customHeight="1" x14ac:dyDescent="0.2"/>
    <row r="150" ht="14.1" customHeight="1" x14ac:dyDescent="0.2"/>
    <row r="151" ht="14.1" customHeight="1" x14ac:dyDescent="0.2"/>
    <row r="152" ht="14.1" customHeight="1" x14ac:dyDescent="0.2"/>
    <row r="153" ht="14.1" customHeight="1" x14ac:dyDescent="0.2"/>
    <row r="154" ht="14.1" customHeight="1" x14ac:dyDescent="0.2"/>
    <row r="155" ht="14.1" customHeight="1" x14ac:dyDescent="0.2"/>
    <row r="156" ht="14.1" customHeight="1" x14ac:dyDescent="0.2"/>
    <row r="157" ht="14.1" customHeight="1" x14ac:dyDescent="0.2"/>
    <row r="158" ht="14.1" customHeight="1" x14ac:dyDescent="0.2"/>
    <row r="159" ht="14.1" customHeight="1" x14ac:dyDescent="0.2"/>
    <row r="160" ht="14.1" customHeight="1" x14ac:dyDescent="0.2"/>
    <row r="161" ht="14.1" customHeight="1" x14ac:dyDescent="0.2"/>
    <row r="162" ht="14.1" customHeight="1" x14ac:dyDescent="0.2"/>
    <row r="163" ht="14.1" customHeight="1" x14ac:dyDescent="0.2"/>
    <row r="164" ht="14.1" customHeight="1" x14ac:dyDescent="0.2"/>
    <row r="165" ht="14.1" customHeight="1" x14ac:dyDescent="0.2"/>
    <row r="166" ht="14.1" customHeight="1" x14ac:dyDescent="0.2"/>
    <row r="167" ht="14.1" customHeight="1" x14ac:dyDescent="0.2"/>
    <row r="168" ht="14.1" customHeight="1" x14ac:dyDescent="0.2"/>
    <row r="169" ht="14.1" customHeight="1" x14ac:dyDescent="0.2"/>
    <row r="170" ht="14.1" customHeight="1" x14ac:dyDescent="0.2"/>
    <row r="171" ht="14.1" customHeight="1" x14ac:dyDescent="0.2"/>
    <row r="172" ht="14.1" customHeight="1" x14ac:dyDescent="0.2"/>
    <row r="173" ht="14.1" customHeight="1" x14ac:dyDescent="0.2"/>
    <row r="174" ht="14.1" customHeight="1" x14ac:dyDescent="0.2"/>
    <row r="175" ht="14.1" customHeight="1" x14ac:dyDescent="0.2"/>
    <row r="176" ht="14.1" customHeight="1" x14ac:dyDescent="0.2"/>
    <row r="177" ht="14.1" customHeight="1" x14ac:dyDescent="0.2"/>
    <row r="178" ht="14.1" customHeight="1" x14ac:dyDescent="0.2"/>
    <row r="179" ht="14.1" customHeight="1" x14ac:dyDescent="0.2"/>
    <row r="180" ht="14.1" customHeight="1" x14ac:dyDescent="0.2"/>
    <row r="181" ht="14.1" customHeight="1" x14ac:dyDescent="0.2"/>
    <row r="182" ht="14.1" customHeight="1" x14ac:dyDescent="0.2"/>
    <row r="183" ht="14.1" customHeight="1" x14ac:dyDescent="0.2"/>
    <row r="184" ht="14.1" customHeight="1" x14ac:dyDescent="0.2"/>
    <row r="185" ht="14.1" customHeight="1" x14ac:dyDescent="0.2"/>
    <row r="186" ht="14.1" customHeight="1" x14ac:dyDescent="0.2"/>
    <row r="187" ht="14.1" customHeight="1" x14ac:dyDescent="0.2"/>
    <row r="188" ht="14.1" customHeight="1" x14ac:dyDescent="0.2"/>
    <row r="189" ht="14.1" customHeight="1" x14ac:dyDescent="0.2"/>
    <row r="190" ht="14.1" customHeight="1" x14ac:dyDescent="0.2"/>
    <row r="191" ht="14.1" customHeight="1" x14ac:dyDescent="0.2"/>
    <row r="192" ht="14.1" customHeight="1" x14ac:dyDescent="0.2"/>
    <row r="193" ht="14.1" customHeight="1" x14ac:dyDescent="0.2"/>
    <row r="194" ht="14.1" customHeight="1" x14ac:dyDescent="0.2"/>
    <row r="195" ht="14.1" customHeight="1" x14ac:dyDescent="0.2"/>
    <row r="196" ht="14.1" customHeight="1" x14ac:dyDescent="0.2"/>
    <row r="197" ht="14.1" customHeight="1" x14ac:dyDescent="0.2"/>
    <row r="198" ht="14.1" customHeight="1" x14ac:dyDescent="0.2"/>
    <row r="199" ht="14.1" customHeight="1" x14ac:dyDescent="0.2"/>
    <row r="200" ht="14.1" customHeight="1" x14ac:dyDescent="0.2"/>
    <row r="201" ht="14.1" customHeight="1" x14ac:dyDescent="0.2"/>
    <row r="202" ht="14.1" customHeight="1" x14ac:dyDescent="0.2"/>
    <row r="203" ht="14.1" customHeight="1" x14ac:dyDescent="0.2"/>
    <row r="204" ht="14.1" customHeight="1" x14ac:dyDescent="0.2"/>
    <row r="205" ht="14.1" customHeight="1" x14ac:dyDescent="0.2"/>
    <row r="206" ht="14.1" customHeight="1" x14ac:dyDescent="0.2"/>
    <row r="207" ht="14.1" customHeight="1" x14ac:dyDescent="0.2"/>
    <row r="208" ht="14.1" customHeight="1" x14ac:dyDescent="0.2"/>
    <row r="209" ht="14.1" customHeight="1" x14ac:dyDescent="0.2"/>
    <row r="210" ht="14.1" customHeight="1" x14ac:dyDescent="0.2"/>
    <row r="211" ht="14.1" customHeight="1" x14ac:dyDescent="0.2"/>
    <row r="212" ht="14.1" customHeight="1" x14ac:dyDescent="0.2"/>
    <row r="213" ht="14.1" customHeight="1" x14ac:dyDescent="0.2"/>
    <row r="214" ht="14.1" customHeight="1" x14ac:dyDescent="0.2"/>
    <row r="215" ht="14.1" customHeight="1" x14ac:dyDescent="0.2"/>
    <row r="216" ht="14.1" customHeight="1" x14ac:dyDescent="0.2"/>
  </sheetData>
  <mergeCells count="2">
    <mergeCell ref="A1:E1"/>
    <mergeCell ref="A2:E2"/>
  </mergeCells>
  <phoneticPr fontId="4" type="noConversion"/>
  <pageMargins left="0.5" right="0.5" top="0.5" bottom="0.5" header="0.5" footer="0.5"/>
  <pageSetup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topLeftCell="A130" zoomScale="80" zoomScaleNormal="80" workbookViewId="0">
      <selection activeCell="F133" sqref="F133"/>
    </sheetView>
  </sheetViews>
  <sheetFormatPr defaultRowHeight="12.75" x14ac:dyDescent="0.2"/>
  <cols>
    <col min="1" max="1" width="4" customWidth="1"/>
    <col min="2" max="2" width="82.7109375" bestFit="1" customWidth="1"/>
    <col min="4" max="4" width="10.28515625" customWidth="1"/>
    <col min="5" max="5" width="17.28515625" bestFit="1" customWidth="1"/>
    <col min="6" max="6" width="16.28515625" customWidth="1"/>
    <col min="7" max="7" width="15.5703125" customWidth="1"/>
    <col min="8" max="8" width="18.42578125" customWidth="1"/>
    <col min="9" max="9" width="9.85546875" customWidth="1"/>
  </cols>
  <sheetData>
    <row r="1" spans="1:8" x14ac:dyDescent="0.2">
      <c r="E1" s="19" t="s">
        <v>95</v>
      </c>
    </row>
    <row r="2" spans="1:8" x14ac:dyDescent="0.2">
      <c r="A2">
        <v>12</v>
      </c>
      <c r="B2" s="33" t="s">
        <v>96</v>
      </c>
      <c r="F2" s="95"/>
      <c r="G2" s="95"/>
      <c r="H2" s="95"/>
    </row>
    <row r="3" spans="1:8" x14ac:dyDescent="0.2">
      <c r="B3" s="148" t="s">
        <v>97</v>
      </c>
      <c r="C3" s="148"/>
      <c r="D3" s="148"/>
      <c r="E3" s="148"/>
      <c r="F3" s="93" t="s">
        <v>98</v>
      </c>
      <c r="G3" s="94" t="s">
        <v>99</v>
      </c>
      <c r="H3" s="96" t="s">
        <v>100</v>
      </c>
    </row>
    <row r="4" spans="1:8" x14ac:dyDescent="0.2">
      <c r="B4" s="140" t="s">
        <v>26</v>
      </c>
      <c r="C4" s="140"/>
      <c r="D4" s="140"/>
      <c r="E4" s="140"/>
      <c r="F4" s="92" t="s">
        <v>27</v>
      </c>
      <c r="G4" s="92" t="s">
        <v>28</v>
      </c>
      <c r="H4" s="92" t="s">
        <v>29</v>
      </c>
    </row>
    <row r="5" spans="1:8" ht="15" customHeight="1" x14ac:dyDescent="0.2">
      <c r="A5" s="28" t="s">
        <v>102</v>
      </c>
      <c r="B5" t="s">
        <v>101</v>
      </c>
      <c r="F5" s="7">
        <v>0</v>
      </c>
      <c r="G5" s="60">
        <v>0</v>
      </c>
      <c r="H5" s="7">
        <v>0</v>
      </c>
    </row>
    <row r="6" spans="1:8" x14ac:dyDescent="0.2">
      <c r="A6" s="28" t="s">
        <v>103</v>
      </c>
      <c r="B6" t="s">
        <v>112</v>
      </c>
      <c r="F6" s="128">
        <f>+m.r!V21</f>
        <v>0</v>
      </c>
      <c r="G6" s="62">
        <v>5</v>
      </c>
      <c r="H6" s="61">
        <f>+m.r!W21</f>
        <v>0</v>
      </c>
    </row>
    <row r="7" spans="1:8" x14ac:dyDescent="0.2">
      <c r="A7" s="28"/>
      <c r="F7" s="128">
        <f>+m.r!T19</f>
        <v>0</v>
      </c>
      <c r="G7" s="62">
        <v>2</v>
      </c>
      <c r="H7" s="61">
        <f>+m.r!U19</f>
        <v>0</v>
      </c>
    </row>
    <row r="8" spans="1:8" ht="15" customHeight="1" x14ac:dyDescent="0.2">
      <c r="A8" s="28" t="s">
        <v>104</v>
      </c>
      <c r="B8" t="s">
        <v>113</v>
      </c>
      <c r="F8" s="7">
        <f>+m.r!X19</f>
        <v>0</v>
      </c>
      <c r="G8" s="60">
        <v>14.5</v>
      </c>
      <c r="H8" s="7">
        <f>+m.r!Y19</f>
        <v>0</v>
      </c>
    </row>
    <row r="9" spans="1:8" ht="15" customHeight="1" x14ac:dyDescent="0.2">
      <c r="A9" s="28" t="s">
        <v>105</v>
      </c>
      <c r="B9" t="s">
        <v>114</v>
      </c>
      <c r="F9" s="7">
        <v>0</v>
      </c>
      <c r="G9" s="60">
        <v>0</v>
      </c>
      <c r="H9" s="7">
        <v>0</v>
      </c>
    </row>
    <row r="10" spans="1:8" ht="15" customHeight="1" x14ac:dyDescent="0.2">
      <c r="A10" s="28" t="s">
        <v>106</v>
      </c>
      <c r="B10" t="s">
        <v>115</v>
      </c>
      <c r="F10" s="7">
        <v>0</v>
      </c>
      <c r="G10" s="60">
        <v>0</v>
      </c>
      <c r="H10" s="7">
        <v>0</v>
      </c>
    </row>
    <row r="11" spans="1:8" ht="15" customHeight="1" x14ac:dyDescent="0.2">
      <c r="A11" s="28" t="s">
        <v>107</v>
      </c>
      <c r="B11" s="3" t="s">
        <v>116</v>
      </c>
      <c r="F11" s="7">
        <v>0</v>
      </c>
      <c r="G11" s="60">
        <v>0</v>
      </c>
      <c r="H11" s="7">
        <v>0</v>
      </c>
    </row>
    <row r="12" spans="1:8" ht="15" customHeight="1" x14ac:dyDescent="0.2">
      <c r="A12" s="28" t="s">
        <v>108</v>
      </c>
      <c r="B12" t="s">
        <v>117</v>
      </c>
      <c r="F12" s="7">
        <v>0</v>
      </c>
      <c r="G12" s="60">
        <v>0</v>
      </c>
      <c r="H12" s="7">
        <v>0</v>
      </c>
    </row>
    <row r="13" spans="1:8" ht="15" customHeight="1" x14ac:dyDescent="0.2">
      <c r="A13" s="28"/>
      <c r="B13" t="s">
        <v>118</v>
      </c>
      <c r="F13" s="7">
        <v>0</v>
      </c>
      <c r="G13" s="60">
        <v>0</v>
      </c>
      <c r="H13" s="7">
        <v>0</v>
      </c>
    </row>
    <row r="14" spans="1:8" ht="15" customHeight="1" x14ac:dyDescent="0.2">
      <c r="A14" s="28" t="s">
        <v>109</v>
      </c>
      <c r="B14" t="s">
        <v>119</v>
      </c>
      <c r="F14" s="7">
        <v>0</v>
      </c>
      <c r="G14" s="60">
        <v>0</v>
      </c>
      <c r="H14" s="7">
        <v>0</v>
      </c>
    </row>
    <row r="15" spans="1:8" ht="15" customHeight="1" x14ac:dyDescent="0.2">
      <c r="A15" s="28" t="s">
        <v>110</v>
      </c>
      <c r="B15" t="s">
        <v>121</v>
      </c>
      <c r="F15" s="7">
        <v>0</v>
      </c>
      <c r="G15" s="60">
        <v>0</v>
      </c>
      <c r="H15" s="7">
        <v>0</v>
      </c>
    </row>
    <row r="16" spans="1:8" ht="15" customHeight="1" x14ac:dyDescent="0.2">
      <c r="A16" s="28"/>
    </row>
    <row r="17" spans="1:8" ht="14.1" customHeight="1" x14ac:dyDescent="0.2">
      <c r="A17" s="34" t="s">
        <v>122</v>
      </c>
      <c r="B17" t="s">
        <v>123</v>
      </c>
    </row>
    <row r="18" spans="1:8" ht="14.1" customHeight="1" x14ac:dyDescent="0.2">
      <c r="B18" s="35" t="s">
        <v>124</v>
      </c>
      <c r="F18" s="63">
        <f>SUM(F6:F8)</f>
        <v>0</v>
      </c>
      <c r="H18" s="63">
        <f>SUM(H6:H8)</f>
        <v>0</v>
      </c>
    </row>
    <row r="19" spans="1:8" ht="14.1" customHeight="1" x14ac:dyDescent="0.2">
      <c r="B19" s="35"/>
    </row>
    <row r="20" spans="1:8" ht="14.1" customHeight="1" x14ac:dyDescent="0.2">
      <c r="A20" s="28" t="s">
        <v>111</v>
      </c>
      <c r="B20" t="s">
        <v>125</v>
      </c>
    </row>
    <row r="21" spans="1:8" ht="14.1" customHeight="1" x14ac:dyDescent="0.2">
      <c r="A21" s="28" t="s">
        <v>127</v>
      </c>
      <c r="B21" t="s">
        <v>126</v>
      </c>
    </row>
    <row r="22" spans="1:8" ht="14.1" customHeight="1" x14ac:dyDescent="0.2">
      <c r="A22" s="28"/>
    </row>
    <row r="23" spans="1:8" ht="14.1" customHeight="1" x14ac:dyDescent="0.2">
      <c r="A23" s="34" t="s">
        <v>130</v>
      </c>
      <c r="B23" s="3" t="s">
        <v>128</v>
      </c>
    </row>
    <row r="24" spans="1:8" ht="14.1" customHeight="1" x14ac:dyDescent="0.2">
      <c r="B24" s="35" t="s">
        <v>131</v>
      </c>
    </row>
    <row r="25" spans="1:8" ht="14.1" customHeight="1" x14ac:dyDescent="0.2">
      <c r="B25" s="35"/>
    </row>
    <row r="26" spans="1:8" ht="14.1" customHeight="1" x14ac:dyDescent="0.2">
      <c r="A26" s="34" t="s">
        <v>132</v>
      </c>
      <c r="B26" t="s">
        <v>133</v>
      </c>
    </row>
    <row r="27" spans="1:8" ht="14.1" customHeight="1" x14ac:dyDescent="0.2">
      <c r="B27" t="s">
        <v>134</v>
      </c>
      <c r="F27" s="64">
        <f>+F18</f>
        <v>0</v>
      </c>
      <c r="H27" s="64">
        <f>+H18</f>
        <v>0</v>
      </c>
    </row>
    <row r="28" spans="1:8" ht="14.1" customHeight="1" x14ac:dyDescent="0.2"/>
    <row r="29" spans="1:8" ht="14.1" customHeight="1" x14ac:dyDescent="0.2">
      <c r="A29" s="28" t="s">
        <v>135</v>
      </c>
      <c r="B29" s="3" t="s">
        <v>136</v>
      </c>
    </row>
    <row r="30" spans="1:8" ht="14.1" customHeight="1" x14ac:dyDescent="0.2">
      <c r="B30" t="s">
        <v>137</v>
      </c>
    </row>
    <row r="31" spans="1:8" ht="14.1" customHeight="1" x14ac:dyDescent="0.2">
      <c r="B31" t="s">
        <v>138</v>
      </c>
    </row>
    <row r="32" spans="1:8" ht="14.1" customHeight="1" x14ac:dyDescent="0.2"/>
    <row r="33" spans="1:8" ht="14.1" customHeight="1" x14ac:dyDescent="0.2">
      <c r="A33" t="s">
        <v>139</v>
      </c>
      <c r="B33" t="s">
        <v>140</v>
      </c>
    </row>
    <row r="34" spans="1:8" ht="14.1" customHeight="1" x14ac:dyDescent="0.2">
      <c r="B34" t="s">
        <v>141</v>
      </c>
    </row>
    <row r="35" spans="1:8" ht="14.1" customHeight="1" x14ac:dyDescent="0.2"/>
    <row r="36" spans="1:8" ht="14.1" customHeight="1" x14ac:dyDescent="0.2">
      <c r="A36" t="s">
        <v>142</v>
      </c>
      <c r="B36" t="s">
        <v>143</v>
      </c>
    </row>
    <row r="37" spans="1:8" ht="14.1" customHeight="1" x14ac:dyDescent="0.2"/>
    <row r="38" spans="1:8" ht="14.1" customHeight="1" x14ac:dyDescent="0.2">
      <c r="A38" t="s">
        <v>144</v>
      </c>
      <c r="B38" t="s">
        <v>120</v>
      </c>
    </row>
    <row r="39" spans="1:8" ht="14.1" customHeight="1" x14ac:dyDescent="0.2"/>
    <row r="40" spans="1:8" ht="14.1" customHeight="1" x14ac:dyDescent="0.2">
      <c r="A40" s="33" t="s">
        <v>145</v>
      </c>
      <c r="B40" t="s">
        <v>146</v>
      </c>
    </row>
    <row r="41" spans="1:8" ht="14.1" customHeight="1" x14ac:dyDescent="0.2"/>
    <row r="42" spans="1:8" ht="14.1" customHeight="1" x14ac:dyDescent="0.2">
      <c r="B42" t="s">
        <v>147</v>
      </c>
    </row>
    <row r="43" spans="1:8" ht="14.1" customHeight="1" x14ac:dyDescent="0.2">
      <c r="B43" t="s">
        <v>148</v>
      </c>
      <c r="F43" s="64">
        <f>+F27</f>
        <v>0</v>
      </c>
      <c r="H43" s="64">
        <f>+H27</f>
        <v>0</v>
      </c>
    </row>
    <row r="44" spans="1:8" ht="14.1" customHeight="1" x14ac:dyDescent="0.2"/>
    <row r="45" spans="1:8" ht="14.1" customHeight="1" x14ac:dyDescent="0.2">
      <c r="A45" t="s">
        <v>149</v>
      </c>
      <c r="F45" s="97" t="s">
        <v>357</v>
      </c>
    </row>
    <row r="46" spans="1:8" ht="14.1" customHeight="1" x14ac:dyDescent="0.2">
      <c r="A46" t="s">
        <v>150</v>
      </c>
      <c r="F46" t="s">
        <v>356</v>
      </c>
    </row>
    <row r="55" spans="1:8" x14ac:dyDescent="0.2">
      <c r="B55" s="33" t="s">
        <v>151</v>
      </c>
      <c r="G55" s="5" t="s">
        <v>152</v>
      </c>
      <c r="H55" s="37" t="s">
        <v>153</v>
      </c>
    </row>
    <row r="56" spans="1:8" x14ac:dyDescent="0.2">
      <c r="G56" s="5"/>
      <c r="H56" s="37" t="s">
        <v>154</v>
      </c>
    </row>
    <row r="57" spans="1:8" x14ac:dyDescent="0.2">
      <c r="G57" s="5"/>
      <c r="H57" s="5" t="s">
        <v>155</v>
      </c>
    </row>
    <row r="58" spans="1:8" x14ac:dyDescent="0.2">
      <c r="A58" s="28" t="s">
        <v>156</v>
      </c>
      <c r="B58" t="s">
        <v>157</v>
      </c>
    </row>
    <row r="59" spans="1:8" x14ac:dyDescent="0.2">
      <c r="A59" s="28"/>
      <c r="B59" t="s">
        <v>158</v>
      </c>
      <c r="G59" s="44">
        <v>0</v>
      </c>
      <c r="H59" s="44">
        <v>0</v>
      </c>
    </row>
    <row r="60" spans="1:8" x14ac:dyDescent="0.2">
      <c r="A60" s="28"/>
      <c r="B60" t="s">
        <v>159</v>
      </c>
      <c r="G60" s="44">
        <v>0</v>
      </c>
      <c r="H60" s="44">
        <v>0</v>
      </c>
    </row>
    <row r="61" spans="1:8" x14ac:dyDescent="0.2">
      <c r="A61" s="28"/>
      <c r="B61" t="s">
        <v>160</v>
      </c>
      <c r="G61" s="44">
        <v>0</v>
      </c>
      <c r="H61" s="44">
        <v>0</v>
      </c>
    </row>
    <row r="62" spans="1:8" x14ac:dyDescent="0.2">
      <c r="A62" s="28"/>
      <c r="B62" t="s">
        <v>161</v>
      </c>
      <c r="G62" s="44">
        <v>0</v>
      </c>
      <c r="H62" s="44">
        <v>0</v>
      </c>
    </row>
    <row r="63" spans="1:8" x14ac:dyDescent="0.2">
      <c r="A63" s="28"/>
    </row>
    <row r="64" spans="1:8" x14ac:dyDescent="0.2">
      <c r="A64" s="28" t="s">
        <v>162</v>
      </c>
      <c r="B64" t="s">
        <v>163</v>
      </c>
      <c r="G64" s="63">
        <v>0</v>
      </c>
    </row>
    <row r="65" spans="1:9" x14ac:dyDescent="0.2">
      <c r="A65" s="28"/>
    </row>
    <row r="66" spans="1:9" x14ac:dyDescent="0.2">
      <c r="A66" s="28" t="s">
        <v>165</v>
      </c>
      <c r="B66" t="s">
        <v>164</v>
      </c>
      <c r="G66" s="63">
        <v>0</v>
      </c>
    </row>
    <row r="67" spans="1:9" x14ac:dyDescent="0.2">
      <c r="A67" s="28"/>
    </row>
    <row r="68" spans="1:9" x14ac:dyDescent="0.2">
      <c r="A68" s="28" t="s">
        <v>168</v>
      </c>
      <c r="B68" t="s">
        <v>166</v>
      </c>
      <c r="G68">
        <v>0</v>
      </c>
      <c r="H68" s="44">
        <v>0</v>
      </c>
    </row>
    <row r="69" spans="1:9" x14ac:dyDescent="0.2">
      <c r="A69" s="28"/>
    </row>
    <row r="70" spans="1:9" x14ac:dyDescent="0.2">
      <c r="A70" s="28" t="s">
        <v>169</v>
      </c>
      <c r="B70" t="s">
        <v>167</v>
      </c>
    </row>
    <row r="71" spans="1:9" x14ac:dyDescent="0.2">
      <c r="B71" s="33" t="s">
        <v>170</v>
      </c>
    </row>
    <row r="72" spans="1:9" x14ac:dyDescent="0.2">
      <c r="B72" s="33" t="s">
        <v>171</v>
      </c>
    </row>
    <row r="73" spans="1:9" x14ac:dyDescent="0.2">
      <c r="B73" t="s">
        <v>172</v>
      </c>
    </row>
    <row r="75" spans="1:9" x14ac:dyDescent="0.2">
      <c r="A75" s="1">
        <v>14</v>
      </c>
      <c r="B75" s="33" t="s">
        <v>173</v>
      </c>
    </row>
    <row r="76" spans="1:9" ht="25.5" x14ac:dyDescent="0.2">
      <c r="A76" s="39" t="s">
        <v>174</v>
      </c>
      <c r="B76" s="149" t="s">
        <v>180</v>
      </c>
      <c r="C76" s="149"/>
      <c r="D76" s="149"/>
      <c r="E76" s="39" t="s">
        <v>179</v>
      </c>
      <c r="F76" s="39" t="s">
        <v>178</v>
      </c>
      <c r="G76" s="39" t="s">
        <v>177</v>
      </c>
      <c r="H76" s="39" t="s">
        <v>176</v>
      </c>
      <c r="I76" s="39" t="s">
        <v>175</v>
      </c>
    </row>
    <row r="77" spans="1:9" x14ac:dyDescent="0.2">
      <c r="A77" s="10" t="s">
        <v>26</v>
      </c>
      <c r="B77" s="150" t="s">
        <v>27</v>
      </c>
      <c r="C77" s="148"/>
      <c r="D77" s="148"/>
      <c r="E77" s="10" t="s">
        <v>28</v>
      </c>
      <c r="F77" s="10" t="s">
        <v>29</v>
      </c>
      <c r="G77" s="10" t="s">
        <v>30</v>
      </c>
      <c r="H77" s="10" t="s">
        <v>181</v>
      </c>
      <c r="I77" s="10" t="s">
        <v>182</v>
      </c>
    </row>
    <row r="78" spans="1:9" x14ac:dyDescent="0.2">
      <c r="A78">
        <v>1</v>
      </c>
      <c r="B78" s="2" t="s">
        <v>183</v>
      </c>
      <c r="E78" s="35" t="s">
        <v>184</v>
      </c>
      <c r="F78" s="44">
        <v>0</v>
      </c>
      <c r="G78" s="44">
        <v>0</v>
      </c>
      <c r="H78" s="44">
        <v>0</v>
      </c>
    </row>
    <row r="79" spans="1:9" x14ac:dyDescent="0.2">
      <c r="A79">
        <v>2</v>
      </c>
      <c r="B79" s="2" t="s">
        <v>185</v>
      </c>
      <c r="E79" s="51" t="s">
        <v>187</v>
      </c>
      <c r="F79" s="44">
        <v>0</v>
      </c>
      <c r="G79" s="44">
        <v>0</v>
      </c>
      <c r="H79" s="44">
        <v>0</v>
      </c>
    </row>
    <row r="80" spans="1:9" x14ac:dyDescent="0.2">
      <c r="A80">
        <v>3</v>
      </c>
      <c r="B80" s="2" t="s">
        <v>186</v>
      </c>
      <c r="E80" s="35"/>
      <c r="F80" s="44"/>
      <c r="G80" s="44"/>
      <c r="H80" s="44"/>
    </row>
    <row r="81" spans="1:8" x14ac:dyDescent="0.2">
      <c r="B81" s="3" t="s">
        <v>189</v>
      </c>
      <c r="E81" s="35"/>
      <c r="F81" s="44"/>
      <c r="G81" s="44"/>
      <c r="H81" s="44"/>
    </row>
    <row r="82" spans="1:8" x14ac:dyDescent="0.2">
      <c r="B82" s="3" t="s">
        <v>190</v>
      </c>
      <c r="E82" s="51" t="s">
        <v>188</v>
      </c>
      <c r="F82" s="44">
        <v>0</v>
      </c>
      <c r="G82" s="44">
        <v>0</v>
      </c>
      <c r="H82" s="44">
        <v>0</v>
      </c>
    </row>
    <row r="83" spans="1:8" x14ac:dyDescent="0.2">
      <c r="A83">
        <v>4</v>
      </c>
      <c r="B83" s="3" t="s">
        <v>191</v>
      </c>
      <c r="E83" s="51" t="s">
        <v>192</v>
      </c>
      <c r="F83" s="44">
        <v>0</v>
      </c>
      <c r="G83" s="44">
        <v>0</v>
      </c>
      <c r="H83" s="44">
        <v>0</v>
      </c>
    </row>
    <row r="84" spans="1:8" x14ac:dyDescent="0.2">
      <c r="B84" s="3" t="s">
        <v>193</v>
      </c>
      <c r="E84" s="35"/>
      <c r="F84" s="44"/>
      <c r="G84" s="44"/>
      <c r="H84" s="44"/>
    </row>
    <row r="85" spans="1:8" x14ac:dyDescent="0.2">
      <c r="A85">
        <v>5</v>
      </c>
      <c r="B85" s="2" t="s">
        <v>194</v>
      </c>
      <c r="E85" s="35" t="s">
        <v>195</v>
      </c>
      <c r="F85" s="44">
        <v>0</v>
      </c>
      <c r="G85" s="44">
        <v>0</v>
      </c>
      <c r="H85" s="44">
        <v>0</v>
      </c>
    </row>
    <row r="86" spans="1:8" x14ac:dyDescent="0.2">
      <c r="A86">
        <v>6</v>
      </c>
      <c r="B86" s="2" t="s">
        <v>196</v>
      </c>
      <c r="E86" s="35" t="s">
        <v>197</v>
      </c>
      <c r="F86" s="44">
        <v>0</v>
      </c>
      <c r="G86" s="44">
        <v>0</v>
      </c>
      <c r="H86" s="44">
        <v>0</v>
      </c>
    </row>
    <row r="87" spans="1:8" x14ac:dyDescent="0.2">
      <c r="A87">
        <v>7</v>
      </c>
      <c r="B87" s="2" t="s">
        <v>198</v>
      </c>
      <c r="E87" s="35" t="s">
        <v>199</v>
      </c>
      <c r="F87" s="44">
        <v>0</v>
      </c>
      <c r="G87" s="44">
        <v>0</v>
      </c>
      <c r="H87" s="44">
        <v>0</v>
      </c>
    </row>
    <row r="88" spans="1:8" x14ac:dyDescent="0.2">
      <c r="A88">
        <v>8</v>
      </c>
      <c r="B88" s="2" t="s">
        <v>200</v>
      </c>
      <c r="E88" s="35"/>
      <c r="F88" s="44"/>
      <c r="G88" s="44"/>
      <c r="H88" s="44"/>
    </row>
    <row r="89" spans="1:8" x14ac:dyDescent="0.2">
      <c r="B89" s="2" t="s">
        <v>201</v>
      </c>
      <c r="E89" s="35" t="s">
        <v>205</v>
      </c>
      <c r="F89" s="44">
        <v>0</v>
      </c>
      <c r="G89" s="44">
        <v>0</v>
      </c>
      <c r="H89" s="44">
        <v>0</v>
      </c>
    </row>
    <row r="90" spans="1:8" x14ac:dyDescent="0.2">
      <c r="A90">
        <v>9</v>
      </c>
      <c r="B90" s="2" t="s">
        <v>202</v>
      </c>
      <c r="E90" s="35"/>
      <c r="F90" s="44"/>
      <c r="G90" s="44"/>
      <c r="H90" s="44"/>
    </row>
    <row r="91" spans="1:8" x14ac:dyDescent="0.2">
      <c r="B91" s="3" t="s">
        <v>203</v>
      </c>
      <c r="E91" s="35" t="s">
        <v>207</v>
      </c>
      <c r="F91" s="44">
        <v>0</v>
      </c>
      <c r="G91" s="44">
        <v>0</v>
      </c>
      <c r="H91" s="44">
        <v>0</v>
      </c>
    </row>
    <row r="92" spans="1:8" x14ac:dyDescent="0.2">
      <c r="A92">
        <v>10</v>
      </c>
      <c r="B92" s="2" t="s">
        <v>204</v>
      </c>
      <c r="E92" s="35" t="s">
        <v>206</v>
      </c>
      <c r="F92" s="44">
        <v>0</v>
      </c>
      <c r="G92" s="44">
        <v>0</v>
      </c>
      <c r="H92" s="44">
        <v>0</v>
      </c>
    </row>
    <row r="93" spans="1:8" x14ac:dyDescent="0.2">
      <c r="A93">
        <v>11</v>
      </c>
      <c r="B93" s="2" t="s">
        <v>208</v>
      </c>
      <c r="E93" s="35" t="s">
        <v>209</v>
      </c>
      <c r="F93" s="44">
        <v>0</v>
      </c>
      <c r="G93" s="44">
        <v>0</v>
      </c>
      <c r="H93" s="44">
        <v>0</v>
      </c>
    </row>
    <row r="94" spans="1:8" x14ac:dyDescent="0.2">
      <c r="A94">
        <v>12</v>
      </c>
      <c r="B94" s="2" t="s">
        <v>210</v>
      </c>
      <c r="E94" s="35"/>
      <c r="F94" s="44"/>
      <c r="G94" s="44"/>
      <c r="H94" s="44"/>
    </row>
    <row r="95" spans="1:8" x14ac:dyDescent="0.2">
      <c r="B95" s="3" t="s">
        <v>211</v>
      </c>
      <c r="E95" s="52" t="s">
        <v>212</v>
      </c>
      <c r="F95" s="44">
        <v>0</v>
      </c>
      <c r="G95" s="44">
        <v>0</v>
      </c>
      <c r="H95" s="44">
        <v>0</v>
      </c>
    </row>
    <row r="96" spans="1:8" x14ac:dyDescent="0.2">
      <c r="A96">
        <v>13</v>
      </c>
      <c r="B96" s="2" t="s">
        <v>213</v>
      </c>
      <c r="E96" s="52" t="s">
        <v>214</v>
      </c>
      <c r="F96" s="44">
        <v>0</v>
      </c>
      <c r="G96" s="44">
        <v>0</v>
      </c>
      <c r="H96" s="44">
        <v>0</v>
      </c>
    </row>
    <row r="97" spans="1:8" x14ac:dyDescent="0.2">
      <c r="A97">
        <v>14</v>
      </c>
      <c r="B97" s="2" t="s">
        <v>215</v>
      </c>
      <c r="E97" s="52" t="s">
        <v>216</v>
      </c>
      <c r="F97" s="44">
        <v>0</v>
      </c>
      <c r="G97" s="44">
        <v>0</v>
      </c>
      <c r="H97" s="44">
        <v>0</v>
      </c>
    </row>
    <row r="98" spans="1:8" x14ac:dyDescent="0.2">
      <c r="A98">
        <v>15</v>
      </c>
      <c r="B98" s="2" t="s">
        <v>217</v>
      </c>
      <c r="E98" s="52" t="s">
        <v>218</v>
      </c>
      <c r="F98" s="44">
        <v>0</v>
      </c>
      <c r="G98" s="44">
        <v>0</v>
      </c>
      <c r="H98" s="44">
        <v>0</v>
      </c>
    </row>
    <row r="99" spans="1:8" x14ac:dyDescent="0.2">
      <c r="B99" s="3" t="s">
        <v>219</v>
      </c>
      <c r="E99" s="35"/>
      <c r="F99" s="44"/>
      <c r="G99" s="44"/>
      <c r="H99" s="44"/>
    </row>
    <row r="100" spans="1:8" x14ac:dyDescent="0.2">
      <c r="A100">
        <v>16</v>
      </c>
      <c r="B100" s="3" t="s">
        <v>220</v>
      </c>
      <c r="E100" s="35"/>
      <c r="F100" s="44">
        <v>0</v>
      </c>
      <c r="G100" s="44">
        <v>0</v>
      </c>
      <c r="H100" s="44">
        <v>0</v>
      </c>
    </row>
    <row r="101" spans="1:8" x14ac:dyDescent="0.2">
      <c r="A101">
        <v>17</v>
      </c>
      <c r="B101" s="3" t="s">
        <v>221</v>
      </c>
      <c r="E101" s="35"/>
      <c r="F101" s="44">
        <v>0</v>
      </c>
      <c r="G101" s="44">
        <v>0</v>
      </c>
      <c r="H101" s="44">
        <v>0</v>
      </c>
    </row>
    <row r="102" spans="1:8" x14ac:dyDescent="0.2">
      <c r="A102">
        <v>18</v>
      </c>
      <c r="B102" s="3" t="s">
        <v>222</v>
      </c>
      <c r="E102" s="35"/>
      <c r="F102" s="44"/>
      <c r="G102" s="44"/>
      <c r="H102" s="44"/>
    </row>
    <row r="103" spans="1:8" x14ac:dyDescent="0.2">
      <c r="B103" s="3" t="s">
        <v>223</v>
      </c>
      <c r="E103" s="35" t="s">
        <v>225</v>
      </c>
      <c r="F103" s="44">
        <v>0</v>
      </c>
      <c r="G103" s="44">
        <v>0</v>
      </c>
      <c r="H103" s="44">
        <v>0</v>
      </c>
    </row>
    <row r="104" spans="1:8" x14ac:dyDescent="0.2">
      <c r="B104" s="3" t="s">
        <v>224</v>
      </c>
      <c r="E104" s="35"/>
      <c r="F104" s="44"/>
      <c r="G104" s="44"/>
      <c r="H104" s="44"/>
    </row>
    <row r="105" spans="1:8" x14ac:dyDescent="0.2">
      <c r="A105">
        <v>19</v>
      </c>
      <c r="B105" s="2" t="s">
        <v>358</v>
      </c>
      <c r="F105" s="44">
        <v>0</v>
      </c>
      <c r="G105" s="44">
        <v>0</v>
      </c>
      <c r="H105" s="44">
        <v>0</v>
      </c>
    </row>
    <row r="106" spans="1:8" ht="13.5" thickBot="1" x14ac:dyDescent="0.25">
      <c r="E106" s="4" t="s">
        <v>226</v>
      </c>
      <c r="F106" s="45">
        <f>SUM(F78:F105)</f>
        <v>0</v>
      </c>
      <c r="G106" s="45">
        <f>SUM(G78:G105)</f>
        <v>0</v>
      </c>
      <c r="H106" s="45">
        <f>SUM(H78:H105)</f>
        <v>0</v>
      </c>
    </row>
    <row r="107" spans="1:8" ht="13.5" thickTop="1" x14ac:dyDescent="0.2">
      <c r="A107" s="4" t="s">
        <v>227</v>
      </c>
    </row>
    <row r="111" spans="1:8" x14ac:dyDescent="0.2">
      <c r="A111" s="33">
        <v>15</v>
      </c>
      <c r="B111" s="46" t="s">
        <v>228</v>
      </c>
    </row>
    <row r="113" spans="1:8" x14ac:dyDescent="0.2">
      <c r="C113" s="37" t="s">
        <v>97</v>
      </c>
      <c r="F113" s="37" t="s">
        <v>98</v>
      </c>
      <c r="G113" s="37" t="s">
        <v>229</v>
      </c>
      <c r="H113" s="37" t="s">
        <v>100</v>
      </c>
    </row>
    <row r="114" spans="1:8" x14ac:dyDescent="0.2">
      <c r="C114" s="48"/>
      <c r="F114" s="47" t="s">
        <v>230</v>
      </c>
    </row>
    <row r="115" spans="1:8" x14ac:dyDescent="0.2">
      <c r="C115" s="49" t="s">
        <v>26</v>
      </c>
      <c r="F115" s="49" t="s">
        <v>27</v>
      </c>
      <c r="G115" s="49" t="s">
        <v>28</v>
      </c>
      <c r="H115" s="49" t="s">
        <v>29</v>
      </c>
    </row>
    <row r="117" spans="1:8" x14ac:dyDescent="0.2">
      <c r="A117" s="28" t="s">
        <v>156</v>
      </c>
      <c r="B117" t="s">
        <v>231</v>
      </c>
      <c r="F117" s="44">
        <f>+m.r!H40</f>
        <v>0</v>
      </c>
      <c r="G117" s="44">
        <v>2</v>
      </c>
      <c r="H117" s="44">
        <f>+m.r!I40</f>
        <v>0</v>
      </c>
    </row>
    <row r="118" spans="1:8" x14ac:dyDescent="0.2">
      <c r="A118" s="67" t="s">
        <v>129</v>
      </c>
      <c r="B118" s="66" t="s">
        <v>232</v>
      </c>
      <c r="F118" s="65">
        <f>+m.r!J40</f>
        <v>0</v>
      </c>
      <c r="G118" s="44">
        <v>5</v>
      </c>
      <c r="H118" s="129">
        <f>+m.r!K40</f>
        <v>0</v>
      </c>
    </row>
    <row r="119" spans="1:8" x14ac:dyDescent="0.2">
      <c r="A119" s="28" t="s">
        <v>165</v>
      </c>
      <c r="B119" s="3" t="s">
        <v>233</v>
      </c>
      <c r="F119">
        <f>+m.r!L40</f>
        <v>0</v>
      </c>
      <c r="G119" s="44">
        <v>14.5</v>
      </c>
      <c r="H119" s="98">
        <f>+m.r!M40</f>
        <v>0</v>
      </c>
    </row>
    <row r="120" spans="1:8" x14ac:dyDescent="0.2">
      <c r="B120" s="2" t="s">
        <v>234</v>
      </c>
    </row>
    <row r="121" spans="1:8" x14ac:dyDescent="0.2">
      <c r="A121" s="28" t="s">
        <v>168</v>
      </c>
      <c r="B121" s="3" t="s">
        <v>235</v>
      </c>
    </row>
    <row r="122" spans="1:8" x14ac:dyDescent="0.2">
      <c r="A122" s="28" t="s">
        <v>169</v>
      </c>
      <c r="B122" s="3" t="s">
        <v>236</v>
      </c>
    </row>
    <row r="123" spans="1:8" x14ac:dyDescent="0.2">
      <c r="B123" s="3" t="s">
        <v>237</v>
      </c>
    </row>
    <row r="125" spans="1:8" x14ac:dyDescent="0.2">
      <c r="A125" s="46" t="s">
        <v>122</v>
      </c>
      <c r="B125" s="50" t="s">
        <v>238</v>
      </c>
      <c r="F125" s="64">
        <f>SUM(F117:F119)</f>
        <v>0</v>
      </c>
      <c r="H125" s="64">
        <f>SUM(H117:H119)</f>
        <v>0</v>
      </c>
    </row>
    <row r="126" spans="1:8" x14ac:dyDescent="0.2">
      <c r="B126" s="50" t="s">
        <v>239</v>
      </c>
    </row>
    <row r="127" spans="1:8" x14ac:dyDescent="0.2">
      <c r="B127" t="s">
        <v>240</v>
      </c>
    </row>
    <row r="128" spans="1:8" x14ac:dyDescent="0.2">
      <c r="A128" s="28" t="s">
        <v>241</v>
      </c>
      <c r="B128" s="3" t="s">
        <v>242</v>
      </c>
      <c r="F128" s="68">
        <v>0</v>
      </c>
      <c r="H128" s="68">
        <v>0</v>
      </c>
    </row>
    <row r="129" spans="1:8" x14ac:dyDescent="0.2">
      <c r="A129" s="28" t="s">
        <v>243</v>
      </c>
      <c r="B129" t="s">
        <v>244</v>
      </c>
      <c r="F129" s="68"/>
    </row>
    <row r="130" spans="1:8" x14ac:dyDescent="0.2">
      <c r="A130" s="28" t="s">
        <v>246</v>
      </c>
      <c r="B130" t="s">
        <v>245</v>
      </c>
    </row>
    <row r="131" spans="1:8" x14ac:dyDescent="0.2">
      <c r="A131" s="28" t="s">
        <v>102</v>
      </c>
      <c r="B131" t="s">
        <v>247</v>
      </c>
      <c r="F131" s="68">
        <v>0</v>
      </c>
      <c r="H131" s="68">
        <v>0</v>
      </c>
    </row>
    <row r="132" spans="1:8" x14ac:dyDescent="0.2">
      <c r="A132" s="28" t="s">
        <v>249</v>
      </c>
      <c r="B132" t="s">
        <v>248</v>
      </c>
    </row>
    <row r="133" spans="1:8" x14ac:dyDescent="0.2">
      <c r="A133" s="28" t="s">
        <v>251</v>
      </c>
      <c r="B133" s="3" t="s">
        <v>250</v>
      </c>
    </row>
    <row r="134" spans="1:8" x14ac:dyDescent="0.2">
      <c r="A134" s="28" t="s">
        <v>253</v>
      </c>
      <c r="B134" t="s">
        <v>252</v>
      </c>
    </row>
    <row r="135" spans="1:8" x14ac:dyDescent="0.2">
      <c r="A135" s="28" t="s">
        <v>254</v>
      </c>
      <c r="B135" t="s">
        <v>255</v>
      </c>
    </row>
    <row r="137" spans="1:8" x14ac:dyDescent="0.2">
      <c r="A137" s="1" t="s">
        <v>130</v>
      </c>
      <c r="B137" s="33" t="s">
        <v>256</v>
      </c>
    </row>
    <row r="138" spans="1:8" x14ac:dyDescent="0.2">
      <c r="B138" s="33" t="s">
        <v>257</v>
      </c>
      <c r="F138" s="68">
        <f>+F128+F131</f>
        <v>0</v>
      </c>
      <c r="H138" s="68">
        <v>0</v>
      </c>
    </row>
    <row r="140" spans="1:8" x14ac:dyDescent="0.2">
      <c r="A140" s="1" t="s">
        <v>258</v>
      </c>
      <c r="B140" s="33" t="s">
        <v>259</v>
      </c>
      <c r="F140" s="68">
        <f>+F125+F138</f>
        <v>0</v>
      </c>
      <c r="H140" s="68">
        <f>+H125+H131</f>
        <v>0</v>
      </c>
    </row>
  </sheetData>
  <mergeCells count="4">
    <mergeCell ref="B4:E4"/>
    <mergeCell ref="B3:E3"/>
    <mergeCell ref="B76:D76"/>
    <mergeCell ref="B77:D77"/>
  </mergeCells>
  <phoneticPr fontId="4" type="noConversion"/>
  <pageMargins left="0.5" right="0.5" top="0.5" bottom="0.5" header="0.5" footer="0.5"/>
  <pageSetup orientation="portrait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7"/>
  <sheetViews>
    <sheetView workbookViewId="0">
      <selection activeCell="D51" sqref="D51"/>
    </sheetView>
  </sheetViews>
  <sheetFormatPr defaultRowHeight="12.75" x14ac:dyDescent="0.2"/>
  <cols>
    <col min="1" max="1" width="5.28515625" customWidth="1"/>
    <col min="3" max="3" width="11.42578125" customWidth="1"/>
    <col min="6" max="10" width="10.7109375" customWidth="1"/>
  </cols>
  <sheetData>
    <row r="2" spans="1:14" x14ac:dyDescent="0.2">
      <c r="A2" s="46" t="s">
        <v>271</v>
      </c>
      <c r="B2" s="33" t="s">
        <v>260</v>
      </c>
    </row>
    <row r="4" spans="1:14" x14ac:dyDescent="0.2">
      <c r="F4" s="6" t="s">
        <v>314</v>
      </c>
      <c r="G4" s="6"/>
      <c r="H4" s="6"/>
    </row>
    <row r="5" spans="1:14" ht="76.5" x14ac:dyDescent="0.2">
      <c r="A5" s="40" t="s">
        <v>80</v>
      </c>
      <c r="B5" s="40" t="s">
        <v>261</v>
      </c>
      <c r="C5" s="40" t="s">
        <v>262</v>
      </c>
      <c r="D5" s="40" t="s">
        <v>263</v>
      </c>
      <c r="E5" s="41" t="s">
        <v>264</v>
      </c>
      <c r="F5" s="40" t="s">
        <v>267</v>
      </c>
      <c r="G5" s="40" t="s">
        <v>268</v>
      </c>
      <c r="H5" s="40" t="s">
        <v>269</v>
      </c>
      <c r="I5" s="42" t="s">
        <v>265</v>
      </c>
      <c r="J5" s="40" t="s">
        <v>266</v>
      </c>
      <c r="K5" s="38"/>
      <c r="L5" s="38"/>
      <c r="M5" s="38"/>
      <c r="N5" s="38"/>
    </row>
    <row r="6" spans="1:14" x14ac:dyDescent="0.2">
      <c r="A6" s="43" t="s">
        <v>26</v>
      </c>
      <c r="B6" s="43" t="s">
        <v>27</v>
      </c>
      <c r="C6" s="43" t="s">
        <v>28</v>
      </c>
      <c r="D6" s="43" t="s">
        <v>29</v>
      </c>
      <c r="E6" s="43" t="s">
        <v>30</v>
      </c>
      <c r="F6" s="150" t="s">
        <v>181</v>
      </c>
      <c r="G6" s="150"/>
      <c r="H6" s="150"/>
      <c r="I6" s="43" t="s">
        <v>182</v>
      </c>
      <c r="J6" s="43" t="s">
        <v>270</v>
      </c>
    </row>
    <row r="7" spans="1:14" x14ac:dyDescent="0.2">
      <c r="A7">
        <v>1</v>
      </c>
      <c r="D7" s="33" t="s">
        <v>334</v>
      </c>
    </row>
    <row r="8" spans="1:14" x14ac:dyDescent="0.2">
      <c r="A8">
        <v>2</v>
      </c>
    </row>
    <row r="10" spans="1:14" x14ac:dyDescent="0.2">
      <c r="A10" s="46" t="s">
        <v>272</v>
      </c>
      <c r="B10" s="33" t="s">
        <v>273</v>
      </c>
    </row>
    <row r="12" spans="1:14" ht="102" x14ac:dyDescent="0.2">
      <c r="A12" s="39" t="s">
        <v>80</v>
      </c>
      <c r="B12" s="151" t="s">
        <v>274</v>
      </c>
      <c r="C12" s="152"/>
      <c r="D12" s="152"/>
      <c r="E12" s="152"/>
      <c r="F12" s="153"/>
      <c r="G12" s="40" t="s">
        <v>275</v>
      </c>
      <c r="H12" s="40" t="s">
        <v>276</v>
      </c>
      <c r="I12" s="40" t="s">
        <v>265</v>
      </c>
      <c r="J12" s="40" t="s">
        <v>277</v>
      </c>
    </row>
    <row r="13" spans="1:14" x14ac:dyDescent="0.2">
      <c r="A13" s="43" t="s">
        <v>26</v>
      </c>
      <c r="B13" s="150" t="s">
        <v>27</v>
      </c>
      <c r="C13" s="148"/>
      <c r="D13" s="148"/>
      <c r="E13" s="148"/>
      <c r="F13" s="148"/>
      <c r="G13" s="43" t="s">
        <v>28</v>
      </c>
      <c r="H13" s="43" t="s">
        <v>29</v>
      </c>
      <c r="I13" s="43" t="s">
        <v>30</v>
      </c>
      <c r="J13" s="43" t="s">
        <v>181</v>
      </c>
    </row>
    <row r="14" spans="1:14" x14ac:dyDescent="0.2">
      <c r="A14">
        <v>1</v>
      </c>
      <c r="B14" t="s">
        <v>278</v>
      </c>
      <c r="D14" s="33" t="s">
        <v>334</v>
      </c>
    </row>
    <row r="15" spans="1:14" x14ac:dyDescent="0.2">
      <c r="A15">
        <v>2</v>
      </c>
      <c r="B15" t="s">
        <v>279</v>
      </c>
    </row>
    <row r="18" spans="1:8" ht="51" x14ac:dyDescent="0.2">
      <c r="A18" s="39" t="s">
        <v>80</v>
      </c>
      <c r="B18" s="40" t="s">
        <v>281</v>
      </c>
      <c r="C18" s="40" t="s">
        <v>282</v>
      </c>
      <c r="D18" s="40" t="s">
        <v>283</v>
      </c>
      <c r="E18" s="40" t="s">
        <v>284</v>
      </c>
      <c r="F18" s="40" t="s">
        <v>285</v>
      </c>
      <c r="G18" s="75" t="s">
        <v>332</v>
      </c>
      <c r="H18" s="40" t="s">
        <v>286</v>
      </c>
    </row>
    <row r="19" spans="1:8" x14ac:dyDescent="0.2">
      <c r="A19" s="43" t="s">
        <v>26</v>
      </c>
      <c r="B19" s="43" t="s">
        <v>27</v>
      </c>
      <c r="C19" s="43" t="s">
        <v>28</v>
      </c>
      <c r="D19" s="43" t="s">
        <v>29</v>
      </c>
      <c r="E19" s="43" t="s">
        <v>30</v>
      </c>
      <c r="F19" s="43" t="s">
        <v>181</v>
      </c>
      <c r="G19" s="43" t="s">
        <v>182</v>
      </c>
      <c r="H19" s="43" t="s">
        <v>270</v>
      </c>
    </row>
    <row r="20" spans="1:8" x14ac:dyDescent="0.2">
      <c r="A20" s="81">
        <v>1</v>
      </c>
      <c r="B20" s="77" t="s">
        <v>319</v>
      </c>
      <c r="C20" s="88"/>
      <c r="D20" s="88"/>
      <c r="E20" s="88"/>
      <c r="F20" s="6"/>
      <c r="G20" s="6"/>
      <c r="H20" s="6"/>
    </row>
    <row r="21" spans="1:8" x14ac:dyDescent="0.2">
      <c r="A21" s="81">
        <v>2</v>
      </c>
      <c r="B21" s="89" t="s">
        <v>322</v>
      </c>
      <c r="C21" s="88"/>
      <c r="D21" s="90"/>
      <c r="E21" s="90"/>
      <c r="F21" s="6"/>
      <c r="G21" s="6"/>
      <c r="H21" s="6"/>
    </row>
    <row r="22" spans="1:8" x14ac:dyDescent="0.2">
      <c r="A22" s="81">
        <v>3</v>
      </c>
      <c r="B22" s="89" t="s">
        <v>320</v>
      </c>
      <c r="C22" s="88"/>
      <c r="D22" s="90"/>
      <c r="E22" s="90"/>
      <c r="F22" s="6"/>
      <c r="G22" s="6"/>
      <c r="H22" s="6"/>
    </row>
    <row r="23" spans="1:8" x14ac:dyDescent="0.2">
      <c r="A23" s="81">
        <v>4</v>
      </c>
      <c r="B23" s="89" t="s">
        <v>321</v>
      </c>
      <c r="C23" s="88"/>
      <c r="D23" s="90"/>
      <c r="E23" s="88"/>
      <c r="F23" s="6"/>
      <c r="G23" s="6"/>
      <c r="H23" s="6"/>
    </row>
    <row r="24" spans="1:8" x14ac:dyDescent="0.2">
      <c r="A24" s="81">
        <v>5</v>
      </c>
      <c r="B24" s="89" t="s">
        <v>323</v>
      </c>
      <c r="C24" s="88"/>
      <c r="D24" s="90"/>
      <c r="E24" s="90"/>
      <c r="F24" s="6"/>
      <c r="G24" s="6"/>
      <c r="H24" s="6"/>
    </row>
    <row r="25" spans="1:8" x14ac:dyDescent="0.2">
      <c r="A25" s="81">
        <v>6</v>
      </c>
      <c r="B25" s="89" t="s">
        <v>329</v>
      </c>
      <c r="C25" s="88"/>
      <c r="D25" s="90"/>
      <c r="E25" s="90"/>
      <c r="F25" s="6"/>
      <c r="G25" s="6"/>
      <c r="H25" s="6"/>
    </row>
    <row r="26" spans="1:8" x14ac:dyDescent="0.2">
      <c r="A26" s="81">
        <v>7</v>
      </c>
      <c r="B26" s="89" t="s">
        <v>330</v>
      </c>
      <c r="C26" s="88"/>
      <c r="D26" s="90"/>
      <c r="E26" s="90"/>
      <c r="F26" s="6"/>
      <c r="G26" s="91"/>
      <c r="H26" s="6"/>
    </row>
    <row r="27" spans="1:8" x14ac:dyDescent="0.2">
      <c r="A27" s="81">
        <v>8</v>
      </c>
      <c r="B27" s="89" t="s">
        <v>324</v>
      </c>
      <c r="C27" s="88"/>
      <c r="D27" s="88"/>
      <c r="E27" s="90"/>
      <c r="F27" s="6"/>
      <c r="G27" s="91"/>
      <c r="H27" s="6"/>
    </row>
    <row r="28" spans="1:8" x14ac:dyDescent="0.2">
      <c r="A28" s="81">
        <v>9</v>
      </c>
      <c r="B28" s="89" t="s">
        <v>325</v>
      </c>
      <c r="C28" s="88"/>
      <c r="D28" s="88"/>
      <c r="E28" s="90"/>
      <c r="F28" s="6"/>
      <c r="G28" s="91"/>
      <c r="H28" s="6"/>
    </row>
    <row r="29" spans="1:8" x14ac:dyDescent="0.2">
      <c r="A29" s="81">
        <v>10</v>
      </c>
      <c r="B29" s="89" t="s">
        <v>326</v>
      </c>
      <c r="C29" s="88"/>
      <c r="D29" s="88"/>
      <c r="E29" s="88"/>
      <c r="F29" s="6"/>
      <c r="G29" s="6"/>
      <c r="H29" s="6"/>
    </row>
    <row r="30" spans="1:8" x14ac:dyDescent="0.2">
      <c r="A30" s="81">
        <v>11</v>
      </c>
      <c r="B30" s="89" t="s">
        <v>327</v>
      </c>
      <c r="C30" s="88"/>
      <c r="D30" s="88"/>
      <c r="E30" s="88"/>
      <c r="F30" s="6"/>
      <c r="G30" s="6"/>
      <c r="H30" s="6"/>
    </row>
    <row r="31" spans="1:8" x14ac:dyDescent="0.2">
      <c r="A31" s="81">
        <v>12</v>
      </c>
      <c r="B31" s="89" t="s">
        <v>328</v>
      </c>
      <c r="C31" s="88"/>
      <c r="D31" s="88"/>
      <c r="E31" s="90"/>
      <c r="F31" s="6"/>
      <c r="G31" s="91"/>
      <c r="H31" s="6"/>
    </row>
    <row r="34" spans="1:8" ht="51" x14ac:dyDescent="0.2">
      <c r="A34" s="39" t="s">
        <v>80</v>
      </c>
      <c r="B34" s="55" t="s">
        <v>281</v>
      </c>
      <c r="C34" s="55" t="s">
        <v>282</v>
      </c>
      <c r="D34" s="55" t="s">
        <v>283</v>
      </c>
      <c r="E34" s="55" t="s">
        <v>284</v>
      </c>
      <c r="F34" s="55" t="s">
        <v>285</v>
      </c>
      <c r="G34" s="75" t="s">
        <v>331</v>
      </c>
      <c r="H34" s="55" t="s">
        <v>286</v>
      </c>
    </row>
    <row r="35" spans="1:8" x14ac:dyDescent="0.2">
      <c r="A35" s="56" t="s">
        <v>26</v>
      </c>
      <c r="B35" s="56" t="s">
        <v>27</v>
      </c>
      <c r="C35" s="56" t="s">
        <v>28</v>
      </c>
      <c r="D35" s="56" t="s">
        <v>29</v>
      </c>
      <c r="E35" s="56" t="s">
        <v>30</v>
      </c>
      <c r="F35" s="56" t="s">
        <v>181</v>
      </c>
      <c r="G35" s="56" t="s">
        <v>182</v>
      </c>
      <c r="H35" s="56" t="s">
        <v>270</v>
      </c>
    </row>
    <row r="36" spans="1:8" x14ac:dyDescent="0.2">
      <c r="A36" s="81">
        <v>1</v>
      </c>
      <c r="B36" s="77" t="s">
        <v>319</v>
      </c>
      <c r="C36" s="88"/>
      <c r="D36" s="88"/>
      <c r="E36" s="88"/>
      <c r="F36" s="6"/>
      <c r="G36" s="6"/>
      <c r="H36" s="6"/>
    </row>
    <row r="37" spans="1:8" x14ac:dyDescent="0.2">
      <c r="A37" s="81">
        <v>2</v>
      </c>
      <c r="B37" s="89" t="s">
        <v>322</v>
      </c>
      <c r="C37" s="88"/>
      <c r="D37" s="90"/>
      <c r="E37" s="90"/>
      <c r="F37" s="6"/>
      <c r="G37" s="6"/>
      <c r="H37" s="6"/>
    </row>
    <row r="38" spans="1:8" x14ac:dyDescent="0.2">
      <c r="A38" s="81">
        <v>3</v>
      </c>
      <c r="B38" s="89" t="s">
        <v>320</v>
      </c>
      <c r="C38" s="88"/>
      <c r="D38" s="88"/>
      <c r="E38" s="88"/>
      <c r="F38" s="6"/>
      <c r="G38" s="6"/>
      <c r="H38" s="6"/>
    </row>
    <row r="39" spans="1:8" x14ac:dyDescent="0.2">
      <c r="A39" s="81">
        <v>4</v>
      </c>
      <c r="B39" s="89" t="s">
        <v>321</v>
      </c>
      <c r="C39" s="88"/>
      <c r="D39" s="88"/>
      <c r="E39" s="88"/>
      <c r="F39" s="6"/>
      <c r="G39" s="6"/>
      <c r="H39" s="6"/>
    </row>
    <row r="40" spans="1:8" x14ac:dyDescent="0.2">
      <c r="A40" s="81">
        <v>5</v>
      </c>
      <c r="B40" s="89" t="s">
        <v>323</v>
      </c>
      <c r="C40" s="88"/>
      <c r="D40" s="88"/>
      <c r="E40" s="88"/>
      <c r="F40" s="6"/>
      <c r="G40" s="6"/>
      <c r="H40" s="6"/>
    </row>
    <row r="41" spans="1:8" x14ac:dyDescent="0.2">
      <c r="A41" s="81">
        <v>6</v>
      </c>
      <c r="B41" s="89" t="s">
        <v>329</v>
      </c>
      <c r="C41" s="88"/>
      <c r="D41" s="88"/>
      <c r="E41" s="88"/>
      <c r="F41" s="6"/>
      <c r="G41" s="6"/>
      <c r="H41" s="6"/>
    </row>
    <row r="42" spans="1:8" x14ac:dyDescent="0.2">
      <c r="A42" s="81">
        <v>7</v>
      </c>
      <c r="B42" s="89" t="s">
        <v>330</v>
      </c>
      <c r="C42" s="88"/>
      <c r="D42" s="88"/>
      <c r="E42" s="90"/>
      <c r="F42" s="6"/>
      <c r="G42" s="91"/>
      <c r="H42" s="6"/>
    </row>
    <row r="43" spans="1:8" x14ac:dyDescent="0.2">
      <c r="A43" s="81">
        <v>8</v>
      </c>
      <c r="B43" s="89" t="s">
        <v>324</v>
      </c>
      <c r="C43" s="88"/>
      <c r="D43" s="88"/>
      <c r="E43" s="90"/>
      <c r="F43" s="6"/>
      <c r="G43" s="91"/>
      <c r="H43" s="6"/>
    </row>
    <row r="44" spans="1:8" x14ac:dyDescent="0.2">
      <c r="A44" s="81">
        <v>9</v>
      </c>
      <c r="B44" s="89" t="s">
        <v>325</v>
      </c>
      <c r="C44" s="88"/>
      <c r="D44" s="88"/>
      <c r="E44" s="90"/>
      <c r="F44" s="6"/>
      <c r="G44" s="91"/>
      <c r="H44" s="6"/>
    </row>
    <row r="45" spans="1:8" x14ac:dyDescent="0.2">
      <c r="A45" s="81">
        <v>10</v>
      </c>
      <c r="B45" s="89" t="s">
        <v>326</v>
      </c>
      <c r="C45" s="88"/>
      <c r="D45" s="88"/>
      <c r="E45" s="88"/>
      <c r="F45" s="6"/>
      <c r="G45" s="6"/>
      <c r="H45" s="6"/>
    </row>
    <row r="46" spans="1:8" x14ac:dyDescent="0.2">
      <c r="A46" s="81">
        <v>11</v>
      </c>
      <c r="B46" s="89" t="s">
        <v>327</v>
      </c>
      <c r="C46" s="88"/>
      <c r="D46" s="88"/>
      <c r="E46" s="88"/>
      <c r="F46" s="6"/>
      <c r="G46" s="6"/>
      <c r="H46" s="6"/>
    </row>
    <row r="47" spans="1:8" x14ac:dyDescent="0.2">
      <c r="A47" s="81">
        <v>12</v>
      </c>
      <c r="B47" s="89" t="s">
        <v>328</v>
      </c>
      <c r="C47" s="88"/>
      <c r="D47" s="88"/>
      <c r="E47" s="90"/>
      <c r="F47" s="6"/>
      <c r="G47" s="91"/>
      <c r="H47" s="6"/>
    </row>
  </sheetData>
  <mergeCells count="3">
    <mergeCell ref="F6:H6"/>
    <mergeCell ref="B12:F12"/>
    <mergeCell ref="B13:F13"/>
  </mergeCells>
  <phoneticPr fontId="4" type="noConversion"/>
  <pageMargins left="0.5" right="0.5" top="0.5" bottom="0.5" header="0.5" footer="0.5"/>
  <pageSetup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34" workbookViewId="0">
      <selection activeCell="B10" sqref="B10"/>
    </sheetView>
  </sheetViews>
  <sheetFormatPr defaultRowHeight="12.75" x14ac:dyDescent="0.2"/>
  <cols>
    <col min="1" max="1" width="4.85546875" customWidth="1"/>
  </cols>
  <sheetData>
    <row r="2" spans="1:3" x14ac:dyDescent="0.2">
      <c r="A2" s="33" t="s">
        <v>287</v>
      </c>
    </row>
    <row r="4" spans="1:3" x14ac:dyDescent="0.2">
      <c r="B4" t="s">
        <v>288</v>
      </c>
    </row>
    <row r="5" spans="1:3" x14ac:dyDescent="0.2">
      <c r="B5" t="s">
        <v>289</v>
      </c>
    </row>
    <row r="6" spans="1:3" x14ac:dyDescent="0.2">
      <c r="B6" t="s">
        <v>290</v>
      </c>
    </row>
    <row r="7" spans="1:3" x14ac:dyDescent="0.2">
      <c r="B7" t="s">
        <v>291</v>
      </c>
    </row>
    <row r="8" spans="1:3" x14ac:dyDescent="0.2">
      <c r="B8" t="s">
        <v>292</v>
      </c>
    </row>
    <row r="10" spans="1:3" x14ac:dyDescent="0.2">
      <c r="B10" s="13" t="s">
        <v>293</v>
      </c>
    </row>
    <row r="11" spans="1:3" x14ac:dyDescent="0.2">
      <c r="B11" s="13" t="s">
        <v>294</v>
      </c>
    </row>
    <row r="13" spans="1:3" x14ac:dyDescent="0.2">
      <c r="A13" s="4" t="s">
        <v>122</v>
      </c>
      <c r="B13" s="4" t="s">
        <v>295</v>
      </c>
    </row>
    <row r="15" spans="1:3" x14ac:dyDescent="0.2">
      <c r="B15" s="36" t="s">
        <v>288</v>
      </c>
      <c r="C15" s="3"/>
    </row>
    <row r="16" spans="1:3" x14ac:dyDescent="0.2">
      <c r="B16" t="s">
        <v>289</v>
      </c>
    </row>
    <row r="17" spans="1:2" x14ac:dyDescent="0.2">
      <c r="B17" t="s">
        <v>296</v>
      </c>
    </row>
    <row r="18" spans="1:2" x14ac:dyDescent="0.2">
      <c r="B18" t="s">
        <v>297</v>
      </c>
    </row>
    <row r="19" spans="1:2" x14ac:dyDescent="0.2">
      <c r="B19" t="s">
        <v>298</v>
      </c>
    </row>
    <row r="20" spans="1:2" x14ac:dyDescent="0.2">
      <c r="B20" t="s">
        <v>299</v>
      </c>
    </row>
    <row r="21" spans="1:2" x14ac:dyDescent="0.2">
      <c r="B21" t="s">
        <v>300</v>
      </c>
    </row>
    <row r="22" spans="1:2" x14ac:dyDescent="0.2">
      <c r="B22" t="s">
        <v>301</v>
      </c>
    </row>
    <row r="24" spans="1:2" x14ac:dyDescent="0.2">
      <c r="A24" s="33" t="s">
        <v>302</v>
      </c>
    </row>
    <row r="26" spans="1:2" x14ac:dyDescent="0.2">
      <c r="B26" t="s">
        <v>288</v>
      </c>
    </row>
    <row r="27" spans="1:2" x14ac:dyDescent="0.2">
      <c r="B27" t="s">
        <v>289</v>
      </c>
    </row>
    <row r="28" spans="1:2" x14ac:dyDescent="0.2">
      <c r="B28" t="s">
        <v>303</v>
      </c>
    </row>
    <row r="29" spans="1:2" x14ac:dyDescent="0.2">
      <c r="B29" t="s">
        <v>304</v>
      </c>
    </row>
    <row r="30" spans="1:2" x14ac:dyDescent="0.2">
      <c r="B30" t="s">
        <v>305</v>
      </c>
    </row>
    <row r="31" spans="1:2" x14ac:dyDescent="0.2">
      <c r="B31" t="s">
        <v>306</v>
      </c>
    </row>
    <row r="32" spans="1:2" x14ac:dyDescent="0.2">
      <c r="B32" t="s">
        <v>306</v>
      </c>
    </row>
    <row r="33" spans="1:2" x14ac:dyDescent="0.2">
      <c r="B33" t="s">
        <v>307</v>
      </c>
    </row>
    <row r="35" spans="1:2" x14ac:dyDescent="0.2">
      <c r="A35" s="33" t="s">
        <v>308</v>
      </c>
    </row>
    <row r="36" spans="1:2" x14ac:dyDescent="0.2">
      <c r="B36" s="28" t="s">
        <v>309</v>
      </c>
    </row>
    <row r="37" spans="1:2" x14ac:dyDescent="0.2">
      <c r="B37" t="s">
        <v>310</v>
      </c>
    </row>
    <row r="38" spans="1:2" x14ac:dyDescent="0.2">
      <c r="B38" t="s">
        <v>311</v>
      </c>
    </row>
    <row r="39" spans="1:2" x14ac:dyDescent="0.2">
      <c r="B39" s="36" t="s">
        <v>312</v>
      </c>
    </row>
  </sheetData>
  <phoneticPr fontId="4" type="noConversion"/>
  <pageMargins left="0.5" right="0.5" top="0.5" bottom="0.5" header="0.5" footer="0.5"/>
  <pageSetup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E22" sqref="E22"/>
    </sheetView>
  </sheetViews>
  <sheetFormatPr defaultRowHeight="12.75" x14ac:dyDescent="0.2"/>
  <cols>
    <col min="1" max="1" width="6.140625" customWidth="1"/>
    <col min="2" max="2" width="13" customWidth="1"/>
    <col min="3" max="3" width="20.5703125" customWidth="1"/>
    <col min="4" max="4" width="14.28515625" customWidth="1"/>
    <col min="5" max="5" width="22.5703125" customWidth="1"/>
    <col min="6" max="6" width="12" customWidth="1"/>
    <col min="7" max="7" width="11.140625" customWidth="1"/>
    <col min="8" max="8" width="11.7109375" customWidth="1"/>
    <col min="9" max="9" width="11.85546875" customWidth="1"/>
    <col min="10" max="10" width="14.28515625" customWidth="1"/>
  </cols>
  <sheetData>
    <row r="1" spans="1:10" ht="24.75" customHeight="1" x14ac:dyDescent="0.2">
      <c r="A1" s="46" t="s">
        <v>271</v>
      </c>
      <c r="B1" s="154" t="s">
        <v>260</v>
      </c>
      <c r="C1" s="154"/>
      <c r="D1" s="154"/>
      <c r="E1" s="154"/>
      <c r="F1" s="154"/>
      <c r="G1" s="154"/>
      <c r="H1" s="154"/>
      <c r="I1" s="154"/>
      <c r="J1" s="154"/>
    </row>
    <row r="3" spans="1:10" x14ac:dyDescent="0.2">
      <c r="F3" s="6" t="s">
        <v>314</v>
      </c>
      <c r="G3" s="6"/>
      <c r="H3" s="6"/>
    </row>
    <row r="4" spans="1:10" ht="38.25" x14ac:dyDescent="0.2">
      <c r="A4" s="82" t="s">
        <v>80</v>
      </c>
      <c r="B4" s="82" t="s">
        <v>261</v>
      </c>
      <c r="C4" s="82" t="s">
        <v>262</v>
      </c>
      <c r="D4" s="82" t="s">
        <v>263</v>
      </c>
      <c r="E4" s="84" t="s">
        <v>264</v>
      </c>
      <c r="F4" s="75" t="s">
        <v>355</v>
      </c>
      <c r="G4" s="82" t="s">
        <v>268</v>
      </c>
      <c r="H4" s="82" t="s">
        <v>269</v>
      </c>
      <c r="I4" s="85" t="s">
        <v>265</v>
      </c>
      <c r="J4" s="82" t="s">
        <v>266</v>
      </c>
    </row>
    <row r="5" spans="1:10" x14ac:dyDescent="0.2">
      <c r="A5" s="83" t="s">
        <v>26</v>
      </c>
      <c r="B5" s="83" t="s">
        <v>27</v>
      </c>
      <c r="C5" s="83" t="s">
        <v>28</v>
      </c>
      <c r="D5" s="83" t="s">
        <v>29</v>
      </c>
      <c r="E5" s="83" t="s">
        <v>30</v>
      </c>
      <c r="F5" s="150" t="s">
        <v>181</v>
      </c>
      <c r="G5" s="150"/>
      <c r="H5" s="150"/>
      <c r="I5" s="83" t="s">
        <v>182</v>
      </c>
      <c r="J5" s="83" t="s">
        <v>270</v>
      </c>
    </row>
    <row r="6" spans="1:10" x14ac:dyDescent="0.2">
      <c r="A6" s="81">
        <v>1</v>
      </c>
      <c r="B6" s="6" t="s">
        <v>343</v>
      </c>
      <c r="C6" s="6"/>
      <c r="D6" s="6"/>
      <c r="E6" s="86"/>
      <c r="F6" s="6"/>
      <c r="G6" s="6"/>
      <c r="H6" s="6"/>
      <c r="I6" s="6"/>
      <c r="J6" s="71"/>
    </row>
    <row r="7" spans="1:10" x14ac:dyDescent="0.2">
      <c r="A7" s="81">
        <v>2</v>
      </c>
      <c r="B7" s="6" t="s">
        <v>344</v>
      </c>
      <c r="C7" s="6"/>
      <c r="D7" s="6"/>
      <c r="E7" s="86"/>
      <c r="F7" s="6"/>
      <c r="G7" s="6"/>
      <c r="H7" s="6"/>
      <c r="I7" s="6"/>
      <c r="J7" s="71"/>
    </row>
    <row r="8" spans="1:10" x14ac:dyDescent="0.2">
      <c r="A8" s="81">
        <v>3</v>
      </c>
      <c r="B8" s="6" t="s">
        <v>345</v>
      </c>
      <c r="C8" s="6"/>
      <c r="D8" s="6"/>
      <c r="E8" s="86"/>
      <c r="F8" s="6"/>
      <c r="G8" s="6"/>
      <c r="H8" s="6"/>
      <c r="I8" s="6"/>
      <c r="J8" s="71"/>
    </row>
    <row r="9" spans="1:10" x14ac:dyDescent="0.2">
      <c r="A9" s="81">
        <v>4</v>
      </c>
      <c r="B9" s="6" t="s">
        <v>346</v>
      </c>
      <c r="C9" s="6"/>
      <c r="D9" s="6"/>
      <c r="E9" s="86"/>
      <c r="F9" s="6"/>
      <c r="G9" s="6"/>
      <c r="H9" s="6"/>
      <c r="I9" s="6"/>
      <c r="J9" s="72"/>
    </row>
    <row r="10" spans="1:10" x14ac:dyDescent="0.2">
      <c r="A10" s="81">
        <v>5</v>
      </c>
      <c r="B10" s="6" t="s">
        <v>347</v>
      </c>
      <c r="C10" s="6"/>
      <c r="D10" s="6"/>
      <c r="E10" s="86"/>
      <c r="F10" s="6"/>
      <c r="G10" s="6"/>
      <c r="H10" s="6"/>
      <c r="I10" s="6"/>
      <c r="J10" s="72"/>
    </row>
    <row r="11" spans="1:10" x14ac:dyDescent="0.2">
      <c r="A11" s="81">
        <v>6</v>
      </c>
      <c r="B11" s="6" t="s">
        <v>348</v>
      </c>
      <c r="C11" s="6"/>
      <c r="D11" s="6"/>
      <c r="E11" s="86"/>
      <c r="F11" s="6"/>
      <c r="G11" s="6"/>
      <c r="H11" s="6"/>
      <c r="I11" s="6"/>
      <c r="J11" s="72"/>
    </row>
    <row r="12" spans="1:10" x14ac:dyDescent="0.2">
      <c r="A12" s="81">
        <v>7</v>
      </c>
      <c r="B12" s="6" t="s">
        <v>349</v>
      </c>
      <c r="C12" s="6"/>
      <c r="D12" s="6"/>
      <c r="E12" s="86"/>
      <c r="F12" s="6"/>
      <c r="G12" s="6"/>
      <c r="H12" s="6"/>
      <c r="I12" s="6"/>
      <c r="J12" s="72"/>
    </row>
    <row r="13" spans="1:10" x14ac:dyDescent="0.2">
      <c r="A13" s="81">
        <v>8</v>
      </c>
      <c r="B13" s="6" t="s">
        <v>350</v>
      </c>
      <c r="C13" s="6"/>
      <c r="D13" s="6"/>
      <c r="E13" s="86"/>
      <c r="F13" s="6"/>
      <c r="G13" s="6"/>
      <c r="H13" s="6"/>
      <c r="I13" s="6"/>
      <c r="J13" s="72"/>
    </row>
    <row r="14" spans="1:10" x14ac:dyDescent="0.2">
      <c r="A14" s="81">
        <v>9</v>
      </c>
      <c r="B14" s="6" t="s">
        <v>351</v>
      </c>
      <c r="C14" s="6"/>
      <c r="D14" s="6"/>
      <c r="E14" s="86"/>
      <c r="F14" s="87"/>
      <c r="G14" s="6"/>
      <c r="H14" s="6"/>
      <c r="I14" s="6"/>
      <c r="J14" s="72"/>
    </row>
    <row r="15" spans="1:10" x14ac:dyDescent="0.2">
      <c r="A15" s="81">
        <v>10</v>
      </c>
      <c r="B15" s="6" t="s">
        <v>352</v>
      </c>
      <c r="C15" s="6"/>
      <c r="D15" s="6"/>
      <c r="E15" s="86"/>
      <c r="F15" s="87"/>
      <c r="G15" s="6"/>
      <c r="H15" s="6"/>
      <c r="I15" s="6"/>
      <c r="J15" s="72"/>
    </row>
    <row r="16" spans="1:10" x14ac:dyDescent="0.2">
      <c r="A16" s="81">
        <v>11</v>
      </c>
      <c r="B16" s="6" t="s">
        <v>353</v>
      </c>
      <c r="C16" s="6"/>
      <c r="D16" s="6"/>
      <c r="E16" s="86"/>
      <c r="F16" s="87"/>
      <c r="G16" s="6"/>
      <c r="H16" s="6"/>
      <c r="I16" s="6"/>
      <c r="J16" s="72"/>
    </row>
    <row r="17" spans="1:10" x14ac:dyDescent="0.2">
      <c r="A17" s="81">
        <v>12</v>
      </c>
      <c r="B17" s="6" t="s">
        <v>354</v>
      </c>
      <c r="C17" s="6"/>
      <c r="D17" s="6"/>
      <c r="E17" s="86"/>
      <c r="F17" s="87"/>
      <c r="G17" s="6"/>
      <c r="H17" s="6"/>
      <c r="I17" s="6"/>
      <c r="J17" s="72"/>
    </row>
    <row r="18" spans="1:10" x14ac:dyDescent="0.2">
      <c r="A18" s="6"/>
      <c r="B18" s="74" t="s">
        <v>280</v>
      </c>
      <c r="C18" s="74"/>
      <c r="D18" s="74">
        <f>SUM(D6:D17)</f>
        <v>0</v>
      </c>
      <c r="E18" s="74"/>
      <c r="F18" s="74">
        <f>SUM(F6:F17)</f>
        <v>0</v>
      </c>
      <c r="G18" s="74"/>
      <c r="H18" s="74"/>
      <c r="I18" s="74"/>
      <c r="J18" s="74">
        <f>SUM(J6:J17)</f>
        <v>0</v>
      </c>
    </row>
  </sheetData>
  <mergeCells count="2">
    <mergeCell ref="F5:H5"/>
    <mergeCell ref="B1:J1"/>
  </mergeCells>
  <pageMargins left="0.7" right="0.7" top="0.75" bottom="0.75" header="0.3" footer="0.3"/>
  <pageSetup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Normal="100" workbookViewId="0">
      <selection activeCell="D19" sqref="D19"/>
    </sheetView>
  </sheetViews>
  <sheetFormatPr defaultRowHeight="12.75" x14ac:dyDescent="0.2"/>
  <cols>
    <col min="1" max="1" width="6.7109375" customWidth="1"/>
    <col min="3" max="3" width="2.5703125" customWidth="1"/>
    <col min="5" max="5" width="6.140625" customWidth="1"/>
    <col min="6" max="6" width="6.7109375" customWidth="1"/>
    <col min="7" max="7" width="26.42578125" customWidth="1"/>
    <col min="8" max="8" width="24.42578125" customWidth="1"/>
    <col min="9" max="9" width="13.7109375" customWidth="1"/>
    <col min="10" max="10" width="26.140625" customWidth="1"/>
  </cols>
  <sheetData>
    <row r="1" spans="1:10" ht="23.25" customHeight="1" x14ac:dyDescent="0.2">
      <c r="A1" s="46" t="s">
        <v>272</v>
      </c>
      <c r="B1" s="33" t="s">
        <v>318</v>
      </c>
      <c r="F1" s="69"/>
      <c r="G1" s="69"/>
      <c r="H1" s="69"/>
      <c r="I1" s="69"/>
      <c r="J1" s="69"/>
    </row>
    <row r="2" spans="1:10" ht="38.25" x14ac:dyDescent="0.2">
      <c r="A2" s="39" t="s">
        <v>80</v>
      </c>
      <c r="B2" s="151" t="s">
        <v>274</v>
      </c>
      <c r="C2" s="152"/>
      <c r="D2" s="152"/>
      <c r="E2" s="152"/>
      <c r="F2" s="153"/>
      <c r="G2" s="55" t="s">
        <v>275</v>
      </c>
      <c r="H2" s="55" t="s">
        <v>276</v>
      </c>
      <c r="I2" s="55" t="s">
        <v>265</v>
      </c>
      <c r="J2" s="55" t="s">
        <v>277</v>
      </c>
    </row>
    <row r="3" spans="1:10" x14ac:dyDescent="0.2">
      <c r="A3" s="56" t="s">
        <v>26</v>
      </c>
      <c r="B3" s="150" t="s">
        <v>27</v>
      </c>
      <c r="C3" s="148"/>
      <c r="D3" s="148"/>
      <c r="E3" s="148"/>
      <c r="F3" s="148"/>
      <c r="G3" s="56" t="s">
        <v>28</v>
      </c>
      <c r="H3" s="56" t="s">
        <v>29</v>
      </c>
      <c r="I3" s="56" t="s">
        <v>30</v>
      </c>
      <c r="J3" s="56" t="s">
        <v>181</v>
      </c>
    </row>
    <row r="4" spans="1:10" x14ac:dyDescent="0.2">
      <c r="A4" s="70">
        <v>1</v>
      </c>
      <c r="B4" s="158" t="s">
        <v>342</v>
      </c>
      <c r="C4" s="158"/>
      <c r="D4" s="158"/>
      <c r="E4" s="158"/>
      <c r="F4" s="71" t="s">
        <v>333</v>
      </c>
      <c r="G4" s="71"/>
      <c r="H4" s="71"/>
      <c r="I4" s="71"/>
      <c r="J4" s="71"/>
    </row>
    <row r="5" spans="1:10" x14ac:dyDescent="0.2">
      <c r="A5" s="70">
        <v>2</v>
      </c>
      <c r="B5" s="158" t="s">
        <v>342</v>
      </c>
      <c r="C5" s="158"/>
      <c r="D5" s="158"/>
      <c r="E5" s="158"/>
      <c r="F5" s="71" t="s">
        <v>322</v>
      </c>
      <c r="G5" s="71"/>
      <c r="H5" s="71"/>
      <c r="I5" s="71"/>
      <c r="J5" s="71"/>
    </row>
    <row r="6" spans="1:10" x14ac:dyDescent="0.2">
      <c r="A6" s="70">
        <v>3</v>
      </c>
      <c r="B6" s="158" t="s">
        <v>342</v>
      </c>
      <c r="C6" s="158"/>
      <c r="D6" s="158"/>
      <c r="E6" s="158"/>
      <c r="F6" s="71" t="s">
        <v>320</v>
      </c>
      <c r="G6" s="71"/>
      <c r="H6" s="71"/>
      <c r="I6" s="71"/>
      <c r="J6" s="71"/>
    </row>
    <row r="7" spans="1:10" x14ac:dyDescent="0.2">
      <c r="A7" s="70">
        <v>4</v>
      </c>
      <c r="B7" s="158" t="s">
        <v>342</v>
      </c>
      <c r="C7" s="158"/>
      <c r="D7" s="158"/>
      <c r="E7" s="158"/>
      <c r="F7" s="71" t="s">
        <v>321</v>
      </c>
      <c r="G7" s="72"/>
      <c r="H7" s="72"/>
      <c r="I7" s="71"/>
      <c r="J7" s="72"/>
    </row>
    <row r="8" spans="1:10" x14ac:dyDescent="0.2">
      <c r="A8" s="73">
        <v>5</v>
      </c>
      <c r="B8" s="158" t="s">
        <v>342</v>
      </c>
      <c r="C8" s="158"/>
      <c r="D8" s="158"/>
      <c r="E8" s="158"/>
      <c r="F8" s="71" t="s">
        <v>323</v>
      </c>
      <c r="G8" s="72"/>
      <c r="H8" s="72"/>
      <c r="I8" s="71"/>
      <c r="J8" s="72"/>
    </row>
    <row r="9" spans="1:10" x14ac:dyDescent="0.2">
      <c r="A9" s="73">
        <v>6</v>
      </c>
      <c r="B9" s="158" t="s">
        <v>342</v>
      </c>
      <c r="C9" s="158"/>
      <c r="D9" s="158"/>
      <c r="E9" s="158"/>
      <c r="F9" s="71" t="s">
        <v>329</v>
      </c>
      <c r="G9" s="72"/>
      <c r="H9" s="72"/>
      <c r="I9" s="71"/>
      <c r="J9" s="72"/>
    </row>
    <row r="10" spans="1:10" x14ac:dyDescent="0.2">
      <c r="A10" s="73">
        <v>7</v>
      </c>
      <c r="B10" s="158" t="s">
        <v>342</v>
      </c>
      <c r="C10" s="158"/>
      <c r="D10" s="158"/>
      <c r="E10" s="158"/>
      <c r="F10" s="71" t="s">
        <v>330</v>
      </c>
      <c r="G10" s="72"/>
      <c r="H10" s="72"/>
      <c r="I10" s="71"/>
      <c r="J10" s="72"/>
    </row>
    <row r="11" spans="1:10" x14ac:dyDescent="0.2">
      <c r="A11" s="73">
        <v>8</v>
      </c>
      <c r="B11" s="158" t="s">
        <v>342</v>
      </c>
      <c r="C11" s="158"/>
      <c r="D11" s="158"/>
      <c r="E11" s="158"/>
      <c r="F11" s="71" t="s">
        <v>324</v>
      </c>
      <c r="G11" s="72"/>
      <c r="H11" s="72"/>
      <c r="I11" s="71"/>
      <c r="J11" s="72"/>
    </row>
    <row r="12" spans="1:10" x14ac:dyDescent="0.2">
      <c r="A12" s="73">
        <v>9</v>
      </c>
      <c r="B12" s="158" t="s">
        <v>342</v>
      </c>
      <c r="C12" s="158"/>
      <c r="D12" s="158"/>
      <c r="E12" s="158"/>
      <c r="F12" s="71" t="s">
        <v>325</v>
      </c>
      <c r="G12" s="72"/>
      <c r="H12" s="72"/>
      <c r="I12" s="71"/>
      <c r="J12" s="72"/>
    </row>
    <row r="13" spans="1:10" x14ac:dyDescent="0.2">
      <c r="A13" s="73">
        <v>10</v>
      </c>
      <c r="B13" s="158" t="s">
        <v>342</v>
      </c>
      <c r="C13" s="158"/>
      <c r="D13" s="158"/>
      <c r="E13" s="158"/>
      <c r="F13" s="71" t="s">
        <v>326</v>
      </c>
      <c r="G13" s="72"/>
      <c r="H13" s="72"/>
      <c r="I13" s="71"/>
      <c r="J13" s="72"/>
    </row>
    <row r="14" spans="1:10" x14ac:dyDescent="0.2">
      <c r="A14" s="73">
        <v>11</v>
      </c>
      <c r="B14" s="158" t="s">
        <v>342</v>
      </c>
      <c r="C14" s="158"/>
      <c r="D14" s="158"/>
      <c r="E14" s="158"/>
      <c r="F14" s="71" t="s">
        <v>327</v>
      </c>
      <c r="G14" s="72"/>
      <c r="H14" s="72"/>
      <c r="I14" s="71"/>
      <c r="J14" s="72"/>
    </row>
    <row r="15" spans="1:10" x14ac:dyDescent="0.2">
      <c r="A15" s="73">
        <v>12</v>
      </c>
      <c r="B15" s="158" t="s">
        <v>342</v>
      </c>
      <c r="C15" s="158"/>
      <c r="D15" s="158"/>
      <c r="E15" s="158"/>
      <c r="F15" s="71" t="s">
        <v>328</v>
      </c>
      <c r="G15" s="72"/>
      <c r="H15" s="72"/>
      <c r="I15" s="71"/>
      <c r="J15" s="72"/>
    </row>
    <row r="16" spans="1:10" ht="19.5" customHeight="1" x14ac:dyDescent="0.2">
      <c r="A16" s="71"/>
      <c r="B16" s="155" t="s">
        <v>280</v>
      </c>
      <c r="C16" s="156"/>
      <c r="D16" s="156"/>
      <c r="E16" s="157"/>
      <c r="F16" s="71"/>
      <c r="G16" s="74">
        <f>SUM(G4:G15)</f>
        <v>0</v>
      </c>
      <c r="H16" s="74">
        <f>SUM(H4:H15)</f>
        <v>0</v>
      </c>
      <c r="I16" s="74"/>
      <c r="J16" s="74">
        <f>SUM(J4:J15)</f>
        <v>0</v>
      </c>
    </row>
  </sheetData>
  <mergeCells count="15">
    <mergeCell ref="B7:E7"/>
    <mergeCell ref="B2:F2"/>
    <mergeCell ref="B3:F3"/>
    <mergeCell ref="B4:E4"/>
    <mergeCell ref="B5:E5"/>
    <mergeCell ref="B6:E6"/>
    <mergeCell ref="B16:E16"/>
    <mergeCell ref="B14:E14"/>
    <mergeCell ref="B15:E15"/>
    <mergeCell ref="B8:E8"/>
    <mergeCell ref="B9:E9"/>
    <mergeCell ref="B10:E10"/>
    <mergeCell ref="B11:E11"/>
    <mergeCell ref="B12:E12"/>
    <mergeCell ref="B13:E13"/>
  </mergeCells>
  <phoneticPr fontId="4" type="noConversion"/>
  <pageMargins left="0.5" right="0.5" top="0.5" bottom="0.5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m.r</vt:lpstr>
      <vt:lpstr>form WW</vt:lpstr>
      <vt:lpstr>ANNEXURE</vt:lpstr>
      <vt:lpstr>PART B</vt:lpstr>
      <vt:lpstr>part b II page</vt:lpstr>
      <vt:lpstr>part b III page</vt:lpstr>
      <vt:lpstr>16A</vt:lpstr>
      <vt:lpstr>16B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BOOPATHY.T</cp:lastModifiedBy>
  <cp:lastPrinted>2012-09-09T07:53:21Z</cp:lastPrinted>
  <dcterms:created xsi:type="dcterms:W3CDTF">1996-10-14T23:33:28Z</dcterms:created>
  <dcterms:modified xsi:type="dcterms:W3CDTF">2014-05-27T11:45:53Z</dcterms:modified>
</cp:coreProperties>
</file>