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895" windowHeight="991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0" i="1"/>
  <c r="C20"/>
  <c r="D20"/>
  <c r="E20"/>
  <c r="F20"/>
  <c r="H20"/>
  <c r="I20"/>
  <c r="J20"/>
  <c r="K20"/>
  <c r="L20"/>
  <c r="J28"/>
  <c r="L28" l="1"/>
  <c r="K28"/>
  <c r="H30" l="1"/>
  <c r="H34" l="1"/>
  <c r="H32"/>
</calcChain>
</file>

<file path=xl/sharedStrings.xml><?xml version="1.0" encoding="utf-8"?>
<sst xmlns="http://schemas.openxmlformats.org/spreadsheetml/2006/main" count="185" uniqueCount="96">
  <si>
    <t>FORM VAT -16</t>
  </si>
  <si>
    <t>(SEE RULE 36)</t>
  </si>
  <si>
    <t>(TO BE SUBMITTED ALONG WITH TR FOR MONTHLY PAYMENT OF TAX)</t>
  </si>
  <si>
    <t>PARTICULARS OF BUSINESS</t>
  </si>
  <si>
    <t>FULL NAME OF APPLICANT (M/S)</t>
  </si>
  <si>
    <t>ADDRESS OF APPLICANT</t>
  </si>
  <si>
    <t>PIN</t>
  </si>
  <si>
    <t>TEL</t>
  </si>
  <si>
    <t>FAX</t>
  </si>
  <si>
    <t>STATE</t>
  </si>
  <si>
    <t>DETAILS OF TAXABLE PURCHASE</t>
  </si>
  <si>
    <t>VALUD OF IMPORTS FROM OUTSIDE INDIA</t>
  </si>
  <si>
    <t>VALUD OF INTER STATE PURCHASE</t>
  </si>
  <si>
    <t>VALUD OF INTRA STATE PURCHASE</t>
  </si>
  <si>
    <t>PURCHASE U/S19</t>
  </si>
  <si>
    <t>PURCHASE U/S20</t>
  </si>
  <si>
    <t>PURCHASE FROM EXEMPTED UNITS</t>
  </si>
  <si>
    <t>OTHER PURCHASE</t>
  </si>
  <si>
    <t>FROM TAXABLE PERSONS</t>
  </si>
  <si>
    <t>FROM NON-TAXABLE PERSONS</t>
  </si>
  <si>
    <t>VAT PAID ON PURCHASE (INPUT TAX)</t>
  </si>
  <si>
    <t>ITC/BF FROM PREVIOUS PERIOD</t>
  </si>
  <si>
    <t xml:space="preserve">ACTUAL </t>
  </si>
  <si>
    <t>NOTIONAL</t>
  </si>
  <si>
    <t>TAX FREE</t>
  </si>
  <si>
    <t>TOTAL</t>
  </si>
  <si>
    <t>DETAILS OF TAXABLE SALES</t>
  </si>
  <si>
    <t>VALUE OF EXPORTS OUT OF INDIA</t>
  </si>
  <si>
    <t>VALUD OF INTER-STATE SALES</t>
  </si>
  <si>
    <t>VALUE OF INTRA STATE SALES</t>
  </si>
  <si>
    <t>TO TAXABLE PERSONS</t>
  </si>
  <si>
    <t>TO NON TAXABLE PERSONS</t>
  </si>
  <si>
    <t>VAT OUTPUT</t>
  </si>
  <si>
    <t>AMOUNT</t>
  </si>
  <si>
    <t>1.  90% VAT PAYABLE UNDER '0040' IN CHALLAN VAT-2</t>
  </si>
  <si>
    <t>2.  10% VAT PAYBEL UNDER PUNJAB MUNICPAL FUND IN CHALLAN VAT-2A</t>
  </si>
  <si>
    <t xml:space="preserve">NAME </t>
  </si>
  <si>
    <t>DATE</t>
  </si>
  <si>
    <t>DESIGNATION</t>
  </si>
  <si>
    <t>SIGN &amp; SEAL</t>
  </si>
  <si>
    <t>NIL</t>
  </si>
  <si>
    <t>LEDGER - MONTH WISE From 01/10/2008 to 31/10/2008</t>
  </si>
  <si>
    <t>SNO.</t>
  </si>
  <si>
    <t>ACCOUNT NAME</t>
  </si>
  <si>
    <t>OPENING BALANCE</t>
  </si>
  <si>
    <t>DEBIT</t>
  </si>
  <si>
    <t>CREDIT</t>
  </si>
  <si>
    <t>RUNNING BALANCE</t>
  </si>
  <si>
    <t>1</t>
  </si>
  <si>
    <t xml:space="preserve">PURCHASE 0% LOCAL                            </t>
  </si>
  <si>
    <t>1011356.25 DR</t>
  </si>
  <si>
    <t>2</t>
  </si>
  <si>
    <t xml:space="preserve"> </t>
  </si>
  <si>
    <t>1103474.02 DR</t>
  </si>
  <si>
    <t>ACCOUNT Wise Totals</t>
  </si>
  <si>
    <t xml:space="preserve">          </t>
  </si>
  <si>
    <t xml:space="preserve">PURCHASE 12.5% LOCAL                         </t>
  </si>
  <si>
    <t>7631891.88 DR</t>
  </si>
  <si>
    <t>8375432.77 DR</t>
  </si>
  <si>
    <t xml:space="preserve">PURCHASE 4% LOCAL                            </t>
  </si>
  <si>
    <t>10104485.98 DR</t>
  </si>
  <si>
    <t>11881393.33 DR</t>
  </si>
  <si>
    <t xml:space="preserve">PURCHASE CST                                 </t>
  </si>
  <si>
    <t>3269948.15 DR</t>
  </si>
  <si>
    <t>3509699.13 DR</t>
  </si>
  <si>
    <t xml:space="preserve">SALES 0% LOCAL                               </t>
  </si>
  <si>
    <t>991969.44 CR</t>
  </si>
  <si>
    <t>1071800.72 CR</t>
  </si>
  <si>
    <t xml:space="preserve">SALES 12.5% LOCAL                            </t>
  </si>
  <si>
    <t>6789440.63 CR</t>
  </si>
  <si>
    <t>7460983.02 CR</t>
  </si>
  <si>
    <t xml:space="preserve">SALES 4% LOCAL                               </t>
  </si>
  <si>
    <t>14300131.86 CR</t>
  </si>
  <si>
    <t>16254686.79 CR</t>
  </si>
  <si>
    <t xml:space="preserve">VALUE ADDED TAX                              </t>
  </si>
  <si>
    <t>64940.21 DR</t>
  </si>
  <si>
    <t xml:space="preserve">VAT ITC 12.50%                               </t>
  </si>
  <si>
    <t>953985.06 DR</t>
  </si>
  <si>
    <t>1046928.54 DR</t>
  </si>
  <si>
    <t xml:space="preserve">VAT ITC 4%                                   </t>
  </si>
  <si>
    <t>404185.85 DR</t>
  </si>
  <si>
    <t>475276.07 DR</t>
  </si>
  <si>
    <t xml:space="preserve">VAT OTC 12.50                                </t>
  </si>
  <si>
    <t>848638.98 CR</t>
  </si>
  <si>
    <t>932583.45 CR</t>
  </si>
  <si>
    <t xml:space="preserve">VAT OTC 4%                                   </t>
  </si>
  <si>
    <t>572060.31 CR</t>
  </si>
  <si>
    <t>650244.94 CR</t>
  </si>
  <si>
    <t xml:space="preserve">VAT-ENTRY TAX 4%                             </t>
  </si>
  <si>
    <t>11687.00 DR</t>
  </si>
  <si>
    <t>13927.00 DR</t>
  </si>
  <si>
    <t>100772.15 DR</t>
  </si>
  <si>
    <t xml:space="preserve">NET TAX PAYABLE+OUTPUT TAX-INPUT TAX (INCLUDING BROUGHT FORWARD, IF ANY, FROM PERIOUS RETURN  </t>
  </si>
  <si>
    <t xml:space="preserve">VRN NO </t>
  </si>
  <si>
    <t>DECLARATION: I,  SOLEMNLY DECLARE THAT TO THE BEST OF MY KNOWLEDGE AND BELIEF THE INFORMATION GIVEN ON THIS FORM IS TRUE AND CORRECT</t>
  </si>
  <si>
    <t>TAX PERIOD (MONTH) _________2009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</si>
</sst>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Microsoft Sans Serif"/>
      <family val="2"/>
    </font>
    <font>
      <sz val="10"/>
      <color theme="1"/>
      <name val="Microsoft Sans Serif"/>
      <family val="2"/>
    </font>
    <font>
      <b/>
      <sz val="10"/>
      <color rgb="FF312BAC"/>
      <name val="Microsoft Sans Serif"/>
      <family val="2"/>
    </font>
    <font>
      <b/>
      <sz val="10"/>
      <color rgb="FF0000FF"/>
      <name val="Microsoft Sans Serif"/>
      <family val="2"/>
    </font>
    <font>
      <b/>
      <sz val="10"/>
      <color rgb="FFFF0000"/>
      <name val="Microsoft Sans Serif"/>
      <family val="2"/>
    </font>
    <font>
      <sz val="10"/>
      <color rgb="FFFF0000"/>
      <name val="Microsoft Sans Serif"/>
      <family val="2"/>
    </font>
    <font>
      <b/>
      <sz val="10"/>
      <color rgb="FFFFFF00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CEB"/>
        <bgColor indexed="64"/>
      </patternFill>
    </fill>
    <fill>
      <patternFill patternType="solid">
        <fgColor rgb="FF0000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/>
    <xf numFmtId="0" fontId="2" fillId="0" borderId="1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0" borderId="0" xfId="0" applyNumberFormat="1"/>
    <xf numFmtId="2" fontId="2" fillId="0" borderId="1" xfId="0" applyNumberFormat="1" applyFont="1" applyBorder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wrapText="1"/>
    </xf>
    <xf numFmtId="49" fontId="7" fillId="0" borderId="0" xfId="0" applyNumberFormat="1" applyFont="1" applyAlignment="1">
      <alignment horizontal="left" vertical="center"/>
    </xf>
    <xf numFmtId="1" fontId="8" fillId="3" borderId="0" xfId="0" applyNumberFormat="1" applyFont="1" applyFill="1" applyAlignment="1">
      <alignment horizontal="right" vertical="center"/>
    </xf>
    <xf numFmtId="2" fontId="8" fillId="3" borderId="0" xfId="0" applyNumberFormat="1" applyFont="1" applyFill="1" applyAlignment="1">
      <alignment horizontal="right" vertical="center"/>
    </xf>
    <xf numFmtId="0" fontId="7" fillId="0" borderId="0" xfId="0" applyFont="1"/>
    <xf numFmtId="1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1" fontId="9" fillId="4" borderId="0" xfId="0" applyNumberFormat="1" applyFont="1" applyFill="1" applyAlignment="1">
      <alignment horizontal="right" vertical="center"/>
    </xf>
    <xf numFmtId="2" fontId="9" fillId="4" borderId="0" xfId="0" applyNumberFormat="1" applyFont="1" applyFill="1" applyAlignment="1">
      <alignment horizontal="right" vertical="center"/>
    </xf>
    <xf numFmtId="1" fontId="10" fillId="3" borderId="0" xfId="0" applyNumberFormat="1" applyFont="1" applyFill="1" applyAlignment="1">
      <alignment horizontal="right" vertical="center"/>
    </xf>
    <xf numFmtId="2" fontId="10" fillId="3" borderId="0" xfId="0" applyNumberFormat="1" applyFont="1" applyFill="1" applyAlignment="1">
      <alignment horizontal="right" vertical="center"/>
    </xf>
    <xf numFmtId="1" fontId="11" fillId="0" borderId="0" xfId="0" applyNumberFormat="1" applyFont="1" applyAlignment="1">
      <alignment horizontal="right" vertical="center"/>
    </xf>
    <xf numFmtId="1" fontId="12" fillId="5" borderId="0" xfId="0" applyNumberFormat="1" applyFont="1" applyFill="1" applyAlignment="1">
      <alignment horizontal="right" vertical="center"/>
    </xf>
    <xf numFmtId="2" fontId="12" fillId="5" borderId="0" xfId="0" applyNumberFormat="1" applyFont="1" applyFill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workbookViewId="0">
      <selection activeCell="S15" sqref="S15"/>
    </sheetView>
  </sheetViews>
  <sheetFormatPr defaultRowHeight="15"/>
  <cols>
    <col min="1" max="1" width="2.140625" customWidth="1"/>
    <col min="3" max="4" width="8.5703125" customWidth="1"/>
    <col min="8" max="8" width="10.85546875" customWidth="1"/>
    <col min="10" max="10" width="9.42578125" customWidth="1"/>
    <col min="11" max="11" width="9" customWidth="1"/>
    <col min="12" max="12" width="10.5703125" bestFit="1" customWidth="1"/>
    <col min="13" max="13" width="2" customWidth="1"/>
    <col min="14" max="14" width="11.7109375" bestFit="1" customWidth="1"/>
  </cols>
  <sheetData>
    <row r="1" spans="1:13" ht="12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18.75">
      <c r="A2" s="7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9"/>
    </row>
    <row r="3" spans="1:13">
      <c r="A3" s="7"/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9"/>
    </row>
    <row r="4" spans="1:13">
      <c r="A4" s="7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9"/>
    </row>
    <row r="5" spans="1:13">
      <c r="A5" s="7"/>
      <c r="B5" s="36" t="s">
        <v>95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9"/>
    </row>
    <row r="6" spans="1:13">
      <c r="A6" s="7"/>
      <c r="B6" s="37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9"/>
      <c r="M6" s="9"/>
    </row>
    <row r="7" spans="1:13">
      <c r="A7" s="7"/>
      <c r="B7" s="40" t="s">
        <v>4</v>
      </c>
      <c r="C7" s="41"/>
      <c r="D7" s="41"/>
      <c r="E7" s="42"/>
      <c r="F7" s="40"/>
      <c r="G7" s="41"/>
      <c r="H7" s="41"/>
      <c r="I7" s="41"/>
      <c r="J7" s="41"/>
      <c r="K7" s="41"/>
      <c r="L7" s="42"/>
      <c r="M7" s="9"/>
    </row>
    <row r="8" spans="1:13">
      <c r="A8" s="7"/>
      <c r="B8" s="43" t="s">
        <v>5</v>
      </c>
      <c r="C8" s="44"/>
      <c r="D8" s="44"/>
      <c r="E8" s="45"/>
      <c r="F8" s="40"/>
      <c r="G8" s="41"/>
      <c r="H8" s="41"/>
      <c r="I8" s="41"/>
      <c r="J8" s="41"/>
      <c r="K8" s="41"/>
      <c r="L8" s="42"/>
      <c r="M8" s="9"/>
    </row>
    <row r="9" spans="1:13">
      <c r="A9" s="7"/>
      <c r="B9" s="46"/>
      <c r="C9" s="47"/>
      <c r="D9" s="47"/>
      <c r="E9" s="48"/>
      <c r="F9" s="40"/>
      <c r="G9" s="41"/>
      <c r="H9" s="41"/>
      <c r="I9" s="41"/>
      <c r="J9" s="41"/>
      <c r="K9" s="41"/>
      <c r="L9" s="42"/>
      <c r="M9" s="9"/>
    </row>
    <row r="10" spans="1:13">
      <c r="A10" s="7"/>
      <c r="B10" s="49"/>
      <c r="C10" s="50"/>
      <c r="D10" s="50"/>
      <c r="E10" s="51"/>
      <c r="F10" s="40"/>
      <c r="G10" s="41"/>
      <c r="H10" s="41"/>
      <c r="I10" s="41"/>
      <c r="J10" s="41"/>
      <c r="K10" s="41"/>
      <c r="L10" s="42"/>
      <c r="M10" s="9"/>
    </row>
    <row r="11" spans="1:13">
      <c r="A11" s="7"/>
      <c r="B11" s="52" t="s">
        <v>93</v>
      </c>
      <c r="C11" s="53"/>
      <c r="D11" s="53"/>
      <c r="E11" s="54"/>
      <c r="F11" s="1" t="s">
        <v>6</v>
      </c>
      <c r="G11" s="3"/>
      <c r="H11" s="40"/>
      <c r="I11" s="42"/>
      <c r="J11" s="1" t="s">
        <v>8</v>
      </c>
      <c r="K11" s="40"/>
      <c r="L11" s="42"/>
      <c r="M11" s="9"/>
    </row>
    <row r="12" spans="1:13">
      <c r="A12" s="7"/>
      <c r="B12" s="55"/>
      <c r="C12" s="56"/>
      <c r="D12" s="56"/>
      <c r="E12" s="57"/>
      <c r="F12" s="1" t="s">
        <v>7</v>
      </c>
      <c r="G12" s="3"/>
      <c r="H12" s="40"/>
      <c r="I12" s="42"/>
      <c r="J12" s="1" t="s">
        <v>9</v>
      </c>
      <c r="K12" s="40"/>
      <c r="L12" s="42"/>
      <c r="M12" s="9"/>
    </row>
    <row r="13" spans="1:13">
      <c r="A13" s="7"/>
      <c r="B13" s="36" t="s">
        <v>10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9"/>
    </row>
    <row r="14" spans="1:13" ht="56.25" customHeight="1">
      <c r="A14" s="7"/>
      <c r="B14" s="59" t="s">
        <v>11</v>
      </c>
      <c r="C14" s="59" t="s">
        <v>12</v>
      </c>
      <c r="D14" s="67" t="s">
        <v>13</v>
      </c>
      <c r="E14" s="67"/>
      <c r="F14" s="67"/>
      <c r="G14" s="67"/>
      <c r="H14" s="67"/>
      <c r="I14" s="67"/>
      <c r="J14" s="65" t="s">
        <v>20</v>
      </c>
      <c r="K14" s="65"/>
      <c r="L14" s="65" t="s">
        <v>21</v>
      </c>
      <c r="M14" s="9"/>
    </row>
    <row r="15" spans="1:13" ht="45" customHeight="1">
      <c r="A15" s="7"/>
      <c r="B15" s="60"/>
      <c r="C15" s="60"/>
      <c r="D15" s="65" t="s">
        <v>14</v>
      </c>
      <c r="E15" s="65" t="s">
        <v>15</v>
      </c>
      <c r="F15" s="65" t="s">
        <v>16</v>
      </c>
      <c r="G15" s="62" t="s">
        <v>17</v>
      </c>
      <c r="H15" s="63"/>
      <c r="I15" s="64"/>
      <c r="J15" s="67" t="s">
        <v>22</v>
      </c>
      <c r="K15" s="67" t="s">
        <v>23</v>
      </c>
      <c r="L15" s="65"/>
      <c r="M15" s="9"/>
    </row>
    <row r="16" spans="1:13" ht="33.75">
      <c r="A16" s="7"/>
      <c r="B16" s="61"/>
      <c r="C16" s="61"/>
      <c r="D16" s="65"/>
      <c r="E16" s="65"/>
      <c r="F16" s="65"/>
      <c r="G16" s="2"/>
      <c r="H16" s="2" t="s">
        <v>18</v>
      </c>
      <c r="I16" s="2" t="s">
        <v>19</v>
      </c>
      <c r="J16" s="67"/>
      <c r="K16" s="67"/>
      <c r="L16" s="65"/>
      <c r="M16" s="9"/>
    </row>
    <row r="17" spans="1:14">
      <c r="A17" s="7"/>
      <c r="B17" s="5">
        <v>0</v>
      </c>
      <c r="C17" s="5">
        <v>0</v>
      </c>
      <c r="D17" s="5">
        <v>0</v>
      </c>
      <c r="E17" s="5">
        <v>0</v>
      </c>
      <c r="F17" s="5"/>
      <c r="G17" s="81" t="s">
        <v>24</v>
      </c>
      <c r="H17" s="5">
        <v>0</v>
      </c>
      <c r="I17" s="5">
        <v>0</v>
      </c>
      <c r="J17" s="5"/>
      <c r="K17" s="5"/>
      <c r="L17" s="17">
        <v>0</v>
      </c>
      <c r="M17" s="9"/>
    </row>
    <row r="18" spans="1:14">
      <c r="A18" s="7"/>
      <c r="B18" s="5"/>
      <c r="C18" s="5"/>
      <c r="D18" s="5"/>
      <c r="E18" s="5"/>
      <c r="F18" s="5"/>
      <c r="G18" s="82">
        <v>0.125</v>
      </c>
      <c r="H18" s="5">
        <v>0</v>
      </c>
      <c r="I18" s="5">
        <v>0</v>
      </c>
      <c r="J18" s="5">
        <v>0</v>
      </c>
      <c r="K18" s="5"/>
      <c r="L18" s="5"/>
      <c r="M18" s="9"/>
    </row>
    <row r="19" spans="1:14">
      <c r="A19" s="7"/>
      <c r="B19" s="5"/>
      <c r="C19" s="5"/>
      <c r="D19" s="5"/>
      <c r="E19" s="5"/>
      <c r="F19" s="5"/>
      <c r="G19" s="83">
        <v>0.04</v>
      </c>
      <c r="H19" s="5">
        <v>0</v>
      </c>
      <c r="I19" s="5">
        <v>0</v>
      </c>
      <c r="J19" s="5">
        <v>0</v>
      </c>
      <c r="K19" s="5"/>
      <c r="L19" s="5"/>
      <c r="M19" s="9"/>
    </row>
    <row r="20" spans="1:14">
      <c r="A20" s="7"/>
      <c r="B20" s="5">
        <f>+SUM(B17:B19)</f>
        <v>0</v>
      </c>
      <c r="C20" s="5">
        <f>+SUM(C17:C19)</f>
        <v>0</v>
      </c>
      <c r="D20" s="5">
        <f>+SUM(D17:D19)</f>
        <v>0</v>
      </c>
      <c r="E20" s="5">
        <f>+SUM(E17:E19)</f>
        <v>0</v>
      </c>
      <c r="F20" s="5">
        <f>+SUM(F17:F19)</f>
        <v>0</v>
      </c>
      <c r="G20" s="6" t="s">
        <v>25</v>
      </c>
      <c r="H20" s="5">
        <f>+SUM(H17:H19)</f>
        <v>0</v>
      </c>
      <c r="I20" s="5">
        <f>+SUM(I17:I19)</f>
        <v>0</v>
      </c>
      <c r="J20" s="5">
        <f>+SUM(J17:J19)</f>
        <v>0</v>
      </c>
      <c r="K20" s="5">
        <f>+SUM(K17:K19)</f>
        <v>0</v>
      </c>
      <c r="L20" s="5">
        <f>+L17</f>
        <v>0</v>
      </c>
      <c r="M20" s="9"/>
      <c r="N20" s="16"/>
    </row>
    <row r="21" spans="1:14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9"/>
    </row>
    <row r="22" spans="1:14">
      <c r="A22" s="7"/>
      <c r="B22" s="68" t="s">
        <v>26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9"/>
    </row>
    <row r="23" spans="1:14" ht="44.25" customHeight="1">
      <c r="A23" s="7"/>
      <c r="B23" s="65" t="s">
        <v>27</v>
      </c>
      <c r="C23" s="65"/>
      <c r="D23" s="65"/>
      <c r="E23" s="65"/>
      <c r="F23" s="65" t="s">
        <v>28</v>
      </c>
      <c r="G23" s="65"/>
      <c r="H23" s="65"/>
      <c r="I23" s="66"/>
      <c r="J23" s="65" t="s">
        <v>29</v>
      </c>
      <c r="K23" s="65"/>
      <c r="L23" s="67" t="s">
        <v>32</v>
      </c>
      <c r="M23" s="9"/>
    </row>
    <row r="24" spans="1:14" ht="33.75">
      <c r="A24" s="7"/>
      <c r="B24" s="65"/>
      <c r="C24" s="65"/>
      <c r="D24" s="65"/>
      <c r="E24" s="65"/>
      <c r="F24" s="65"/>
      <c r="G24" s="65"/>
      <c r="H24" s="65"/>
      <c r="I24" s="66"/>
      <c r="J24" s="4" t="s">
        <v>30</v>
      </c>
      <c r="K24" s="2" t="s">
        <v>31</v>
      </c>
      <c r="L24" s="67"/>
      <c r="M24" s="9"/>
    </row>
    <row r="25" spans="1:14">
      <c r="A25" s="7"/>
      <c r="B25" s="58"/>
      <c r="C25" s="58"/>
      <c r="D25" s="58"/>
      <c r="E25" s="58"/>
      <c r="F25" s="58"/>
      <c r="G25" s="58"/>
      <c r="H25" s="58"/>
      <c r="I25" s="81" t="s">
        <v>24</v>
      </c>
      <c r="J25" s="5">
        <v>0</v>
      </c>
      <c r="K25" s="5">
        <v>0</v>
      </c>
      <c r="L25" s="5"/>
      <c r="M25" s="9"/>
    </row>
    <row r="26" spans="1:14">
      <c r="A26" s="7"/>
      <c r="B26" s="58"/>
      <c r="C26" s="58"/>
      <c r="D26" s="58"/>
      <c r="E26" s="58"/>
      <c r="F26" s="58"/>
      <c r="G26" s="58"/>
      <c r="H26" s="58"/>
      <c r="I26" s="82">
        <v>0.125</v>
      </c>
      <c r="J26" s="5">
        <v>0</v>
      </c>
      <c r="K26" s="5">
        <v>0</v>
      </c>
      <c r="L26" s="5">
        <v>0</v>
      </c>
      <c r="M26" s="9"/>
    </row>
    <row r="27" spans="1:14">
      <c r="A27" s="7"/>
      <c r="B27" s="58"/>
      <c r="C27" s="58"/>
      <c r="D27" s="58"/>
      <c r="E27" s="58"/>
      <c r="F27" s="58"/>
      <c r="G27" s="58"/>
      <c r="H27" s="58"/>
      <c r="I27" s="83">
        <v>0.04</v>
      </c>
      <c r="J27" s="5">
        <v>0</v>
      </c>
      <c r="K27" s="5">
        <v>0</v>
      </c>
      <c r="L27" s="5">
        <v>0</v>
      </c>
      <c r="M27" s="9"/>
    </row>
    <row r="28" spans="1:14">
      <c r="A28" s="7"/>
      <c r="B28" s="58">
        <v>0</v>
      </c>
      <c r="C28" s="58"/>
      <c r="D28" s="58"/>
      <c r="E28" s="58"/>
      <c r="F28" s="58">
        <v>0</v>
      </c>
      <c r="G28" s="58"/>
      <c r="H28" s="58"/>
      <c r="I28" s="6" t="s">
        <v>25</v>
      </c>
      <c r="J28" s="5">
        <f>+SUM(J25:J27)</f>
        <v>0</v>
      </c>
      <c r="K28" s="5">
        <f t="shared" ref="K28:L28" si="0">+SUM(K25:K27)</f>
        <v>0</v>
      </c>
      <c r="L28" s="5">
        <f t="shared" si="0"/>
        <v>0</v>
      </c>
      <c r="M28" s="9"/>
    </row>
    <row r="29" spans="1:14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</row>
    <row r="30" spans="1:14" ht="22.5" customHeight="1">
      <c r="A30" s="7"/>
      <c r="B30" s="69" t="s">
        <v>92</v>
      </c>
      <c r="C30" s="69"/>
      <c r="D30" s="69"/>
      <c r="E30" s="69"/>
      <c r="F30" s="69"/>
      <c r="G30" s="69"/>
      <c r="H30" s="74">
        <f>+L28-J20-L20</f>
        <v>0</v>
      </c>
      <c r="I30" s="70"/>
      <c r="J30" s="70" t="s">
        <v>33</v>
      </c>
      <c r="K30" s="70"/>
      <c r="L30" s="71"/>
      <c r="M30" s="9"/>
    </row>
    <row r="31" spans="1:14" ht="24.75" customHeight="1">
      <c r="A31" s="7"/>
      <c r="B31" s="69"/>
      <c r="C31" s="69"/>
      <c r="D31" s="69"/>
      <c r="E31" s="69"/>
      <c r="F31" s="69"/>
      <c r="G31" s="69"/>
      <c r="H31" s="75"/>
      <c r="I31" s="72"/>
      <c r="J31" s="72"/>
      <c r="K31" s="72"/>
      <c r="L31" s="73"/>
      <c r="M31" s="9"/>
    </row>
    <row r="32" spans="1:14">
      <c r="A32" s="7"/>
      <c r="B32" s="78" t="s">
        <v>34</v>
      </c>
      <c r="C32" s="78"/>
      <c r="D32" s="78"/>
      <c r="E32" s="78"/>
      <c r="F32" s="78"/>
      <c r="G32" s="78"/>
      <c r="H32" s="77">
        <f>+H30/100*90</f>
        <v>0</v>
      </c>
      <c r="I32" s="77"/>
      <c r="J32" s="77"/>
      <c r="K32" s="77"/>
      <c r="L32" s="77"/>
      <c r="M32" s="9"/>
    </row>
    <row r="33" spans="1:13">
      <c r="A33" s="7"/>
      <c r="B33" s="78"/>
      <c r="C33" s="78"/>
      <c r="D33" s="78"/>
      <c r="E33" s="78"/>
      <c r="F33" s="78"/>
      <c r="G33" s="78"/>
      <c r="H33" s="77"/>
      <c r="I33" s="77"/>
      <c r="J33" s="77"/>
      <c r="K33" s="77"/>
      <c r="L33" s="77"/>
      <c r="M33" s="9"/>
    </row>
    <row r="34" spans="1:13">
      <c r="A34" s="7"/>
      <c r="B34" s="69" t="s">
        <v>35</v>
      </c>
      <c r="C34" s="69"/>
      <c r="D34" s="69"/>
      <c r="E34" s="69"/>
      <c r="F34" s="69"/>
      <c r="G34" s="69"/>
      <c r="H34" s="77">
        <f>+H30/100*10</f>
        <v>0</v>
      </c>
      <c r="I34" s="77"/>
      <c r="J34" s="77"/>
      <c r="K34" s="77"/>
      <c r="L34" s="77"/>
      <c r="M34" s="9"/>
    </row>
    <row r="35" spans="1:13">
      <c r="A35" s="7"/>
      <c r="B35" s="69"/>
      <c r="C35" s="69"/>
      <c r="D35" s="69"/>
      <c r="E35" s="69"/>
      <c r="F35" s="69"/>
      <c r="G35" s="69"/>
      <c r="H35" s="77"/>
      <c r="I35" s="77"/>
      <c r="J35" s="77"/>
      <c r="K35" s="77"/>
      <c r="L35" s="77"/>
      <c r="M35" s="9"/>
    </row>
    <row r="36" spans="1:13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9"/>
    </row>
    <row r="37" spans="1:13">
      <c r="A37" s="7"/>
      <c r="B37" s="76" t="s">
        <v>94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9"/>
    </row>
    <row r="38" spans="1:13">
      <c r="A38" s="7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9"/>
    </row>
    <row r="39" spans="1:13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</row>
    <row r="40" spans="1:13">
      <c r="A40" s="7"/>
      <c r="B40" s="8" t="s">
        <v>36</v>
      </c>
      <c r="C40" s="8"/>
      <c r="D40" s="8"/>
      <c r="E40" s="8"/>
      <c r="F40" s="8"/>
      <c r="G40" s="8"/>
      <c r="H40" s="8" t="s">
        <v>38</v>
      </c>
      <c r="I40" s="8"/>
      <c r="J40" s="8"/>
      <c r="K40" s="8"/>
      <c r="L40" s="8"/>
      <c r="M40" s="9"/>
    </row>
    <row r="41" spans="1:13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</row>
    <row r="42" spans="1:13">
      <c r="A42" s="7"/>
      <c r="B42" s="8" t="s">
        <v>39</v>
      </c>
      <c r="C42" s="8"/>
      <c r="D42" s="8"/>
      <c r="E42" s="8"/>
      <c r="F42" s="8"/>
      <c r="G42" s="8"/>
      <c r="H42" s="8" t="s">
        <v>37</v>
      </c>
      <c r="I42" s="8"/>
      <c r="J42" s="8"/>
      <c r="K42" s="8"/>
      <c r="L42" s="8"/>
      <c r="M42" s="9"/>
    </row>
    <row r="43" spans="1:13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9"/>
    </row>
    <row r="44" spans="1:13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2"/>
    </row>
  </sheetData>
  <mergeCells count="50">
    <mergeCell ref="J30:L31"/>
    <mergeCell ref="H30:I31"/>
    <mergeCell ref="B37:L38"/>
    <mergeCell ref="B34:G35"/>
    <mergeCell ref="H34:L35"/>
    <mergeCell ref="B32:G33"/>
    <mergeCell ref="H32:L33"/>
    <mergeCell ref="B27:E27"/>
    <mergeCell ref="F27:H27"/>
    <mergeCell ref="B28:E28"/>
    <mergeCell ref="F28:H28"/>
    <mergeCell ref="B30:G31"/>
    <mergeCell ref="L23:L24"/>
    <mergeCell ref="B13:L13"/>
    <mergeCell ref="B22:L22"/>
    <mergeCell ref="B25:E25"/>
    <mergeCell ref="F25:H25"/>
    <mergeCell ref="J23:K23"/>
    <mergeCell ref="J14:K14"/>
    <mergeCell ref="K15:K16"/>
    <mergeCell ref="J15:J16"/>
    <mergeCell ref="L14:L16"/>
    <mergeCell ref="B26:E26"/>
    <mergeCell ref="F26:H26"/>
    <mergeCell ref="B14:B16"/>
    <mergeCell ref="C14:C16"/>
    <mergeCell ref="G15:I15"/>
    <mergeCell ref="F23:H24"/>
    <mergeCell ref="B23:E24"/>
    <mergeCell ref="I23:I24"/>
    <mergeCell ref="E15:E16"/>
    <mergeCell ref="F15:F16"/>
    <mergeCell ref="D14:I14"/>
    <mergeCell ref="D15:D16"/>
    <mergeCell ref="H11:I11"/>
    <mergeCell ref="H12:I12"/>
    <mergeCell ref="K12:L12"/>
    <mergeCell ref="K11:L11"/>
    <mergeCell ref="B11:E12"/>
    <mergeCell ref="F7:L7"/>
    <mergeCell ref="F8:L8"/>
    <mergeCell ref="F9:L9"/>
    <mergeCell ref="F10:L10"/>
    <mergeCell ref="B8:E10"/>
    <mergeCell ref="B7:E7"/>
    <mergeCell ref="B2:L2"/>
    <mergeCell ref="B3:L3"/>
    <mergeCell ref="B4:L4"/>
    <mergeCell ref="B5:L5"/>
    <mergeCell ref="B6:L6"/>
  </mergeCells>
  <pageMargins left="0.63" right="0.7" top="0.75" bottom="0.75" header="0.3" footer="0.3"/>
  <pageSetup scale="8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topLeftCell="A25" workbookViewId="0">
      <selection activeCell="E38" sqref="E38"/>
    </sheetView>
  </sheetViews>
  <sheetFormatPr defaultRowHeight="15"/>
  <cols>
    <col min="2" max="2" width="35.28515625" bestFit="1" customWidth="1"/>
    <col min="4" max="5" width="13.140625" bestFit="1" customWidth="1"/>
    <col min="6" max="6" width="16.85546875" bestFit="1" customWidth="1"/>
  </cols>
  <sheetData>
    <row r="1" spans="1:7">
      <c r="A1" s="79" t="s">
        <v>41</v>
      </c>
      <c r="B1" s="80"/>
      <c r="C1" s="80"/>
      <c r="D1" s="80"/>
      <c r="E1" s="80"/>
      <c r="F1" s="80"/>
      <c r="G1" s="80"/>
    </row>
    <row r="2" spans="1:7" ht="51">
      <c r="A2" s="18" t="s">
        <v>42</v>
      </c>
      <c r="B2" s="18" t="s">
        <v>43</v>
      </c>
      <c r="C2" s="19" t="s">
        <v>44</v>
      </c>
      <c r="D2" s="19" t="s">
        <v>45</v>
      </c>
      <c r="E2" s="19" t="s">
        <v>46</v>
      </c>
      <c r="F2" s="19" t="s">
        <v>47</v>
      </c>
      <c r="G2" s="20"/>
    </row>
    <row r="3" spans="1:7">
      <c r="A3" s="21" t="s">
        <v>48</v>
      </c>
      <c r="B3" s="21" t="s">
        <v>49</v>
      </c>
      <c r="C3" s="22"/>
      <c r="D3" s="23">
        <v>1011356.25</v>
      </c>
      <c r="E3" s="22"/>
      <c r="F3" s="22" t="s">
        <v>50</v>
      </c>
      <c r="G3" s="24"/>
    </row>
    <row r="4" spans="1:7">
      <c r="A4" s="21" t="s">
        <v>51</v>
      </c>
      <c r="B4" s="21" t="s">
        <v>49</v>
      </c>
      <c r="C4" s="25"/>
      <c r="D4" s="26">
        <v>92117.77</v>
      </c>
      <c r="E4" s="25" t="s">
        <v>52</v>
      </c>
      <c r="F4" s="25" t="s">
        <v>53</v>
      </c>
      <c r="G4" s="24"/>
    </row>
    <row r="5" spans="1:7">
      <c r="A5" s="21"/>
      <c r="B5" s="21" t="s">
        <v>54</v>
      </c>
      <c r="C5" s="27"/>
      <c r="D5" s="28">
        <v>92117.77</v>
      </c>
      <c r="E5" s="27" t="s">
        <v>55</v>
      </c>
      <c r="F5" s="27" t="s">
        <v>53</v>
      </c>
      <c r="G5" s="24"/>
    </row>
    <row r="6" spans="1:7">
      <c r="A6" s="21" t="s">
        <v>48</v>
      </c>
      <c r="B6" s="21" t="s">
        <v>56</v>
      </c>
      <c r="C6" s="22"/>
      <c r="D6" s="23">
        <v>7631891.8799999999</v>
      </c>
      <c r="E6" s="22"/>
      <c r="F6" s="22" t="s">
        <v>57</v>
      </c>
      <c r="G6" s="24"/>
    </row>
    <row r="7" spans="1:7">
      <c r="A7" s="21" t="s">
        <v>51</v>
      </c>
      <c r="B7" s="21" t="s">
        <v>56</v>
      </c>
      <c r="C7" s="25"/>
      <c r="D7" s="26">
        <v>743540.89</v>
      </c>
      <c r="E7" s="25" t="s">
        <v>52</v>
      </c>
      <c r="F7" s="25" t="s">
        <v>58</v>
      </c>
      <c r="G7" s="24"/>
    </row>
    <row r="8" spans="1:7">
      <c r="A8" s="21"/>
      <c r="B8" s="21" t="s">
        <v>54</v>
      </c>
      <c r="C8" s="27"/>
      <c r="D8" s="28">
        <v>743540.89</v>
      </c>
      <c r="E8" s="27" t="s">
        <v>55</v>
      </c>
      <c r="F8" s="27" t="s">
        <v>58</v>
      </c>
      <c r="G8" s="24"/>
    </row>
    <row r="9" spans="1:7">
      <c r="A9" s="21" t="s">
        <v>48</v>
      </c>
      <c r="B9" s="21" t="s">
        <v>59</v>
      </c>
      <c r="C9" s="22"/>
      <c r="D9" s="23">
        <v>10104485.98</v>
      </c>
      <c r="E9" s="22"/>
      <c r="F9" s="22" t="s">
        <v>60</v>
      </c>
      <c r="G9" s="24"/>
    </row>
    <row r="10" spans="1:7">
      <c r="A10" s="21" t="s">
        <v>51</v>
      </c>
      <c r="B10" s="21" t="s">
        <v>59</v>
      </c>
      <c r="C10" s="25"/>
      <c r="D10" s="26">
        <v>1776907.35</v>
      </c>
      <c r="E10" s="25" t="s">
        <v>52</v>
      </c>
      <c r="F10" s="25" t="s">
        <v>61</v>
      </c>
      <c r="G10" s="24"/>
    </row>
    <row r="11" spans="1:7">
      <c r="A11" s="21"/>
      <c r="B11" s="21" t="s">
        <v>54</v>
      </c>
      <c r="C11" s="27"/>
      <c r="D11" s="28">
        <v>1776907.35</v>
      </c>
      <c r="E11" s="27" t="s">
        <v>55</v>
      </c>
      <c r="F11" s="27" t="s">
        <v>61</v>
      </c>
      <c r="G11" s="24"/>
    </row>
    <row r="12" spans="1:7">
      <c r="A12" s="21" t="s">
        <v>48</v>
      </c>
      <c r="B12" s="21" t="s">
        <v>62</v>
      </c>
      <c r="C12" s="22"/>
      <c r="D12" s="23">
        <v>3269948.15</v>
      </c>
      <c r="E12" s="22"/>
      <c r="F12" s="22" t="s">
        <v>63</v>
      </c>
      <c r="G12" s="24"/>
    </row>
    <row r="13" spans="1:7">
      <c r="A13" s="21" t="s">
        <v>51</v>
      </c>
      <c r="B13" s="21" t="s">
        <v>62</v>
      </c>
      <c r="C13" s="25"/>
      <c r="D13" s="26">
        <v>239750.98</v>
      </c>
      <c r="E13" s="25" t="s">
        <v>52</v>
      </c>
      <c r="F13" s="25" t="s">
        <v>64</v>
      </c>
      <c r="G13" s="24"/>
    </row>
    <row r="14" spans="1:7">
      <c r="A14" s="21"/>
      <c r="B14" s="21" t="s">
        <v>54</v>
      </c>
      <c r="C14" s="27"/>
      <c r="D14" s="28">
        <v>239750.98</v>
      </c>
      <c r="E14" s="27" t="s">
        <v>55</v>
      </c>
      <c r="F14" s="27" t="s">
        <v>64</v>
      </c>
      <c r="G14" s="24"/>
    </row>
    <row r="15" spans="1:7">
      <c r="A15" s="21" t="s">
        <v>48</v>
      </c>
      <c r="B15" s="21" t="s">
        <v>65</v>
      </c>
      <c r="C15" s="29"/>
      <c r="D15" s="29"/>
      <c r="E15" s="30">
        <v>991969.44</v>
      </c>
      <c r="F15" s="29" t="s">
        <v>66</v>
      </c>
      <c r="G15" s="24"/>
    </row>
    <row r="16" spans="1:7">
      <c r="A16" s="21" t="s">
        <v>51</v>
      </c>
      <c r="B16" s="21" t="s">
        <v>65</v>
      </c>
      <c r="C16" s="25"/>
      <c r="D16" s="25" t="s">
        <v>52</v>
      </c>
      <c r="E16" s="26">
        <v>79831.28</v>
      </c>
      <c r="F16" s="31" t="s">
        <v>67</v>
      </c>
      <c r="G16" s="24"/>
    </row>
    <row r="17" spans="1:7">
      <c r="A17" s="21"/>
      <c r="B17" s="21" t="s">
        <v>54</v>
      </c>
      <c r="C17" s="27"/>
      <c r="D17" s="27" t="s">
        <v>55</v>
      </c>
      <c r="E17" s="28">
        <v>79831.28</v>
      </c>
      <c r="F17" s="27" t="s">
        <v>67</v>
      </c>
      <c r="G17" s="24"/>
    </row>
    <row r="18" spans="1:7">
      <c r="A18" s="21" t="s">
        <v>48</v>
      </c>
      <c r="B18" s="21" t="s">
        <v>68</v>
      </c>
      <c r="C18" s="29"/>
      <c r="D18" s="29"/>
      <c r="E18" s="30">
        <v>6789440.6299999999</v>
      </c>
      <c r="F18" s="29" t="s">
        <v>69</v>
      </c>
      <c r="G18" s="24"/>
    </row>
    <row r="19" spans="1:7">
      <c r="A19" s="21" t="s">
        <v>51</v>
      </c>
      <c r="B19" s="21" t="s">
        <v>68</v>
      </c>
      <c r="C19" s="25"/>
      <c r="D19" s="25" t="s">
        <v>52</v>
      </c>
      <c r="E19" s="26">
        <v>671542.39</v>
      </c>
      <c r="F19" s="31" t="s">
        <v>70</v>
      </c>
      <c r="G19" s="24"/>
    </row>
    <row r="20" spans="1:7">
      <c r="A20" s="21"/>
      <c r="B20" s="21" t="s">
        <v>54</v>
      </c>
      <c r="C20" s="27"/>
      <c r="D20" s="27" t="s">
        <v>55</v>
      </c>
      <c r="E20" s="28">
        <v>671542.39</v>
      </c>
      <c r="F20" s="27" t="s">
        <v>70</v>
      </c>
      <c r="G20" s="24"/>
    </row>
    <row r="21" spans="1:7">
      <c r="A21" s="21" t="s">
        <v>48</v>
      </c>
      <c r="B21" s="21" t="s">
        <v>71</v>
      </c>
      <c r="C21" s="29"/>
      <c r="D21" s="29"/>
      <c r="E21" s="30">
        <v>14300131.859999999</v>
      </c>
      <c r="F21" s="29" t="s">
        <v>72</v>
      </c>
      <c r="G21" s="24"/>
    </row>
    <row r="22" spans="1:7">
      <c r="A22" s="21" t="s">
        <v>51</v>
      </c>
      <c r="B22" s="21" t="s">
        <v>71</v>
      </c>
      <c r="C22" s="25"/>
      <c r="D22" s="25" t="s">
        <v>52</v>
      </c>
      <c r="E22" s="26">
        <v>1954554.93</v>
      </c>
      <c r="F22" s="31" t="s">
        <v>73</v>
      </c>
      <c r="G22" s="24"/>
    </row>
    <row r="23" spans="1:7">
      <c r="A23" s="21"/>
      <c r="B23" s="21" t="s">
        <v>54</v>
      </c>
      <c r="C23" s="27"/>
      <c r="D23" s="27" t="s">
        <v>55</v>
      </c>
      <c r="E23" s="28">
        <v>1954554.93</v>
      </c>
      <c r="F23" s="27" t="s">
        <v>73</v>
      </c>
      <c r="G23" s="24"/>
    </row>
    <row r="24" spans="1:7">
      <c r="A24" s="21" t="s">
        <v>48</v>
      </c>
      <c r="B24" s="21" t="s">
        <v>74</v>
      </c>
      <c r="C24" s="22"/>
      <c r="D24" s="23">
        <v>64940.21</v>
      </c>
      <c r="E24" s="22"/>
      <c r="F24" s="22" t="s">
        <v>75</v>
      </c>
      <c r="G24" s="24"/>
    </row>
    <row r="25" spans="1:7">
      <c r="A25" s="21"/>
      <c r="B25" s="21" t="s">
        <v>54</v>
      </c>
      <c r="C25" s="27"/>
      <c r="D25" s="27" t="s">
        <v>55</v>
      </c>
      <c r="E25" s="27" t="s">
        <v>55</v>
      </c>
      <c r="F25" s="27" t="s">
        <v>40</v>
      </c>
      <c r="G25" s="24"/>
    </row>
    <row r="26" spans="1:7">
      <c r="A26" s="21"/>
      <c r="B26" s="21" t="s">
        <v>54</v>
      </c>
      <c r="C26" s="27"/>
      <c r="D26" s="27" t="s">
        <v>55</v>
      </c>
      <c r="E26" s="27" t="s">
        <v>55</v>
      </c>
      <c r="F26" s="27" t="s">
        <v>40</v>
      </c>
      <c r="G26" s="24"/>
    </row>
    <row r="27" spans="1:7">
      <c r="A27" s="21" t="s">
        <v>48</v>
      </c>
      <c r="B27" s="21" t="s">
        <v>76</v>
      </c>
      <c r="C27" s="22"/>
      <c r="D27" s="23">
        <v>953985.06</v>
      </c>
      <c r="E27" s="22"/>
      <c r="F27" s="22" t="s">
        <v>77</v>
      </c>
      <c r="G27" s="24"/>
    </row>
    <row r="28" spans="1:7">
      <c r="A28" s="21" t="s">
        <v>51</v>
      </c>
      <c r="B28" s="21" t="s">
        <v>76</v>
      </c>
      <c r="C28" s="25"/>
      <c r="D28" s="26">
        <v>92943.48</v>
      </c>
      <c r="E28" s="25" t="s">
        <v>52</v>
      </c>
      <c r="F28" s="25" t="s">
        <v>78</v>
      </c>
      <c r="G28" s="24"/>
    </row>
    <row r="29" spans="1:7">
      <c r="A29" s="21"/>
      <c r="B29" s="21" t="s">
        <v>54</v>
      </c>
      <c r="C29" s="27"/>
      <c r="D29" s="28">
        <v>92943.48</v>
      </c>
      <c r="E29" s="27" t="s">
        <v>55</v>
      </c>
      <c r="F29" s="27" t="s">
        <v>78</v>
      </c>
      <c r="G29" s="24"/>
    </row>
    <row r="30" spans="1:7">
      <c r="A30" s="21" t="s">
        <v>48</v>
      </c>
      <c r="B30" s="21" t="s">
        <v>79</v>
      </c>
      <c r="C30" s="22"/>
      <c r="D30" s="23">
        <v>404185.85</v>
      </c>
      <c r="E30" s="22"/>
      <c r="F30" s="22" t="s">
        <v>80</v>
      </c>
      <c r="G30" s="24"/>
    </row>
    <row r="31" spans="1:7">
      <c r="A31" s="21" t="s">
        <v>51</v>
      </c>
      <c r="B31" s="21" t="s">
        <v>79</v>
      </c>
      <c r="C31" s="25"/>
      <c r="D31" s="26">
        <v>71090.22</v>
      </c>
      <c r="E31" s="25" t="s">
        <v>52</v>
      </c>
      <c r="F31" s="25" t="s">
        <v>81</v>
      </c>
      <c r="G31" s="24"/>
    </row>
    <row r="32" spans="1:7">
      <c r="A32" s="21"/>
      <c r="B32" s="21" t="s">
        <v>54</v>
      </c>
      <c r="C32" s="27"/>
      <c r="D32" s="28">
        <v>71090.22</v>
      </c>
      <c r="E32" s="27" t="s">
        <v>55</v>
      </c>
      <c r="F32" s="27" t="s">
        <v>81</v>
      </c>
      <c r="G32" s="24"/>
    </row>
    <row r="33" spans="1:7">
      <c r="A33" s="21" t="s">
        <v>48</v>
      </c>
      <c r="B33" s="21" t="s">
        <v>82</v>
      </c>
      <c r="C33" s="29"/>
      <c r="D33" s="29"/>
      <c r="E33" s="30">
        <v>848638.98</v>
      </c>
      <c r="F33" s="29" t="s">
        <v>83</v>
      </c>
      <c r="G33" s="24"/>
    </row>
    <row r="34" spans="1:7">
      <c r="A34" s="21" t="s">
        <v>51</v>
      </c>
      <c r="B34" s="21" t="s">
        <v>82</v>
      </c>
      <c r="C34" s="25"/>
      <c r="D34" s="25" t="s">
        <v>52</v>
      </c>
      <c r="E34" s="26">
        <v>83944.47</v>
      </c>
      <c r="F34" s="31" t="s">
        <v>84</v>
      </c>
      <c r="G34" s="24"/>
    </row>
    <row r="35" spans="1:7">
      <c r="A35" s="21"/>
      <c r="B35" s="21" t="s">
        <v>54</v>
      </c>
      <c r="C35" s="27"/>
      <c r="D35" s="27" t="s">
        <v>55</v>
      </c>
      <c r="E35" s="28">
        <v>83944.47</v>
      </c>
      <c r="F35" s="27" t="s">
        <v>84</v>
      </c>
      <c r="G35" s="24"/>
    </row>
    <row r="36" spans="1:7">
      <c r="A36" s="21" t="s">
        <v>48</v>
      </c>
      <c r="B36" s="21" t="s">
        <v>85</v>
      </c>
      <c r="C36" s="29"/>
      <c r="D36" s="29"/>
      <c r="E36" s="30">
        <v>572060.31000000006</v>
      </c>
      <c r="F36" s="29" t="s">
        <v>86</v>
      </c>
      <c r="G36" s="24"/>
    </row>
    <row r="37" spans="1:7">
      <c r="A37" s="21" t="s">
        <v>51</v>
      </c>
      <c r="B37" s="21" t="s">
        <v>85</v>
      </c>
      <c r="C37" s="25"/>
      <c r="D37" s="25" t="s">
        <v>52</v>
      </c>
      <c r="E37" s="26">
        <v>78184.63</v>
      </c>
      <c r="F37" s="31" t="s">
        <v>87</v>
      </c>
      <c r="G37" s="24"/>
    </row>
    <row r="38" spans="1:7">
      <c r="A38" s="21"/>
      <c r="B38" s="21" t="s">
        <v>54</v>
      </c>
      <c r="C38" s="27"/>
      <c r="D38" s="27" t="s">
        <v>55</v>
      </c>
      <c r="E38" s="28">
        <v>78184.63</v>
      </c>
      <c r="F38" s="27" t="s">
        <v>87</v>
      </c>
      <c r="G38" s="24"/>
    </row>
    <row r="39" spans="1:7">
      <c r="A39" s="21" t="s">
        <v>48</v>
      </c>
      <c r="B39" s="21" t="s">
        <v>88</v>
      </c>
      <c r="C39" s="22"/>
      <c r="D39" s="23">
        <v>11687</v>
      </c>
      <c r="E39" s="22"/>
      <c r="F39" s="22" t="s">
        <v>89</v>
      </c>
      <c r="G39" s="24"/>
    </row>
    <row r="40" spans="1:7">
      <c r="A40" s="21" t="s">
        <v>51</v>
      </c>
      <c r="B40" s="21" t="s">
        <v>88</v>
      </c>
      <c r="C40" s="25"/>
      <c r="D40" s="26">
        <v>2240</v>
      </c>
      <c r="E40" s="25" t="s">
        <v>52</v>
      </c>
      <c r="F40" s="25" t="s">
        <v>90</v>
      </c>
      <c r="G40" s="24"/>
    </row>
    <row r="41" spans="1:7">
      <c r="A41" s="21"/>
      <c r="B41" s="21" t="s">
        <v>54</v>
      </c>
      <c r="C41" s="27"/>
      <c r="D41" s="28">
        <v>2240</v>
      </c>
      <c r="E41" s="27" t="s">
        <v>55</v>
      </c>
      <c r="F41" s="27" t="s">
        <v>90</v>
      </c>
      <c r="G41" s="24"/>
    </row>
    <row r="42" spans="1:7">
      <c r="A42" s="21"/>
      <c r="B42" s="21"/>
      <c r="C42" s="32"/>
      <c r="D42" s="33">
        <v>3018590.69</v>
      </c>
      <c r="E42" s="33">
        <v>2868057.7</v>
      </c>
      <c r="F42" s="32" t="s">
        <v>91</v>
      </c>
      <c r="G42" s="24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Bhushan Entrprises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star3</cp:lastModifiedBy>
  <cp:lastPrinted>2009-06-29T08:09:03Z</cp:lastPrinted>
  <dcterms:created xsi:type="dcterms:W3CDTF">2008-05-27T13:10:01Z</dcterms:created>
  <dcterms:modified xsi:type="dcterms:W3CDTF">2009-12-11T12:15:23Z</dcterms:modified>
</cp:coreProperties>
</file>