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65" windowWidth="15480" windowHeight="11250"/>
  </bookViews>
  <sheets>
    <sheet name="Fees Calculator " sheetId="1" r:id="rId1"/>
    <sheet name="Sheet2" sheetId="2" r:id="rId2"/>
  </sheets>
  <calcPr calcId="124519" iterate="1"/>
</workbook>
</file>

<file path=xl/calcChain.xml><?xml version="1.0" encoding="utf-8"?>
<calcChain xmlns="http://schemas.openxmlformats.org/spreadsheetml/2006/main">
  <c r="M4" i="1"/>
  <c r="M5" l="1"/>
  <c r="N4" s="1"/>
  <c r="D5" i="2"/>
  <c r="D6"/>
  <c r="N5" i="1" l="1"/>
  <c r="D8" s="1"/>
  <c r="F10"/>
  <c r="K4"/>
  <c r="L4" s="1"/>
  <c r="K5"/>
  <c r="L5" s="1"/>
  <c r="E8" s="1"/>
  <c r="F8" l="1"/>
  <c r="F12" s="1"/>
</calcChain>
</file>

<file path=xl/sharedStrings.xml><?xml version="1.0" encoding="utf-8"?>
<sst xmlns="http://schemas.openxmlformats.org/spreadsheetml/2006/main" count="24" uniqueCount="23">
  <si>
    <t>Other than OPC &amp; Small Companies</t>
  </si>
  <si>
    <t>FEES CALCULATION FOR INCREASE IN AUTHORISED SHARE CAPITAL FORM SH 7, ONLY FOR GUJARAT</t>
  </si>
  <si>
    <t>EXISTING AUTHORISED SHARE  CAPITAL</t>
  </si>
  <si>
    <t>INCREASED AUTHORISED SHARE CAPITAL</t>
  </si>
  <si>
    <t>OPC &amp; Small Companies</t>
  </si>
  <si>
    <t>+</t>
  </si>
  <si>
    <t>TOTAL</t>
  </si>
  <si>
    <t xml:space="preserve">STAMP DUTY </t>
  </si>
  <si>
    <t>=IF(B7&gt;10000000,(B7-10000000)*75/10000+(206000),IF(B7&gt;5000000,(B7-5000000)*100/10000+(156000),IF(B7&gt;500000,(B7-500000)*300/10000+(21000),IF(B7&gt;100000,(B7-100000)*400/10000+(5000),IF(B7=100000,(5000),IF(B7&lt;100000,FALSE))))))</t>
  </si>
  <si>
    <t>FEES PAYABLE ON INCREASED AUTHORISED SHARE CAPITAL</t>
  </si>
  <si>
    <t>[A]</t>
  </si>
  <si>
    <t>FEES ALREADY PAID ON EXISTING AUTHORISED SHARE CAPITAL</t>
  </si>
  <si>
    <t>[B]</t>
  </si>
  <si>
    <t>= [A] - [B]</t>
  </si>
  <si>
    <t>FEES PAYABLE ON INCREASE</t>
  </si>
  <si>
    <t>Prepared By :- Ramesh Kambariya(For any assistance or query,call @ 8460 112232)</t>
  </si>
  <si>
    <t>http://www.mca.gov.in/Ministry/pdf/Fee_Schedule.pdf</t>
  </si>
  <si>
    <t>For Fees Structure to be paid to registar</t>
  </si>
  <si>
    <t>For Rate of Stamp Duty</t>
  </si>
  <si>
    <t>http://www.mca.gov.in/MCA21/dca/efiling/eStamp_rate.pdf</t>
  </si>
  <si>
    <t>To download Structure of Fees to be Paid to Registar and Rates of Stamp Duty,please click on below links…..</t>
  </si>
  <si>
    <t xml:space="preserve">TYPE OF COMPANY       </t>
  </si>
  <si>
    <t>(Please Select)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</si>
</sst>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High Tower Text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59996337778862885"/>
      </patternFill>
    </fill>
    <fill>
      <patternFill patternType="solid">
        <fgColor theme="5" tint="0.59999389629810485"/>
        <bgColor theme="5" tint="0.59996337778862885"/>
      </patternFill>
    </fill>
    <fill>
      <patternFill patternType="solid">
        <fgColor rgb="FF92D050"/>
        <bgColor indexed="64"/>
      </patternFill>
    </fill>
    <fill>
      <gradientFill type="path" left="0.5" right="0.5" top="0.5" bottom="0.5">
        <stop position="0">
          <color theme="9" tint="0.59999389629810485"/>
        </stop>
        <stop position="1">
          <color theme="6" tint="0.59999389629810485"/>
        </stop>
      </gradient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49" fontId="0" fillId="0" borderId="0" xfId="0" applyNumberFormat="1"/>
    <xf numFmtId="0" fontId="0" fillId="5" borderId="0" xfId="0" applyFill="1"/>
    <xf numFmtId="0" fontId="6" fillId="2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5" borderId="0" xfId="0" applyFont="1" applyFill="1" applyAlignment="1">
      <alignment horizontal="center" vertical="center"/>
    </xf>
    <xf numFmtId="0" fontId="7" fillId="5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2" fillId="5" borderId="0" xfId="0" applyFont="1" applyFill="1" applyAlignment="1"/>
    <xf numFmtId="0" fontId="5" fillId="7" borderId="0" xfId="0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37" fontId="9" fillId="5" borderId="2" xfId="1" applyNumberFormat="1" applyFont="1" applyFill="1" applyBorder="1" applyAlignment="1" applyProtection="1">
      <alignment horizontal="center" vertical="center" readingOrder="2"/>
      <protection locked="0"/>
    </xf>
    <xf numFmtId="0" fontId="2" fillId="5" borderId="0" xfId="0" applyFont="1" applyFill="1" applyAlignment="1">
      <alignment vertical="center"/>
    </xf>
    <xf numFmtId="0" fontId="8" fillId="5" borderId="0" xfId="0" applyFont="1" applyFill="1"/>
    <xf numFmtId="0" fontId="2" fillId="5" borderId="0" xfId="0" applyFont="1" applyFill="1" applyBorder="1"/>
    <xf numFmtId="0" fontId="8" fillId="5" borderId="0" xfId="0" applyFont="1" applyFill="1" applyBorder="1"/>
    <xf numFmtId="49" fontId="8" fillId="5" borderId="0" xfId="0" applyNumberFormat="1" applyFont="1" applyFill="1" applyBorder="1" applyAlignment="1">
      <alignment horizontal="left" vertical="center" wrapText="1"/>
    </xf>
    <xf numFmtId="2" fontId="8" fillId="5" borderId="0" xfId="0" applyNumberFormat="1" applyFont="1" applyFill="1" applyBorder="1" applyAlignment="1">
      <alignment horizontal="left" vertical="center" wrapText="1"/>
    </xf>
    <xf numFmtId="1" fontId="8" fillId="5" borderId="0" xfId="0" applyNumberFormat="1" applyFont="1" applyFill="1" applyBorder="1" applyAlignment="1">
      <alignment horizontal="left" vertical="center" wrapText="1"/>
    </xf>
    <xf numFmtId="0" fontId="10" fillId="5" borderId="0" xfId="0" applyFont="1" applyFill="1" applyBorder="1"/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0" fontId="11" fillId="5" borderId="0" xfId="2" applyFill="1" applyAlignment="1" applyProtection="1"/>
    <xf numFmtId="0" fontId="0" fillId="5" borderId="0" xfId="0" applyFill="1" applyAlignment="1">
      <alignment wrapText="1"/>
    </xf>
    <xf numFmtId="0" fontId="3" fillId="11" borderId="0" xfId="0" applyFont="1" applyFill="1" applyAlignment="1"/>
    <xf numFmtId="0" fontId="3" fillId="11" borderId="0" xfId="0" applyFont="1" applyFill="1" applyAlignment="1">
      <alignment vertical="center"/>
    </xf>
    <xf numFmtId="0" fontId="14" fillId="5" borderId="0" xfId="0" applyFont="1" applyFill="1" applyAlignment="1">
      <alignment wrapText="1"/>
    </xf>
    <xf numFmtId="0" fontId="13" fillId="5" borderId="0" xfId="0" applyFont="1" applyFill="1" applyAlignment="1">
      <alignment horizontal="left" vertical="top" wrapText="1"/>
    </xf>
    <xf numFmtId="0" fontId="12" fillId="11" borderId="0" xfId="2" applyFont="1" applyFill="1" applyAlignment="1" applyProtection="1">
      <alignment vertical="center"/>
      <protection locked="0"/>
    </xf>
    <xf numFmtId="0" fontId="17" fillId="8" borderId="3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left" vertical="top" wrapText="1"/>
    </xf>
    <xf numFmtId="0" fontId="16" fillId="10" borderId="8" xfId="0" applyFont="1" applyFill="1" applyBorder="1" applyAlignment="1">
      <alignment horizontal="center"/>
    </xf>
    <xf numFmtId="0" fontId="16" fillId="10" borderId="9" xfId="0" applyFont="1" applyFill="1" applyBorder="1" applyAlignment="1">
      <alignment horizontal="center"/>
    </xf>
    <xf numFmtId="0" fontId="16" fillId="10" borderId="10" xfId="0" applyFont="1" applyFill="1" applyBorder="1" applyAlignment="1">
      <alignment horizontal="center"/>
    </xf>
    <xf numFmtId="0" fontId="3" fillId="11" borderId="0" xfId="0" applyFont="1" applyFill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6600"/>
      <color rgb="FFDCD4DA"/>
      <color rgb="FFB688E4"/>
      <color rgb="FFCC54A1"/>
      <color rgb="FF997033"/>
      <color rgb="FFF5791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95250</xdr:rowOff>
    </xdr:from>
    <xdr:to>
      <xdr:col>3</xdr:col>
      <xdr:colOff>1207008</xdr:colOff>
      <xdr:row>10</xdr:row>
      <xdr:rowOff>133350</xdr:rowOff>
    </xdr:to>
    <xdr:sp macro="" textlink="">
      <xdr:nvSpPr>
        <xdr:cNvPr id="2" name="Right Arrow 1"/>
        <xdr:cNvSpPr/>
      </xdr:nvSpPr>
      <xdr:spPr>
        <a:xfrm>
          <a:off x="790575" y="3257550"/>
          <a:ext cx="5779008" cy="628650"/>
        </a:xfrm>
        <a:prstGeom prst="rightArrow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0">
              <a:srgbClr val="DCD4DA"/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gradFill>
            <a:gsLst>
              <a:gs pos="46000">
                <a:schemeClr val="tx1"/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>
          <a:flatTx/>
        </a:bodyPr>
        <a:lstStyle/>
        <a:p>
          <a:pPr algn="l"/>
          <a:r>
            <a:rPr lang="en-IN" sz="1250" b="1">
              <a:solidFill>
                <a:sysClr val="windowText" lastClr="000000"/>
              </a:solidFill>
            </a:rPr>
            <a:t>STAMP DUTY SUBJECT TO MAXIMUM OF RS. 500000 FOR GUJARAT</a:t>
          </a:r>
        </a:p>
      </xdr:txBody>
    </xdr:sp>
    <xdr:clientData/>
  </xdr:twoCellAnchor>
  <xdr:twoCellAnchor editAs="oneCell">
    <xdr:from>
      <xdr:col>0</xdr:col>
      <xdr:colOff>9527</xdr:colOff>
      <xdr:row>10</xdr:row>
      <xdr:rowOff>76200</xdr:rowOff>
    </xdr:from>
    <xdr:to>
      <xdr:col>0</xdr:col>
      <xdr:colOff>431453</xdr:colOff>
      <xdr:row>11</xdr:row>
      <xdr:rowOff>266698</xdr:rowOff>
    </xdr:to>
    <xdr:pic>
      <xdr:nvPicPr>
        <xdr:cNvPr id="1039" name="Picture 15" descr="C:\Program Files\Microsoft Office\MEDIA\CAGCAT10\j0195384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2" y="3829050"/>
          <a:ext cx="421926" cy="4286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ca.gov.in/Ministry/pdf/Fee_Schedule.pdf" TargetMode="External"/><Relationship Id="rId1" Type="http://schemas.openxmlformats.org/officeDocument/2006/relationships/hyperlink" Target="http://www.mca.gov.in/MCA21/dca/efiling/eStamp_rate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1"/>
  <sheetViews>
    <sheetView tabSelected="1" workbookViewId="0">
      <selection activeCell="C5" sqref="C5"/>
    </sheetView>
  </sheetViews>
  <sheetFormatPr defaultRowHeight="15"/>
  <cols>
    <col min="1" max="1" width="25.7109375" style="2" customWidth="1"/>
    <col min="2" max="2" width="17.140625" style="2" customWidth="1"/>
    <col min="3" max="3" width="25.7109375" style="2" customWidth="1"/>
    <col min="4" max="5" width="22.7109375" style="2" customWidth="1"/>
    <col min="6" max="6" width="18.42578125" style="2" customWidth="1"/>
    <col min="7" max="7" width="9.140625" style="2"/>
    <col min="8" max="8" width="9.42578125" style="2" bestFit="1" customWidth="1"/>
    <col min="9" max="9" width="9.140625" style="2"/>
    <col min="10" max="11" width="18.28515625" style="2" customWidth="1"/>
    <col min="12" max="14" width="25.7109375" style="2" customWidth="1"/>
    <col min="15" max="16384" width="9.140625" style="2"/>
  </cols>
  <sheetData>
    <row r="2" spans="1:14" ht="15.75" thickBot="1"/>
    <row r="3" spans="1:14" ht="29.25" customHeight="1" thickTop="1" thickBot="1">
      <c r="A3" s="34" t="s">
        <v>1</v>
      </c>
      <c r="B3" s="35"/>
      <c r="C3" s="35"/>
      <c r="D3" s="35"/>
      <c r="E3" s="35"/>
      <c r="F3" s="36"/>
      <c r="I3" s="17"/>
      <c r="J3" s="17"/>
      <c r="K3" s="17"/>
      <c r="L3" s="17"/>
      <c r="M3" s="17"/>
      <c r="N3" s="17"/>
    </row>
    <row r="4" spans="1:14" ht="29.25" customHeight="1" thickTop="1" thickBot="1">
      <c r="A4" s="11"/>
      <c r="B4" s="11"/>
      <c r="C4" s="11"/>
      <c r="D4" s="11"/>
      <c r="E4" s="11"/>
      <c r="F4" s="11"/>
      <c r="I4" s="19"/>
      <c r="J4" s="20" t="s">
        <v>4</v>
      </c>
      <c r="K4" s="21">
        <f>A8</f>
        <v>2000000000</v>
      </c>
      <c r="L4" s="21" t="b">
        <f>IF(K4&gt;5000000,(FALSE),IF(K4&gt;1000000,(K4-1000000)*200/10000+(2000),IF(100000&lt;K4&lt;1000000,(2000),IF(K4=1000000,(2000),IF(K4&gt;100000,(2000),IF(K4=100000,(2000),FALSE))))))</f>
        <v>0</v>
      </c>
      <c r="M4" s="21">
        <f>C8</f>
        <v>5000000000</v>
      </c>
      <c r="N4" s="22" t="b">
        <f>IF(M5&gt;5000000,(FALSE),IF(M5&gt;1000000,(M5-1000000)*200/10000+(2000),IF(100000&gt;M5&lt;1000000,(2000),IF(M5=1000000,(2000),IF(M5&gt;100000,(2000),IF(M5=100000,(2000),FALSE))))))</f>
        <v>0</v>
      </c>
    </row>
    <row r="5" spans="1:14" s="4" customFormat="1" ht="63.75" thickTop="1">
      <c r="A5" s="24" t="s">
        <v>2</v>
      </c>
      <c r="B5" s="24" t="s">
        <v>21</v>
      </c>
      <c r="C5" s="24" t="s">
        <v>3</v>
      </c>
      <c r="D5" s="24" t="s">
        <v>9</v>
      </c>
      <c r="E5" s="24" t="s">
        <v>11</v>
      </c>
      <c r="F5" s="24" t="s">
        <v>14</v>
      </c>
      <c r="I5" s="23"/>
      <c r="J5" s="20" t="s">
        <v>0</v>
      </c>
      <c r="K5" s="21">
        <f>A8</f>
        <v>2000000000</v>
      </c>
      <c r="L5" s="21">
        <f>IF(K5&gt;10000000,(K5-10000000)*75/10000+(206000),IF(K5&gt;5000000,(K5-5000000)*100/10000+(156000),IF(K5&gt;500000,(K5-500000)*300/10000+(21000),IF(K5&gt;100000,(K5-100000)*400/10000+(5000),IF(K5=100000,(5000),IF(K5&lt;100000,FALSE))))))</f>
        <v>15131000</v>
      </c>
      <c r="M5" s="21">
        <f>C8</f>
        <v>5000000000</v>
      </c>
      <c r="N5" s="20">
        <f>IF(M5&gt;10000000,(M5-10000000)*75/10000+(206000),IF(M5&gt;5000000,(M5-5000000)*100/10000+(156000),IF(M5&gt;500000,(M5-500000)*300/10000+(21000),IF(M5&gt;100000,(M5-100000)*400/10000+(5000),IF(M5=100000,(5000),IF(M5&lt;100000,FALSE))))))</f>
        <v>37631000</v>
      </c>
    </row>
    <row r="6" spans="1:14" s="4" customFormat="1" ht="16.5" thickBot="1">
      <c r="A6" s="25"/>
      <c r="B6" s="25" t="s">
        <v>22</v>
      </c>
      <c r="C6" s="25"/>
      <c r="D6" s="25" t="s">
        <v>10</v>
      </c>
      <c r="E6" s="25" t="s">
        <v>12</v>
      </c>
      <c r="F6" s="26" t="s">
        <v>13</v>
      </c>
      <c r="I6" s="23"/>
      <c r="J6" s="20"/>
      <c r="K6" s="21"/>
      <c r="L6" s="21"/>
      <c r="M6" s="21"/>
      <c r="N6" s="20"/>
    </row>
    <row r="7" spans="1:14" s="4" customFormat="1" ht="32.25" customHeight="1" thickTop="1" thickBot="1"/>
    <row r="8" spans="1:14" s="4" customFormat="1" ht="47.25" customHeight="1" thickTop="1" thickBot="1">
      <c r="A8" s="15">
        <v>2000000000</v>
      </c>
      <c r="B8" s="14" t="s">
        <v>0</v>
      </c>
      <c r="C8" s="15">
        <v>5000000000</v>
      </c>
      <c r="D8" s="8">
        <f>VLOOKUP($B$8,$J$4:$N$5,5)</f>
        <v>37631000</v>
      </c>
      <c r="E8" s="8">
        <f>VLOOKUP($B$8,$J$4:$N$5,3)</f>
        <v>15131000</v>
      </c>
      <c r="F8" s="12">
        <f>IF(D8&gt;E8,(D8-E8),0)</f>
        <v>22500000</v>
      </c>
    </row>
    <row r="9" spans="1:14" s="4" customFormat="1" ht="16.5" thickBot="1">
      <c r="A9" s="10"/>
      <c r="B9" s="10"/>
      <c r="C9" s="10"/>
      <c r="D9" s="10"/>
      <c r="E9" s="5" t="s">
        <v>5</v>
      </c>
    </row>
    <row r="10" spans="1:14" s="4" customFormat="1" ht="30" customHeight="1" thickTop="1" thickBot="1">
      <c r="A10" s="10"/>
      <c r="B10" s="10"/>
      <c r="C10" s="10"/>
      <c r="D10" s="10"/>
      <c r="E10" s="7" t="s">
        <v>7</v>
      </c>
      <c r="F10" s="12">
        <f>+(IF(A8&gt;=C8,(0),IF(C8&lt;=100000000,(C8*0.5%),500000)+(-IF(A8&lt;=100000000,(A8*0.5%),500000))))</f>
        <v>0</v>
      </c>
    </row>
    <row r="11" spans="1:14" s="4" customFormat="1" ht="18.75" thickTop="1" thickBot="1">
      <c r="A11" s="10"/>
      <c r="B11" s="10"/>
      <c r="C11" s="10"/>
      <c r="D11" s="10"/>
      <c r="E11" s="6"/>
      <c r="I11" s="18"/>
    </row>
    <row r="12" spans="1:14" ht="30" customHeight="1" thickTop="1" thickBot="1">
      <c r="A12" s="10"/>
      <c r="B12" s="10"/>
      <c r="C12" s="10"/>
      <c r="D12" s="10"/>
      <c r="E12" s="3" t="s">
        <v>6</v>
      </c>
      <c r="F12" s="13">
        <f>F8+F10</f>
        <v>22500000</v>
      </c>
    </row>
    <row r="13" spans="1:14" s="28" customFormat="1" ht="35.1" customHeight="1" thickTop="1">
      <c r="A13" s="37" t="s">
        <v>20</v>
      </c>
      <c r="B13" s="37"/>
      <c r="C13" s="37"/>
      <c r="D13" s="37"/>
    </row>
    <row r="14" spans="1:14" s="31" customFormat="1" ht="6" customHeight="1">
      <c r="A14" s="32"/>
      <c r="B14" s="32"/>
      <c r="C14" s="32"/>
      <c r="D14" s="32"/>
    </row>
    <row r="15" spans="1:14" ht="15" customHeight="1">
      <c r="A15" s="41" t="s">
        <v>17</v>
      </c>
      <c r="B15" s="41"/>
      <c r="C15" s="33" t="s">
        <v>16</v>
      </c>
      <c r="D15" s="33"/>
      <c r="E15" s="33"/>
    </row>
    <row r="16" spans="1:14" ht="15" customHeight="1">
      <c r="A16" s="29" t="s">
        <v>18</v>
      </c>
      <c r="B16" s="30"/>
      <c r="C16" s="33" t="s">
        <v>19</v>
      </c>
      <c r="D16" s="33"/>
      <c r="E16" s="33"/>
    </row>
    <row r="17" spans="1:6" ht="6.75" customHeight="1" thickBot="1">
      <c r="A17" s="10"/>
      <c r="B17" s="16"/>
      <c r="C17" s="10"/>
      <c r="D17" s="10"/>
    </row>
    <row r="18" spans="1:6" ht="16.5" thickBot="1">
      <c r="A18" s="38" t="s">
        <v>15</v>
      </c>
      <c r="B18" s="39"/>
      <c r="C18" s="39"/>
      <c r="D18" s="39"/>
      <c r="E18" s="39"/>
      <c r="F18" s="40"/>
    </row>
    <row r="21" spans="1:6">
      <c r="C21" s="27"/>
    </row>
  </sheetData>
  <sheetProtection password="E884" sheet="1" objects="1" scenarios="1"/>
  <mergeCells count="4">
    <mergeCell ref="A3:F3"/>
    <mergeCell ref="A13:D13"/>
    <mergeCell ref="A18:F18"/>
    <mergeCell ref="A15:B15"/>
  </mergeCells>
  <dataValidations disablePrompts="1" count="1">
    <dataValidation type="list" allowBlank="1" showInputMessage="1" showErrorMessage="1" sqref="B8">
      <formula1>$J$4:$J$5</formula1>
    </dataValidation>
  </dataValidations>
  <hyperlinks>
    <hyperlink ref="C16" r:id="rId1"/>
    <hyperlink ref="C15:E15" r:id="rId2" display="http://www.mca.gov.in/Ministry/pdf/Fee_Schedule.pdf"/>
  </hyperlinks>
  <pageMargins left="0.7" right="0.7" top="0.75" bottom="0.75" header="0.3" footer="0.3"/>
  <pageSetup paperSize="9" orientation="portrait" horizontalDpi="300" verticalDpi="0" r:id="rId3"/>
  <ignoredErrors>
    <ignoredError sqref="L4:L5" formula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E11"/>
  <sheetViews>
    <sheetView topLeftCell="A22" workbookViewId="0">
      <selection activeCell="B9" sqref="B9:C19"/>
    </sheetView>
  </sheetViews>
  <sheetFormatPr defaultRowHeight="15"/>
  <cols>
    <col min="2" max="2" width="30.140625" customWidth="1"/>
    <col min="3" max="3" width="46.7109375" customWidth="1"/>
    <col min="4" max="4" width="19.140625" customWidth="1"/>
    <col min="5" max="5" width="93.7109375" customWidth="1"/>
  </cols>
  <sheetData>
    <row r="5" spans="2:5" ht="30" customHeight="1">
      <c r="D5" s="9">
        <f>IF(B7&gt;10000000,(B7-10000000)*75/10000+(206000),IF(B7&gt;5000000,(B7-5000000)*100/10000+(156000),IF(B7&gt;500000,(B7-500000)*300/10000+(21000),IF(B7&gt;100000,(B7-100000)*400/10000+(5000),IF(B7=100000,(5000),FALSE)))))</f>
        <v>36000</v>
      </c>
    </row>
    <row r="6" spans="2:5">
      <c r="D6" s="9">
        <f>IF(B7&gt;1000000,(B7-1000000)*200/10000+(2000),IF(B7&lt;=1000000,(2000),IF(B7&gt;=100000,(2000),FALSE)))</f>
        <v>2000</v>
      </c>
    </row>
    <row r="7" spans="2:5">
      <c r="B7">
        <v>1000000</v>
      </c>
    </row>
    <row r="11" spans="2:5">
      <c r="E11" s="1" t="s">
        <v>8</v>
      </c>
    </row>
  </sheetData>
  <dataValidations disablePrompts="1" count="1">
    <dataValidation type="list" allowBlank="1" showInputMessage="1" showErrorMessage="1" sqref="D5:D6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Sheet1!#REF!</xm:f>
          </x14:formula1>
          <xm:sqref>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Fees Calculator 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</dc:creator>
  <cp:lastModifiedBy>USER15</cp:lastModifiedBy>
  <cp:lastPrinted>2015-06-22T15:06:24Z</cp:lastPrinted>
  <dcterms:created xsi:type="dcterms:W3CDTF">2015-06-22T14:01:57Z</dcterms:created>
  <dcterms:modified xsi:type="dcterms:W3CDTF">2015-07-03T08:10:35Z</dcterms:modified>
</cp:coreProperties>
</file>