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320" windowHeight="8160"/>
  </bookViews>
  <sheets>
    <sheet name="Sheet1" sheetId="1" r:id="rId1"/>
    <sheet name="Sheet2" sheetId="2" r:id="rId2"/>
    <sheet name="Sheet3" sheetId="3" r:id="rId3"/>
  </sheets>
  <calcPr calcId="114210"/>
</workbook>
</file>

<file path=xl/calcChain.xml><?xml version="1.0" encoding="utf-8"?>
<calcChain xmlns="http://schemas.openxmlformats.org/spreadsheetml/2006/main">
  <c r="K5" i="1"/>
  <c r="K6"/>
  <c r="K7"/>
  <c r="K8"/>
  <c r="K9"/>
  <c r="K10"/>
  <c r="K11"/>
  <c r="K12"/>
  <c r="K13"/>
  <c r="K14"/>
  <c r="K15"/>
  <c r="K16"/>
  <c r="K4"/>
  <c r="H16"/>
  <c r="H15"/>
  <c r="H14"/>
  <c r="H13"/>
  <c r="H12"/>
  <c r="H11"/>
  <c r="H10"/>
  <c r="H9"/>
  <c r="H8"/>
  <c r="H7"/>
  <c r="H6"/>
  <c r="H5"/>
  <c r="H4"/>
  <c r="E16"/>
  <c r="E15"/>
  <c r="E14"/>
  <c r="E13"/>
  <c r="E12"/>
  <c r="E11"/>
  <c r="E10"/>
  <c r="E9"/>
  <c r="E8"/>
  <c r="E7"/>
  <c r="E6"/>
  <c r="E5"/>
  <c r="E4"/>
  <c r="B5"/>
  <c r="B6"/>
  <c r="B7"/>
  <c r="E17"/>
  <c r="B8"/>
  <c r="B9"/>
  <c r="B10"/>
  <c r="B11"/>
  <c r="B12"/>
  <c r="B13"/>
  <c r="B14"/>
  <c r="B15"/>
  <c r="B16"/>
  <c r="E18"/>
  <c r="H17"/>
  <c r="H18"/>
  <c r="K17"/>
  <c r="K18"/>
</calcChain>
</file>

<file path=xl/sharedStrings.xml><?xml version="1.0" encoding="utf-8"?>
<sst xmlns="http://schemas.openxmlformats.org/spreadsheetml/2006/main" count="23" uniqueCount="14">
  <si>
    <t xml:space="preserve">Exam </t>
  </si>
  <si>
    <t>MM/YYYY</t>
  </si>
  <si>
    <t>Group I</t>
  </si>
  <si>
    <t>Group II</t>
  </si>
  <si>
    <t>Both Group</t>
  </si>
  <si>
    <t>Appeared</t>
  </si>
  <si>
    <t>Passed</t>
  </si>
  <si>
    <t>Pass %</t>
  </si>
  <si>
    <t xml:space="preserve">Appeared </t>
  </si>
  <si>
    <t>CA FINAL EXAM RESULT</t>
  </si>
  <si>
    <t>S No.</t>
  </si>
  <si>
    <t>TOTAL</t>
  </si>
  <si>
    <t>AVG</t>
  </si>
  <si>
    <t>CONCLUSION-: !st Group is easy as compare to 2nd Group. And Both Group is so tough. Only 1 out of 5 Passed in both group.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</si>
</sst>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4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11"/>
      <color indexed="8"/>
      <name val="Times New Roman"/>
      <family val="1"/>
    </font>
    <font>
      <sz val="11"/>
      <color indexed="19"/>
      <name val="Times New Roman"/>
      <family val="1"/>
    </font>
    <font>
      <sz val="11"/>
      <color indexed="19"/>
      <name val="Calibri"/>
      <family val="2"/>
    </font>
    <font>
      <sz val="11"/>
      <color indexed="17"/>
      <name val="Times New Roman"/>
      <family val="1"/>
    </font>
    <font>
      <sz val="11"/>
      <color indexed="17"/>
      <name val="Calibri"/>
      <family val="2"/>
    </font>
    <font>
      <sz val="11"/>
      <color indexed="30"/>
      <name val="Times New Roman"/>
      <family val="1"/>
    </font>
    <font>
      <sz val="11"/>
      <color indexed="30"/>
      <name val="Calibri"/>
      <family val="2"/>
    </font>
    <font>
      <sz val="11"/>
      <color indexed="60"/>
      <name val="Times New Roman"/>
      <family val="1"/>
    </font>
    <font>
      <sz val="18"/>
      <color indexed="8"/>
      <name val="Brush Script MT"/>
      <family val="4"/>
    </font>
    <font>
      <sz val="18"/>
      <color indexed="59"/>
      <name val="Brush Script MT"/>
      <family val="4"/>
    </font>
    <font>
      <sz val="8"/>
      <name val="Calibri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2" fontId="0" fillId="0" borderId="0" xfId="0" applyNumberFormat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2" fontId="0" fillId="0" borderId="2" xfId="0" applyNumberFormat="1" applyBorder="1" applyAlignment="1">
      <alignment horizontal="left"/>
    </xf>
    <xf numFmtId="0" fontId="9" fillId="2" borderId="3" xfId="0" applyFont="1" applyFill="1" applyBorder="1" applyAlignment="1">
      <alignment vertical="top" wrapText="1"/>
    </xf>
    <xf numFmtId="0" fontId="9" fillId="2" borderId="4" xfId="0" applyFont="1" applyFill="1" applyBorder="1" applyAlignment="1">
      <alignment vertical="top" wrapText="1"/>
    </xf>
    <xf numFmtId="17" fontId="9" fillId="2" borderId="5" xfId="0" applyNumberFormat="1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vertical="top" wrapText="1"/>
    </xf>
    <xf numFmtId="17" fontId="9" fillId="2" borderId="7" xfId="0" applyNumberFormat="1" applyFont="1" applyFill="1" applyBorder="1" applyAlignment="1">
      <alignment horizontal="left" wrapText="1"/>
    </xf>
    <xf numFmtId="0" fontId="3" fillId="3" borderId="8" xfId="0" applyFont="1" applyFill="1" applyBorder="1" applyAlignment="1">
      <alignment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 wrapText="1"/>
    </xf>
    <xf numFmtId="0" fontId="7" fillId="3" borderId="9" xfId="0" applyFont="1" applyFill="1" applyBorder="1" applyAlignment="1">
      <alignment vertical="top" wrapText="1"/>
    </xf>
    <xf numFmtId="0" fontId="7" fillId="3" borderId="10" xfId="0" applyFont="1" applyFill="1" applyBorder="1" applyAlignment="1">
      <alignment vertical="top" wrapText="1"/>
    </xf>
    <xf numFmtId="0" fontId="5" fillId="3" borderId="8" xfId="0" applyFont="1" applyFill="1" applyBorder="1" applyAlignment="1">
      <alignment vertical="top" wrapText="1"/>
    </xf>
    <xf numFmtId="0" fontId="5" fillId="3" borderId="9" xfId="0" applyFont="1" applyFill="1" applyBorder="1" applyAlignment="1">
      <alignment vertical="top" wrapText="1"/>
    </xf>
    <xf numFmtId="0" fontId="5" fillId="3" borderId="10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7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vertical="top" wrapText="1"/>
    </xf>
    <xf numFmtId="43" fontId="3" fillId="3" borderId="21" xfId="1" applyFont="1" applyFill="1" applyBorder="1" applyAlignment="1">
      <alignment horizontal="left" vertical="top" wrapText="1"/>
    </xf>
    <xf numFmtId="43" fontId="0" fillId="0" borderId="2" xfId="1" applyFont="1" applyBorder="1" applyAlignment="1">
      <alignment horizontal="left"/>
    </xf>
    <xf numFmtId="43" fontId="0" fillId="0" borderId="22" xfId="1" applyFont="1" applyBorder="1" applyAlignment="1">
      <alignment horizontal="left"/>
    </xf>
    <xf numFmtId="43" fontId="4" fillId="0" borderId="23" xfId="1" applyFont="1" applyBorder="1" applyAlignment="1">
      <alignment horizontal="left"/>
    </xf>
    <xf numFmtId="43" fontId="8" fillId="0" borderId="23" xfId="1" applyFont="1" applyBorder="1" applyAlignment="1">
      <alignment horizontal="left"/>
    </xf>
    <xf numFmtId="43" fontId="6" fillId="0" borderId="23" xfId="1" applyFont="1" applyBorder="1" applyAlignment="1">
      <alignment horizontal="left"/>
    </xf>
    <xf numFmtId="0" fontId="1" fillId="0" borderId="0" xfId="0" applyFont="1" applyAlignment="1">
      <alignment vertical="justify"/>
    </xf>
    <xf numFmtId="0" fontId="0" fillId="0" borderId="0" xfId="0" applyAlignment="1">
      <alignment vertical="justify"/>
    </xf>
    <xf numFmtId="0" fontId="11" fillId="4" borderId="11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2" fontId="6" fillId="0" borderId="14" xfId="0" applyNumberFormat="1" applyFont="1" applyBorder="1" applyAlignment="1">
      <alignment horizontal="left"/>
    </xf>
    <xf numFmtId="2" fontId="6" fillId="0" borderId="15" xfId="0" applyNumberFormat="1" applyFont="1" applyBorder="1" applyAlignment="1">
      <alignment horizontal="left"/>
    </xf>
    <xf numFmtId="2" fontId="8" fillId="0" borderId="14" xfId="0" applyNumberFormat="1" applyFont="1" applyBorder="1" applyAlignment="1">
      <alignment horizontal="left"/>
    </xf>
    <xf numFmtId="2" fontId="8" fillId="0" borderId="15" xfId="0" applyNumberFormat="1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2" fillId="2" borderId="16" xfId="0" applyFont="1" applyFill="1" applyBorder="1" applyAlignment="1">
      <alignment vertical="top" wrapText="1"/>
    </xf>
    <xf numFmtId="0" fontId="2" fillId="2" borderId="17" xfId="0" applyFont="1" applyFill="1" applyBorder="1" applyAlignment="1">
      <alignment vertical="top" wrapText="1"/>
    </xf>
    <xf numFmtId="0" fontId="3" fillId="5" borderId="18" xfId="0" applyFont="1" applyFill="1" applyBorder="1" applyAlignment="1">
      <alignment horizontal="center" vertical="top" wrapText="1"/>
    </xf>
    <xf numFmtId="0" fontId="3" fillId="5" borderId="19" xfId="0" applyFont="1" applyFill="1" applyBorder="1" applyAlignment="1">
      <alignment horizontal="center" vertical="top" wrapText="1"/>
    </xf>
    <xf numFmtId="0" fontId="3" fillId="5" borderId="20" xfId="0" applyFont="1" applyFill="1" applyBorder="1" applyAlignment="1">
      <alignment horizontal="center" vertical="top" wrapText="1"/>
    </xf>
    <xf numFmtId="0" fontId="7" fillId="5" borderId="18" xfId="0" applyFont="1" applyFill="1" applyBorder="1" applyAlignment="1">
      <alignment horizontal="center" vertical="top" wrapText="1"/>
    </xf>
    <xf numFmtId="0" fontId="7" fillId="5" borderId="19" xfId="0" applyFont="1" applyFill="1" applyBorder="1" applyAlignment="1">
      <alignment horizontal="center" vertical="top" wrapText="1"/>
    </xf>
    <xf numFmtId="0" fontId="7" fillId="5" borderId="20" xfId="0" applyFont="1" applyFill="1" applyBorder="1" applyAlignment="1">
      <alignment horizontal="center" vertical="top" wrapText="1"/>
    </xf>
    <xf numFmtId="0" fontId="5" fillId="6" borderId="18" xfId="0" applyFont="1" applyFill="1" applyBorder="1" applyAlignment="1">
      <alignment horizontal="center" vertical="top" wrapText="1"/>
    </xf>
    <xf numFmtId="0" fontId="5" fillId="6" borderId="19" xfId="0" applyFont="1" applyFill="1" applyBorder="1" applyAlignment="1">
      <alignment horizontal="center" vertical="top" wrapText="1"/>
    </xf>
    <xf numFmtId="0" fontId="5" fillId="6" borderId="20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B1" zoomScale="150" zoomScaleNormal="150" workbookViewId="0">
      <selection sqref="A1:K1"/>
    </sheetView>
  </sheetViews>
  <sheetFormatPr defaultRowHeight="15"/>
  <cols>
    <col min="1" max="1" width="9.42578125" customWidth="1"/>
    <col min="2" max="2" width="3.28515625" customWidth="1"/>
    <col min="3" max="3" width="8.85546875" customWidth="1"/>
    <col min="4" max="4" width="6.85546875" customWidth="1"/>
    <col min="5" max="5" width="8" bestFit="1" customWidth="1"/>
    <col min="7" max="7" width="7" bestFit="1" customWidth="1"/>
    <col min="8" max="8" width="8" bestFit="1" customWidth="1"/>
    <col min="10" max="10" width="7" bestFit="1" customWidth="1"/>
    <col min="11" max="11" width="8" bestFit="1" customWidth="1"/>
  </cols>
  <sheetData>
    <row r="1" spans="1:11" ht="24" thickBot="1">
      <c r="A1" s="32" t="s">
        <v>9</v>
      </c>
      <c r="B1" s="33"/>
      <c r="C1" s="33"/>
      <c r="D1" s="33"/>
      <c r="E1" s="33"/>
      <c r="F1" s="33"/>
      <c r="G1" s="33"/>
      <c r="H1" s="33"/>
      <c r="I1" s="33"/>
      <c r="J1" s="33"/>
      <c r="K1" s="34"/>
    </row>
    <row r="2" spans="1:11" ht="15" customHeight="1">
      <c r="A2" s="7" t="s">
        <v>0</v>
      </c>
      <c r="B2" s="41" t="s">
        <v>10</v>
      </c>
      <c r="C2" s="43" t="s">
        <v>2</v>
      </c>
      <c r="D2" s="44"/>
      <c r="E2" s="45"/>
      <c r="F2" s="46" t="s">
        <v>3</v>
      </c>
      <c r="G2" s="47"/>
      <c r="H2" s="48"/>
      <c r="I2" s="49" t="s">
        <v>4</v>
      </c>
      <c r="J2" s="50"/>
      <c r="K2" s="51"/>
    </row>
    <row r="3" spans="1:11" ht="30.75" thickBot="1">
      <c r="A3" s="8" t="s">
        <v>1</v>
      </c>
      <c r="B3" s="42"/>
      <c r="C3" s="12" t="s">
        <v>5</v>
      </c>
      <c r="D3" s="13" t="s">
        <v>6</v>
      </c>
      <c r="E3" s="14" t="s">
        <v>7</v>
      </c>
      <c r="F3" s="15" t="s">
        <v>8</v>
      </c>
      <c r="G3" s="16" t="s">
        <v>6</v>
      </c>
      <c r="H3" s="17" t="s">
        <v>7</v>
      </c>
      <c r="I3" s="18" t="s">
        <v>5</v>
      </c>
      <c r="J3" s="19" t="s">
        <v>6</v>
      </c>
      <c r="K3" s="20" t="s">
        <v>7</v>
      </c>
    </row>
    <row r="4" spans="1:11" ht="15.75" thickBot="1">
      <c r="A4" s="9">
        <v>39934</v>
      </c>
      <c r="B4" s="10">
        <v>1</v>
      </c>
      <c r="C4" s="12">
        <v>25848</v>
      </c>
      <c r="D4" s="21">
        <v>8379</v>
      </c>
      <c r="E4" s="24">
        <f>ROUND(D4/C4*100, 2)</f>
        <v>32.42</v>
      </c>
      <c r="F4" s="15">
        <v>27840</v>
      </c>
      <c r="G4" s="22">
        <v>4185</v>
      </c>
      <c r="H4" s="24">
        <f>ROUND(G4/F4*100, 2)</f>
        <v>15.03</v>
      </c>
      <c r="I4" s="18">
        <v>18625</v>
      </c>
      <c r="J4" s="23">
        <v>2579</v>
      </c>
      <c r="K4" s="24">
        <f>ROUND(J4/I4*100, 2)</f>
        <v>13.85</v>
      </c>
    </row>
    <row r="5" spans="1:11" ht="15.75" thickBot="1">
      <c r="A5" s="9">
        <v>39753</v>
      </c>
      <c r="B5" s="10">
        <f>B4+1</f>
        <v>2</v>
      </c>
      <c r="C5" s="12">
        <v>21176</v>
      </c>
      <c r="D5" s="21">
        <v>5892</v>
      </c>
      <c r="E5" s="24">
        <f t="shared" ref="E5:E16" si="0">ROUND(D5/C5*100, 2)</f>
        <v>27.82</v>
      </c>
      <c r="F5" s="15">
        <v>23856</v>
      </c>
      <c r="G5" s="22">
        <v>5762</v>
      </c>
      <c r="H5" s="24">
        <f t="shared" ref="H5:H16" si="1">ROUND(G5/F5*100, 2)</f>
        <v>24.15</v>
      </c>
      <c r="I5" s="18">
        <v>14614</v>
      </c>
      <c r="J5" s="23">
        <v>2926</v>
      </c>
      <c r="K5" s="24">
        <f t="shared" ref="K5:K16" si="2">ROUND(J5/I5*100, 2)</f>
        <v>20.02</v>
      </c>
    </row>
    <row r="6" spans="1:11" ht="15.75" thickBot="1">
      <c r="A6" s="9">
        <v>39569</v>
      </c>
      <c r="B6" s="10">
        <f>B5+1</f>
        <v>3</v>
      </c>
      <c r="C6" s="12">
        <v>17552</v>
      </c>
      <c r="D6" s="21">
        <v>6444</v>
      </c>
      <c r="E6" s="24">
        <f t="shared" si="0"/>
        <v>36.71</v>
      </c>
      <c r="F6" s="15">
        <v>18685</v>
      </c>
      <c r="G6" s="22">
        <v>5290</v>
      </c>
      <c r="H6" s="24">
        <f t="shared" si="1"/>
        <v>28.31</v>
      </c>
      <c r="I6" s="18">
        <v>10580</v>
      </c>
      <c r="J6" s="23">
        <v>2645</v>
      </c>
      <c r="K6" s="24">
        <f t="shared" si="2"/>
        <v>25</v>
      </c>
    </row>
    <row r="7" spans="1:11" ht="15.75" thickBot="1">
      <c r="A7" s="9">
        <v>39387</v>
      </c>
      <c r="B7" s="10">
        <f>B6+1</f>
        <v>4</v>
      </c>
      <c r="C7" s="12">
        <v>16137</v>
      </c>
      <c r="D7" s="21">
        <v>6353</v>
      </c>
      <c r="E7" s="24">
        <f t="shared" si="0"/>
        <v>39.369999999999997</v>
      </c>
      <c r="F7" s="15">
        <v>16493</v>
      </c>
      <c r="G7" s="22">
        <v>5005</v>
      </c>
      <c r="H7" s="24">
        <f t="shared" si="1"/>
        <v>30.35</v>
      </c>
      <c r="I7" s="18">
        <v>8654</v>
      </c>
      <c r="J7" s="23">
        <v>2446</v>
      </c>
      <c r="K7" s="24">
        <f t="shared" si="2"/>
        <v>28.26</v>
      </c>
    </row>
    <row r="8" spans="1:11" ht="15.75" thickBot="1">
      <c r="A8" s="9">
        <v>39203</v>
      </c>
      <c r="B8" s="10">
        <f t="shared" ref="B8:B16" si="3">B7+1</f>
        <v>5</v>
      </c>
      <c r="C8" s="12">
        <v>15083</v>
      </c>
      <c r="D8" s="21">
        <v>2289</v>
      </c>
      <c r="E8" s="24">
        <f t="shared" si="0"/>
        <v>15.18</v>
      </c>
      <c r="F8" s="15">
        <v>15874</v>
      </c>
      <c r="G8" s="22">
        <v>2777</v>
      </c>
      <c r="H8" s="24">
        <f t="shared" si="1"/>
        <v>17.489999999999998</v>
      </c>
      <c r="I8" s="18">
        <v>7467</v>
      </c>
      <c r="J8" s="23">
        <v>1023</v>
      </c>
      <c r="K8" s="24">
        <f t="shared" si="2"/>
        <v>13.7</v>
      </c>
    </row>
    <row r="9" spans="1:11" ht="15.75" thickBot="1">
      <c r="A9" s="9">
        <v>39022</v>
      </c>
      <c r="B9" s="10">
        <f t="shared" si="3"/>
        <v>6</v>
      </c>
      <c r="C9" s="12">
        <v>14587</v>
      </c>
      <c r="D9" s="21">
        <v>5505</v>
      </c>
      <c r="E9" s="24">
        <f t="shared" si="0"/>
        <v>37.74</v>
      </c>
      <c r="F9" s="15">
        <v>16947</v>
      </c>
      <c r="G9" s="22">
        <v>6555</v>
      </c>
      <c r="H9" s="24">
        <f t="shared" si="1"/>
        <v>38.68</v>
      </c>
      <c r="I9" s="18">
        <v>6830</v>
      </c>
      <c r="J9" s="23">
        <v>1830</v>
      </c>
      <c r="K9" s="24">
        <f t="shared" si="2"/>
        <v>26.79</v>
      </c>
    </row>
    <row r="10" spans="1:11" ht="15.75" thickBot="1">
      <c r="A10" s="9">
        <v>38838</v>
      </c>
      <c r="B10" s="10">
        <f t="shared" si="3"/>
        <v>7</v>
      </c>
      <c r="C10" s="12">
        <v>15355</v>
      </c>
      <c r="D10" s="21">
        <v>5832</v>
      </c>
      <c r="E10" s="24">
        <f t="shared" si="0"/>
        <v>37.979999999999997</v>
      </c>
      <c r="F10" s="15">
        <v>17952</v>
      </c>
      <c r="G10" s="22">
        <v>5718</v>
      </c>
      <c r="H10" s="24">
        <f t="shared" si="1"/>
        <v>31.85</v>
      </c>
      <c r="I10" s="18">
        <v>7053</v>
      </c>
      <c r="J10" s="23">
        <v>1608</v>
      </c>
      <c r="K10" s="24">
        <f t="shared" si="2"/>
        <v>22.8</v>
      </c>
    </row>
    <row r="11" spans="1:11" ht="15.75" thickBot="1">
      <c r="A11" s="9">
        <v>38657</v>
      </c>
      <c r="B11" s="10">
        <f t="shared" si="3"/>
        <v>8</v>
      </c>
      <c r="C11" s="12">
        <v>15902</v>
      </c>
      <c r="D11" s="21">
        <v>5039</v>
      </c>
      <c r="E11" s="24">
        <f t="shared" si="0"/>
        <v>31.69</v>
      </c>
      <c r="F11" s="15">
        <v>20085</v>
      </c>
      <c r="G11" s="22">
        <v>5772</v>
      </c>
      <c r="H11" s="24">
        <f t="shared" si="1"/>
        <v>28.74</v>
      </c>
      <c r="I11" s="18">
        <v>7620</v>
      </c>
      <c r="J11" s="23">
        <v>1348</v>
      </c>
      <c r="K11" s="24">
        <f t="shared" si="2"/>
        <v>17.690000000000001</v>
      </c>
    </row>
    <row r="12" spans="1:11" ht="15.75" thickBot="1">
      <c r="A12" s="9">
        <v>38473</v>
      </c>
      <c r="B12" s="10">
        <f t="shared" si="3"/>
        <v>9</v>
      </c>
      <c r="C12" s="12">
        <v>18211</v>
      </c>
      <c r="D12" s="21">
        <v>5748</v>
      </c>
      <c r="E12" s="24">
        <f t="shared" si="0"/>
        <v>31.56</v>
      </c>
      <c r="F12" s="15">
        <v>20513</v>
      </c>
      <c r="G12" s="22">
        <v>3520</v>
      </c>
      <c r="H12" s="24">
        <f t="shared" si="1"/>
        <v>17.16</v>
      </c>
      <c r="I12" s="18">
        <v>8650</v>
      </c>
      <c r="J12" s="23">
        <v>1243</v>
      </c>
      <c r="K12" s="24">
        <f t="shared" si="2"/>
        <v>14.37</v>
      </c>
    </row>
    <row r="13" spans="1:11" ht="15.75" thickBot="1">
      <c r="A13" s="9">
        <v>38292</v>
      </c>
      <c r="B13" s="10">
        <f t="shared" si="3"/>
        <v>10</v>
      </c>
      <c r="C13" s="12">
        <v>16645</v>
      </c>
      <c r="D13" s="21">
        <v>4089</v>
      </c>
      <c r="E13" s="24">
        <f t="shared" si="0"/>
        <v>24.57</v>
      </c>
      <c r="F13" s="15">
        <v>20448</v>
      </c>
      <c r="G13" s="22">
        <v>4484</v>
      </c>
      <c r="H13" s="24">
        <f t="shared" si="1"/>
        <v>21.93</v>
      </c>
      <c r="I13" s="18">
        <v>7666</v>
      </c>
      <c r="J13" s="23">
        <v>939</v>
      </c>
      <c r="K13" s="24">
        <f t="shared" si="2"/>
        <v>12.25</v>
      </c>
    </row>
    <row r="14" spans="1:11" ht="15.75" thickBot="1">
      <c r="A14" s="9">
        <v>38108</v>
      </c>
      <c r="B14" s="10">
        <f t="shared" si="3"/>
        <v>11</v>
      </c>
      <c r="C14" s="12">
        <v>20724</v>
      </c>
      <c r="D14" s="21">
        <v>7011</v>
      </c>
      <c r="E14" s="24">
        <f t="shared" si="0"/>
        <v>33.83</v>
      </c>
      <c r="F14" s="15">
        <v>21364</v>
      </c>
      <c r="G14" s="22">
        <v>3354</v>
      </c>
      <c r="H14" s="24">
        <f t="shared" si="1"/>
        <v>15.7</v>
      </c>
      <c r="I14" s="18">
        <v>9770</v>
      </c>
      <c r="J14" s="23">
        <v>1490</v>
      </c>
      <c r="K14" s="24">
        <f t="shared" si="2"/>
        <v>15.25</v>
      </c>
    </row>
    <row r="15" spans="1:11" ht="15.75" thickBot="1">
      <c r="A15" s="9">
        <v>37926</v>
      </c>
      <c r="B15" s="10">
        <f t="shared" si="3"/>
        <v>12</v>
      </c>
      <c r="C15" s="12">
        <v>19501</v>
      </c>
      <c r="D15" s="21">
        <v>4450</v>
      </c>
      <c r="E15" s="24">
        <f t="shared" si="0"/>
        <v>22.82</v>
      </c>
      <c r="F15" s="15">
        <v>20377</v>
      </c>
      <c r="G15" s="22">
        <v>4381</v>
      </c>
      <c r="H15" s="24">
        <f t="shared" si="1"/>
        <v>21.5</v>
      </c>
      <c r="I15" s="18">
        <v>8597</v>
      </c>
      <c r="J15" s="23">
        <v>1076</v>
      </c>
      <c r="K15" s="24">
        <f t="shared" si="2"/>
        <v>12.52</v>
      </c>
    </row>
    <row r="16" spans="1:11" ht="15.75" thickBot="1">
      <c r="A16" s="11">
        <v>37742</v>
      </c>
      <c r="B16" s="10">
        <f t="shared" si="3"/>
        <v>13</v>
      </c>
      <c r="C16" s="12">
        <v>20290</v>
      </c>
      <c r="D16" s="21">
        <v>4469</v>
      </c>
      <c r="E16" s="24">
        <f t="shared" si="0"/>
        <v>22.03</v>
      </c>
      <c r="F16" s="15">
        <v>18692</v>
      </c>
      <c r="G16" s="22">
        <v>2203</v>
      </c>
      <c r="H16" s="24">
        <f t="shared" si="1"/>
        <v>11.79</v>
      </c>
      <c r="I16" s="18">
        <v>7943</v>
      </c>
      <c r="J16" s="23">
        <v>802</v>
      </c>
      <c r="K16" s="24">
        <f t="shared" si="2"/>
        <v>10.1</v>
      </c>
    </row>
    <row r="17" spans="1:11" ht="15.75" thickBot="1">
      <c r="A17" s="3"/>
      <c r="B17" s="3"/>
      <c r="C17" s="39" t="s">
        <v>11</v>
      </c>
      <c r="D17" s="40"/>
      <c r="E17" s="27">
        <f t="shared" ref="E17:K17" si="4">SUM(E6:E16)</f>
        <v>333.48</v>
      </c>
      <c r="F17" s="37" t="s">
        <v>11</v>
      </c>
      <c r="G17" s="38"/>
      <c r="H17" s="28">
        <f t="shared" si="4"/>
        <v>263.5</v>
      </c>
      <c r="I17" s="35" t="s">
        <v>11</v>
      </c>
      <c r="J17" s="36"/>
      <c r="K17" s="29">
        <f t="shared" si="4"/>
        <v>198.73000000000002</v>
      </c>
    </row>
    <row r="18" spans="1:11" ht="15.75" thickBot="1">
      <c r="A18" s="3"/>
      <c r="B18" s="3"/>
      <c r="C18" s="4"/>
      <c r="D18" s="5" t="s">
        <v>12</v>
      </c>
      <c r="E18" s="25">
        <f>E17/B16</f>
        <v>25.652307692307694</v>
      </c>
      <c r="F18" s="6"/>
      <c r="G18" s="6" t="s">
        <v>12</v>
      </c>
      <c r="H18" s="25">
        <f>H17/B16</f>
        <v>20.26923076923077</v>
      </c>
      <c r="I18" s="6"/>
      <c r="J18" s="6" t="s">
        <v>12</v>
      </c>
      <c r="K18" s="26">
        <f>K17/B16</f>
        <v>15.286923076923078</v>
      </c>
    </row>
    <row r="19" spans="1:11">
      <c r="C19" s="1"/>
      <c r="D19" s="1"/>
      <c r="E19" s="2"/>
      <c r="F19" s="2"/>
      <c r="G19" s="2"/>
      <c r="H19" s="2"/>
      <c r="I19" s="2"/>
      <c r="J19" s="2"/>
      <c r="K19" s="2"/>
    </row>
    <row r="20" spans="1:11">
      <c r="A20" s="30" t="s">
        <v>13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spans="1:1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</row>
  </sheetData>
  <mergeCells count="9">
    <mergeCell ref="A20:K21"/>
    <mergeCell ref="A1:K1"/>
    <mergeCell ref="I17:J17"/>
    <mergeCell ref="F17:G17"/>
    <mergeCell ref="C17:D17"/>
    <mergeCell ref="B2:B3"/>
    <mergeCell ref="C2:E2"/>
    <mergeCell ref="F2:H2"/>
    <mergeCell ref="I2:K2"/>
  </mergeCells>
  <phoneticPr fontId="1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</dc:creator>
  <cp:lastModifiedBy>703033614</cp:lastModifiedBy>
  <cp:lastPrinted>2009-07-12T06:59:04Z</cp:lastPrinted>
  <dcterms:created xsi:type="dcterms:W3CDTF">2009-07-05T08:27:38Z</dcterms:created>
  <dcterms:modified xsi:type="dcterms:W3CDTF">2009-12-21T12:37:17Z</dcterms:modified>
</cp:coreProperties>
</file>