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13_ncr:1_{908655C3-500C-4285-87D7-C1F07DA8135B}" xr6:coauthVersionLast="47" xr6:coauthVersionMax="47" xr10:uidLastSave="{00000000-0000-0000-0000-000000000000}"/>
  <bookViews>
    <workbookView xWindow="-120" yWindow="-120" windowWidth="20730" windowHeight="11160" tabRatio="702" xr2:uid="{A19B3B2A-0C3E-493E-A7EC-1B8DA560CFA0}"/>
  </bookViews>
  <sheets>
    <sheet name="NIFTY 50" sheetId="2" r:id="rId1"/>
    <sheet name="OPEN HIGH OPEN LOW" sheetId="4" state="hidden" r:id="rId2"/>
  </sheets>
  <definedNames>
    <definedName name="ExternalData_1" localSheetId="0" hidden="1">'NIFTY 50'!$A$1:$M$52</definedName>
    <definedName name="openHighLowScanner" localSheetId="1">'OPEN HIGH OPEN LOW'!$A$1:$T$461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N48" i="2" l="1"/>
  <c r="N20" i="2"/>
  <c r="N28" i="2"/>
  <c r="N33" i="2"/>
  <c r="N35" i="2"/>
  <c r="N41" i="2"/>
  <c r="N25" i="2"/>
  <c r="N27" i="2"/>
  <c r="N43" i="2"/>
  <c r="N46" i="2"/>
  <c r="N50" i="2"/>
  <c r="N47" i="2"/>
  <c r="N29" i="2"/>
  <c r="N13" i="2"/>
  <c r="N44" i="2"/>
  <c r="N51" i="2"/>
  <c r="N42" i="2"/>
  <c r="N31" i="2"/>
  <c r="N8" i="2"/>
  <c r="N37" i="2"/>
  <c r="N52" i="2"/>
  <c r="N45" i="2"/>
  <c r="N49" i="2"/>
  <c r="N23" i="2"/>
  <c r="N22" i="2"/>
  <c r="N7" i="2"/>
  <c r="N19" i="2"/>
  <c r="N38" i="2"/>
  <c r="N26" i="2"/>
  <c r="N12" i="2"/>
  <c r="N30" i="2"/>
  <c r="N9" i="2"/>
  <c r="N11" i="2"/>
  <c r="N24" i="2"/>
  <c r="N39" i="2"/>
  <c r="N34" i="2"/>
  <c r="N18" i="2"/>
  <c r="N5" i="2"/>
  <c r="N4" i="2"/>
  <c r="N16" i="2"/>
  <c r="N14" i="2"/>
  <c r="N3" i="2"/>
  <c r="N36" i="2"/>
  <c r="N21" i="2"/>
  <c r="N32" i="2"/>
  <c r="N15" i="2"/>
  <c r="N40" i="2"/>
  <c r="N17" i="2"/>
  <c r="N2" i="2"/>
  <c r="N6" i="2"/>
  <c r="N10" i="2"/>
  <c r="O48" i="2"/>
  <c r="O20" i="2"/>
  <c r="O28" i="2"/>
  <c r="O33" i="2"/>
  <c r="O35" i="2"/>
  <c r="O41" i="2"/>
  <c r="O25" i="2"/>
  <c r="O27" i="2"/>
  <c r="O43" i="2"/>
  <c r="O46" i="2"/>
  <c r="O50" i="2"/>
  <c r="O47" i="2"/>
  <c r="O29" i="2"/>
  <c r="O13" i="2"/>
  <c r="O44" i="2"/>
  <c r="O51" i="2"/>
  <c r="O42" i="2"/>
  <c r="O31" i="2"/>
  <c r="O8" i="2"/>
  <c r="O37" i="2"/>
  <c r="O52" i="2"/>
  <c r="O45" i="2"/>
  <c r="O49" i="2"/>
  <c r="O23" i="2"/>
  <c r="O22" i="2"/>
  <c r="O7" i="2"/>
  <c r="O19" i="2"/>
  <c r="O38" i="2"/>
  <c r="O26" i="2"/>
  <c r="O12" i="2"/>
  <c r="O30" i="2"/>
  <c r="O9" i="2"/>
  <c r="O11" i="2"/>
  <c r="O24" i="2"/>
  <c r="O39" i="2"/>
  <c r="O34" i="2"/>
  <c r="O18" i="2"/>
  <c r="O5" i="2"/>
  <c r="O4" i="2"/>
  <c r="O16" i="2"/>
  <c r="O14" i="2"/>
  <c r="O3" i="2"/>
  <c r="O36" i="2"/>
  <c r="O21" i="2"/>
  <c r="O32" i="2"/>
  <c r="O15" i="2"/>
  <c r="O40" i="2"/>
  <c r="O17" i="2"/>
  <c r="O2" i="2"/>
  <c r="O6" i="2"/>
  <c r="O10" i="2"/>
  <c r="P48" i="2"/>
  <c r="P20" i="2"/>
  <c r="P28" i="2"/>
  <c r="P33" i="2"/>
  <c r="P35" i="2"/>
  <c r="P41" i="2"/>
  <c r="P25" i="2"/>
  <c r="P27" i="2"/>
  <c r="P43" i="2"/>
  <c r="P46" i="2"/>
  <c r="P50" i="2"/>
  <c r="P47" i="2"/>
  <c r="P29" i="2"/>
  <c r="P13" i="2"/>
  <c r="P44" i="2"/>
  <c r="P51" i="2"/>
  <c r="P42" i="2"/>
  <c r="P31" i="2"/>
  <c r="P8" i="2"/>
  <c r="P37" i="2"/>
  <c r="P52" i="2"/>
  <c r="P45" i="2"/>
  <c r="P49" i="2"/>
  <c r="P23" i="2"/>
  <c r="P22" i="2"/>
  <c r="P7" i="2"/>
  <c r="P19" i="2"/>
  <c r="P38" i="2"/>
  <c r="P26" i="2"/>
  <c r="P12" i="2"/>
  <c r="P30" i="2"/>
  <c r="P9" i="2"/>
  <c r="P11" i="2"/>
  <c r="P24" i="2"/>
  <c r="P39" i="2"/>
  <c r="P34" i="2"/>
  <c r="P18" i="2"/>
  <c r="P5" i="2"/>
  <c r="P4" i="2"/>
  <c r="P16" i="2"/>
  <c r="P14" i="2"/>
  <c r="P3" i="2"/>
  <c r="P36" i="2"/>
  <c r="P21" i="2"/>
  <c r="P32" i="2"/>
  <c r="P15" i="2"/>
  <c r="P40" i="2"/>
  <c r="P17" i="2"/>
  <c r="P2" i="2"/>
  <c r="P6" i="2"/>
  <c r="P10"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A0050C2-EF78-4CD4-B84F-A464DA724A97}" name="Connection" type="4" refreshedVersion="7" background="1" saveData="1">
    <webPr sourceData="1" parsePre="1" consecutive="1" xl2000="1" url="https://www.pivottrading.co.in/scanner/openHighLowScanner.php"/>
  </connection>
  <connection id="2" xr16:uid="{3C0D4D25-E262-4BDA-A899-2EB47590CDA8}" keepAlive="1" name="Query - equity-stockIndices?index=NIFTY%20MIDCAP%20150" description="Connection to the 'equity-stockIndices?index=NIFTY%20MIDCAP%20150' query in the workbook." type="5" refreshedVersion="7" background="1" saveData="1">
    <dbPr connection="Provider=Microsoft.Mashup.OleDb.1;Data Source=$Workbook$;Location=&quot;equity-stockIndices?index=NIFTY%20MIDCAP%20150&quot;;Extended Properties=&quot;&quot;" command="SELECT * FROM [equity-stockIndices?index=NIFTY%20MIDCAP%20150]"/>
  </connection>
  <connection id="3" xr16:uid="{C5BACC7C-1EF5-4846-BABD-BC82714B9D18}" keepAlive="1" interval="1" name="Query - NIFTY 50" description="Connection to the 'NIFTY 50' query in the workbook." type="5" refreshedVersion="7" background="1" refreshOnLoad="1" saveData="1">
    <dbPr connection="Provider=Microsoft.Mashup.OleDb.1;Data Source=$Workbook$;Location=&quot;NIFTY 50&quot;;Extended Properties=&quot;&quot;" command="SELECT * FROM [NIFTY 50]"/>
  </connection>
  <connection id="4" xr16:uid="{AD4CA56D-B1C5-4F2B-90B8-FF6D42D80E3F}" keepAlive="1" interval="1" name="Query - NIFTY 50 (2)" description="Connection to the 'NIFTY 50 (2)' query in the workbook." type="5" refreshedVersion="7" background="1" refreshOnLoad="1" saveData="1">
    <dbPr connection="Provider=Microsoft.Mashup.OleDb.1;Data Source=$Workbook$;Location=&quot;NIFTY 50 (2)&quot;;Extended Properties=&quot;&quot;" command="SELECT * FROM [NIFTY 50 (2)]"/>
  </connection>
</connections>
</file>

<file path=xl/sharedStrings.xml><?xml version="1.0" encoding="utf-8"?>
<sst xmlns="http://schemas.openxmlformats.org/spreadsheetml/2006/main" count="668" uniqueCount="399">
  <si>
    <t>NIFTY 50</t>
  </si>
  <si>
    <t>OPEN</t>
  </si>
  <si>
    <t>HIGH</t>
  </si>
  <si>
    <t>LOW</t>
  </si>
  <si>
    <t>LTP</t>
  </si>
  <si>
    <t>SHREECEM</t>
  </si>
  <si>
    <t>WIPRO</t>
  </si>
  <si>
    <t>SBIN</t>
  </si>
  <si>
    <t>BAJAJ-AUTO</t>
  </si>
  <si>
    <t>AXISBANK</t>
  </si>
  <si>
    <t>KOTAKBANK</t>
  </si>
  <si>
    <t>ULTRACEMCO</t>
  </si>
  <si>
    <t>NESTLEIND</t>
  </si>
  <si>
    <t>POWERGRID</t>
  </si>
  <si>
    <t>M&amp;M</t>
  </si>
  <si>
    <t>SBILIFE</t>
  </si>
  <si>
    <t>TATACONSUM</t>
  </si>
  <si>
    <t>HEROMOTOCO</t>
  </si>
  <si>
    <t>TECHM</t>
  </si>
  <si>
    <t>UPL</t>
  </si>
  <si>
    <t>HINDALCO</t>
  </si>
  <si>
    <t>TATASTEEL</t>
  </si>
  <si>
    <t>HDFCLIFE</t>
  </si>
  <si>
    <t>TATAMOTORS</t>
  </si>
  <si>
    <t>INDUSINDBK</t>
  </si>
  <si>
    <t>LT</t>
  </si>
  <si>
    <t>TITAN</t>
  </si>
  <si>
    <t>TCS</t>
  </si>
  <si>
    <t>GRASIM</t>
  </si>
  <si>
    <t>HDFCBANK</t>
  </si>
  <si>
    <t>ASIANPAINT</t>
  </si>
  <si>
    <t>ITC</t>
  </si>
  <si>
    <t>INFY</t>
  </si>
  <si>
    <t>JSWSTEEL</t>
  </si>
  <si>
    <t>BRITANNIA</t>
  </si>
  <si>
    <t>RELIANCE</t>
  </si>
  <si>
    <t>CIPLA</t>
  </si>
  <si>
    <t>ICICIBANK</t>
  </si>
  <si>
    <t>DRREDDY</t>
  </si>
  <si>
    <t>BAJAJFINSV</t>
  </si>
  <si>
    <t>HCLTECH</t>
  </si>
  <si>
    <t>SUNPHARMA</t>
  </si>
  <si>
    <t>DIVISLAB</t>
  </si>
  <si>
    <t>NTPC</t>
  </si>
  <si>
    <t>EICHERMOT</t>
  </si>
  <si>
    <t>BPCL</t>
  </si>
  <si>
    <t>ADANIPORTS</t>
  </si>
  <si>
    <t>COALINDIA</t>
  </si>
  <si>
    <t>MARUTI</t>
  </si>
  <si>
    <t>BHARTIARTL</t>
  </si>
  <si>
    <t>ONGC</t>
  </si>
  <si>
    <t>HINDUNILVR</t>
  </si>
  <si>
    <t>BAJFINANCE</t>
  </si>
  <si>
    <t>IOC</t>
  </si>
  <si>
    <t>HDFC</t>
  </si>
  <si>
    <t>OPEN/LOW</t>
  </si>
  <si>
    <t>BUY/SELL</t>
  </si>
  <si>
    <t>Symbol</t>
  </si>
  <si>
    <t>PREVIOUS CLOSE</t>
  </si>
  <si>
    <t>Percentage Change</t>
  </si>
  <si>
    <t>Column1.ffmc</t>
  </si>
  <si>
    <t>Yearly High</t>
  </si>
  <si>
    <t>Yearly Low</t>
  </si>
  <si>
    <t>Trade Volume</t>
  </si>
  <si>
    <t>Trade Value</t>
  </si>
  <si>
    <t>Last Update Time</t>
  </si>
  <si>
    <t>Home</t>
  </si>
  <si>
    <t>Home Page</t>
  </si>
  <si>
    <t>Contact Us</t>
  </si>
  <si>
    <t>Disclaimer</t>
  </si>
  <si>
    <t>New Beta Website</t>
  </si>
  <si>
    <t>Free Products (3)</t>
  </si>
  <si>
    <t>Simple Retracement Calculator</t>
  </si>
  <si>
    <t>Multi-Level Retracement Calculator</t>
  </si>
  <si>
    <t>Extension Calculator</t>
  </si>
  <si>
    <t>Calculators (22)</t>
  </si>
  <si>
    <t>Forex Calculators (4) »</t>
  </si>
  <si>
    <t>Advanced Camarilla</t>
  </si>
  <si>
    <t>Advanced Elliott Wave</t>
  </si>
  <si>
    <t>Advanced Gann Square of Nine</t>
  </si>
  <si>
    <t>Simple Gann Square of Nine</t>
  </si>
  <si>
    <t>Gann Calculators (4) »</t>
  </si>
  <si>
    <t>Forex Gann Square of 9</t>
  </si>
  <si>
    <t>Simple Gann Square of 9</t>
  </si>
  <si>
    <t>Advanced Gann Square of 9</t>
  </si>
  <si>
    <t>Gann Positional/Swing</t>
  </si>
  <si>
    <t>Pivot Point (2) »</t>
  </si>
  <si>
    <t>Simple Pivot Point</t>
  </si>
  <si>
    <t>Fibonacci Pivot Point</t>
  </si>
  <si>
    <t>Camarilla (2) »</t>
  </si>
  <si>
    <t>Simple Camrilla</t>
  </si>
  <si>
    <t>Volatility (2) »</t>
  </si>
  <si>
    <t>Simple Volatility</t>
  </si>
  <si>
    <t>Advanced Volatility</t>
  </si>
  <si>
    <t>Retracement &amp; Extension (2) »</t>
  </si>
  <si>
    <t>Simple Retracement</t>
  </si>
  <si>
    <t>Fibonacci Retracement &amp; Extension</t>
  </si>
  <si>
    <t>Elliott Wave (2) »</t>
  </si>
  <si>
    <t>Simple Elliott Wave</t>
  </si>
  <si>
    <t>Breakout</t>
  </si>
  <si>
    <t>Woodie</t>
  </si>
  <si>
    <t>Nifty Trend Finder</t>
  </si>
  <si>
    <t>Option</t>
  </si>
  <si>
    <t>AliceBlue Tools (39)</t>
  </si>
  <si>
    <t>Hedging Tools (26) »</t>
  </si>
  <si>
    <t>MCX (1) »</t>
  </si>
  <si>
    <t>Lead - Zinc</t>
  </si>
  <si>
    <t>Beta Breakout (2) »</t>
  </si>
  <si>
    <t>Beta Equities Hedging</t>
  </si>
  <si>
    <t>Beta Futures Hedging</t>
  </si>
  <si>
    <t>VWap (2) »</t>
  </si>
  <si>
    <t>VWAP Equities Hedging</t>
  </si>
  <si>
    <t>VWAP Futures Hedging</t>
  </si>
  <si>
    <t>Gap Trade (2) »</t>
  </si>
  <si>
    <t>Gap Hedging Equities</t>
  </si>
  <si>
    <t>Gap Hedging Futures</t>
  </si>
  <si>
    <t>Pair Trade (3) »</t>
  </si>
  <si>
    <t>Equity Pair Trading</t>
  </si>
  <si>
    <t>Futures Pair Trading</t>
  </si>
  <si>
    <t>Futures+Options Hedging</t>
  </si>
  <si>
    <t>Indexes (15) »</t>
  </si>
  <si>
    <t>Index Hedging (Fut + Op)</t>
  </si>
  <si>
    <t>Index Contra Straddle</t>
  </si>
  <si>
    <t>Index Contra Strangle</t>
  </si>
  <si>
    <t>Index Options Hedging</t>
  </si>
  <si>
    <t>Index Options Averaging</t>
  </si>
  <si>
    <t>Options Index Expiry Strategy</t>
  </si>
  <si>
    <t>Short Index Straddle</t>
  </si>
  <si>
    <t>Short Index Strangle</t>
  </si>
  <si>
    <t>Index Covered Call</t>
  </si>
  <si>
    <t>Index Covered Put</t>
  </si>
  <si>
    <t>Index Long Iron Condor</t>
  </si>
  <si>
    <t>Index Short Iron Condor</t>
  </si>
  <si>
    <t>Index Long Iron Butterfly</t>
  </si>
  <si>
    <t>Index Short Iron Butterfly</t>
  </si>
  <si>
    <t>Index Short Deep Iron Butterfly</t>
  </si>
  <si>
    <t>Trend Based Hedging Tool</t>
  </si>
  <si>
    <t>Excel To Aliceblue</t>
  </si>
  <si>
    <t>Design Strategy (Basket Orders)</t>
  </si>
  <si>
    <t>Stocks Trend Scanner</t>
  </si>
  <si>
    <t>Pyramid Strategy</t>
  </si>
  <si>
    <t>Breakout Tools / Scanner (2) »</t>
  </si>
  <si>
    <t>MCX Commodities</t>
  </si>
  <si>
    <t>Equity Futures</t>
  </si>
  <si>
    <t>Open High Low Scanner (5) »</t>
  </si>
  <si>
    <t>OHL Equities</t>
  </si>
  <si>
    <t>OHL Stock Futures</t>
  </si>
  <si>
    <t>OHL Index Options</t>
  </si>
  <si>
    <t>OHL Stock Options</t>
  </si>
  <si>
    <t>OHL MCX Futures</t>
  </si>
  <si>
    <t>PRB Scanner (3) »</t>
  </si>
  <si>
    <t>PRB (Equity) Scanner</t>
  </si>
  <si>
    <t>PRB (Equity Futures) Scanner</t>
  </si>
  <si>
    <t>PRB (MCX Futures) Scanner</t>
  </si>
  <si>
    <t>Zerodha Tools (63)</t>
  </si>
  <si>
    <t>Index Hedging (only Options)</t>
  </si>
  <si>
    <t>Index Short Straddle</t>
  </si>
  <si>
    <t>Index Short Strangle</t>
  </si>
  <si>
    <t>Open High Low Scanner (10) »</t>
  </si>
  <si>
    <t>OHL with fixed loss (Zerodha)</t>
  </si>
  <si>
    <t>OHL Bulk Orders (Futures)</t>
  </si>
  <si>
    <t>OHL Bulk Orders (Equity)</t>
  </si>
  <si>
    <t>Advanced OHL (Equity)</t>
  </si>
  <si>
    <t>Advanced OHL (MCX)</t>
  </si>
  <si>
    <t>OHL (Equity)</t>
  </si>
  <si>
    <t>OHL (All Futures)</t>
  </si>
  <si>
    <t>OHL (Stock Options)</t>
  </si>
  <si>
    <t>OHL (Nifty / BankNifty Options)</t>
  </si>
  <si>
    <t>OHL (MCX Commodity)</t>
  </si>
  <si>
    <t>Breakout Tools / Scanner (5) »</t>
  </si>
  <si>
    <t>Basket Bracket Order (Equity)</t>
  </si>
  <si>
    <t>Nifty / BankNifty</t>
  </si>
  <si>
    <t>Equity Cash</t>
  </si>
  <si>
    <t>Opening Range Breakout (7) »</t>
  </si>
  <si>
    <t>ORB Equity with Fixed Loss</t>
  </si>
  <si>
    <t>Narrow Range Breakout</t>
  </si>
  <si>
    <t>ORB Equity</t>
  </si>
  <si>
    <t>ORB Equity + Bracket Order</t>
  </si>
  <si>
    <t>ORB Equity Futures</t>
  </si>
  <si>
    <t>ORB Equity Futures + Bracket Order</t>
  </si>
  <si>
    <t>ORB MCX Futures</t>
  </si>
  <si>
    <t>Options Expiry Strategy(1) »</t>
  </si>
  <si>
    <t>Nifty / BankNifty (Zerodha)</t>
  </si>
  <si>
    <t>15/30/60 min Candle Breakout</t>
  </si>
  <si>
    <t>Options Trading Strategy</t>
  </si>
  <si>
    <t>Zerodha Basket Orders</t>
  </si>
  <si>
    <t>Excel To Zerodha</t>
  </si>
  <si>
    <t>Equity</t>
  </si>
  <si>
    <t>MCX</t>
  </si>
  <si>
    <t>Swing Trader (3) »</t>
  </si>
  <si>
    <t>Nifty Index</t>
  </si>
  <si>
    <t>MCX Commodities Swing Trader</t>
  </si>
  <si>
    <t>Upstox Tools (60)</t>
  </si>
  <si>
    <t>Index Hedging Fut + Op</t>
  </si>
  <si>
    <t>Nifty / BankNifty (Upstox)</t>
  </si>
  <si>
    <t>Ladder Strategy (3) »</t>
  </si>
  <si>
    <t>MCX Commodity</t>
  </si>
  <si>
    <t>Index Options</t>
  </si>
  <si>
    <t>Camarilla (3) »</t>
  </si>
  <si>
    <t>Equity Cash / Spot</t>
  </si>
  <si>
    <t>Diamond Strategy (2) »</t>
  </si>
  <si>
    <t>Open High Low Scanner (9) »</t>
  </si>
  <si>
    <t>OHL with fixed loss (Upstox)</t>
  </si>
  <si>
    <t>Advanced OHL Equity Cash</t>
  </si>
  <si>
    <t>OHL Options</t>
  </si>
  <si>
    <t>OHL Nifty/BankNifty Options</t>
  </si>
  <si>
    <t>Opening Range Breakout (5) »</t>
  </si>
  <si>
    <t>ORB Equity Cash</t>
  </si>
  <si>
    <t>ORB Futures</t>
  </si>
  <si>
    <t>ORB Futures + Bracket Order</t>
  </si>
  <si>
    <t>Breakout Tools &amp; Scanner(4) »</t>
  </si>
  <si>
    <t>Excel To Upstox</t>
  </si>
  <si>
    <t>NSE Tools(15)</t>
  </si>
  <si>
    <t>Price Action Scanner (4) »</t>
  </si>
  <si>
    <t>15 Min candles</t>
  </si>
  <si>
    <t>30 Min candles</t>
  </si>
  <si>
    <t>Hourly candles</t>
  </si>
  <si>
    <t>EOD Candles</t>
  </si>
  <si>
    <t>Open High Low Scanner</t>
  </si>
  <si>
    <t>Equity Cash Breakout Levels</t>
  </si>
  <si>
    <t>Price Action Multi Purpose</t>
  </si>
  <si>
    <t>Opening Range Breakout Scanner</t>
  </si>
  <si>
    <t>Advanced Camarilla Scanner</t>
  </si>
  <si>
    <t>Gapup-Gapdown-Scanner</t>
  </si>
  <si>
    <t>PRB Scanner</t>
  </si>
  <si>
    <t>BTST / STBT</t>
  </si>
  <si>
    <t>FNO Tools (10)</t>
  </si>
  <si>
    <t>PRB Equity Futures</t>
  </si>
  <si>
    <t>Nifty / BankNifty Breakout</t>
  </si>
  <si>
    <t>Equity Futures Breakout</t>
  </si>
  <si>
    <t>Open High Low Scanner (3)</t>
  </si>
  <si>
    <t>OHL All Futures</t>
  </si>
  <si>
    <t>MCX Tools (9)</t>
  </si>
  <si>
    <t>MCX Price Action Multi Purpose</t>
  </si>
  <si>
    <t>MCX Breakout Levels</t>
  </si>
  <si>
    <t>ORB in MCX</t>
  </si>
  <si>
    <t>Advanced OHL Scanner</t>
  </si>
  <si>
    <t>Previous Day OHL Scanner</t>
  </si>
  <si>
    <t>Demat Account Opening (9)</t>
  </si>
  <si>
    <t>Zerodha Securities</t>
  </si>
  <si>
    <t>Fyers Securities</t>
  </si>
  <si>
    <t>RKSV / Upstox</t>
  </si>
  <si>
    <t>Alice Blue</t>
  </si>
  <si>
    <t>5Paisa.com</t>
  </si>
  <si>
    <t>Angel Broking</t>
  </si>
  <si>
    <t>Edelweiss</t>
  </si>
  <si>
    <t>Stoxkart</t>
  </si>
  <si>
    <t>Trade Smart Online</t>
  </si>
  <si>
    <t>Compare Brokers (4)</t>
  </si>
  <si>
    <t>Zerodha Vs Upstox</t>
  </si>
  <si>
    <t>Zerodha Vs Aliceblue</t>
  </si>
  <si>
    <t>Upstox Vs Aliceblue</t>
  </si>
  <si>
    <t>Zerodha Vs TradeSmartOnline</t>
  </si>
  <si>
    <t>Login / Registration</t>
  </si>
  <si>
    <t>Swing Trading (4)</t>
  </si>
  <si>
    <t>Free Widgets(16)</t>
  </si>
  <si>
    <t>Realtime Nifty Gann Levels</t>
  </si>
  <si>
    <t>Pivot Point Calculator</t>
  </si>
  <si>
    <t>Forex Gann Square of Nine</t>
  </si>
  <si>
    <t>Realtime Nifty Pivot Levels</t>
  </si>
  <si>
    <t>Realtime Nifty Fibonacci Levels</t>
  </si>
  <si>
    <t>Realtime Nifty Camarilla Levels</t>
  </si>
  <si>
    <t>Advanced Elliott Wave Calculator</t>
  </si>
  <si>
    <t>Gann Square of Nine</t>
  </si>
  <si>
    <t>Advanced Camarilla Calculator</t>
  </si>
  <si>
    <t>Camarilla Calculator</t>
  </si>
  <si>
    <t>Elliott Wave Calculator</t>
  </si>
  <si>
    <t>Volatility Calculator</t>
  </si>
  <si>
    <t>Breakout Calculator</t>
  </si>
  <si>
    <t>Equity Trend Finder</t>
  </si>
  <si>
    <t>Yahoo Configurable Charts</t>
  </si>
  <si>
    <t>Free Youtube Training (14)</t>
  </si>
  <si>
    <t>Trading Strategies</t>
  </si>
  <si>
    <t>Semi-automated Tools</t>
  </si>
  <si>
    <t>Educational</t>
  </si>
  <si>
    <t>Futures &amp; Options</t>
  </si>
  <si>
    <t>Discount Broker</t>
  </si>
  <si>
    <t>Online Meetups</t>
  </si>
  <si>
    <t>Aliceblue Tutorials</t>
  </si>
  <si>
    <t>Zerodha Tutorials</t>
  </si>
  <si>
    <t>Upstox Tutorials</t>
  </si>
  <si>
    <t>Commodity Videos</t>
  </si>
  <si>
    <t>100 Day Trader Connection</t>
  </si>
  <si>
    <t>100 Day Strategy Connection</t>
  </si>
  <si>
    <t>Basics of Options (in English)</t>
  </si>
  <si>
    <t>English Videos</t>
  </si>
  <si>
    <t>Algorithmic Trading</t>
  </si>
  <si>
    <t>Excel To Trade (3)</t>
  </si>
  <si>
    <t>Learning (4)</t>
  </si>
  <si>
    <t>Basics of Share Market</t>
  </si>
  <si>
    <t>Options Trading Strategies</t>
  </si>
  <si>
    <t>Technical Analysis</t>
  </si>
  <si>
    <t>Technical Analysis 2</t>
  </si>
  <si>
    <t>Options Expiry Strategy</t>
  </si>
  <si>
    <t>Mobile App/Website</t>
  </si>
  <si>
    <t>Introduction - Open High Low Scanner for Nifty Scrips</t>
  </si>
  <si>
    <t>Open high Low Scanner is a technique used to filter out scrips that have open=high or open=low. The strategy says that if open=high, one should go short in that scrip and when open=low, one should go long in that scrip. You can apply any calculator to find buy or sell levels. This page will just help you to filter out scrips that can be used for selling and buying in intraday.</t>
  </si>
  <si>
    <t>When Open = High</t>
  </si>
  <si>
    <t>When Open = Low</t>
  </si>
  <si>
    <t>Go Short</t>
  </si>
  <si>
    <t>Go Long</t>
  </si>
  <si>
    <t>This utility is now accessible only to Registered members of Pivottrading.Net. To become registered members, you have to either open your Zerodha account or Upstox account or AliceBlue account in referal of Pivottrading.Net</t>
  </si>
  <si>
    <t>or opt for monthly subscription of Pivottrading.Net</t>
  </si>
  <si>
    <t>Registration / Login</t>
  </si>
  <si>
    <t>TOOLS FOR ANALYSIS &amp; EDUCATIONAL PURPOSE.</t>
  </si>
  <si>
    <t>ZERODHA</t>
  </si>
  <si>
    <t xml:space="preserve">    Select your broker for direct orders    </t>
  </si>
  <si>
    <t>UPSTOX</t>
  </si>
  <si>
    <t>Sort by name</t>
  </si>
  <si>
    <t>Select Scrip Group</t>
  </si>
  <si>
    <t>Order Amount per Scrip: All Scrips Filtered Scrips</t>
  </si>
  <si>
    <t>The calculations are based on first 15 min data. The levels, targets &amp; stoplosses may change during first 15 min.</t>
  </si>
  <si>
    <t>SrNo</t>
  </si>
  <si>
    <t>Scrip</t>
  </si>
  <si>
    <t>OHL</t>
  </si>
  <si>
    <t>Entry Price 1</t>
  </si>
  <si>
    <t>Entry Price 2</t>
  </si>
  <si>
    <t>Entry Price 3</t>
  </si>
  <si>
    <t>Stoploss</t>
  </si>
  <si>
    <t>Target</t>
  </si>
  <si>
    <t>Result</t>
  </si>
  <si>
    <t>Disclosure / Disclaimer</t>
  </si>
  <si>
    <t>1. You will be subscribing with us knowing fully the risk of the stock market.</t>
  </si>
  <si>
    <t>You shall alone be responsible for trades carried out on the basis of calls generated</t>
  </si>
  <si>
    <t>by</t>
  </si>
  <si>
    <t>this</t>
  </si>
  <si>
    <t>system resulting in the losses or gains, as the case may be.</t>
  </si>
  <si>
    <t>2. No legal or otherwise liability will be fixed on us under any circumstances.</t>
  </si>
  <si>
    <t>Calls generated by this system are purely based on artificial intelligence &amp; not a professionally</t>
  </si>
  <si>
    <t>qualified and expertise view. These Recommendations are based on some formula.</t>
  </si>
  <si>
    <t>Due care has been taken while generating these calls, no responsibility will be</t>
  </si>
  <si>
    <t>assumed by the author / developer of this system for the consequences what so ever,</t>
  </si>
  <si>
    <t>resulting out of acting on these recommendations / calls.</t>
  </si>
  <si>
    <t>3. The calls generated by this system are based on formulas and these are not recommendation</t>
  </si>
  <si>
    <t>to any person to buy or sell any securities. The information is derived from source</t>
  </si>
  <si>
    <t>that are deemed to be reliable but its accuracy and completeness are not guaranteed.</t>
  </si>
  <si>
    <t>The author does not accept any liability for the use of this system.</t>
  </si>
  <si>
    <t>4. Users</t>
  </si>
  <si>
    <t>of this system who buy or sell securities based</t>
  </si>
  <si>
    <t>on the information in this</t>
  </si>
  <si>
    <t>system</t>
  </si>
  <si>
    <t>are</t>
  </si>
  <si>
    <t>solely</t>
  </si>
  <si>
    <t>responsible for their action. We may or may not</t>
  </si>
  <si>
    <t>have any position in given</t>
  </si>
  <si>
    <t>stock.</t>
  </si>
  <si>
    <t>5. All prices relate to the NSE, unless otherwise mentioned. We advise users to check</t>
  </si>
  <si>
    <t>with certified experts before taking any investment decisions. You are responsible for</t>
  </si>
  <si>
    <t>your</t>
  </si>
  <si>
    <t>own</t>
  </si>
  <si>
    <t>investment decisions. If you don't accept this responsibility for yourself,</t>
  </si>
  <si>
    <t>then you should not use this system.</t>
  </si>
  <si>
    <t>6. If</t>
  </si>
  <si>
    <t>any other entity, individual or service provider also</t>
  </si>
  <si>
    <t>giving</t>
  </si>
  <si>
    <t>the</t>
  </si>
  <si>
    <t>same</t>
  </si>
  <si>
    <t>and</t>
  </si>
  <si>
    <t>recommendation than we are not responsible for that.</t>
  </si>
  <si>
    <t>7. We encourage all investors to use the information in this article as a resource only</t>
  </si>
  <si>
    <t>to further their own research on all featured companies, stocks, sectors,</t>
  </si>
  <si>
    <t>markets and information presented on the article. Nothing written on this article should</t>
  </si>
  <si>
    <t>be considered as an investment advice. It's not an offer to buy or sell.</t>
  </si>
  <si>
    <t>8. We disclaims any and all</t>
  </si>
  <si>
    <t>liability, current or future, for any error made or omission</t>
  </si>
  <si>
    <t>committed with respect to</t>
  </si>
  <si>
    <t>the transmission of such data, information or material</t>
  </si>
  <si>
    <t>available on this system.</t>
  </si>
  <si>
    <t>The user waives his or her right to any claim based on the detrimental</t>
  </si>
  <si>
    <t>effects or results of any</t>
  </si>
  <si>
    <t>reliance placed by the user on any information or data available on this</t>
  </si>
  <si>
    <t>system.</t>
  </si>
  <si>
    <t>9. The information and material contained in these pages and the terms, conditions,</t>
  </si>
  <si>
    <t>and descriptions that appear are subject to change without prior notice. Investments</t>
  </si>
  <si>
    <t>in equity shares, debentures etc, are not obligations of or guaranteed and</t>
  </si>
  <si>
    <t>are subject to investment risks. The information contained in this text, graphics, links or other</t>
  </si>
  <si>
    <t>items are provided on an 'as is', 'as available' basis. We do not warrant the accuracy, adequacy</t>
  </si>
  <si>
    <t>or completeness of this information and material and expressly disclaims liability for errors or omissions</t>
  </si>
  <si>
    <t>in this information and material. No warranty of any kind, implied, express or statutory,</t>
  </si>
  <si>
    <t>including but not limited to the warranties of non-infringement of third party rights,</t>
  </si>
  <si>
    <t>title, merchantability, fitness for a particular purpose and freedom from computer virus,</t>
  </si>
  <si>
    <t>is given in conjunction with the information and Materials. In no event will we</t>
  </si>
  <si>
    <t>be liable for any damages, including without limitation direct or indirect, special,</t>
  </si>
  <si>
    <t>incidental, or consequential damages, losses or expenses arising in connection with this system</t>
  </si>
  <si>
    <t>or use thereof or inability to use by any party, or in connection with any failure of performance,</t>
  </si>
  <si>
    <t>error, omission, interruption, defect, delay in operation or transmission, computer virus</t>
  </si>
  <si>
    <t>or line or system failure.</t>
  </si>
  <si>
    <t>Total % Change Till Now</t>
  </si>
  <si>
    <t>Open = High</t>
  </si>
  <si>
    <t>Sell @ Zerodha</t>
  </si>
  <si>
    <t>SL order @ Zerodha</t>
  </si>
  <si>
    <t>Target @ Zerodha</t>
  </si>
  <si>
    <t>Target achieved.</t>
  </si>
  <si>
    <t>Stoploss hit.</t>
  </si>
  <si>
    <t>29-Oct-2021 09:33:13</t>
  </si>
  <si>
    <t>29-Oct-2021 09:33:12</t>
  </si>
  <si>
    <t>29-Oct-2021 09:33:10</t>
  </si>
  <si>
    <t>29-Oct-2021 09:33:11</t>
  </si>
  <si>
    <t>29-Oct-2021 09:33:09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</si>
</sst>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scheme val="minor"/>
    </font>
    <font>
      <sz val="8"/>
      <name val="Calibri"/>
      <family val="2"/>
      <scheme val="minor"/>
    </font>
  </fonts>
  <fills count="4">
    <fill>
      <patternFill patternType="none"/>
    </fill>
    <fill>
      <patternFill patternType="gray125"/>
    </fill>
    <fill>
      <patternFill patternType="solid">
        <fgColor theme="4" tint="0.79998168889431442"/>
        <bgColor indexed="65"/>
      </patternFill>
    </fill>
    <fill>
      <patternFill patternType="solid">
        <fgColor theme="7" tint="0.59999389629810485"/>
        <bgColor indexed="65"/>
      </patternFill>
    </fill>
  </fills>
  <borders count="1">
    <border>
      <left/>
      <right/>
      <top/>
      <bottom/>
      <diagonal/>
    </border>
  </borders>
  <cellStyleXfs count="3">
    <xf numFmtId="0" fontId="0" fillId="0" borderId="0"/>
    <xf numFmtId="0" fontId="1" fillId="2" borderId="0" applyNumberFormat="0" applyBorder="0" applyAlignment="0" applyProtection="0"/>
    <xf numFmtId="0" fontId="1" fillId="3" borderId="0" applyNumberFormat="0" applyBorder="0" applyAlignment="0" applyProtection="0"/>
  </cellStyleXfs>
  <cellXfs count="6">
    <xf numFmtId="0" fontId="0" fillId="0" borderId="0" xfId="0"/>
    <xf numFmtId="0" fontId="1" fillId="3" borderId="0" xfId="2"/>
    <xf numFmtId="0" fontId="1" fillId="3" borderId="0" xfId="2" applyNumberFormat="1"/>
    <xf numFmtId="0" fontId="1" fillId="2" borderId="0" xfId="1"/>
    <xf numFmtId="0" fontId="1" fillId="2" borderId="0" xfId="1" applyNumberFormat="1"/>
    <xf numFmtId="10" fontId="1" fillId="2" borderId="0" xfId="1" applyNumberFormat="1"/>
  </cellXfs>
  <cellStyles count="3">
    <cellStyle name="20% - Accent1" xfId="1" builtinId="30"/>
    <cellStyle name="40% - Accent4" xfId="2" builtinId="43"/>
    <cellStyle name="Normal" xfId="0" builtinId="0"/>
  </cellStyles>
  <dxfs count="5">
    <dxf>
      <font>
        <color rgb="FF9C0006"/>
      </font>
      <fill>
        <patternFill>
          <fgColor indexed="64"/>
          <bgColor rgb="FFFFC7CE"/>
        </patternFill>
      </fill>
    </dxf>
    <dxf>
      <font>
        <color rgb="FF9C0006"/>
      </font>
      <fill>
        <patternFill>
          <bgColor rgb="FFFFC7CE"/>
        </patternFill>
      </fill>
    </dxf>
    <dxf>
      <numFmt numFmtId="14" formatCode="0.00%"/>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refreshOnLoad="1" connectionId="3" xr16:uid="{697A4991-B0A7-4F07-9FF6-C63A6BECB02B}" autoFormatId="16" applyNumberFormats="0" applyBorderFormats="0" applyFontFormats="0" applyPatternFormats="0" applyAlignmentFormats="0" applyWidthHeightFormats="0">
  <queryTableRefresh nextId="32" unboundColumnsRight="3">
    <queryTableFields count="16">
      <queryTableField id="13" name="Symbol" tableColumnId="14"/>
      <queryTableField id="2" name="OPEN" tableColumnId="2"/>
      <queryTableField id="3" name="HIGH" tableColumnId="3"/>
      <queryTableField id="4" name="LOW" tableColumnId="4"/>
      <queryTableField id="5" name="LTP" tableColumnId="5"/>
      <queryTableField id="14" name="PREVIOUS CLOSE" tableColumnId="15"/>
      <queryTableField id="15" name="Percentage Change" tableColumnId="16"/>
      <queryTableField id="16" name="Column1.ffmc" tableColumnId="17"/>
      <queryTableField id="17" name="Yearly High" tableColumnId="18"/>
      <queryTableField id="18" name="Yearly Low" tableColumnId="19"/>
      <queryTableField id="9" name="TRADE VOLUME" tableColumnId="9"/>
      <queryTableField id="19" name="Trade Value" tableColumnId="20"/>
      <queryTableField id="10" name="LAST UPDATE TIME" tableColumnId="10"/>
      <queryTableField id="11" dataBound="0" tableColumnId="12"/>
      <queryTableField id="12" dataBound="0" tableColumnId="13"/>
      <queryTableField id="30" dataBound="0" tableColumnId="2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openHighLowScanner" connectionId="1" xr16:uid="{ADB0FE3B-2732-4DAE-863F-F2B75F2AFE77}" autoFormatId="16" applyNumberFormats="0" applyBorderFormats="0" applyFontFormats="1" applyPatternFormats="1" applyAlignmentFormats="0" applyWidthHeightFormats="0"/>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27C557-7FE1-4E11-81F4-0FCC65BA6533}" name="NIFTY_50" displayName="NIFTY_50" ref="A1:P52" tableType="queryTable" totalsRowShown="0" headerRowCellStyle="40% - Accent4" dataCellStyle="20% - Accent1">
  <autoFilter ref="A1:P52" xr:uid="{D527C557-7FE1-4E11-81F4-0FCC65BA6533}"/>
  <sortState xmlns:xlrd2="http://schemas.microsoft.com/office/spreadsheetml/2017/richdata2" ref="A2:P52">
    <sortCondition descending="1" ref="P1:P52"/>
  </sortState>
  <tableColumns count="16">
    <tableColumn id="14" xr3:uid="{3E0FE309-5111-445F-B6F5-7323222C9DB3}" uniqueName="14" name="Symbol" queryTableFieldId="13" dataCellStyle="20% - Accent1"/>
    <tableColumn id="2" xr3:uid="{D67C932B-8CCE-48D3-BAAC-7DB614607711}" uniqueName="2" name="OPEN" queryTableFieldId="2" dataCellStyle="20% - Accent1"/>
    <tableColumn id="3" xr3:uid="{105FC6CB-66B8-4190-B5BD-492D50136F66}" uniqueName="3" name="HIGH" queryTableFieldId="3" dataCellStyle="20% - Accent1"/>
    <tableColumn id="4" xr3:uid="{2F2BA097-0D17-45DF-BE9A-8719B43A0562}" uniqueName="4" name="LOW" queryTableFieldId="4" dataCellStyle="20% - Accent1"/>
    <tableColumn id="5" xr3:uid="{56A6B80C-73F1-4B0C-8E9B-4D24AF71FD16}" uniqueName="5" name="LTP" queryTableFieldId="5" dataCellStyle="20% - Accent1"/>
    <tableColumn id="15" xr3:uid="{F4C359C9-7034-4F4D-BBFF-F3236460A4B6}" uniqueName="15" name="PREVIOUS CLOSE" queryTableFieldId="14" dataCellStyle="20% - Accent1"/>
    <tableColumn id="16" xr3:uid="{B5EDB67C-1E7F-4F1C-8C6A-F6DD79929EAA}" uniqueName="16" name="Percentage Change" queryTableFieldId="15" dataCellStyle="20% - Accent1"/>
    <tableColumn id="17" xr3:uid="{D5485EA1-D283-4496-83A5-F558217DBA76}" uniqueName="17" name="Column1.ffmc" queryTableFieldId="16" dataCellStyle="20% - Accent1"/>
    <tableColumn id="18" xr3:uid="{77EDE5F8-65F5-40F2-BF39-C8F4EB07526F}" uniqueName="18" name="Yearly High" queryTableFieldId="17" dataCellStyle="20% - Accent1"/>
    <tableColumn id="19" xr3:uid="{15B822E6-26BC-4988-9789-04CEAECCD51A}" uniqueName="19" name="Yearly Low" queryTableFieldId="18" dataCellStyle="20% - Accent1"/>
    <tableColumn id="9" xr3:uid="{718F8278-4A08-4748-A004-98B83B0F0572}" uniqueName="9" name="Trade Volume" queryTableFieldId="9" dataCellStyle="20% - Accent1"/>
    <tableColumn id="20" xr3:uid="{EFA7FCEC-ABD3-49CA-964F-95F40305AFA8}" uniqueName="20" name="Trade Value" queryTableFieldId="19" dataCellStyle="20% - Accent1"/>
    <tableColumn id="10" xr3:uid="{273C9C51-F1C6-4EF1-98C8-3737CABE225B}" uniqueName="10" name="Last Update Time" queryTableFieldId="10" dataCellStyle="20% - Accent1"/>
    <tableColumn id="12" xr3:uid="{BB80292E-31BC-4752-A305-29CCDC83F6F2}" uniqueName="12" name="OPEN/LOW" queryTableFieldId="11" dataDxfId="4" dataCellStyle="20% - Accent1">
      <calculatedColumnFormula>IF(NIFTY_50[[#This Row],[OPEN]]=NIFTY_50[[#This Row],[HIGH]], "SHORT",IF(NIFTY_50[[#This Row],[OPEN]]=NIFTY_50[[#This Row],[LOW]], "LONG",""))</calculatedColumnFormula>
    </tableColumn>
    <tableColumn id="13" xr3:uid="{ED6404F8-89BC-411F-A28E-BBCCD42DDDD7}" uniqueName="13" name="BUY/SELL" queryTableFieldId="12" dataDxfId="3" dataCellStyle="20% - Accent1">
      <calculatedColumnFormula>IF(NIFTY_50[[#This Row],[LTP]]=NIFTY_50[[#This Row],[HIGH]], "Long", IF(NIFTY_50[[#This Row],[LTP]]=NIFTY_50[[#This Row],[LOW]],"short",""))</calculatedColumnFormula>
    </tableColumn>
    <tableColumn id="24" xr3:uid="{D3DC22C1-AE4F-4786-AF05-ABE1B676440F}" uniqueName="24" name="Total % Change Till Now" queryTableFieldId="30" dataDxfId="2" dataCellStyle="20% - Accent1">
      <calculatedColumnFormula>(NIFTY_50[[#This Row],[HIGH]]-NIFTY_50[[#This Row],[LOW]])/NIFTY_50[[#This Row],[OPEN]]</calculatedColumnFormula>
    </tableColumn>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B3200-7324-445B-8121-2F6D2C688EBE}">
  <sheetPr codeName="Sheet1"/>
  <dimension ref="A1:P52"/>
  <sheetViews>
    <sheetView tabSelected="1" topLeftCell="A41" workbookViewId="0">
      <selection activeCell="F44" sqref="F44"/>
    </sheetView>
  </sheetViews>
  <sheetFormatPr defaultRowHeight="15" x14ac:dyDescent="0.25"/>
  <cols>
    <col min="1" max="1" width="14.140625" bestFit="1" customWidth="1"/>
    <col min="2" max="5" width="9" bestFit="1" customWidth="1"/>
    <col min="6" max="6" width="18.28515625" bestFit="1" customWidth="1"/>
    <col min="7" max="7" width="20.5703125" bestFit="1" customWidth="1"/>
    <col min="8" max="8" width="15.85546875" hidden="1" customWidth="1"/>
    <col min="9" max="9" width="13.28515625" hidden="1" customWidth="1"/>
    <col min="10" max="10" width="12.85546875" hidden="1" customWidth="1"/>
    <col min="11" max="11" width="15.85546875" hidden="1" customWidth="1"/>
    <col min="12" max="12" width="13.85546875" hidden="1" customWidth="1"/>
    <col min="13" max="13" width="19.28515625" bestFit="1" customWidth="1"/>
    <col min="14" max="14" width="13.42578125" bestFit="1" customWidth="1"/>
    <col min="15" max="15" width="11.5703125" bestFit="1" customWidth="1"/>
    <col min="16" max="16" width="24.85546875" bestFit="1" customWidth="1"/>
    <col min="17" max="17" width="11.140625" bestFit="1" customWidth="1"/>
  </cols>
  <sheetData>
    <row r="1" spans="1:16" x14ac:dyDescent="0.25">
      <c r="A1" s="1" t="s">
        <v>57</v>
      </c>
      <c r="B1" s="2" t="s">
        <v>1</v>
      </c>
      <c r="C1" s="2" t="s">
        <v>2</v>
      </c>
      <c r="D1" s="2" t="s">
        <v>3</v>
      </c>
      <c r="E1" s="2" t="s">
        <v>4</v>
      </c>
      <c r="F1" s="1" t="s">
        <v>58</v>
      </c>
      <c r="G1" s="1" t="s">
        <v>59</v>
      </c>
      <c r="H1" s="1" t="s">
        <v>60</v>
      </c>
      <c r="I1" s="1" t="s">
        <v>61</v>
      </c>
      <c r="J1" s="1" t="s">
        <v>62</v>
      </c>
      <c r="K1" s="2" t="s">
        <v>63</v>
      </c>
      <c r="L1" s="1" t="s">
        <v>64</v>
      </c>
      <c r="M1" s="2" t="s">
        <v>65</v>
      </c>
      <c r="N1" s="1" t="s">
        <v>55</v>
      </c>
      <c r="O1" s="1" t="s">
        <v>56</v>
      </c>
      <c r="P1" s="1" t="s">
        <v>387</v>
      </c>
    </row>
    <row r="2" spans="1:16" x14ac:dyDescent="0.25">
      <c r="A2" s="3" t="s">
        <v>9</v>
      </c>
      <c r="B2" s="3">
        <v>762</v>
      </c>
      <c r="C2" s="3">
        <v>762</v>
      </c>
      <c r="D2" s="3">
        <v>714</v>
      </c>
      <c r="E2" s="3">
        <v>743.15</v>
      </c>
      <c r="F2" s="3">
        <v>758.35</v>
      </c>
      <c r="G2" s="3">
        <v>-2</v>
      </c>
      <c r="H2" s="3">
        <v>1953275677205.29</v>
      </c>
      <c r="I2" s="3">
        <v>866.9</v>
      </c>
      <c r="J2" s="3">
        <v>481.6</v>
      </c>
      <c r="K2" s="3">
        <v>4439759</v>
      </c>
      <c r="L2" s="3">
        <v>3292880455.1199999</v>
      </c>
      <c r="M2" s="3" t="s">
        <v>394</v>
      </c>
      <c r="N2" s="3" t="str">
        <f>IF(NIFTY_50[[#This Row],[OPEN]]=NIFTY_50[[#This Row],[HIGH]], "SHORT",IF(NIFTY_50[[#This Row],[OPEN]]=NIFTY_50[[#This Row],[LOW]], "LONG",""))</f>
        <v>SHORT</v>
      </c>
      <c r="O2" s="3" t="str">
        <f>IF(NIFTY_50[[#This Row],[LTP]]=NIFTY_50[[#This Row],[HIGH]], "Long", IF(NIFTY_50[[#This Row],[LTP]]=NIFTY_50[[#This Row],[LOW]],"short",""))</f>
        <v/>
      </c>
      <c r="P2" s="5">
        <f>(NIFTY_50[[#This Row],[HIGH]]-NIFTY_50[[#This Row],[LOW]])/NIFTY_50[[#This Row],[OPEN]]</f>
        <v>6.2992125984251968E-2</v>
      </c>
    </row>
    <row r="3" spans="1:16" x14ac:dyDescent="0.25">
      <c r="A3" s="3" t="s">
        <v>43</v>
      </c>
      <c r="B3" s="3">
        <v>131</v>
      </c>
      <c r="C3" s="3">
        <v>136.44999999999999</v>
      </c>
      <c r="D3" s="3">
        <v>128.55000000000001</v>
      </c>
      <c r="E3" s="3">
        <v>135.80000000000001</v>
      </c>
      <c r="F3" s="3">
        <v>137.35</v>
      </c>
      <c r="G3" s="3">
        <v>-1.1299999999999999</v>
      </c>
      <c r="H3" s="3">
        <v>652600175817.40002</v>
      </c>
      <c r="I3" s="3">
        <v>152.1</v>
      </c>
      <c r="J3" s="3">
        <v>83.05</v>
      </c>
      <c r="K3" s="3">
        <v>6732283</v>
      </c>
      <c r="L3" s="3">
        <v>888661356</v>
      </c>
      <c r="M3" s="3" t="s">
        <v>394</v>
      </c>
      <c r="N3" s="3" t="str">
        <f>IF(NIFTY_50[[#This Row],[OPEN]]=NIFTY_50[[#This Row],[HIGH]], "SHORT",IF(NIFTY_50[[#This Row],[OPEN]]=NIFTY_50[[#This Row],[LOW]], "LONG",""))</f>
        <v/>
      </c>
      <c r="O3" s="3" t="str">
        <f>IF(NIFTY_50[[#This Row],[LTP]]=NIFTY_50[[#This Row],[HIGH]], "Long", IF(NIFTY_50[[#This Row],[LTP]]=NIFTY_50[[#This Row],[LOW]],"short",""))</f>
        <v/>
      </c>
      <c r="P3" s="5">
        <f>(NIFTY_50[[#This Row],[HIGH]]-NIFTY_50[[#This Row],[LOW]])/NIFTY_50[[#This Row],[OPEN]]</f>
        <v>6.0305343511450206E-2</v>
      </c>
    </row>
    <row r="4" spans="1:16" x14ac:dyDescent="0.25">
      <c r="A4" s="3" t="s">
        <v>39</v>
      </c>
      <c r="B4" s="3">
        <v>17987.7</v>
      </c>
      <c r="C4" s="3">
        <v>18094.150000000001</v>
      </c>
      <c r="D4" s="3">
        <v>17139.55</v>
      </c>
      <c r="E4" s="3">
        <v>17831</v>
      </c>
      <c r="F4" s="3">
        <v>17987.7</v>
      </c>
      <c r="G4" s="3">
        <v>-0.87</v>
      </c>
      <c r="H4" s="3">
        <v>1087756308546.74</v>
      </c>
      <c r="I4" s="3">
        <v>19325</v>
      </c>
      <c r="J4" s="3">
        <v>5511.05</v>
      </c>
      <c r="K4" s="3">
        <v>87193</v>
      </c>
      <c r="L4" s="3">
        <v>1536352867.02</v>
      </c>
      <c r="M4" s="3" t="s">
        <v>394</v>
      </c>
      <c r="N4" s="3" t="str">
        <f>IF(NIFTY_50[[#This Row],[OPEN]]=NIFTY_50[[#This Row],[HIGH]], "SHORT",IF(NIFTY_50[[#This Row],[OPEN]]=NIFTY_50[[#This Row],[LOW]], "LONG",""))</f>
        <v/>
      </c>
      <c r="O4" s="3" t="str">
        <f>IF(NIFTY_50[[#This Row],[LTP]]=NIFTY_50[[#This Row],[HIGH]], "Long", IF(NIFTY_50[[#This Row],[LTP]]=NIFTY_50[[#This Row],[LOW]],"short",""))</f>
        <v/>
      </c>
      <c r="P4" s="5">
        <f>(NIFTY_50[[#This Row],[HIGH]]-NIFTY_50[[#This Row],[LOW]])/NIFTY_50[[#This Row],[OPEN]]</f>
        <v>5.3069597558331648E-2</v>
      </c>
    </row>
    <row r="5" spans="1:16" x14ac:dyDescent="0.25">
      <c r="A5" s="3" t="s">
        <v>25</v>
      </c>
      <c r="B5" s="3">
        <v>1822</v>
      </c>
      <c r="C5" s="3">
        <v>1822</v>
      </c>
      <c r="D5" s="3">
        <v>1735.8</v>
      </c>
      <c r="E5" s="3">
        <v>1800</v>
      </c>
      <c r="F5" s="3">
        <v>1814.25</v>
      </c>
      <c r="G5" s="3">
        <v>-0.79</v>
      </c>
      <c r="H5" s="3">
        <v>2191621562882.55</v>
      </c>
      <c r="I5" s="3">
        <v>1885</v>
      </c>
      <c r="J5" s="3">
        <v>920.65</v>
      </c>
      <c r="K5" s="3">
        <v>852169</v>
      </c>
      <c r="L5" s="3">
        <v>1514986048.2</v>
      </c>
      <c r="M5" s="3" t="s">
        <v>394</v>
      </c>
      <c r="N5" s="3" t="str">
        <f>IF(NIFTY_50[[#This Row],[OPEN]]=NIFTY_50[[#This Row],[HIGH]], "SHORT",IF(NIFTY_50[[#This Row],[OPEN]]=NIFTY_50[[#This Row],[LOW]], "LONG",""))</f>
        <v>SHORT</v>
      </c>
      <c r="O5" s="3" t="str">
        <f>IF(NIFTY_50[[#This Row],[LTP]]=NIFTY_50[[#This Row],[HIGH]], "Long", IF(NIFTY_50[[#This Row],[LTP]]=NIFTY_50[[#This Row],[LOW]],"short",""))</f>
        <v/>
      </c>
      <c r="P5" s="5">
        <f>(NIFTY_50[[#This Row],[HIGH]]-NIFTY_50[[#This Row],[LOW]])/NIFTY_50[[#This Row],[OPEN]]</f>
        <v>4.731064763995612E-2</v>
      </c>
    </row>
    <row r="6" spans="1:16" x14ac:dyDescent="0.25">
      <c r="A6" s="3" t="s">
        <v>24</v>
      </c>
      <c r="B6" s="3">
        <v>1166.95</v>
      </c>
      <c r="C6" s="3">
        <v>1166.95</v>
      </c>
      <c r="D6" s="3">
        <v>1123.5999999999999</v>
      </c>
      <c r="E6" s="3">
        <v>1143.5999999999999</v>
      </c>
      <c r="F6" s="3">
        <v>1176</v>
      </c>
      <c r="G6" s="3">
        <v>-2.76</v>
      </c>
      <c r="H6" s="3">
        <v>710053765686.71997</v>
      </c>
      <c r="I6" s="3">
        <v>1242</v>
      </c>
      <c r="J6" s="3">
        <v>571</v>
      </c>
      <c r="K6" s="3">
        <v>1136420</v>
      </c>
      <c r="L6" s="3">
        <v>1295234695</v>
      </c>
      <c r="M6" s="3" t="s">
        <v>394</v>
      </c>
      <c r="N6" s="3" t="str">
        <f>IF(NIFTY_50[[#This Row],[OPEN]]=NIFTY_50[[#This Row],[HIGH]], "SHORT",IF(NIFTY_50[[#This Row],[OPEN]]=NIFTY_50[[#This Row],[LOW]], "LONG",""))</f>
        <v>SHORT</v>
      </c>
      <c r="O6" s="3" t="str">
        <f>IF(NIFTY_50[[#This Row],[LTP]]=NIFTY_50[[#This Row],[HIGH]], "Long", IF(NIFTY_50[[#This Row],[LTP]]=NIFTY_50[[#This Row],[LOW]],"short",""))</f>
        <v/>
      </c>
      <c r="P6" s="5">
        <f>(NIFTY_50[[#This Row],[HIGH]]-NIFTY_50[[#This Row],[LOW]])/NIFTY_50[[#This Row],[OPEN]]</f>
        <v>3.7148121170572979E-2</v>
      </c>
    </row>
    <row r="7" spans="1:16" x14ac:dyDescent="0.25">
      <c r="A7" s="3" t="s">
        <v>20</v>
      </c>
      <c r="B7" s="3">
        <v>469.45</v>
      </c>
      <c r="C7" s="3">
        <v>472</v>
      </c>
      <c r="D7" s="3">
        <v>456.65</v>
      </c>
      <c r="E7" s="3">
        <v>467</v>
      </c>
      <c r="F7" s="3">
        <v>468.8</v>
      </c>
      <c r="G7" s="3">
        <v>-0.38</v>
      </c>
      <c r="H7" s="3">
        <v>684740802049.19995</v>
      </c>
      <c r="I7" s="3">
        <v>551.85</v>
      </c>
      <c r="J7" s="3">
        <v>165.3</v>
      </c>
      <c r="K7" s="3">
        <v>1364984</v>
      </c>
      <c r="L7" s="3">
        <v>635099755.51999998</v>
      </c>
      <c r="M7" s="3" t="s">
        <v>394</v>
      </c>
      <c r="N7" s="3" t="str">
        <f>IF(NIFTY_50[[#This Row],[OPEN]]=NIFTY_50[[#This Row],[HIGH]], "SHORT",IF(NIFTY_50[[#This Row],[OPEN]]=NIFTY_50[[#This Row],[LOW]], "LONG",""))</f>
        <v/>
      </c>
      <c r="O7" s="3" t="str">
        <f>IF(NIFTY_50[[#This Row],[LTP]]=NIFTY_50[[#This Row],[HIGH]], "Long", IF(NIFTY_50[[#This Row],[LTP]]=NIFTY_50[[#This Row],[LOW]],"short",""))</f>
        <v/>
      </c>
      <c r="P7" s="5">
        <f>(NIFTY_50[[#This Row],[HIGH]]-NIFTY_50[[#This Row],[LOW]])/NIFTY_50[[#This Row],[OPEN]]</f>
        <v>3.2697837895409573E-2</v>
      </c>
    </row>
    <row r="8" spans="1:16" x14ac:dyDescent="0.25">
      <c r="A8" s="3" t="s">
        <v>23</v>
      </c>
      <c r="B8" s="4">
        <v>482</v>
      </c>
      <c r="C8" s="4">
        <v>482.9</v>
      </c>
      <c r="D8" s="4">
        <v>467.7</v>
      </c>
      <c r="E8" s="4">
        <v>480.65</v>
      </c>
      <c r="F8" s="3">
        <v>481.05</v>
      </c>
      <c r="G8" s="3">
        <v>-0.08</v>
      </c>
      <c r="H8" s="3">
        <v>862506387190.76001</v>
      </c>
      <c r="I8" s="3">
        <v>530</v>
      </c>
      <c r="J8" s="3">
        <v>130</v>
      </c>
      <c r="K8" s="4">
        <v>6445465</v>
      </c>
      <c r="L8" s="3">
        <v>3061595875</v>
      </c>
      <c r="M8" s="4" t="s">
        <v>394</v>
      </c>
      <c r="N8" s="3" t="str">
        <f>IF(NIFTY_50[[#This Row],[OPEN]]=NIFTY_50[[#This Row],[HIGH]], "SHORT",IF(NIFTY_50[[#This Row],[OPEN]]=NIFTY_50[[#This Row],[LOW]], "LONG",""))</f>
        <v/>
      </c>
      <c r="O8" s="3" t="str">
        <f>IF(NIFTY_50[[#This Row],[LTP]]=NIFTY_50[[#This Row],[HIGH]], "Long", IF(NIFTY_50[[#This Row],[LTP]]=NIFTY_50[[#This Row],[LOW]],"short",""))</f>
        <v/>
      </c>
      <c r="P8" s="5">
        <f>(NIFTY_50[[#This Row],[HIGH]]-NIFTY_50[[#This Row],[LOW]])/NIFTY_50[[#This Row],[OPEN]]</f>
        <v>3.1535269709543547E-2</v>
      </c>
    </row>
    <row r="9" spans="1:16" x14ac:dyDescent="0.25">
      <c r="A9" s="3" t="s">
        <v>13</v>
      </c>
      <c r="B9" s="4">
        <v>186.9</v>
      </c>
      <c r="C9" s="4">
        <v>186.9</v>
      </c>
      <c r="D9" s="4">
        <v>181.3</v>
      </c>
      <c r="E9" s="4">
        <v>184.8</v>
      </c>
      <c r="F9" s="3">
        <v>185.9</v>
      </c>
      <c r="G9" s="3">
        <v>-0.59</v>
      </c>
      <c r="H9" s="3">
        <v>635400976834.62</v>
      </c>
      <c r="I9" s="3">
        <v>209.95</v>
      </c>
      <c r="J9" s="3">
        <v>126.98</v>
      </c>
      <c r="K9" s="4">
        <v>1015948</v>
      </c>
      <c r="L9" s="3">
        <v>186558531.24000001</v>
      </c>
      <c r="M9" s="4" t="s">
        <v>398</v>
      </c>
      <c r="N9" s="3" t="str">
        <f>IF(NIFTY_50[[#This Row],[OPEN]]=NIFTY_50[[#This Row],[HIGH]], "SHORT",IF(NIFTY_50[[#This Row],[OPEN]]=NIFTY_50[[#This Row],[LOW]], "LONG",""))</f>
        <v>SHORT</v>
      </c>
      <c r="O9" s="3" t="str">
        <f>IF(NIFTY_50[[#This Row],[LTP]]=NIFTY_50[[#This Row],[HIGH]], "Long", IF(NIFTY_50[[#This Row],[LTP]]=NIFTY_50[[#This Row],[LOW]],"short",""))</f>
        <v/>
      </c>
      <c r="P9" s="5">
        <f>(NIFTY_50[[#This Row],[HIGH]]-NIFTY_50[[#This Row],[LOW]])/NIFTY_50[[#This Row],[OPEN]]</f>
        <v>2.996254681647937E-2</v>
      </c>
    </row>
    <row r="10" spans="1:16" x14ac:dyDescent="0.25">
      <c r="A10" s="3" t="s">
        <v>54</v>
      </c>
      <c r="B10" s="4">
        <v>2891</v>
      </c>
      <c r="C10" s="4">
        <v>2893</v>
      </c>
      <c r="D10" s="4">
        <v>2812.3</v>
      </c>
      <c r="E10" s="4">
        <v>2813.1</v>
      </c>
      <c r="F10" s="3">
        <v>2900.8</v>
      </c>
      <c r="G10" s="3">
        <v>-3.02</v>
      </c>
      <c r="H10" s="3">
        <v>5235516274139.2002</v>
      </c>
      <c r="I10" s="3">
        <v>2948</v>
      </c>
      <c r="J10" s="3">
        <v>1906.85</v>
      </c>
      <c r="K10" s="4">
        <v>695316</v>
      </c>
      <c r="L10" s="3">
        <v>1976686043.76</v>
      </c>
      <c r="M10" s="4" t="s">
        <v>395</v>
      </c>
      <c r="N10" s="3" t="str">
        <f>IF(NIFTY_50[[#This Row],[OPEN]]=NIFTY_50[[#This Row],[HIGH]], "SHORT",IF(NIFTY_50[[#This Row],[OPEN]]=NIFTY_50[[#This Row],[LOW]], "LONG",""))</f>
        <v/>
      </c>
      <c r="O10" s="3" t="str">
        <f>IF(NIFTY_50[[#This Row],[LTP]]=NIFTY_50[[#This Row],[HIGH]], "Long", IF(NIFTY_50[[#This Row],[LTP]]=NIFTY_50[[#This Row],[LOW]],"short",""))</f>
        <v/>
      </c>
      <c r="P10" s="5">
        <f>(NIFTY_50[[#This Row],[HIGH]]-NIFTY_50[[#This Row],[LOW]])/NIFTY_50[[#This Row],[OPEN]]</f>
        <v>2.7914216534071192E-2</v>
      </c>
    </row>
    <row r="11" spans="1:16" x14ac:dyDescent="0.25">
      <c r="A11" s="3" t="s">
        <v>50</v>
      </c>
      <c r="B11" s="4">
        <v>149.9</v>
      </c>
      <c r="C11" s="4">
        <v>150.15</v>
      </c>
      <c r="D11" s="4">
        <v>146</v>
      </c>
      <c r="E11" s="4">
        <v>149.19999999999999</v>
      </c>
      <c r="F11" s="3">
        <v>150.19999999999999</v>
      </c>
      <c r="G11" s="3">
        <v>-0.67</v>
      </c>
      <c r="H11" s="3">
        <v>547971801654.95001</v>
      </c>
      <c r="I11" s="3">
        <v>172.75</v>
      </c>
      <c r="J11" s="3">
        <v>64.099999999999994</v>
      </c>
      <c r="K11" s="4">
        <v>8043799</v>
      </c>
      <c r="L11" s="3">
        <v>1187908236.3200002</v>
      </c>
      <c r="M11" s="4" t="s">
        <v>394</v>
      </c>
      <c r="N11" s="3" t="str">
        <f>IF(NIFTY_50[[#This Row],[OPEN]]=NIFTY_50[[#This Row],[HIGH]], "SHORT",IF(NIFTY_50[[#This Row],[OPEN]]=NIFTY_50[[#This Row],[LOW]], "LONG",""))</f>
        <v/>
      </c>
      <c r="O11" s="3" t="str">
        <f>IF(NIFTY_50[[#This Row],[LTP]]=NIFTY_50[[#This Row],[HIGH]], "Long", IF(NIFTY_50[[#This Row],[LTP]]=NIFTY_50[[#This Row],[LOW]],"short",""))</f>
        <v/>
      </c>
      <c r="P11" s="5">
        <f>(NIFTY_50[[#This Row],[HIGH]]-NIFTY_50[[#This Row],[LOW]])/NIFTY_50[[#This Row],[OPEN]]</f>
        <v>2.7685123415610444E-2</v>
      </c>
    </row>
    <row r="12" spans="1:16" x14ac:dyDescent="0.25">
      <c r="A12" s="3" t="s">
        <v>19</v>
      </c>
      <c r="B12" s="4">
        <v>735.9</v>
      </c>
      <c r="C12" s="4">
        <v>736.5</v>
      </c>
      <c r="D12" s="4">
        <v>716.55</v>
      </c>
      <c r="E12" s="4">
        <v>726.05</v>
      </c>
      <c r="F12" s="3">
        <v>729.9</v>
      </c>
      <c r="G12" s="3">
        <v>-0.53</v>
      </c>
      <c r="H12" s="3">
        <v>401527280400.77002</v>
      </c>
      <c r="I12" s="3">
        <v>864.7</v>
      </c>
      <c r="J12" s="3">
        <v>399</v>
      </c>
      <c r="K12" s="4">
        <v>314589</v>
      </c>
      <c r="L12" s="3">
        <v>227935459.94999999</v>
      </c>
      <c r="M12" s="4" t="s">
        <v>394</v>
      </c>
      <c r="N12" s="3" t="str">
        <f>IF(NIFTY_50[[#This Row],[OPEN]]=NIFTY_50[[#This Row],[HIGH]], "SHORT",IF(NIFTY_50[[#This Row],[OPEN]]=NIFTY_50[[#This Row],[LOW]], "LONG",""))</f>
        <v/>
      </c>
      <c r="O12" s="3" t="str">
        <f>IF(NIFTY_50[[#This Row],[LTP]]=NIFTY_50[[#This Row],[HIGH]], "Long", IF(NIFTY_50[[#This Row],[LTP]]=NIFTY_50[[#This Row],[LOW]],"short",""))</f>
        <v/>
      </c>
      <c r="P12" s="5">
        <f>(NIFTY_50[[#This Row],[HIGH]]-NIFTY_50[[#This Row],[LOW]])/NIFTY_50[[#This Row],[OPEN]]</f>
        <v>2.7109661638809682E-2</v>
      </c>
    </row>
    <row r="13" spans="1:16" x14ac:dyDescent="0.25">
      <c r="A13" s="3" t="s">
        <v>47</v>
      </c>
      <c r="B13" s="3">
        <v>165</v>
      </c>
      <c r="C13" s="3">
        <v>167.7</v>
      </c>
      <c r="D13" s="3">
        <v>163.30000000000001</v>
      </c>
      <c r="E13" s="3">
        <v>166.75</v>
      </c>
      <c r="F13" s="3">
        <v>166.55</v>
      </c>
      <c r="G13" s="3">
        <v>0.12</v>
      </c>
      <c r="H13" s="3">
        <v>348976816973.03003</v>
      </c>
      <c r="I13" s="3">
        <v>203.8</v>
      </c>
      <c r="J13" s="3">
        <v>110.55</v>
      </c>
      <c r="K13" s="3">
        <v>2893615</v>
      </c>
      <c r="L13" s="3">
        <v>478169878.75</v>
      </c>
      <c r="M13" s="3" t="s">
        <v>396</v>
      </c>
      <c r="N13" s="3" t="str">
        <f>IF(NIFTY_50[[#This Row],[OPEN]]=NIFTY_50[[#This Row],[HIGH]], "SHORT",IF(NIFTY_50[[#This Row],[OPEN]]=NIFTY_50[[#This Row],[LOW]], "LONG",""))</f>
        <v/>
      </c>
      <c r="O13" s="3" t="str">
        <f>IF(NIFTY_50[[#This Row],[LTP]]=NIFTY_50[[#This Row],[HIGH]], "Long", IF(NIFTY_50[[#This Row],[LTP]]=NIFTY_50[[#This Row],[LOW]],"short",""))</f>
        <v/>
      </c>
      <c r="P13" s="5">
        <f>(NIFTY_50[[#This Row],[HIGH]]-NIFTY_50[[#This Row],[LOW]])/NIFTY_50[[#This Row],[OPEN]]</f>
        <v>2.666666666666653E-2</v>
      </c>
    </row>
    <row r="14" spans="1:16" x14ac:dyDescent="0.25">
      <c r="A14" s="3" t="s">
        <v>41</v>
      </c>
      <c r="B14" s="4">
        <v>800</v>
      </c>
      <c r="C14" s="4">
        <v>800.35</v>
      </c>
      <c r="D14" s="4">
        <v>779.35</v>
      </c>
      <c r="E14" s="4">
        <v>798.8</v>
      </c>
      <c r="F14" s="3">
        <v>807.6</v>
      </c>
      <c r="G14" s="3">
        <v>-1.0900000000000001</v>
      </c>
      <c r="H14" s="3">
        <v>871966314797.40002</v>
      </c>
      <c r="I14" s="3">
        <v>851</v>
      </c>
      <c r="J14" s="3">
        <v>452.25</v>
      </c>
      <c r="K14" s="4">
        <v>604498</v>
      </c>
      <c r="L14" s="3">
        <v>476973101.92000002</v>
      </c>
      <c r="M14" s="4" t="s">
        <v>394</v>
      </c>
      <c r="N14" s="3" t="str">
        <f>IF(NIFTY_50[[#This Row],[OPEN]]=NIFTY_50[[#This Row],[HIGH]], "SHORT",IF(NIFTY_50[[#This Row],[OPEN]]=NIFTY_50[[#This Row],[LOW]], "LONG",""))</f>
        <v/>
      </c>
      <c r="O14" s="3" t="str">
        <f>IF(NIFTY_50[[#This Row],[LTP]]=NIFTY_50[[#This Row],[HIGH]], "Long", IF(NIFTY_50[[#This Row],[LTP]]=NIFTY_50[[#This Row],[LOW]],"short",""))</f>
        <v/>
      </c>
      <c r="P14" s="5">
        <f>(NIFTY_50[[#This Row],[HIGH]]-NIFTY_50[[#This Row],[LOW]])/NIFTY_50[[#This Row],[OPEN]]</f>
        <v>2.6249999999999999E-2</v>
      </c>
    </row>
    <row r="15" spans="1:16" x14ac:dyDescent="0.25">
      <c r="A15" s="3" t="s">
        <v>7</v>
      </c>
      <c r="B15" s="3">
        <v>501.5</v>
      </c>
      <c r="C15" s="3">
        <v>501.5</v>
      </c>
      <c r="D15" s="3">
        <v>488.4</v>
      </c>
      <c r="E15" s="3">
        <v>494.1</v>
      </c>
      <c r="F15" s="3">
        <v>501.35</v>
      </c>
      <c r="G15" s="3">
        <v>-1.45</v>
      </c>
      <c r="H15" s="3">
        <v>1923972216805.49</v>
      </c>
      <c r="I15" s="3">
        <v>526.85</v>
      </c>
      <c r="J15" s="3">
        <v>185.9</v>
      </c>
      <c r="K15" s="3">
        <v>3723044</v>
      </c>
      <c r="L15" s="3">
        <v>1835274539.8</v>
      </c>
      <c r="M15" s="3" t="s">
        <v>394</v>
      </c>
      <c r="N15" s="3" t="str">
        <f>IF(NIFTY_50[[#This Row],[OPEN]]=NIFTY_50[[#This Row],[HIGH]], "SHORT",IF(NIFTY_50[[#This Row],[OPEN]]=NIFTY_50[[#This Row],[LOW]], "LONG",""))</f>
        <v>SHORT</v>
      </c>
      <c r="O15" s="3" t="str">
        <f>IF(NIFTY_50[[#This Row],[LTP]]=NIFTY_50[[#This Row],[HIGH]], "Long", IF(NIFTY_50[[#This Row],[LTP]]=NIFTY_50[[#This Row],[LOW]],"short",""))</f>
        <v/>
      </c>
      <c r="P15" s="5">
        <f>(NIFTY_50[[#This Row],[HIGH]]-NIFTY_50[[#This Row],[LOW]])/NIFTY_50[[#This Row],[OPEN]]</f>
        <v>2.6121635094715899E-2</v>
      </c>
    </row>
    <row r="16" spans="1:16" x14ac:dyDescent="0.25">
      <c r="A16" s="3" t="s">
        <v>37</v>
      </c>
      <c r="B16" s="3">
        <v>798</v>
      </c>
      <c r="C16" s="3">
        <v>804.3</v>
      </c>
      <c r="D16" s="3">
        <v>783.9</v>
      </c>
      <c r="E16" s="3">
        <v>790.8</v>
      </c>
      <c r="F16" s="3">
        <v>798.7</v>
      </c>
      <c r="G16" s="3">
        <v>-0.99</v>
      </c>
      <c r="H16" s="3">
        <v>5537751658628</v>
      </c>
      <c r="I16" s="3">
        <v>867</v>
      </c>
      <c r="J16" s="3">
        <v>388.05</v>
      </c>
      <c r="K16" s="3">
        <v>1659983</v>
      </c>
      <c r="L16" s="3">
        <v>1312996753.51</v>
      </c>
      <c r="M16" s="3" t="s">
        <v>394</v>
      </c>
      <c r="N16" s="3" t="str">
        <f>IF(NIFTY_50[[#This Row],[OPEN]]=NIFTY_50[[#This Row],[HIGH]], "SHORT",IF(NIFTY_50[[#This Row],[OPEN]]=NIFTY_50[[#This Row],[LOW]], "LONG",""))</f>
        <v/>
      </c>
      <c r="O16" s="3" t="str">
        <f>IF(NIFTY_50[[#This Row],[LTP]]=NIFTY_50[[#This Row],[HIGH]], "Long", IF(NIFTY_50[[#This Row],[LTP]]=NIFTY_50[[#This Row],[LOW]],"short",""))</f>
        <v/>
      </c>
      <c r="P16" s="5">
        <f>(NIFTY_50[[#This Row],[HIGH]]-NIFTY_50[[#This Row],[LOW]])/NIFTY_50[[#This Row],[OPEN]]</f>
        <v>2.5563909774436063E-2</v>
      </c>
    </row>
    <row r="17" spans="1:16" x14ac:dyDescent="0.25">
      <c r="A17" s="3" t="s">
        <v>10</v>
      </c>
      <c r="B17" s="3">
        <v>2077.5500000000002</v>
      </c>
      <c r="C17" s="3">
        <v>2096.9499999999998</v>
      </c>
      <c r="D17" s="3">
        <v>2045.1</v>
      </c>
      <c r="E17" s="3">
        <v>2065</v>
      </c>
      <c r="F17" s="3">
        <v>2098.5</v>
      </c>
      <c r="G17" s="3">
        <v>-1.6</v>
      </c>
      <c r="H17" s="3">
        <v>3079417789959.75</v>
      </c>
      <c r="I17" s="3">
        <v>2253</v>
      </c>
      <c r="J17" s="3">
        <v>1518.6</v>
      </c>
      <c r="K17" s="3">
        <v>603676</v>
      </c>
      <c r="L17" s="3">
        <v>1246518498.8800001</v>
      </c>
      <c r="M17" s="3" t="s">
        <v>394</v>
      </c>
      <c r="N17" s="3" t="str">
        <f>IF(NIFTY_50[[#This Row],[OPEN]]=NIFTY_50[[#This Row],[HIGH]], "SHORT",IF(NIFTY_50[[#This Row],[OPEN]]=NIFTY_50[[#This Row],[LOW]], "LONG",""))</f>
        <v/>
      </c>
      <c r="O17" s="3" t="str">
        <f>IF(NIFTY_50[[#This Row],[LTP]]=NIFTY_50[[#This Row],[HIGH]], "Long", IF(NIFTY_50[[#This Row],[LTP]]=NIFTY_50[[#This Row],[LOW]],"short",""))</f>
        <v/>
      </c>
      <c r="P17" s="5">
        <f>(NIFTY_50[[#This Row],[HIGH]]-NIFTY_50[[#This Row],[LOW]])/NIFTY_50[[#This Row],[OPEN]]</f>
        <v>2.4957281413203004E-2</v>
      </c>
    </row>
    <row r="18" spans="1:16" x14ac:dyDescent="0.25">
      <c r="A18" s="3" t="s">
        <v>14</v>
      </c>
      <c r="B18" s="4">
        <v>883.5</v>
      </c>
      <c r="C18" s="4">
        <v>883.55</v>
      </c>
      <c r="D18" s="4">
        <v>862</v>
      </c>
      <c r="E18" s="4">
        <v>877</v>
      </c>
      <c r="F18" s="3">
        <v>883.85</v>
      </c>
      <c r="G18" s="3">
        <v>-0.78</v>
      </c>
      <c r="H18" s="3">
        <v>846072712111.08997</v>
      </c>
      <c r="I18" s="3">
        <v>971.15</v>
      </c>
      <c r="J18" s="3">
        <v>586.79999999999995</v>
      </c>
      <c r="K18" s="4">
        <v>312465</v>
      </c>
      <c r="L18" s="3">
        <v>272285125.64999998</v>
      </c>
      <c r="M18" s="4" t="s">
        <v>394</v>
      </c>
      <c r="N18" s="3" t="str">
        <f>IF(NIFTY_50[[#This Row],[OPEN]]=NIFTY_50[[#This Row],[HIGH]], "SHORT",IF(NIFTY_50[[#This Row],[OPEN]]=NIFTY_50[[#This Row],[LOW]], "LONG",""))</f>
        <v/>
      </c>
      <c r="O18" s="3" t="str">
        <f>IF(NIFTY_50[[#This Row],[LTP]]=NIFTY_50[[#This Row],[HIGH]], "Long", IF(NIFTY_50[[#This Row],[LTP]]=NIFTY_50[[#This Row],[LOW]],"short",""))</f>
        <v/>
      </c>
      <c r="P18" s="5">
        <f>(NIFTY_50[[#This Row],[HIGH]]-NIFTY_50[[#This Row],[LOW]])/NIFTY_50[[#This Row],[OPEN]]</f>
        <v>2.4391624221844883E-2</v>
      </c>
    </row>
    <row r="19" spans="1:16" x14ac:dyDescent="0.25">
      <c r="A19" s="3" t="s">
        <v>5</v>
      </c>
      <c r="B19" s="3">
        <v>28395.7</v>
      </c>
      <c r="C19" s="3">
        <v>28395.7</v>
      </c>
      <c r="D19" s="3">
        <v>27705</v>
      </c>
      <c r="E19" s="3">
        <v>28078.35</v>
      </c>
      <c r="F19" s="3">
        <v>28193.05</v>
      </c>
      <c r="G19" s="3">
        <v>-0.41</v>
      </c>
      <c r="H19" s="3">
        <v>376373742988.52002</v>
      </c>
      <c r="I19" s="3">
        <v>32048</v>
      </c>
      <c r="J19" s="3">
        <v>21105.05</v>
      </c>
      <c r="K19" s="3">
        <v>2643</v>
      </c>
      <c r="L19" s="3">
        <v>73964566.439999998</v>
      </c>
      <c r="M19" s="3" t="s">
        <v>394</v>
      </c>
      <c r="N19" s="3" t="str">
        <f>IF(NIFTY_50[[#This Row],[OPEN]]=NIFTY_50[[#This Row],[HIGH]], "SHORT",IF(NIFTY_50[[#This Row],[OPEN]]=NIFTY_50[[#This Row],[LOW]], "LONG",""))</f>
        <v>SHORT</v>
      </c>
      <c r="O19" s="3" t="str">
        <f>IF(NIFTY_50[[#This Row],[LTP]]=NIFTY_50[[#This Row],[HIGH]], "Long", IF(NIFTY_50[[#This Row],[LTP]]=NIFTY_50[[#This Row],[LOW]],"short",""))</f>
        <v/>
      </c>
      <c r="P19" s="5">
        <f>(NIFTY_50[[#This Row],[HIGH]]-NIFTY_50[[#This Row],[LOW]])/NIFTY_50[[#This Row],[OPEN]]</f>
        <v>2.4324105410326237E-2</v>
      </c>
    </row>
    <row r="20" spans="1:16" x14ac:dyDescent="0.25">
      <c r="A20" s="3" t="s">
        <v>46</v>
      </c>
      <c r="B20" s="3">
        <v>697</v>
      </c>
      <c r="C20" s="3">
        <v>703.7</v>
      </c>
      <c r="D20" s="3">
        <v>687</v>
      </c>
      <c r="E20" s="3">
        <v>695.9</v>
      </c>
      <c r="F20" s="3">
        <v>688.1</v>
      </c>
      <c r="G20" s="3">
        <v>1.1299999999999999</v>
      </c>
      <c r="H20" s="3">
        <v>505774579227.88</v>
      </c>
      <c r="I20" s="3">
        <v>901</v>
      </c>
      <c r="J20" s="3">
        <v>341.15</v>
      </c>
      <c r="K20" s="3">
        <v>1943594</v>
      </c>
      <c r="L20" s="3">
        <v>1349534493.9000001</v>
      </c>
      <c r="M20" s="3" t="s">
        <v>394</v>
      </c>
      <c r="N20" s="3" t="str">
        <f>IF(NIFTY_50[[#This Row],[OPEN]]=NIFTY_50[[#This Row],[HIGH]], "SHORT",IF(NIFTY_50[[#This Row],[OPEN]]=NIFTY_50[[#This Row],[LOW]], "LONG",""))</f>
        <v/>
      </c>
      <c r="O20" s="3" t="str">
        <f>IF(NIFTY_50[[#This Row],[LTP]]=NIFTY_50[[#This Row],[HIGH]], "Long", IF(NIFTY_50[[#This Row],[LTP]]=NIFTY_50[[#This Row],[LOW]],"short",""))</f>
        <v/>
      </c>
      <c r="P20" s="5">
        <f>(NIFTY_50[[#This Row],[HIGH]]-NIFTY_50[[#This Row],[LOW]])/NIFTY_50[[#This Row],[OPEN]]</f>
        <v>2.395982783357252E-2</v>
      </c>
    </row>
    <row r="21" spans="1:16" x14ac:dyDescent="0.25">
      <c r="A21" s="3" t="s">
        <v>44</v>
      </c>
      <c r="B21" s="3">
        <v>2530</v>
      </c>
      <c r="C21" s="3">
        <v>2530</v>
      </c>
      <c r="D21" s="3">
        <v>2471.5500000000002</v>
      </c>
      <c r="E21" s="3">
        <v>2497.6</v>
      </c>
      <c r="F21" s="3">
        <v>2527.5</v>
      </c>
      <c r="G21" s="3">
        <v>-1.18</v>
      </c>
      <c r="H21" s="3">
        <v>352419012199.79999</v>
      </c>
      <c r="I21" s="3">
        <v>3037</v>
      </c>
      <c r="J21" s="3">
        <v>2015.2</v>
      </c>
      <c r="K21" s="3">
        <v>205685</v>
      </c>
      <c r="L21" s="3">
        <v>512593759.05000001</v>
      </c>
      <c r="M21" s="3" t="s">
        <v>394</v>
      </c>
      <c r="N21" s="3" t="str">
        <f>IF(NIFTY_50[[#This Row],[OPEN]]=NIFTY_50[[#This Row],[HIGH]], "SHORT",IF(NIFTY_50[[#This Row],[OPEN]]=NIFTY_50[[#This Row],[LOW]], "LONG",""))</f>
        <v>SHORT</v>
      </c>
      <c r="O21" s="3" t="str">
        <f>IF(NIFTY_50[[#This Row],[LTP]]=NIFTY_50[[#This Row],[HIGH]], "Long", IF(NIFTY_50[[#This Row],[LTP]]=NIFTY_50[[#This Row],[LOW]],"short",""))</f>
        <v/>
      </c>
      <c r="P21" s="5">
        <f>(NIFTY_50[[#This Row],[HIGH]]-NIFTY_50[[#This Row],[LOW]])/NIFTY_50[[#This Row],[OPEN]]</f>
        <v>2.3102766798418901E-2</v>
      </c>
    </row>
    <row r="22" spans="1:16" x14ac:dyDescent="0.25">
      <c r="A22" s="3" t="s">
        <v>6</v>
      </c>
      <c r="B22" s="4">
        <v>658.25</v>
      </c>
      <c r="C22" s="4">
        <v>659.4</v>
      </c>
      <c r="D22" s="4">
        <v>644.25</v>
      </c>
      <c r="E22" s="4">
        <v>655.29999999999995</v>
      </c>
      <c r="F22" s="3">
        <v>656.9</v>
      </c>
      <c r="G22" s="3">
        <v>-0.24</v>
      </c>
      <c r="H22" s="3">
        <v>971898423726.87</v>
      </c>
      <c r="I22" s="3">
        <v>739.85</v>
      </c>
      <c r="J22" s="3">
        <v>331.15</v>
      </c>
      <c r="K22" s="4">
        <v>678660</v>
      </c>
      <c r="L22" s="3">
        <v>441861952.80000001</v>
      </c>
      <c r="M22" s="4" t="s">
        <v>394</v>
      </c>
      <c r="N22" s="3" t="str">
        <f>IF(NIFTY_50[[#This Row],[OPEN]]=NIFTY_50[[#This Row],[HIGH]], "SHORT",IF(NIFTY_50[[#This Row],[OPEN]]=NIFTY_50[[#This Row],[LOW]], "LONG",""))</f>
        <v/>
      </c>
      <c r="O22" s="3" t="str">
        <f>IF(NIFTY_50[[#This Row],[LTP]]=NIFTY_50[[#This Row],[HIGH]], "Long", IF(NIFTY_50[[#This Row],[LTP]]=NIFTY_50[[#This Row],[LOW]],"short",""))</f>
        <v/>
      </c>
      <c r="P22" s="5">
        <f>(NIFTY_50[[#This Row],[HIGH]]-NIFTY_50[[#This Row],[LOW]])/NIFTY_50[[#This Row],[OPEN]]</f>
        <v>2.3015571591340642E-2</v>
      </c>
    </row>
    <row r="23" spans="1:16" x14ac:dyDescent="0.25">
      <c r="A23" s="3" t="s">
        <v>18</v>
      </c>
      <c r="B23" s="3">
        <v>1527.35</v>
      </c>
      <c r="C23" s="3">
        <v>1534</v>
      </c>
      <c r="D23" s="3">
        <v>1499.1</v>
      </c>
      <c r="E23" s="3">
        <v>1529.6</v>
      </c>
      <c r="F23" s="3">
        <v>1533.3</v>
      </c>
      <c r="G23" s="3">
        <v>-0.24</v>
      </c>
      <c r="H23" s="3">
        <v>951592348834.75</v>
      </c>
      <c r="I23" s="3">
        <v>1630</v>
      </c>
      <c r="J23" s="3">
        <v>781.85</v>
      </c>
      <c r="K23" s="3">
        <v>392800</v>
      </c>
      <c r="L23" s="3">
        <v>595857960</v>
      </c>
      <c r="M23" s="3" t="s">
        <v>394</v>
      </c>
      <c r="N23" s="3" t="str">
        <f>IF(NIFTY_50[[#This Row],[OPEN]]=NIFTY_50[[#This Row],[HIGH]], "SHORT",IF(NIFTY_50[[#This Row],[OPEN]]=NIFTY_50[[#This Row],[LOW]], "LONG",""))</f>
        <v/>
      </c>
      <c r="O23" s="3" t="str">
        <f>IF(NIFTY_50[[#This Row],[LTP]]=NIFTY_50[[#This Row],[HIGH]], "Long", IF(NIFTY_50[[#This Row],[LTP]]=NIFTY_50[[#This Row],[LOW]],"short",""))</f>
        <v/>
      </c>
      <c r="P23" s="5">
        <f>(NIFTY_50[[#This Row],[HIGH]]-NIFTY_50[[#This Row],[LOW]])/NIFTY_50[[#This Row],[OPEN]]</f>
        <v>2.2850034373260938E-2</v>
      </c>
    </row>
    <row r="24" spans="1:16" x14ac:dyDescent="0.25">
      <c r="A24" s="3" t="s">
        <v>52</v>
      </c>
      <c r="B24" s="3">
        <v>7480</v>
      </c>
      <c r="C24" s="3">
        <v>7480</v>
      </c>
      <c r="D24" s="3">
        <v>7313.05</v>
      </c>
      <c r="E24" s="3">
        <v>7429.1</v>
      </c>
      <c r="F24" s="3">
        <v>7484.25</v>
      </c>
      <c r="G24" s="3">
        <v>-0.74</v>
      </c>
      <c r="H24" s="3">
        <v>1987678429689.1499</v>
      </c>
      <c r="I24" s="3">
        <v>8050</v>
      </c>
      <c r="J24" s="3">
        <v>3252.85</v>
      </c>
      <c r="K24" s="3">
        <v>185632</v>
      </c>
      <c r="L24" s="3">
        <v>1372342105.9200001</v>
      </c>
      <c r="M24" s="3" t="s">
        <v>395</v>
      </c>
      <c r="N24" s="3" t="str">
        <f>IF(NIFTY_50[[#This Row],[OPEN]]=NIFTY_50[[#This Row],[HIGH]], "SHORT",IF(NIFTY_50[[#This Row],[OPEN]]=NIFTY_50[[#This Row],[LOW]], "LONG",""))</f>
        <v>SHORT</v>
      </c>
      <c r="O24" s="3" t="str">
        <f>IF(NIFTY_50[[#This Row],[LTP]]=NIFTY_50[[#This Row],[HIGH]], "Long", IF(NIFTY_50[[#This Row],[LTP]]=NIFTY_50[[#This Row],[LOW]],"short",""))</f>
        <v/>
      </c>
      <c r="P24" s="5">
        <f>(NIFTY_50[[#This Row],[HIGH]]-NIFTY_50[[#This Row],[LOW]])/NIFTY_50[[#This Row],[OPEN]]</f>
        <v>2.2319518716577516E-2</v>
      </c>
    </row>
    <row r="25" spans="1:16" x14ac:dyDescent="0.25">
      <c r="A25" s="3" t="s">
        <v>26</v>
      </c>
      <c r="B25" s="4">
        <v>2400</v>
      </c>
      <c r="C25" s="4">
        <v>2400</v>
      </c>
      <c r="D25" s="4">
        <v>2346.5500000000002</v>
      </c>
      <c r="E25" s="4">
        <v>2392.1999999999998</v>
      </c>
      <c r="F25" s="3">
        <v>2375.15</v>
      </c>
      <c r="G25" s="3">
        <v>0.72</v>
      </c>
      <c r="H25" s="3">
        <v>991053890024.28003</v>
      </c>
      <c r="I25" s="3">
        <v>2677.9</v>
      </c>
      <c r="J25" s="3">
        <v>1154</v>
      </c>
      <c r="K25" s="4">
        <v>307377</v>
      </c>
      <c r="L25" s="3">
        <v>730278571.68000007</v>
      </c>
      <c r="M25" s="4" t="s">
        <v>394</v>
      </c>
      <c r="N25" s="3" t="str">
        <f>IF(NIFTY_50[[#This Row],[OPEN]]=NIFTY_50[[#This Row],[HIGH]], "SHORT",IF(NIFTY_50[[#This Row],[OPEN]]=NIFTY_50[[#This Row],[LOW]], "LONG",""))</f>
        <v>SHORT</v>
      </c>
      <c r="O25" s="3" t="str">
        <f>IF(NIFTY_50[[#This Row],[LTP]]=NIFTY_50[[#This Row],[HIGH]], "Long", IF(NIFTY_50[[#This Row],[LTP]]=NIFTY_50[[#This Row],[LOW]],"short",""))</f>
        <v/>
      </c>
      <c r="P25" s="5">
        <f>(NIFTY_50[[#This Row],[HIGH]]-NIFTY_50[[#This Row],[LOW]])/NIFTY_50[[#This Row],[OPEN]]</f>
        <v>2.2270833333333257E-2</v>
      </c>
    </row>
    <row r="26" spans="1:16" x14ac:dyDescent="0.25">
      <c r="A26" s="3" t="s">
        <v>12</v>
      </c>
      <c r="B26" s="3">
        <v>19000</v>
      </c>
      <c r="C26" s="3">
        <v>19200</v>
      </c>
      <c r="D26" s="3">
        <v>18777.05</v>
      </c>
      <c r="E26" s="3">
        <v>18901.3</v>
      </c>
      <c r="F26" s="3">
        <v>18991.400000000001</v>
      </c>
      <c r="G26" s="3">
        <v>-0.47</v>
      </c>
      <c r="H26" s="3">
        <v>677495688671.68994</v>
      </c>
      <c r="I26" s="3">
        <v>20609.150000000001</v>
      </c>
      <c r="J26" s="3">
        <v>16002.1</v>
      </c>
      <c r="K26" s="3">
        <v>3503</v>
      </c>
      <c r="L26" s="3">
        <v>66238857.539999999</v>
      </c>
      <c r="M26" s="3" t="s">
        <v>394</v>
      </c>
      <c r="N26" s="3" t="str">
        <f>IF(NIFTY_50[[#This Row],[OPEN]]=NIFTY_50[[#This Row],[HIGH]], "SHORT",IF(NIFTY_50[[#This Row],[OPEN]]=NIFTY_50[[#This Row],[LOW]], "LONG",""))</f>
        <v/>
      </c>
      <c r="O26" s="3" t="str">
        <f>IF(NIFTY_50[[#This Row],[LTP]]=NIFTY_50[[#This Row],[HIGH]], "Long", IF(NIFTY_50[[#This Row],[LTP]]=NIFTY_50[[#This Row],[LOW]],"short",""))</f>
        <v/>
      </c>
      <c r="P26" s="5">
        <f>(NIFTY_50[[#This Row],[HIGH]]-NIFTY_50[[#This Row],[LOW]])/NIFTY_50[[#This Row],[OPEN]]</f>
        <v>2.2260526315789512E-2</v>
      </c>
    </row>
    <row r="27" spans="1:16" x14ac:dyDescent="0.25">
      <c r="A27" s="3" t="s">
        <v>31</v>
      </c>
      <c r="B27" s="3">
        <v>225</v>
      </c>
      <c r="C27" s="3">
        <v>227.3</v>
      </c>
      <c r="D27" s="3">
        <v>222.3</v>
      </c>
      <c r="E27" s="3">
        <v>226.55</v>
      </c>
      <c r="F27" s="3">
        <v>225.1</v>
      </c>
      <c r="G27" s="3">
        <v>0.64</v>
      </c>
      <c r="H27" s="3">
        <v>1969046869911.9399</v>
      </c>
      <c r="I27" s="3">
        <v>265.3</v>
      </c>
      <c r="J27" s="3">
        <v>163.35</v>
      </c>
      <c r="K27" s="3">
        <v>4356706</v>
      </c>
      <c r="L27" s="3">
        <v>978298332.29999995</v>
      </c>
      <c r="M27" s="3" t="s">
        <v>394</v>
      </c>
      <c r="N27" s="3" t="str">
        <f>IF(NIFTY_50[[#This Row],[OPEN]]=NIFTY_50[[#This Row],[HIGH]], "SHORT",IF(NIFTY_50[[#This Row],[OPEN]]=NIFTY_50[[#This Row],[LOW]], "LONG",""))</f>
        <v/>
      </c>
      <c r="O27" s="3" t="str">
        <f>IF(NIFTY_50[[#This Row],[LTP]]=NIFTY_50[[#This Row],[HIGH]], "Long", IF(NIFTY_50[[#This Row],[LTP]]=NIFTY_50[[#This Row],[LOW]],"short",""))</f>
        <v/>
      </c>
      <c r="P27" s="5">
        <f>(NIFTY_50[[#This Row],[HIGH]]-NIFTY_50[[#This Row],[LOW]])/NIFTY_50[[#This Row],[OPEN]]</f>
        <v>2.2222222222222223E-2</v>
      </c>
    </row>
    <row r="28" spans="1:16" x14ac:dyDescent="0.25">
      <c r="A28" s="3" t="s">
        <v>21</v>
      </c>
      <c r="B28" s="3">
        <v>1290.25</v>
      </c>
      <c r="C28" s="3">
        <v>1318.4</v>
      </c>
      <c r="D28" s="3">
        <v>1290</v>
      </c>
      <c r="E28" s="3">
        <v>1314.3</v>
      </c>
      <c r="F28" s="3">
        <v>1299.5999999999999</v>
      </c>
      <c r="G28" s="3">
        <v>1.1299999999999999</v>
      </c>
      <c r="H28" s="3">
        <v>1016197081382.34</v>
      </c>
      <c r="I28" s="3">
        <v>1534.5</v>
      </c>
      <c r="J28" s="3">
        <v>395.2</v>
      </c>
      <c r="K28" s="3">
        <v>1229613</v>
      </c>
      <c r="L28" s="3">
        <v>1603083356.49</v>
      </c>
      <c r="M28" s="3" t="s">
        <v>394</v>
      </c>
      <c r="N28" s="3" t="str">
        <f>IF(NIFTY_50[[#This Row],[OPEN]]=NIFTY_50[[#This Row],[HIGH]], "SHORT",IF(NIFTY_50[[#This Row],[OPEN]]=NIFTY_50[[#This Row],[LOW]], "LONG",""))</f>
        <v/>
      </c>
      <c r="O28" s="3" t="str">
        <f>IF(NIFTY_50[[#This Row],[LTP]]=NIFTY_50[[#This Row],[HIGH]], "Long", IF(NIFTY_50[[#This Row],[LTP]]=NIFTY_50[[#This Row],[LOW]],"short",""))</f>
        <v/>
      </c>
      <c r="P28" s="5">
        <f>(NIFTY_50[[#This Row],[HIGH]]-NIFTY_50[[#This Row],[LOW]])/NIFTY_50[[#This Row],[OPEN]]</f>
        <v>2.2011238132145002E-2</v>
      </c>
    </row>
    <row r="29" spans="1:16" x14ac:dyDescent="0.25">
      <c r="A29" s="3" t="s">
        <v>49</v>
      </c>
      <c r="B29" s="3">
        <v>692.2</v>
      </c>
      <c r="C29" s="3">
        <v>692.2</v>
      </c>
      <c r="D29" s="3">
        <v>677.05</v>
      </c>
      <c r="E29" s="3">
        <v>691.05</v>
      </c>
      <c r="F29" s="3">
        <v>689.75</v>
      </c>
      <c r="G29" s="3">
        <v>0.19</v>
      </c>
      <c r="H29" s="3">
        <v>1628894097484.29</v>
      </c>
      <c r="I29" s="3">
        <v>745.54</v>
      </c>
      <c r="J29" s="3">
        <v>426.24</v>
      </c>
      <c r="K29" s="3">
        <v>1210785</v>
      </c>
      <c r="L29" s="3">
        <v>829884146.8499999</v>
      </c>
      <c r="M29" s="3" t="s">
        <v>394</v>
      </c>
      <c r="N29" s="3" t="str">
        <f>IF(NIFTY_50[[#This Row],[OPEN]]=NIFTY_50[[#This Row],[HIGH]], "SHORT",IF(NIFTY_50[[#This Row],[OPEN]]=NIFTY_50[[#This Row],[LOW]], "LONG",""))</f>
        <v>SHORT</v>
      </c>
      <c r="O29" s="3" t="str">
        <f>IF(NIFTY_50[[#This Row],[LTP]]=NIFTY_50[[#This Row],[HIGH]], "Long", IF(NIFTY_50[[#This Row],[LTP]]=NIFTY_50[[#This Row],[LOW]],"short",""))</f>
        <v/>
      </c>
      <c r="P29" s="5">
        <f>(NIFTY_50[[#This Row],[HIGH]]-NIFTY_50[[#This Row],[LOW]])/NIFTY_50[[#This Row],[OPEN]]</f>
        <v>2.1886737937012554E-2</v>
      </c>
    </row>
    <row r="30" spans="1:16" x14ac:dyDescent="0.25">
      <c r="A30" s="3" t="s">
        <v>30</v>
      </c>
      <c r="B30" s="4">
        <v>3125</v>
      </c>
      <c r="C30" s="4">
        <v>3144.7</v>
      </c>
      <c r="D30" s="4">
        <v>3083.3</v>
      </c>
      <c r="E30" s="4">
        <v>3098.35</v>
      </c>
      <c r="F30" s="3">
        <v>3116.3</v>
      </c>
      <c r="G30" s="3">
        <v>-0.57999999999999996</v>
      </c>
      <c r="H30" s="3">
        <v>1404899594299.1899</v>
      </c>
      <c r="I30" s="3">
        <v>3505</v>
      </c>
      <c r="J30" s="3">
        <v>2117.15</v>
      </c>
      <c r="K30" s="4">
        <v>242545</v>
      </c>
      <c r="L30" s="3">
        <v>756083103.04999995</v>
      </c>
      <c r="M30" s="4" t="s">
        <v>394</v>
      </c>
      <c r="N30" s="3" t="str">
        <f>IF(NIFTY_50[[#This Row],[OPEN]]=NIFTY_50[[#This Row],[HIGH]], "SHORT",IF(NIFTY_50[[#This Row],[OPEN]]=NIFTY_50[[#This Row],[LOW]], "LONG",""))</f>
        <v/>
      </c>
      <c r="O30" s="3" t="str">
        <f>IF(NIFTY_50[[#This Row],[LTP]]=NIFTY_50[[#This Row],[HIGH]], "Long", IF(NIFTY_50[[#This Row],[LTP]]=NIFTY_50[[#This Row],[LOW]],"short",""))</f>
        <v/>
      </c>
      <c r="P30" s="5">
        <f>(NIFTY_50[[#This Row],[HIGH]]-NIFTY_50[[#This Row],[LOW]])/NIFTY_50[[#This Row],[OPEN]]</f>
        <v>1.9647999999999884E-2</v>
      </c>
    </row>
    <row r="31" spans="1:16" x14ac:dyDescent="0.25">
      <c r="A31" s="3" t="s">
        <v>28</v>
      </c>
      <c r="B31" s="3">
        <v>1705</v>
      </c>
      <c r="C31" s="3">
        <v>1708.8</v>
      </c>
      <c r="D31" s="3">
        <v>1675.45</v>
      </c>
      <c r="E31" s="3">
        <v>1701</v>
      </c>
      <c r="F31" s="3">
        <v>1702.4</v>
      </c>
      <c r="G31" s="3">
        <v>-0.08</v>
      </c>
      <c r="H31" s="3">
        <v>649807218190.58997</v>
      </c>
      <c r="I31" s="3">
        <v>1798.4</v>
      </c>
      <c r="J31" s="3">
        <v>765.25</v>
      </c>
      <c r="K31" s="3">
        <v>98736</v>
      </c>
      <c r="L31" s="3">
        <v>167057362.56</v>
      </c>
      <c r="M31" s="3" t="s">
        <v>394</v>
      </c>
      <c r="N31" s="3" t="str">
        <f>IF(NIFTY_50[[#This Row],[OPEN]]=NIFTY_50[[#This Row],[HIGH]], "SHORT",IF(NIFTY_50[[#This Row],[OPEN]]=NIFTY_50[[#This Row],[LOW]], "LONG",""))</f>
        <v/>
      </c>
      <c r="O31" s="3" t="str">
        <f>IF(NIFTY_50[[#This Row],[LTP]]=NIFTY_50[[#This Row],[HIGH]], "Long", IF(NIFTY_50[[#This Row],[LTP]]=NIFTY_50[[#This Row],[LOW]],"short",""))</f>
        <v/>
      </c>
      <c r="P31" s="5">
        <f>(NIFTY_50[[#This Row],[HIGH]]-NIFTY_50[[#This Row],[LOW]])/NIFTY_50[[#This Row],[OPEN]]</f>
        <v>1.9560117302052732E-2</v>
      </c>
    </row>
    <row r="32" spans="1:16" x14ac:dyDescent="0.25">
      <c r="A32" s="3" t="s">
        <v>29</v>
      </c>
      <c r="B32" s="3">
        <v>1590</v>
      </c>
      <c r="C32" s="3">
        <v>1590.8</v>
      </c>
      <c r="D32" s="3">
        <v>1560</v>
      </c>
      <c r="E32" s="3">
        <v>1571</v>
      </c>
      <c r="F32" s="3">
        <v>1593.6</v>
      </c>
      <c r="G32" s="3">
        <v>-1.42</v>
      </c>
      <c r="H32" s="3">
        <v>6971341832204.1602</v>
      </c>
      <c r="I32" s="3">
        <v>1725</v>
      </c>
      <c r="J32" s="3">
        <v>1176.3499999999999</v>
      </c>
      <c r="K32" s="3">
        <v>999691</v>
      </c>
      <c r="L32" s="3">
        <v>1574093454.78</v>
      </c>
      <c r="M32" s="3" t="s">
        <v>395</v>
      </c>
      <c r="N32" s="3" t="str">
        <f>IF(NIFTY_50[[#This Row],[OPEN]]=NIFTY_50[[#This Row],[HIGH]], "SHORT",IF(NIFTY_50[[#This Row],[OPEN]]=NIFTY_50[[#This Row],[LOW]], "LONG",""))</f>
        <v/>
      </c>
      <c r="O32" s="3" t="str">
        <f>IF(NIFTY_50[[#This Row],[LTP]]=NIFTY_50[[#This Row],[HIGH]], "Long", IF(NIFTY_50[[#This Row],[LTP]]=NIFTY_50[[#This Row],[LOW]],"short",""))</f>
        <v/>
      </c>
      <c r="P32" s="5">
        <f>(NIFTY_50[[#This Row],[HIGH]]-NIFTY_50[[#This Row],[LOW]])/NIFTY_50[[#This Row],[OPEN]]</f>
        <v>1.937106918238991E-2</v>
      </c>
    </row>
    <row r="33" spans="1:16" x14ac:dyDescent="0.25">
      <c r="A33" s="3" t="s">
        <v>33</v>
      </c>
      <c r="B33" s="3">
        <v>670</v>
      </c>
      <c r="C33" s="3">
        <v>675.9</v>
      </c>
      <c r="D33" s="3">
        <v>663</v>
      </c>
      <c r="E33" s="3">
        <v>674.95</v>
      </c>
      <c r="F33" s="3">
        <v>667.45</v>
      </c>
      <c r="G33" s="3">
        <v>1.1200000000000001</v>
      </c>
      <c r="H33" s="3">
        <v>661483250897.97998</v>
      </c>
      <c r="I33" s="3">
        <v>776.5</v>
      </c>
      <c r="J33" s="3">
        <v>299.60000000000002</v>
      </c>
      <c r="K33" s="3">
        <v>567084</v>
      </c>
      <c r="L33" s="3">
        <v>379889571.60000002</v>
      </c>
      <c r="M33" s="3" t="s">
        <v>394</v>
      </c>
      <c r="N33" s="3" t="str">
        <f>IF(NIFTY_50[[#This Row],[OPEN]]=NIFTY_50[[#This Row],[HIGH]], "SHORT",IF(NIFTY_50[[#This Row],[OPEN]]=NIFTY_50[[#This Row],[LOW]], "LONG",""))</f>
        <v/>
      </c>
      <c r="O33" s="3" t="str">
        <f>IF(NIFTY_50[[#This Row],[LTP]]=NIFTY_50[[#This Row],[HIGH]], "Long", IF(NIFTY_50[[#This Row],[LTP]]=NIFTY_50[[#This Row],[LOW]],"short",""))</f>
        <v/>
      </c>
      <c r="P33" s="5">
        <f>(NIFTY_50[[#This Row],[HIGH]]-NIFTY_50[[#This Row],[LOW]])/NIFTY_50[[#This Row],[OPEN]]</f>
        <v>1.9253731343283547E-2</v>
      </c>
    </row>
    <row r="34" spans="1:16" x14ac:dyDescent="0.25">
      <c r="A34" s="3" t="s">
        <v>15</v>
      </c>
      <c r="B34" s="3">
        <v>1167.0999999999999</v>
      </c>
      <c r="C34" s="3">
        <v>1171.05</v>
      </c>
      <c r="D34" s="3">
        <v>1149</v>
      </c>
      <c r="E34" s="3">
        <v>1158.2</v>
      </c>
      <c r="F34" s="3">
        <v>1167.0999999999999</v>
      </c>
      <c r="G34" s="3">
        <v>-0.76</v>
      </c>
      <c r="H34" s="3">
        <v>513622690582.89001</v>
      </c>
      <c r="I34" s="3">
        <v>1273.9000000000001</v>
      </c>
      <c r="J34" s="3">
        <v>755.25</v>
      </c>
      <c r="K34" s="3">
        <v>250247</v>
      </c>
      <c r="L34" s="3">
        <v>290211445.90000004</v>
      </c>
      <c r="M34" s="3" t="s">
        <v>394</v>
      </c>
      <c r="N34" s="3" t="str">
        <f>IF(NIFTY_50[[#This Row],[OPEN]]=NIFTY_50[[#This Row],[HIGH]], "SHORT",IF(NIFTY_50[[#This Row],[OPEN]]=NIFTY_50[[#This Row],[LOW]], "LONG",""))</f>
        <v/>
      </c>
      <c r="O34" s="3" t="str">
        <f>IF(NIFTY_50[[#This Row],[LTP]]=NIFTY_50[[#This Row],[HIGH]], "Long", IF(NIFTY_50[[#This Row],[LTP]]=NIFTY_50[[#This Row],[LOW]],"short",""))</f>
        <v/>
      </c>
      <c r="P34" s="5">
        <f>(NIFTY_50[[#This Row],[HIGH]]-NIFTY_50[[#This Row],[LOW]])/NIFTY_50[[#This Row],[OPEN]]</f>
        <v>1.8892982606460419E-2</v>
      </c>
    </row>
    <row r="35" spans="1:16" x14ac:dyDescent="0.25">
      <c r="A35" s="3" t="s">
        <v>42</v>
      </c>
      <c r="B35" s="4">
        <v>5114.3999999999996</v>
      </c>
      <c r="C35" s="4">
        <v>5174.8999999999996</v>
      </c>
      <c r="D35" s="4">
        <v>5085.3</v>
      </c>
      <c r="E35" s="4">
        <v>5171.3999999999996</v>
      </c>
      <c r="F35" s="3">
        <v>5121.1499999999996</v>
      </c>
      <c r="G35" s="3">
        <v>0.98</v>
      </c>
      <c r="H35" s="3">
        <v>652562120864.16003</v>
      </c>
      <c r="I35" s="3">
        <v>5425.1</v>
      </c>
      <c r="J35" s="3">
        <v>3040.3</v>
      </c>
      <c r="K35" s="4">
        <v>42994</v>
      </c>
      <c r="L35" s="3">
        <v>220568248.74000001</v>
      </c>
      <c r="M35" s="4" t="s">
        <v>394</v>
      </c>
      <c r="N35" s="3" t="str">
        <f>IF(NIFTY_50[[#This Row],[OPEN]]=NIFTY_50[[#This Row],[HIGH]], "SHORT",IF(NIFTY_50[[#This Row],[OPEN]]=NIFTY_50[[#This Row],[LOW]], "LONG",""))</f>
        <v/>
      </c>
      <c r="O35" s="3" t="str">
        <f>IF(NIFTY_50[[#This Row],[LTP]]=NIFTY_50[[#This Row],[HIGH]], "Long", IF(NIFTY_50[[#This Row],[LTP]]=NIFTY_50[[#This Row],[LOW]],"short",""))</f>
        <v/>
      </c>
      <c r="P35" s="5">
        <f>(NIFTY_50[[#This Row],[HIGH]]-NIFTY_50[[#This Row],[LOW]])/NIFTY_50[[#This Row],[OPEN]]</f>
        <v>1.751916158298128E-2</v>
      </c>
    </row>
    <row r="36" spans="1:16" x14ac:dyDescent="0.25">
      <c r="A36" s="3" t="s">
        <v>45</v>
      </c>
      <c r="B36" s="3">
        <v>419</v>
      </c>
      <c r="C36" s="3">
        <v>420.75</v>
      </c>
      <c r="D36" s="3">
        <v>413.6</v>
      </c>
      <c r="E36" s="3">
        <v>416.05</v>
      </c>
      <c r="F36" s="3">
        <v>420.8</v>
      </c>
      <c r="G36" s="3">
        <v>-1.1299999999999999</v>
      </c>
      <c r="H36" s="3">
        <v>401641484057.09003</v>
      </c>
      <c r="I36" s="3">
        <v>503</v>
      </c>
      <c r="J36" s="3">
        <v>338.2</v>
      </c>
      <c r="K36" s="3">
        <v>846728</v>
      </c>
      <c r="L36" s="3">
        <v>352983968.63999999</v>
      </c>
      <c r="M36" s="3" t="s">
        <v>395</v>
      </c>
      <c r="N36" s="3" t="str">
        <f>IF(NIFTY_50[[#This Row],[OPEN]]=NIFTY_50[[#This Row],[HIGH]], "SHORT",IF(NIFTY_50[[#This Row],[OPEN]]=NIFTY_50[[#This Row],[LOW]], "LONG",""))</f>
        <v/>
      </c>
      <c r="O36" s="3" t="str">
        <f>IF(NIFTY_50[[#This Row],[LTP]]=NIFTY_50[[#This Row],[HIGH]], "Long", IF(NIFTY_50[[#This Row],[LTP]]=NIFTY_50[[#This Row],[LOW]],"short",""))</f>
        <v/>
      </c>
      <c r="P36" s="5">
        <f>(NIFTY_50[[#This Row],[HIGH]]-NIFTY_50[[#This Row],[LOW]])/NIFTY_50[[#This Row],[OPEN]]</f>
        <v>1.7064439140811401E-2</v>
      </c>
    </row>
    <row r="37" spans="1:16" x14ac:dyDescent="0.25">
      <c r="A37" s="3" t="s">
        <v>34</v>
      </c>
      <c r="B37" s="3">
        <v>3681</v>
      </c>
      <c r="C37" s="3">
        <v>3708.95</v>
      </c>
      <c r="D37" s="3">
        <v>3646.25</v>
      </c>
      <c r="E37" s="3">
        <v>3678.7</v>
      </c>
      <c r="F37" s="3">
        <v>3681.9</v>
      </c>
      <c r="G37" s="3">
        <v>-0.09</v>
      </c>
      <c r="H37" s="3">
        <v>434557959730.78003</v>
      </c>
      <c r="I37" s="3">
        <v>4153</v>
      </c>
      <c r="J37" s="3">
        <v>3317.3</v>
      </c>
      <c r="K37" s="3">
        <v>24978</v>
      </c>
      <c r="L37" s="3">
        <v>91706727</v>
      </c>
      <c r="M37" s="3" t="s">
        <v>397</v>
      </c>
      <c r="N37" s="3" t="str">
        <f>IF(NIFTY_50[[#This Row],[OPEN]]=NIFTY_50[[#This Row],[HIGH]], "SHORT",IF(NIFTY_50[[#This Row],[OPEN]]=NIFTY_50[[#This Row],[LOW]], "LONG",""))</f>
        <v/>
      </c>
      <c r="O37" s="3" t="str">
        <f>IF(NIFTY_50[[#This Row],[LTP]]=NIFTY_50[[#This Row],[HIGH]], "Long", IF(NIFTY_50[[#This Row],[LTP]]=NIFTY_50[[#This Row],[LOW]],"short",""))</f>
        <v/>
      </c>
      <c r="P37" s="5">
        <f>(NIFTY_50[[#This Row],[HIGH]]-NIFTY_50[[#This Row],[LOW]])/NIFTY_50[[#This Row],[OPEN]]</f>
        <v>1.7033414832925788E-2</v>
      </c>
    </row>
    <row r="38" spans="1:16" x14ac:dyDescent="0.25">
      <c r="A38" s="3" t="s">
        <v>16</v>
      </c>
      <c r="B38" s="3">
        <v>807</v>
      </c>
      <c r="C38" s="3">
        <v>807.85</v>
      </c>
      <c r="D38" s="3">
        <v>794.15</v>
      </c>
      <c r="E38" s="3">
        <v>806</v>
      </c>
      <c r="F38" s="3">
        <v>809.7</v>
      </c>
      <c r="G38" s="3">
        <v>-0.46</v>
      </c>
      <c r="H38" s="3">
        <v>485017275363.08002</v>
      </c>
      <c r="I38" s="3">
        <v>889</v>
      </c>
      <c r="J38" s="3">
        <v>484.3</v>
      </c>
      <c r="K38" s="3">
        <v>252068</v>
      </c>
      <c r="L38" s="3">
        <v>202072832.88</v>
      </c>
      <c r="M38" s="3" t="s">
        <v>394</v>
      </c>
      <c r="N38" s="3" t="str">
        <f>IF(NIFTY_50[[#This Row],[OPEN]]=NIFTY_50[[#This Row],[HIGH]], "SHORT",IF(NIFTY_50[[#This Row],[OPEN]]=NIFTY_50[[#This Row],[LOW]], "LONG",""))</f>
        <v/>
      </c>
      <c r="O38" s="3" t="str">
        <f>IF(NIFTY_50[[#This Row],[LTP]]=NIFTY_50[[#This Row],[HIGH]], "Long", IF(NIFTY_50[[#This Row],[LTP]]=NIFTY_50[[#This Row],[LOW]],"short",""))</f>
        <v/>
      </c>
      <c r="P38" s="5">
        <f>(NIFTY_50[[#This Row],[HIGH]]-NIFTY_50[[#This Row],[LOW]])/NIFTY_50[[#This Row],[OPEN]]</f>
        <v>1.6976456009913314E-2</v>
      </c>
    </row>
    <row r="39" spans="1:16" x14ac:dyDescent="0.25">
      <c r="A39" s="3" t="s">
        <v>53</v>
      </c>
      <c r="B39" s="4">
        <v>128</v>
      </c>
      <c r="C39" s="4">
        <v>128.6</v>
      </c>
      <c r="D39" s="4">
        <v>126.45</v>
      </c>
      <c r="E39" s="4">
        <v>127.7</v>
      </c>
      <c r="F39" s="3">
        <v>128.65</v>
      </c>
      <c r="G39" s="3">
        <v>-0.74</v>
      </c>
      <c r="H39" s="3">
        <v>327005517235.13</v>
      </c>
      <c r="I39" s="3">
        <v>140</v>
      </c>
      <c r="J39" s="3">
        <v>76.2</v>
      </c>
      <c r="K39" s="4">
        <v>1402164</v>
      </c>
      <c r="L39" s="3">
        <v>178691780.16</v>
      </c>
      <c r="M39" s="4" t="s">
        <v>396</v>
      </c>
      <c r="N39" s="3" t="str">
        <f>IF(NIFTY_50[[#This Row],[OPEN]]=NIFTY_50[[#This Row],[HIGH]], "SHORT",IF(NIFTY_50[[#This Row],[OPEN]]=NIFTY_50[[#This Row],[LOW]], "LONG",""))</f>
        <v/>
      </c>
      <c r="O39" s="3" t="str">
        <f>IF(NIFTY_50[[#This Row],[LTP]]=NIFTY_50[[#This Row],[HIGH]], "Long", IF(NIFTY_50[[#This Row],[LTP]]=NIFTY_50[[#This Row],[LOW]],"short",""))</f>
        <v/>
      </c>
      <c r="P39" s="5">
        <f>(NIFTY_50[[#This Row],[HIGH]]-NIFTY_50[[#This Row],[LOW]])/NIFTY_50[[#This Row],[OPEN]]</f>
        <v>1.6796874999999933E-2</v>
      </c>
    </row>
    <row r="40" spans="1:16" x14ac:dyDescent="0.25">
      <c r="A40" s="3" t="s">
        <v>35</v>
      </c>
      <c r="B40" s="3">
        <v>2596.15</v>
      </c>
      <c r="C40" s="3">
        <v>2596.15</v>
      </c>
      <c r="D40" s="3">
        <v>2553.4</v>
      </c>
      <c r="E40" s="3">
        <v>2560.4499999999998</v>
      </c>
      <c r="F40" s="3">
        <v>2598.6</v>
      </c>
      <c r="G40" s="3">
        <v>-1.47</v>
      </c>
      <c r="H40" s="3">
        <v>8401575214732.3203</v>
      </c>
      <c r="I40" s="3">
        <v>2751.35</v>
      </c>
      <c r="J40" s="3">
        <v>1830</v>
      </c>
      <c r="K40" s="3">
        <v>621950</v>
      </c>
      <c r="L40" s="3">
        <v>1601651859.5</v>
      </c>
      <c r="M40" s="3" t="s">
        <v>394</v>
      </c>
      <c r="N40" s="3" t="str">
        <f>IF(NIFTY_50[[#This Row],[OPEN]]=NIFTY_50[[#This Row],[HIGH]], "SHORT",IF(NIFTY_50[[#This Row],[OPEN]]=NIFTY_50[[#This Row],[LOW]], "LONG",""))</f>
        <v>SHORT</v>
      </c>
      <c r="O40" s="3" t="str">
        <f>IF(NIFTY_50[[#This Row],[LTP]]=NIFTY_50[[#This Row],[HIGH]], "Long", IF(NIFTY_50[[#This Row],[LTP]]=NIFTY_50[[#This Row],[LOW]],"short",""))</f>
        <v/>
      </c>
      <c r="P40" s="5">
        <f>(NIFTY_50[[#This Row],[HIGH]]-NIFTY_50[[#This Row],[LOW]])/NIFTY_50[[#This Row],[OPEN]]</f>
        <v>1.6466691061764537E-2</v>
      </c>
    </row>
    <row r="41" spans="1:16" x14ac:dyDescent="0.25">
      <c r="A41" s="3" t="s">
        <v>40</v>
      </c>
      <c r="B41" s="4">
        <v>1152</v>
      </c>
      <c r="C41" s="4">
        <v>1163.9000000000001</v>
      </c>
      <c r="D41" s="4">
        <v>1145</v>
      </c>
      <c r="E41" s="4">
        <v>1161.8</v>
      </c>
      <c r="F41" s="3">
        <v>1152</v>
      </c>
      <c r="G41" s="3">
        <v>0.85</v>
      </c>
      <c r="H41" s="3">
        <v>1250456876236.8</v>
      </c>
      <c r="I41" s="3">
        <v>1377.75</v>
      </c>
      <c r="J41" s="3">
        <v>800.25</v>
      </c>
      <c r="K41" s="4">
        <v>470978</v>
      </c>
      <c r="L41" s="3">
        <v>542722078.74000001</v>
      </c>
      <c r="M41" s="4" t="s">
        <v>395</v>
      </c>
      <c r="N41" s="3" t="str">
        <f>IF(NIFTY_50[[#This Row],[OPEN]]=NIFTY_50[[#This Row],[HIGH]], "SHORT",IF(NIFTY_50[[#This Row],[OPEN]]=NIFTY_50[[#This Row],[LOW]], "LONG",""))</f>
        <v/>
      </c>
      <c r="O41" s="3" t="str">
        <f>IF(NIFTY_50[[#This Row],[LTP]]=NIFTY_50[[#This Row],[HIGH]], "Long", IF(NIFTY_50[[#This Row],[LTP]]=NIFTY_50[[#This Row],[LOW]],"short",""))</f>
        <v/>
      </c>
      <c r="P41" s="5">
        <f>(NIFTY_50[[#This Row],[HIGH]]-NIFTY_50[[#This Row],[LOW]])/NIFTY_50[[#This Row],[OPEN]]</f>
        <v>1.640625000000008E-2</v>
      </c>
    </row>
    <row r="42" spans="1:16" x14ac:dyDescent="0.25">
      <c r="A42" s="3" t="s">
        <v>11</v>
      </c>
      <c r="B42" s="4">
        <v>7465</v>
      </c>
      <c r="C42" s="4">
        <v>7465</v>
      </c>
      <c r="D42" s="4">
        <v>7343</v>
      </c>
      <c r="E42" s="4">
        <v>7443</v>
      </c>
      <c r="F42" s="3">
        <v>7446.65</v>
      </c>
      <c r="G42" s="3">
        <v>-0.05</v>
      </c>
      <c r="H42" s="3">
        <v>859818702861.56006</v>
      </c>
      <c r="I42" s="3">
        <v>8073.3</v>
      </c>
      <c r="J42" s="3">
        <v>4440</v>
      </c>
      <c r="K42" s="4">
        <v>32244</v>
      </c>
      <c r="L42" s="3">
        <v>239112475.68000001</v>
      </c>
      <c r="M42" s="4" t="s">
        <v>394</v>
      </c>
      <c r="N42" s="3" t="str">
        <f>IF(NIFTY_50[[#This Row],[OPEN]]=NIFTY_50[[#This Row],[HIGH]], "SHORT",IF(NIFTY_50[[#This Row],[OPEN]]=NIFTY_50[[#This Row],[LOW]], "LONG",""))</f>
        <v>SHORT</v>
      </c>
      <c r="O42" s="3" t="str">
        <f>IF(NIFTY_50[[#This Row],[LTP]]=NIFTY_50[[#This Row],[HIGH]], "Long", IF(NIFTY_50[[#This Row],[LTP]]=NIFTY_50[[#This Row],[LOW]],"short",""))</f>
        <v/>
      </c>
      <c r="P42" s="5">
        <f>(NIFTY_50[[#This Row],[HIGH]]-NIFTY_50[[#This Row],[LOW]])/NIFTY_50[[#This Row],[OPEN]]</f>
        <v>1.6342933690555929E-2</v>
      </c>
    </row>
    <row r="43" spans="1:16" x14ac:dyDescent="0.25">
      <c r="A43" s="3" t="s">
        <v>27</v>
      </c>
      <c r="B43" s="3">
        <v>3400.05</v>
      </c>
      <c r="C43" s="3">
        <v>3450</v>
      </c>
      <c r="D43" s="3">
        <v>3395.5</v>
      </c>
      <c r="E43" s="3">
        <v>3443</v>
      </c>
      <c r="F43" s="3">
        <v>3421.65</v>
      </c>
      <c r="G43" s="3">
        <v>0.62</v>
      </c>
      <c r="H43" s="3">
        <v>3543920556519.1299</v>
      </c>
      <c r="I43" s="3">
        <v>3989.9</v>
      </c>
      <c r="J43" s="3">
        <v>2600.0500000000002</v>
      </c>
      <c r="K43" s="3">
        <v>673391</v>
      </c>
      <c r="L43" s="3">
        <v>2303205971.21</v>
      </c>
      <c r="M43" s="3" t="s">
        <v>394</v>
      </c>
      <c r="N43" s="3" t="str">
        <f>IF(NIFTY_50[[#This Row],[OPEN]]=NIFTY_50[[#This Row],[HIGH]], "SHORT",IF(NIFTY_50[[#This Row],[OPEN]]=NIFTY_50[[#This Row],[LOW]], "LONG",""))</f>
        <v/>
      </c>
      <c r="O43" s="3" t="str">
        <f>IF(NIFTY_50[[#This Row],[LTP]]=NIFTY_50[[#This Row],[HIGH]], "Long", IF(NIFTY_50[[#This Row],[LTP]]=NIFTY_50[[#This Row],[LOW]],"short",""))</f>
        <v/>
      </c>
      <c r="P43" s="5">
        <f>(NIFTY_50[[#This Row],[HIGH]]-NIFTY_50[[#This Row],[LOW]])/NIFTY_50[[#This Row],[OPEN]]</f>
        <v>1.60291760415288E-2</v>
      </c>
    </row>
    <row r="44" spans="1:16" x14ac:dyDescent="0.25">
      <c r="A44" s="3" t="s">
        <v>8</v>
      </c>
      <c r="B44" s="4">
        <v>3720</v>
      </c>
      <c r="C44" s="4">
        <v>3723.95</v>
      </c>
      <c r="D44" s="4">
        <v>3665</v>
      </c>
      <c r="E44" s="4">
        <v>3702.9</v>
      </c>
      <c r="F44" s="3">
        <v>3700.7</v>
      </c>
      <c r="G44" s="3">
        <v>0.06</v>
      </c>
      <c r="H44" s="3">
        <v>481887238911.29999</v>
      </c>
      <c r="I44" s="3">
        <v>4361.3999999999996</v>
      </c>
      <c r="J44" s="3">
        <v>2822.45</v>
      </c>
      <c r="K44" s="4">
        <v>56418</v>
      </c>
      <c r="L44" s="3">
        <v>208188625.97999999</v>
      </c>
      <c r="M44" s="4" t="s">
        <v>394</v>
      </c>
      <c r="N44" s="3" t="str">
        <f>IF(NIFTY_50[[#This Row],[OPEN]]=NIFTY_50[[#This Row],[HIGH]], "SHORT",IF(NIFTY_50[[#This Row],[OPEN]]=NIFTY_50[[#This Row],[LOW]], "LONG",""))</f>
        <v/>
      </c>
      <c r="O44" s="3" t="str">
        <f>IF(NIFTY_50[[#This Row],[LTP]]=NIFTY_50[[#This Row],[HIGH]], "Long", IF(NIFTY_50[[#This Row],[LTP]]=NIFTY_50[[#This Row],[LOW]],"short",""))</f>
        <v/>
      </c>
      <c r="P44" s="5">
        <f>(NIFTY_50[[#This Row],[HIGH]]-NIFTY_50[[#This Row],[LOW]])/NIFTY_50[[#This Row],[OPEN]]</f>
        <v>1.5846774193548338E-2</v>
      </c>
    </row>
    <row r="45" spans="1:16" x14ac:dyDescent="0.25">
      <c r="A45" s="3" t="s">
        <v>17</v>
      </c>
      <c r="B45" s="3">
        <v>2681</v>
      </c>
      <c r="C45" s="3">
        <v>2681</v>
      </c>
      <c r="D45" s="3">
        <v>2639</v>
      </c>
      <c r="E45" s="3">
        <v>2665</v>
      </c>
      <c r="F45" s="3">
        <v>2667.75</v>
      </c>
      <c r="G45" s="3">
        <v>-0.1</v>
      </c>
      <c r="H45" s="3">
        <v>346450635082.5</v>
      </c>
      <c r="I45" s="3">
        <v>3629.05</v>
      </c>
      <c r="J45" s="3">
        <v>2636</v>
      </c>
      <c r="K45" s="3">
        <v>49351</v>
      </c>
      <c r="L45" s="3">
        <v>130933631.61</v>
      </c>
      <c r="M45" s="3" t="s">
        <v>396</v>
      </c>
      <c r="N45" s="3" t="str">
        <f>IF(NIFTY_50[[#This Row],[OPEN]]=NIFTY_50[[#This Row],[HIGH]], "SHORT",IF(NIFTY_50[[#This Row],[OPEN]]=NIFTY_50[[#This Row],[LOW]], "LONG",""))</f>
        <v>SHORT</v>
      </c>
      <c r="O45" s="3" t="str">
        <f>IF(NIFTY_50[[#This Row],[LTP]]=NIFTY_50[[#This Row],[HIGH]], "Long", IF(NIFTY_50[[#This Row],[LTP]]=NIFTY_50[[#This Row],[LOW]],"short",""))</f>
        <v/>
      </c>
      <c r="P45" s="5">
        <f>(NIFTY_50[[#This Row],[HIGH]]-NIFTY_50[[#This Row],[LOW]])/NIFTY_50[[#This Row],[OPEN]]</f>
        <v>1.5665796344647518E-2</v>
      </c>
    </row>
    <row r="46" spans="1:16" x14ac:dyDescent="0.25">
      <c r="A46" s="3" t="s">
        <v>48</v>
      </c>
      <c r="B46" s="4">
        <v>7350</v>
      </c>
      <c r="C46" s="4">
        <v>7408.5</v>
      </c>
      <c r="D46" s="4">
        <v>7294.85</v>
      </c>
      <c r="E46" s="4">
        <v>7400</v>
      </c>
      <c r="F46" s="3">
        <v>7369.7</v>
      </c>
      <c r="G46" s="3">
        <v>0.41</v>
      </c>
      <c r="H46" s="3">
        <v>979545344000.07996</v>
      </c>
      <c r="I46" s="3">
        <v>8329</v>
      </c>
      <c r="J46" s="3">
        <v>6400</v>
      </c>
      <c r="K46" s="4">
        <v>74322</v>
      </c>
      <c r="L46" s="3">
        <v>546137379.72000003</v>
      </c>
      <c r="M46" s="4" t="s">
        <v>394</v>
      </c>
      <c r="N46" s="3" t="str">
        <f>IF(NIFTY_50[[#This Row],[OPEN]]=NIFTY_50[[#This Row],[HIGH]], "SHORT",IF(NIFTY_50[[#This Row],[OPEN]]=NIFTY_50[[#This Row],[LOW]], "LONG",""))</f>
        <v/>
      </c>
      <c r="O46" s="3" t="str">
        <f>IF(NIFTY_50[[#This Row],[LTP]]=NIFTY_50[[#This Row],[HIGH]], "Long", IF(NIFTY_50[[#This Row],[LTP]]=NIFTY_50[[#This Row],[LOW]],"short",""))</f>
        <v/>
      </c>
      <c r="P46" s="5">
        <f>(NIFTY_50[[#This Row],[HIGH]]-NIFTY_50[[#This Row],[LOW]])/NIFTY_50[[#This Row],[OPEN]]</f>
        <v>1.5462585034013557E-2</v>
      </c>
    </row>
    <row r="47" spans="1:16" x14ac:dyDescent="0.25">
      <c r="A47" s="3" t="s">
        <v>38</v>
      </c>
      <c r="B47" s="3">
        <v>4593</v>
      </c>
      <c r="C47" s="3">
        <v>4593</v>
      </c>
      <c r="D47" s="3">
        <v>4526.05</v>
      </c>
      <c r="E47" s="3">
        <v>4586.5</v>
      </c>
      <c r="F47" s="3">
        <v>4569.95</v>
      </c>
      <c r="G47" s="3">
        <v>0.36</v>
      </c>
      <c r="H47" s="3">
        <v>555109313530.18994</v>
      </c>
      <c r="I47" s="3">
        <v>5614.6</v>
      </c>
      <c r="J47" s="3">
        <v>4135</v>
      </c>
      <c r="K47" s="3">
        <v>42376</v>
      </c>
      <c r="L47" s="3">
        <v>193379909.68000001</v>
      </c>
      <c r="M47" s="3" t="s">
        <v>394</v>
      </c>
      <c r="N47" s="3" t="str">
        <f>IF(NIFTY_50[[#This Row],[OPEN]]=NIFTY_50[[#This Row],[HIGH]], "SHORT",IF(NIFTY_50[[#This Row],[OPEN]]=NIFTY_50[[#This Row],[LOW]], "LONG",""))</f>
        <v>SHORT</v>
      </c>
      <c r="O47" s="3" t="str">
        <f>IF(NIFTY_50[[#This Row],[LTP]]=NIFTY_50[[#This Row],[HIGH]], "Long", IF(NIFTY_50[[#This Row],[LTP]]=NIFTY_50[[#This Row],[LOW]],"short",""))</f>
        <v/>
      </c>
      <c r="P47" s="5">
        <f>(NIFTY_50[[#This Row],[HIGH]]-NIFTY_50[[#This Row],[LOW]])/NIFTY_50[[#This Row],[OPEN]]</f>
        <v>1.4576529501415157E-2</v>
      </c>
    </row>
    <row r="48" spans="1:16" x14ac:dyDescent="0.25">
      <c r="A48" s="3" t="s">
        <v>0</v>
      </c>
      <c r="B48" s="4">
        <v>17833.05</v>
      </c>
      <c r="C48" s="4">
        <v>17833.400000000001</v>
      </c>
      <c r="D48" s="4">
        <v>17613.099999999999</v>
      </c>
      <c r="E48" s="4">
        <v>17722.099999999999</v>
      </c>
      <c r="F48" s="3">
        <v>17857.25</v>
      </c>
      <c r="G48" s="3">
        <v>-0.76</v>
      </c>
      <c r="H48" s="3">
        <v>774596219.65999997</v>
      </c>
      <c r="I48" s="3">
        <v>18604.45</v>
      </c>
      <c r="J48" s="3">
        <v>11535.45</v>
      </c>
      <c r="K48" s="4">
        <v>59843993</v>
      </c>
      <c r="L48" s="3">
        <v>42536972259.660004</v>
      </c>
      <c r="M48" s="4" t="s">
        <v>394</v>
      </c>
      <c r="N48" s="3" t="str">
        <f>IF(NIFTY_50[[#This Row],[OPEN]]=NIFTY_50[[#This Row],[HIGH]], "SHORT",IF(NIFTY_50[[#This Row],[OPEN]]=NIFTY_50[[#This Row],[LOW]], "LONG",""))</f>
        <v/>
      </c>
      <c r="O48" s="3" t="str">
        <f>IF(NIFTY_50[[#This Row],[LTP]]=NIFTY_50[[#This Row],[HIGH]], "Long", IF(NIFTY_50[[#This Row],[LTP]]=NIFTY_50[[#This Row],[LOW]],"short",""))</f>
        <v/>
      </c>
      <c r="P48" s="5">
        <f>(NIFTY_50[[#This Row],[HIGH]]-NIFTY_50[[#This Row],[LOW]])/NIFTY_50[[#This Row],[OPEN]]</f>
        <v>1.2353467298078732E-2</v>
      </c>
    </row>
    <row r="49" spans="1:16" x14ac:dyDescent="0.25">
      <c r="A49" s="3" t="s">
        <v>22</v>
      </c>
      <c r="B49" s="3">
        <v>682.5</v>
      </c>
      <c r="C49" s="3">
        <v>682.6</v>
      </c>
      <c r="D49" s="3">
        <v>675.5</v>
      </c>
      <c r="E49" s="3">
        <v>681.95</v>
      </c>
      <c r="F49" s="3">
        <v>683.1</v>
      </c>
      <c r="G49" s="3">
        <v>-0.17</v>
      </c>
      <c r="H49" s="3">
        <v>635720711339.54004</v>
      </c>
      <c r="I49" s="3">
        <v>775.65</v>
      </c>
      <c r="J49" s="3">
        <v>580.35</v>
      </c>
      <c r="K49" s="3">
        <v>314612</v>
      </c>
      <c r="L49" s="3">
        <v>213627840.24000001</v>
      </c>
      <c r="M49" s="3" t="s">
        <v>395</v>
      </c>
      <c r="N49" s="3" t="str">
        <f>IF(NIFTY_50[[#This Row],[OPEN]]=NIFTY_50[[#This Row],[HIGH]], "SHORT",IF(NIFTY_50[[#This Row],[OPEN]]=NIFTY_50[[#This Row],[LOW]], "LONG",""))</f>
        <v/>
      </c>
      <c r="O49" s="3" t="str">
        <f>IF(NIFTY_50[[#This Row],[LTP]]=NIFTY_50[[#This Row],[HIGH]], "Long", IF(NIFTY_50[[#This Row],[LTP]]=NIFTY_50[[#This Row],[LOW]],"short",""))</f>
        <v/>
      </c>
      <c r="P49" s="5">
        <f>(NIFTY_50[[#This Row],[HIGH]]-NIFTY_50[[#This Row],[LOW]])/NIFTY_50[[#This Row],[OPEN]]</f>
        <v>1.0402930402930437E-2</v>
      </c>
    </row>
    <row r="50" spans="1:16" x14ac:dyDescent="0.25">
      <c r="A50" s="3" t="s">
        <v>51</v>
      </c>
      <c r="B50" s="3">
        <v>2400</v>
      </c>
      <c r="C50" s="3">
        <v>2400</v>
      </c>
      <c r="D50" s="3">
        <v>2376</v>
      </c>
      <c r="E50" s="3">
        <v>2398.85</v>
      </c>
      <c r="F50" s="3">
        <v>2389.65</v>
      </c>
      <c r="G50" s="3">
        <v>0.38</v>
      </c>
      <c r="H50" s="3">
        <v>2133586288510.55</v>
      </c>
      <c r="I50" s="3">
        <v>2859.3</v>
      </c>
      <c r="J50" s="3">
        <v>2043</v>
      </c>
      <c r="K50" s="3">
        <v>483303</v>
      </c>
      <c r="L50" s="3">
        <v>1151744880.21</v>
      </c>
      <c r="M50" s="3" t="s">
        <v>394</v>
      </c>
      <c r="N50" s="3" t="str">
        <f>IF(NIFTY_50[[#This Row],[OPEN]]=NIFTY_50[[#This Row],[HIGH]], "SHORT",IF(NIFTY_50[[#This Row],[OPEN]]=NIFTY_50[[#This Row],[LOW]], "LONG",""))</f>
        <v>SHORT</v>
      </c>
      <c r="O50" s="3" t="str">
        <f>IF(NIFTY_50[[#This Row],[LTP]]=NIFTY_50[[#This Row],[HIGH]], "Long", IF(NIFTY_50[[#This Row],[LTP]]=NIFTY_50[[#This Row],[LOW]],"short",""))</f>
        <v/>
      </c>
      <c r="P50" s="5">
        <f>(NIFTY_50[[#This Row],[HIGH]]-NIFTY_50[[#This Row],[LOW]])/NIFTY_50[[#This Row],[OPEN]]</f>
        <v>0.01</v>
      </c>
    </row>
    <row r="51" spans="1:16" x14ac:dyDescent="0.25">
      <c r="A51" s="3" t="s">
        <v>36</v>
      </c>
      <c r="B51" s="3">
        <v>893</v>
      </c>
      <c r="C51" s="3">
        <v>896.25</v>
      </c>
      <c r="D51" s="3">
        <v>888</v>
      </c>
      <c r="E51" s="3">
        <v>892</v>
      </c>
      <c r="F51" s="3">
        <v>891.75</v>
      </c>
      <c r="G51" s="3">
        <v>0.03</v>
      </c>
      <c r="H51" s="3">
        <v>453180022597.26001</v>
      </c>
      <c r="I51" s="3">
        <v>1005</v>
      </c>
      <c r="J51" s="3">
        <v>706.5</v>
      </c>
      <c r="K51" s="3">
        <v>297085</v>
      </c>
      <c r="L51" s="3">
        <v>265133508.25</v>
      </c>
      <c r="M51" s="3" t="s">
        <v>395</v>
      </c>
      <c r="N51" s="3" t="str">
        <f>IF(NIFTY_50[[#This Row],[OPEN]]=NIFTY_50[[#This Row],[HIGH]], "SHORT",IF(NIFTY_50[[#This Row],[OPEN]]=NIFTY_50[[#This Row],[LOW]], "LONG",""))</f>
        <v/>
      </c>
      <c r="O51" s="3" t="str">
        <f>IF(NIFTY_50[[#This Row],[LTP]]=NIFTY_50[[#This Row],[HIGH]], "Long", IF(NIFTY_50[[#This Row],[LTP]]=NIFTY_50[[#This Row],[LOW]],"short",""))</f>
        <v/>
      </c>
      <c r="P51" s="5">
        <f>(NIFTY_50[[#This Row],[HIGH]]-NIFTY_50[[#This Row],[LOW]])/NIFTY_50[[#This Row],[OPEN]]</f>
        <v>9.238521836506159E-3</v>
      </c>
    </row>
    <row r="52" spans="1:16" x14ac:dyDescent="0.25">
      <c r="A52" s="3" t="s">
        <v>32</v>
      </c>
      <c r="B52" s="4">
        <v>1699</v>
      </c>
      <c r="C52" s="4">
        <v>1705.75</v>
      </c>
      <c r="D52" s="4">
        <v>1691.1</v>
      </c>
      <c r="E52" s="4">
        <v>1702.3</v>
      </c>
      <c r="F52" s="3">
        <v>1703.9</v>
      </c>
      <c r="G52" s="3">
        <v>-0.09</v>
      </c>
      <c r="H52" s="3">
        <v>6316879432568.8604</v>
      </c>
      <c r="I52" s="3">
        <v>1848</v>
      </c>
      <c r="J52" s="3">
        <v>1051.0999999999999</v>
      </c>
      <c r="K52" s="4">
        <v>558524</v>
      </c>
      <c r="L52" s="3">
        <v>947720278.91999996</v>
      </c>
      <c r="M52" s="4" t="s">
        <v>394</v>
      </c>
      <c r="N52" s="3" t="str">
        <f>IF(NIFTY_50[[#This Row],[OPEN]]=NIFTY_50[[#This Row],[HIGH]], "SHORT",IF(NIFTY_50[[#This Row],[OPEN]]=NIFTY_50[[#This Row],[LOW]], "LONG",""))</f>
        <v/>
      </c>
      <c r="O52" s="3" t="str">
        <f>IF(NIFTY_50[[#This Row],[LTP]]=NIFTY_50[[#This Row],[HIGH]], "Long", IF(NIFTY_50[[#This Row],[LTP]]=NIFTY_50[[#This Row],[LOW]],"short",""))</f>
        <v/>
      </c>
      <c r="P52" s="5">
        <f>(NIFTY_50[[#This Row],[HIGH]]-NIFTY_50[[#This Row],[LOW]])/NIFTY_50[[#This Row],[OPEN]]</f>
        <v>8.6227192466157097E-3</v>
      </c>
    </row>
  </sheetData>
  <sheetProtection formatCells="0" formatColumns="0" formatRows="0" insertHyperlinks="0" deleteColumns="0" deleteRows="0"/>
  <phoneticPr fontId="2" type="noConversion"/>
  <conditionalFormatting sqref="A1:A1048576">
    <cfRule type="duplicateValues" dxfId="1" priority="3"/>
  </conditionalFormatting>
  <conditionalFormatting sqref="A1:A1048576">
    <cfRule type="duplicateValues" dxfId="0" priority="4"/>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A0EDA-9693-480D-98C3-697DF983EB28}">
  <sheetPr codeName="Sheet3"/>
  <dimension ref="A2:S461"/>
  <sheetViews>
    <sheetView topLeftCell="B271" workbookViewId="0">
      <selection activeCell="F408" sqref="F408"/>
    </sheetView>
  </sheetViews>
  <sheetFormatPr defaultRowHeight="15" x14ac:dyDescent="0.25"/>
  <cols>
    <col min="1" max="1" width="81.140625" bestFit="1" customWidth="1"/>
    <col min="2" max="2" width="65.28515625" bestFit="1" customWidth="1"/>
    <col min="3" max="3" width="24.42578125" bestFit="1" customWidth="1"/>
    <col min="4" max="6" width="14.42578125" bestFit="1" customWidth="1"/>
    <col min="7" max="7" width="18.42578125" bestFit="1" customWidth="1"/>
    <col min="8" max="8" width="16.7109375" bestFit="1" customWidth="1"/>
    <col min="9" max="9" width="15.7109375" bestFit="1" customWidth="1"/>
    <col min="19" max="19" width="17.28515625" bestFit="1" customWidth="1"/>
  </cols>
  <sheetData>
    <row r="2" spans="1:1" x14ac:dyDescent="0.25">
      <c r="A2" t="s">
        <v>66</v>
      </c>
    </row>
    <row r="3" spans="1:1" x14ac:dyDescent="0.25">
      <c r="A3" t="s">
        <v>67</v>
      </c>
    </row>
    <row r="4" spans="1:1" x14ac:dyDescent="0.25">
      <c r="A4" t="s">
        <v>68</v>
      </c>
    </row>
    <row r="5" spans="1:1" x14ac:dyDescent="0.25">
      <c r="A5" t="s">
        <v>69</v>
      </c>
    </row>
    <row r="6" spans="1:1" x14ac:dyDescent="0.25">
      <c r="A6" t="s">
        <v>70</v>
      </c>
    </row>
    <row r="7" spans="1:1" x14ac:dyDescent="0.25">
      <c r="A7" t="s">
        <v>71</v>
      </c>
    </row>
    <row r="8" spans="1:1" x14ac:dyDescent="0.25">
      <c r="A8" t="s">
        <v>72</v>
      </c>
    </row>
    <row r="9" spans="1:1" x14ac:dyDescent="0.25">
      <c r="A9" t="s">
        <v>73</v>
      </c>
    </row>
    <row r="10" spans="1:1" x14ac:dyDescent="0.25">
      <c r="A10" t="s">
        <v>74</v>
      </c>
    </row>
    <row r="11" spans="1:1" x14ac:dyDescent="0.25">
      <c r="A11" t="s">
        <v>75</v>
      </c>
    </row>
    <row r="12" spans="1:1" x14ac:dyDescent="0.25">
      <c r="A12" t="s">
        <v>76</v>
      </c>
    </row>
    <row r="13" spans="1:1" x14ac:dyDescent="0.25">
      <c r="A13" t="s">
        <v>77</v>
      </c>
    </row>
    <row r="14" spans="1:1" x14ac:dyDescent="0.25">
      <c r="A14" t="s">
        <v>78</v>
      </c>
    </row>
    <row r="15" spans="1:1" x14ac:dyDescent="0.25">
      <c r="A15" t="s">
        <v>79</v>
      </c>
    </row>
    <row r="16" spans="1:1" x14ac:dyDescent="0.25">
      <c r="A16" t="s">
        <v>80</v>
      </c>
    </row>
    <row r="17" spans="1:1" x14ac:dyDescent="0.25">
      <c r="A17" t="s">
        <v>81</v>
      </c>
    </row>
    <row r="18" spans="1:1" x14ac:dyDescent="0.25">
      <c r="A18" t="s">
        <v>82</v>
      </c>
    </row>
    <row r="19" spans="1:1" x14ac:dyDescent="0.25">
      <c r="A19" t="s">
        <v>83</v>
      </c>
    </row>
    <row r="20" spans="1:1" x14ac:dyDescent="0.25">
      <c r="A20" t="s">
        <v>84</v>
      </c>
    </row>
    <row r="21" spans="1:1" x14ac:dyDescent="0.25">
      <c r="A21" t="s">
        <v>85</v>
      </c>
    </row>
    <row r="22" spans="1:1" x14ac:dyDescent="0.25">
      <c r="A22" t="s">
        <v>86</v>
      </c>
    </row>
    <row r="23" spans="1:1" x14ac:dyDescent="0.25">
      <c r="A23" t="s">
        <v>87</v>
      </c>
    </row>
    <row r="24" spans="1:1" x14ac:dyDescent="0.25">
      <c r="A24" t="s">
        <v>88</v>
      </c>
    </row>
    <row r="25" spans="1:1" x14ac:dyDescent="0.25">
      <c r="A25" t="s">
        <v>89</v>
      </c>
    </row>
    <row r="26" spans="1:1" x14ac:dyDescent="0.25">
      <c r="A26" t="s">
        <v>90</v>
      </c>
    </row>
    <row r="27" spans="1:1" x14ac:dyDescent="0.25">
      <c r="A27" t="s">
        <v>77</v>
      </c>
    </row>
    <row r="28" spans="1:1" x14ac:dyDescent="0.25">
      <c r="A28" t="s">
        <v>91</v>
      </c>
    </row>
    <row r="29" spans="1:1" x14ac:dyDescent="0.25">
      <c r="A29" t="s">
        <v>92</v>
      </c>
    </row>
    <row r="30" spans="1:1" x14ac:dyDescent="0.25">
      <c r="A30" t="s">
        <v>93</v>
      </c>
    </row>
    <row r="31" spans="1:1" x14ac:dyDescent="0.25">
      <c r="A31" t="s">
        <v>94</v>
      </c>
    </row>
    <row r="32" spans="1:1" x14ac:dyDescent="0.25">
      <c r="A32" t="s">
        <v>95</v>
      </c>
    </row>
    <row r="33" spans="1:1" x14ac:dyDescent="0.25">
      <c r="A33" t="s">
        <v>96</v>
      </c>
    </row>
    <row r="34" spans="1:1" x14ac:dyDescent="0.25">
      <c r="A34" t="s">
        <v>97</v>
      </c>
    </row>
    <row r="35" spans="1:1" x14ac:dyDescent="0.25">
      <c r="A35" t="s">
        <v>98</v>
      </c>
    </row>
    <row r="36" spans="1:1" x14ac:dyDescent="0.25">
      <c r="A36" t="s">
        <v>78</v>
      </c>
    </row>
    <row r="37" spans="1:1" x14ac:dyDescent="0.25">
      <c r="A37" t="s">
        <v>99</v>
      </c>
    </row>
    <row r="38" spans="1:1" x14ac:dyDescent="0.25">
      <c r="A38" t="s">
        <v>100</v>
      </c>
    </row>
    <row r="39" spans="1:1" x14ac:dyDescent="0.25">
      <c r="A39" t="s">
        <v>101</v>
      </c>
    </row>
    <row r="40" spans="1:1" x14ac:dyDescent="0.25">
      <c r="A40" t="s">
        <v>102</v>
      </c>
    </row>
    <row r="41" spans="1:1" x14ac:dyDescent="0.25">
      <c r="A41" t="s">
        <v>103</v>
      </c>
    </row>
    <row r="42" spans="1:1" x14ac:dyDescent="0.25">
      <c r="A42" t="s">
        <v>104</v>
      </c>
    </row>
    <row r="43" spans="1:1" x14ac:dyDescent="0.25">
      <c r="A43" t="s">
        <v>105</v>
      </c>
    </row>
    <row r="44" spans="1:1" x14ac:dyDescent="0.25">
      <c r="A44" t="s">
        <v>106</v>
      </c>
    </row>
    <row r="45" spans="1:1" x14ac:dyDescent="0.25">
      <c r="A45" t="s">
        <v>107</v>
      </c>
    </row>
    <row r="46" spans="1:1" x14ac:dyDescent="0.25">
      <c r="A46" t="s">
        <v>108</v>
      </c>
    </row>
    <row r="47" spans="1:1" x14ac:dyDescent="0.25">
      <c r="A47" t="s">
        <v>109</v>
      </c>
    </row>
    <row r="48" spans="1:1" x14ac:dyDescent="0.25">
      <c r="A48" t="s">
        <v>110</v>
      </c>
    </row>
    <row r="49" spans="1:1" x14ac:dyDescent="0.25">
      <c r="A49" t="s">
        <v>111</v>
      </c>
    </row>
    <row r="50" spans="1:1" x14ac:dyDescent="0.25">
      <c r="A50" t="s">
        <v>112</v>
      </c>
    </row>
    <row r="51" spans="1:1" x14ac:dyDescent="0.25">
      <c r="A51" t="s">
        <v>113</v>
      </c>
    </row>
    <row r="52" spans="1:1" x14ac:dyDescent="0.25">
      <c r="A52" t="s">
        <v>114</v>
      </c>
    </row>
    <row r="53" spans="1:1" x14ac:dyDescent="0.25">
      <c r="A53" t="s">
        <v>115</v>
      </c>
    </row>
    <row r="54" spans="1:1" x14ac:dyDescent="0.25">
      <c r="A54" t="s">
        <v>116</v>
      </c>
    </row>
    <row r="55" spans="1:1" x14ac:dyDescent="0.25">
      <c r="A55" t="s">
        <v>117</v>
      </c>
    </row>
    <row r="56" spans="1:1" x14ac:dyDescent="0.25">
      <c r="A56" t="s">
        <v>118</v>
      </c>
    </row>
    <row r="57" spans="1:1" x14ac:dyDescent="0.25">
      <c r="A57" t="s">
        <v>119</v>
      </c>
    </row>
    <row r="58" spans="1:1" x14ac:dyDescent="0.25">
      <c r="A58" t="s">
        <v>120</v>
      </c>
    </row>
    <row r="59" spans="1:1" x14ac:dyDescent="0.25">
      <c r="A59" t="s">
        <v>121</v>
      </c>
    </row>
    <row r="60" spans="1:1" x14ac:dyDescent="0.25">
      <c r="A60" t="s">
        <v>122</v>
      </c>
    </row>
    <row r="61" spans="1:1" x14ac:dyDescent="0.25">
      <c r="A61" t="s">
        <v>123</v>
      </c>
    </row>
    <row r="62" spans="1:1" x14ac:dyDescent="0.25">
      <c r="A62" t="s">
        <v>124</v>
      </c>
    </row>
    <row r="63" spans="1:1" x14ac:dyDescent="0.25">
      <c r="A63" t="s">
        <v>125</v>
      </c>
    </row>
    <row r="64" spans="1:1" x14ac:dyDescent="0.25">
      <c r="A64" t="s">
        <v>126</v>
      </c>
    </row>
    <row r="65" spans="1:1" x14ac:dyDescent="0.25">
      <c r="A65" t="s">
        <v>127</v>
      </c>
    </row>
    <row r="66" spans="1:1" x14ac:dyDescent="0.25">
      <c r="A66" t="s">
        <v>128</v>
      </c>
    </row>
    <row r="67" spans="1:1" x14ac:dyDescent="0.25">
      <c r="A67" t="s">
        <v>129</v>
      </c>
    </row>
    <row r="68" spans="1:1" x14ac:dyDescent="0.25">
      <c r="A68" t="s">
        <v>130</v>
      </c>
    </row>
    <row r="69" spans="1:1" x14ac:dyDescent="0.25">
      <c r="A69" t="s">
        <v>131</v>
      </c>
    </row>
    <row r="70" spans="1:1" x14ac:dyDescent="0.25">
      <c r="A70" t="s">
        <v>132</v>
      </c>
    </row>
    <row r="71" spans="1:1" x14ac:dyDescent="0.25">
      <c r="A71" t="s">
        <v>133</v>
      </c>
    </row>
    <row r="72" spans="1:1" x14ac:dyDescent="0.25">
      <c r="A72" t="s">
        <v>134</v>
      </c>
    </row>
    <row r="73" spans="1:1" x14ac:dyDescent="0.25">
      <c r="A73" t="s">
        <v>135</v>
      </c>
    </row>
    <row r="74" spans="1:1" x14ac:dyDescent="0.25">
      <c r="A74" t="s">
        <v>136</v>
      </c>
    </row>
    <row r="75" spans="1:1" x14ac:dyDescent="0.25">
      <c r="A75" t="s">
        <v>137</v>
      </c>
    </row>
    <row r="76" spans="1:1" x14ac:dyDescent="0.25">
      <c r="A76" t="s">
        <v>138</v>
      </c>
    </row>
    <row r="77" spans="1:1" x14ac:dyDescent="0.25">
      <c r="A77" t="s">
        <v>139</v>
      </c>
    </row>
    <row r="78" spans="1:1" x14ac:dyDescent="0.25">
      <c r="A78" t="s">
        <v>140</v>
      </c>
    </row>
    <row r="79" spans="1:1" x14ac:dyDescent="0.25">
      <c r="A79" t="s">
        <v>141</v>
      </c>
    </row>
    <row r="80" spans="1:1" x14ac:dyDescent="0.25">
      <c r="A80" t="s">
        <v>142</v>
      </c>
    </row>
    <row r="81" spans="1:1" x14ac:dyDescent="0.25">
      <c r="A81" t="s">
        <v>143</v>
      </c>
    </row>
    <row r="82" spans="1:1" x14ac:dyDescent="0.25">
      <c r="A82" t="s">
        <v>144</v>
      </c>
    </row>
    <row r="83" spans="1:1" x14ac:dyDescent="0.25">
      <c r="A83" t="s">
        <v>145</v>
      </c>
    </row>
    <row r="84" spans="1:1" x14ac:dyDescent="0.25">
      <c r="A84" t="s">
        <v>146</v>
      </c>
    </row>
    <row r="85" spans="1:1" x14ac:dyDescent="0.25">
      <c r="A85" t="s">
        <v>147</v>
      </c>
    </row>
    <row r="86" spans="1:1" x14ac:dyDescent="0.25">
      <c r="A86" t="s">
        <v>148</v>
      </c>
    </row>
    <row r="87" spans="1:1" x14ac:dyDescent="0.25">
      <c r="A87" t="s">
        <v>149</v>
      </c>
    </row>
    <row r="88" spans="1:1" x14ac:dyDescent="0.25">
      <c r="A88" t="s">
        <v>150</v>
      </c>
    </row>
    <row r="89" spans="1:1" x14ac:dyDescent="0.25">
      <c r="A89" t="s">
        <v>151</v>
      </c>
    </row>
    <row r="90" spans="1:1" x14ac:dyDescent="0.25">
      <c r="A90" t="s">
        <v>152</v>
      </c>
    </row>
    <row r="91" spans="1:1" x14ac:dyDescent="0.25">
      <c r="A91" t="s">
        <v>153</v>
      </c>
    </row>
    <row r="92" spans="1:1" x14ac:dyDescent="0.25">
      <c r="A92" t="s">
        <v>154</v>
      </c>
    </row>
    <row r="93" spans="1:1" x14ac:dyDescent="0.25">
      <c r="A93" t="s">
        <v>104</v>
      </c>
    </row>
    <row r="94" spans="1:1" x14ac:dyDescent="0.25">
      <c r="A94" t="s">
        <v>105</v>
      </c>
    </row>
    <row r="95" spans="1:1" x14ac:dyDescent="0.25">
      <c r="A95" t="s">
        <v>106</v>
      </c>
    </row>
    <row r="96" spans="1:1" x14ac:dyDescent="0.25">
      <c r="A96" t="s">
        <v>107</v>
      </c>
    </row>
    <row r="97" spans="1:1" x14ac:dyDescent="0.25">
      <c r="A97" t="s">
        <v>108</v>
      </c>
    </row>
    <row r="98" spans="1:1" x14ac:dyDescent="0.25">
      <c r="A98" t="s">
        <v>109</v>
      </c>
    </row>
    <row r="99" spans="1:1" x14ac:dyDescent="0.25">
      <c r="A99" t="s">
        <v>110</v>
      </c>
    </row>
    <row r="100" spans="1:1" x14ac:dyDescent="0.25">
      <c r="A100" t="s">
        <v>111</v>
      </c>
    </row>
    <row r="101" spans="1:1" x14ac:dyDescent="0.25">
      <c r="A101" t="s">
        <v>112</v>
      </c>
    </row>
    <row r="102" spans="1:1" x14ac:dyDescent="0.25">
      <c r="A102" t="s">
        <v>113</v>
      </c>
    </row>
    <row r="103" spans="1:1" x14ac:dyDescent="0.25">
      <c r="A103" t="s">
        <v>114</v>
      </c>
    </row>
    <row r="104" spans="1:1" x14ac:dyDescent="0.25">
      <c r="A104" t="s">
        <v>115</v>
      </c>
    </row>
    <row r="105" spans="1:1" x14ac:dyDescent="0.25">
      <c r="A105" t="s">
        <v>116</v>
      </c>
    </row>
    <row r="106" spans="1:1" x14ac:dyDescent="0.25">
      <c r="A106" t="s">
        <v>117</v>
      </c>
    </row>
    <row r="107" spans="1:1" x14ac:dyDescent="0.25">
      <c r="A107" t="s">
        <v>118</v>
      </c>
    </row>
    <row r="108" spans="1:1" x14ac:dyDescent="0.25">
      <c r="A108" t="s">
        <v>119</v>
      </c>
    </row>
    <row r="109" spans="1:1" x14ac:dyDescent="0.25">
      <c r="A109" t="s">
        <v>120</v>
      </c>
    </row>
    <row r="110" spans="1:1" x14ac:dyDescent="0.25">
      <c r="A110" t="s">
        <v>121</v>
      </c>
    </row>
    <row r="111" spans="1:1" x14ac:dyDescent="0.25">
      <c r="A111" t="s">
        <v>122</v>
      </c>
    </row>
    <row r="112" spans="1:1" x14ac:dyDescent="0.25">
      <c r="A112" t="s">
        <v>123</v>
      </c>
    </row>
    <row r="113" spans="1:1" x14ac:dyDescent="0.25">
      <c r="A113" t="s">
        <v>155</v>
      </c>
    </row>
    <row r="114" spans="1:1" x14ac:dyDescent="0.25">
      <c r="A114" t="s">
        <v>126</v>
      </c>
    </row>
    <row r="115" spans="1:1" x14ac:dyDescent="0.25">
      <c r="A115" t="s">
        <v>125</v>
      </c>
    </row>
    <row r="116" spans="1:1" x14ac:dyDescent="0.25">
      <c r="A116" t="s">
        <v>156</v>
      </c>
    </row>
    <row r="117" spans="1:1" x14ac:dyDescent="0.25">
      <c r="A117" t="s">
        <v>157</v>
      </c>
    </row>
    <row r="118" spans="1:1" x14ac:dyDescent="0.25">
      <c r="A118" t="s">
        <v>129</v>
      </c>
    </row>
    <row r="119" spans="1:1" x14ac:dyDescent="0.25">
      <c r="A119" t="s">
        <v>130</v>
      </c>
    </row>
    <row r="120" spans="1:1" x14ac:dyDescent="0.25">
      <c r="A120" t="s">
        <v>131</v>
      </c>
    </row>
    <row r="121" spans="1:1" x14ac:dyDescent="0.25">
      <c r="A121" t="s">
        <v>132</v>
      </c>
    </row>
    <row r="122" spans="1:1" x14ac:dyDescent="0.25">
      <c r="A122" t="s">
        <v>133</v>
      </c>
    </row>
    <row r="123" spans="1:1" x14ac:dyDescent="0.25">
      <c r="A123" t="s">
        <v>134</v>
      </c>
    </row>
    <row r="124" spans="1:1" x14ac:dyDescent="0.25">
      <c r="A124" t="s">
        <v>135</v>
      </c>
    </row>
    <row r="125" spans="1:1" x14ac:dyDescent="0.25">
      <c r="A125" t="s">
        <v>136</v>
      </c>
    </row>
    <row r="126" spans="1:1" x14ac:dyDescent="0.25">
      <c r="A126" t="s">
        <v>158</v>
      </c>
    </row>
    <row r="127" spans="1:1" x14ac:dyDescent="0.25">
      <c r="A127" t="s">
        <v>159</v>
      </c>
    </row>
    <row r="128" spans="1:1" x14ac:dyDescent="0.25">
      <c r="A128" t="s">
        <v>160</v>
      </c>
    </row>
    <row r="129" spans="1:1" x14ac:dyDescent="0.25">
      <c r="A129" t="s">
        <v>161</v>
      </c>
    </row>
    <row r="130" spans="1:1" x14ac:dyDescent="0.25">
      <c r="A130" t="s">
        <v>162</v>
      </c>
    </row>
    <row r="131" spans="1:1" x14ac:dyDescent="0.25">
      <c r="A131" t="s">
        <v>163</v>
      </c>
    </row>
    <row r="132" spans="1:1" x14ac:dyDescent="0.25">
      <c r="A132" t="s">
        <v>164</v>
      </c>
    </row>
    <row r="133" spans="1:1" x14ac:dyDescent="0.25">
      <c r="A133" t="s">
        <v>165</v>
      </c>
    </row>
    <row r="134" spans="1:1" x14ac:dyDescent="0.25">
      <c r="A134" t="s">
        <v>166</v>
      </c>
    </row>
    <row r="135" spans="1:1" x14ac:dyDescent="0.25">
      <c r="A135" t="s">
        <v>167</v>
      </c>
    </row>
    <row r="136" spans="1:1" x14ac:dyDescent="0.25">
      <c r="A136" t="s">
        <v>168</v>
      </c>
    </row>
    <row r="137" spans="1:1" x14ac:dyDescent="0.25">
      <c r="A137" t="s">
        <v>169</v>
      </c>
    </row>
    <row r="138" spans="1:1" x14ac:dyDescent="0.25">
      <c r="A138" t="s">
        <v>170</v>
      </c>
    </row>
    <row r="139" spans="1:1" x14ac:dyDescent="0.25">
      <c r="A139" t="s">
        <v>171</v>
      </c>
    </row>
    <row r="140" spans="1:1" x14ac:dyDescent="0.25">
      <c r="A140" t="s">
        <v>172</v>
      </c>
    </row>
    <row r="141" spans="1:1" x14ac:dyDescent="0.25">
      <c r="A141" t="s">
        <v>143</v>
      </c>
    </row>
    <row r="142" spans="1:1" x14ac:dyDescent="0.25">
      <c r="A142" t="s">
        <v>142</v>
      </c>
    </row>
    <row r="143" spans="1:1" x14ac:dyDescent="0.25">
      <c r="A143" t="s">
        <v>173</v>
      </c>
    </row>
    <row r="144" spans="1:1" x14ac:dyDescent="0.25">
      <c r="A144" t="s">
        <v>174</v>
      </c>
    </row>
    <row r="145" spans="1:1" x14ac:dyDescent="0.25">
      <c r="A145" t="s">
        <v>175</v>
      </c>
    </row>
    <row r="146" spans="1:1" x14ac:dyDescent="0.25">
      <c r="A146" t="s">
        <v>176</v>
      </c>
    </row>
    <row r="147" spans="1:1" x14ac:dyDescent="0.25">
      <c r="A147" t="s">
        <v>177</v>
      </c>
    </row>
    <row r="148" spans="1:1" x14ac:dyDescent="0.25">
      <c r="A148" t="s">
        <v>178</v>
      </c>
    </row>
    <row r="149" spans="1:1" x14ac:dyDescent="0.25">
      <c r="A149" t="s">
        <v>179</v>
      </c>
    </row>
    <row r="150" spans="1:1" x14ac:dyDescent="0.25">
      <c r="A150" t="s">
        <v>180</v>
      </c>
    </row>
    <row r="151" spans="1:1" x14ac:dyDescent="0.25">
      <c r="A151" t="s">
        <v>181</v>
      </c>
    </row>
    <row r="152" spans="1:1" x14ac:dyDescent="0.25">
      <c r="A152" t="s">
        <v>182</v>
      </c>
    </row>
    <row r="153" spans="1:1" x14ac:dyDescent="0.25">
      <c r="A153" t="s">
        <v>183</v>
      </c>
    </row>
    <row r="154" spans="1:1" x14ac:dyDescent="0.25">
      <c r="A154" t="s">
        <v>139</v>
      </c>
    </row>
    <row r="155" spans="1:1" x14ac:dyDescent="0.25">
      <c r="A155" t="s">
        <v>138</v>
      </c>
    </row>
    <row r="156" spans="1:1" x14ac:dyDescent="0.25">
      <c r="A156" t="s">
        <v>140</v>
      </c>
    </row>
    <row r="157" spans="1:1" x14ac:dyDescent="0.25">
      <c r="A157" t="s">
        <v>184</v>
      </c>
    </row>
    <row r="158" spans="1:1" x14ac:dyDescent="0.25">
      <c r="A158" t="s">
        <v>185</v>
      </c>
    </row>
    <row r="159" spans="1:1" x14ac:dyDescent="0.25">
      <c r="A159" t="s">
        <v>186</v>
      </c>
    </row>
    <row r="160" spans="1:1" x14ac:dyDescent="0.25">
      <c r="A160" t="s">
        <v>150</v>
      </c>
    </row>
    <row r="161" spans="1:1" x14ac:dyDescent="0.25">
      <c r="A161" t="s">
        <v>151</v>
      </c>
    </row>
    <row r="162" spans="1:1" x14ac:dyDescent="0.25">
      <c r="A162" t="s">
        <v>152</v>
      </c>
    </row>
    <row r="163" spans="1:1" x14ac:dyDescent="0.25">
      <c r="A163" t="s">
        <v>153</v>
      </c>
    </row>
    <row r="164" spans="1:1" x14ac:dyDescent="0.25">
      <c r="A164" t="s">
        <v>89</v>
      </c>
    </row>
    <row r="165" spans="1:1" x14ac:dyDescent="0.25">
      <c r="A165" t="s">
        <v>187</v>
      </c>
    </row>
    <row r="166" spans="1:1" x14ac:dyDescent="0.25">
      <c r="A166" t="s">
        <v>188</v>
      </c>
    </row>
    <row r="167" spans="1:1" x14ac:dyDescent="0.25">
      <c r="A167" t="s">
        <v>189</v>
      </c>
    </row>
    <row r="168" spans="1:1" x14ac:dyDescent="0.25">
      <c r="A168" t="s">
        <v>190</v>
      </c>
    </row>
    <row r="169" spans="1:1" x14ac:dyDescent="0.25">
      <c r="A169" t="s">
        <v>172</v>
      </c>
    </row>
    <row r="170" spans="1:1" x14ac:dyDescent="0.25">
      <c r="A170" t="s">
        <v>191</v>
      </c>
    </row>
    <row r="171" spans="1:1" x14ac:dyDescent="0.25">
      <c r="A171" t="s">
        <v>192</v>
      </c>
    </row>
    <row r="172" spans="1:1" x14ac:dyDescent="0.25">
      <c r="A172" t="s">
        <v>104</v>
      </c>
    </row>
    <row r="173" spans="1:1" x14ac:dyDescent="0.25">
      <c r="A173" t="s">
        <v>105</v>
      </c>
    </row>
    <row r="174" spans="1:1" x14ac:dyDescent="0.25">
      <c r="A174" t="s">
        <v>106</v>
      </c>
    </row>
    <row r="175" spans="1:1" x14ac:dyDescent="0.25">
      <c r="A175" t="s">
        <v>107</v>
      </c>
    </row>
    <row r="176" spans="1:1" x14ac:dyDescent="0.25">
      <c r="A176" t="s">
        <v>108</v>
      </c>
    </row>
    <row r="177" spans="1:1" x14ac:dyDescent="0.25">
      <c r="A177" t="s">
        <v>109</v>
      </c>
    </row>
    <row r="178" spans="1:1" x14ac:dyDescent="0.25">
      <c r="A178" t="s">
        <v>110</v>
      </c>
    </row>
    <row r="179" spans="1:1" x14ac:dyDescent="0.25">
      <c r="A179" t="s">
        <v>111</v>
      </c>
    </row>
    <row r="180" spans="1:1" x14ac:dyDescent="0.25">
      <c r="A180" t="s">
        <v>112</v>
      </c>
    </row>
    <row r="181" spans="1:1" x14ac:dyDescent="0.25">
      <c r="A181" t="s">
        <v>113</v>
      </c>
    </row>
    <row r="182" spans="1:1" x14ac:dyDescent="0.25">
      <c r="A182" t="s">
        <v>114</v>
      </c>
    </row>
    <row r="183" spans="1:1" x14ac:dyDescent="0.25">
      <c r="A183" t="s">
        <v>115</v>
      </c>
    </row>
    <row r="184" spans="1:1" x14ac:dyDescent="0.25">
      <c r="A184" t="s">
        <v>116</v>
      </c>
    </row>
    <row r="185" spans="1:1" x14ac:dyDescent="0.25">
      <c r="A185" t="s">
        <v>117</v>
      </c>
    </row>
    <row r="186" spans="1:1" x14ac:dyDescent="0.25">
      <c r="A186" t="s">
        <v>118</v>
      </c>
    </row>
    <row r="187" spans="1:1" x14ac:dyDescent="0.25">
      <c r="A187" t="s">
        <v>119</v>
      </c>
    </row>
    <row r="188" spans="1:1" x14ac:dyDescent="0.25">
      <c r="A188" t="s">
        <v>120</v>
      </c>
    </row>
    <row r="189" spans="1:1" x14ac:dyDescent="0.25">
      <c r="A189" t="s">
        <v>193</v>
      </c>
    </row>
    <row r="190" spans="1:1" x14ac:dyDescent="0.25">
      <c r="A190" t="s">
        <v>122</v>
      </c>
    </row>
    <row r="191" spans="1:1" x14ac:dyDescent="0.25">
      <c r="A191" t="s">
        <v>123</v>
      </c>
    </row>
    <row r="192" spans="1:1" x14ac:dyDescent="0.25">
      <c r="A192" t="s">
        <v>124</v>
      </c>
    </row>
    <row r="193" spans="1:1" x14ac:dyDescent="0.25">
      <c r="A193" t="s">
        <v>126</v>
      </c>
    </row>
    <row r="194" spans="1:1" x14ac:dyDescent="0.25">
      <c r="A194" t="s">
        <v>125</v>
      </c>
    </row>
    <row r="195" spans="1:1" x14ac:dyDescent="0.25">
      <c r="A195" t="s">
        <v>156</v>
      </c>
    </row>
    <row r="196" spans="1:1" x14ac:dyDescent="0.25">
      <c r="A196" t="s">
        <v>157</v>
      </c>
    </row>
    <row r="197" spans="1:1" x14ac:dyDescent="0.25">
      <c r="A197" t="s">
        <v>129</v>
      </c>
    </row>
    <row r="198" spans="1:1" x14ac:dyDescent="0.25">
      <c r="A198" t="s">
        <v>130</v>
      </c>
    </row>
    <row r="199" spans="1:1" x14ac:dyDescent="0.25">
      <c r="A199" t="s">
        <v>131</v>
      </c>
    </row>
    <row r="200" spans="1:1" x14ac:dyDescent="0.25">
      <c r="A200" t="s">
        <v>132</v>
      </c>
    </row>
    <row r="201" spans="1:1" x14ac:dyDescent="0.25">
      <c r="A201" t="s">
        <v>133</v>
      </c>
    </row>
    <row r="202" spans="1:1" x14ac:dyDescent="0.25">
      <c r="A202" t="s">
        <v>134</v>
      </c>
    </row>
    <row r="203" spans="1:1" x14ac:dyDescent="0.25">
      <c r="A203" t="s">
        <v>135</v>
      </c>
    </row>
    <row r="204" spans="1:1" x14ac:dyDescent="0.25">
      <c r="A204" t="s">
        <v>136</v>
      </c>
    </row>
    <row r="205" spans="1:1" x14ac:dyDescent="0.25">
      <c r="A205" t="s">
        <v>183</v>
      </c>
    </row>
    <row r="206" spans="1:1" x14ac:dyDescent="0.25">
      <c r="A206" t="s">
        <v>181</v>
      </c>
    </row>
    <row r="207" spans="1:1" x14ac:dyDescent="0.25">
      <c r="A207" t="s">
        <v>194</v>
      </c>
    </row>
    <row r="208" spans="1:1" x14ac:dyDescent="0.25">
      <c r="A208" t="s">
        <v>139</v>
      </c>
    </row>
    <row r="209" spans="1:1" x14ac:dyDescent="0.25">
      <c r="A209" t="s">
        <v>138</v>
      </c>
    </row>
    <row r="210" spans="1:1" x14ac:dyDescent="0.25">
      <c r="A210" t="s">
        <v>140</v>
      </c>
    </row>
    <row r="211" spans="1:1" x14ac:dyDescent="0.25">
      <c r="A211" t="s">
        <v>184</v>
      </c>
    </row>
    <row r="212" spans="1:1" x14ac:dyDescent="0.25">
      <c r="A212" t="s">
        <v>195</v>
      </c>
    </row>
    <row r="213" spans="1:1" x14ac:dyDescent="0.25">
      <c r="A213" t="s">
        <v>196</v>
      </c>
    </row>
    <row r="214" spans="1:1" x14ac:dyDescent="0.25">
      <c r="A214" t="s">
        <v>197</v>
      </c>
    </row>
    <row r="215" spans="1:1" x14ac:dyDescent="0.25">
      <c r="A215" t="s">
        <v>187</v>
      </c>
    </row>
    <row r="216" spans="1:1" x14ac:dyDescent="0.25">
      <c r="A216" t="s">
        <v>198</v>
      </c>
    </row>
    <row r="217" spans="1:1" x14ac:dyDescent="0.25">
      <c r="A217" t="s">
        <v>143</v>
      </c>
    </row>
    <row r="218" spans="1:1" x14ac:dyDescent="0.25">
      <c r="A218" t="s">
        <v>199</v>
      </c>
    </row>
    <row r="219" spans="1:1" x14ac:dyDescent="0.25">
      <c r="A219" t="s">
        <v>196</v>
      </c>
    </row>
    <row r="220" spans="1:1" x14ac:dyDescent="0.25">
      <c r="A220" t="s">
        <v>200</v>
      </c>
    </row>
    <row r="221" spans="1:1" x14ac:dyDescent="0.25">
      <c r="A221" t="s">
        <v>196</v>
      </c>
    </row>
    <row r="222" spans="1:1" x14ac:dyDescent="0.25">
      <c r="A222" t="s">
        <v>199</v>
      </c>
    </row>
    <row r="223" spans="1:1" x14ac:dyDescent="0.25">
      <c r="A223" t="s">
        <v>150</v>
      </c>
    </row>
    <row r="224" spans="1:1" x14ac:dyDescent="0.25">
      <c r="A224" t="s">
        <v>151</v>
      </c>
    </row>
    <row r="225" spans="1:1" x14ac:dyDescent="0.25">
      <c r="A225" t="s">
        <v>152</v>
      </c>
    </row>
    <row r="226" spans="1:1" x14ac:dyDescent="0.25">
      <c r="A226" t="s">
        <v>153</v>
      </c>
    </row>
    <row r="227" spans="1:1" x14ac:dyDescent="0.25">
      <c r="A227" t="s">
        <v>201</v>
      </c>
    </row>
    <row r="228" spans="1:1" x14ac:dyDescent="0.25">
      <c r="A228" t="s">
        <v>202</v>
      </c>
    </row>
    <row r="229" spans="1:1" x14ac:dyDescent="0.25">
      <c r="A229" t="s">
        <v>160</v>
      </c>
    </row>
    <row r="230" spans="1:1" x14ac:dyDescent="0.25">
      <c r="A230" t="s">
        <v>161</v>
      </c>
    </row>
    <row r="231" spans="1:1" x14ac:dyDescent="0.25">
      <c r="A231" t="s">
        <v>196</v>
      </c>
    </row>
    <row r="232" spans="1:1" x14ac:dyDescent="0.25">
      <c r="A232" t="s">
        <v>199</v>
      </c>
    </row>
    <row r="233" spans="1:1" x14ac:dyDescent="0.25">
      <c r="A233" t="s">
        <v>143</v>
      </c>
    </row>
    <row r="234" spans="1:1" x14ac:dyDescent="0.25">
      <c r="A234" t="s">
        <v>203</v>
      </c>
    </row>
    <row r="235" spans="1:1" x14ac:dyDescent="0.25">
      <c r="A235" t="s">
        <v>204</v>
      </c>
    </row>
    <row r="236" spans="1:1" x14ac:dyDescent="0.25">
      <c r="A236" t="s">
        <v>205</v>
      </c>
    </row>
    <row r="237" spans="1:1" x14ac:dyDescent="0.25">
      <c r="A237" t="s">
        <v>206</v>
      </c>
    </row>
    <row r="238" spans="1:1" x14ac:dyDescent="0.25">
      <c r="A238" t="s">
        <v>174</v>
      </c>
    </row>
    <row r="239" spans="1:1" x14ac:dyDescent="0.25">
      <c r="A239" t="s">
        <v>207</v>
      </c>
    </row>
    <row r="240" spans="1:1" x14ac:dyDescent="0.25">
      <c r="A240" t="s">
        <v>177</v>
      </c>
    </row>
    <row r="241" spans="1:1" x14ac:dyDescent="0.25">
      <c r="A241" t="s">
        <v>208</v>
      </c>
    </row>
    <row r="242" spans="1:1" x14ac:dyDescent="0.25">
      <c r="A242" t="s">
        <v>209</v>
      </c>
    </row>
    <row r="243" spans="1:1" x14ac:dyDescent="0.25">
      <c r="A243" t="s">
        <v>210</v>
      </c>
    </row>
    <row r="244" spans="1:1" x14ac:dyDescent="0.25">
      <c r="A244" t="s">
        <v>170</v>
      </c>
    </row>
    <row r="245" spans="1:1" x14ac:dyDescent="0.25">
      <c r="A245" t="s">
        <v>199</v>
      </c>
    </row>
    <row r="246" spans="1:1" x14ac:dyDescent="0.25">
      <c r="A246" t="s">
        <v>143</v>
      </c>
    </row>
    <row r="247" spans="1:1" x14ac:dyDescent="0.25">
      <c r="A247" t="s">
        <v>171</v>
      </c>
    </row>
    <row r="248" spans="1:1" x14ac:dyDescent="0.25">
      <c r="A248" t="s">
        <v>211</v>
      </c>
    </row>
    <row r="249" spans="1:1" x14ac:dyDescent="0.25">
      <c r="A249" t="s">
        <v>212</v>
      </c>
    </row>
    <row r="250" spans="1:1" x14ac:dyDescent="0.25">
      <c r="A250" t="s">
        <v>139</v>
      </c>
    </row>
    <row r="251" spans="1:1" x14ac:dyDescent="0.25">
      <c r="A251" t="s">
        <v>213</v>
      </c>
    </row>
    <row r="252" spans="1:1" x14ac:dyDescent="0.25">
      <c r="A252" t="s">
        <v>214</v>
      </c>
    </row>
    <row r="253" spans="1:1" x14ac:dyDescent="0.25">
      <c r="A253" t="s">
        <v>215</v>
      </c>
    </row>
    <row r="254" spans="1:1" x14ac:dyDescent="0.25">
      <c r="A254" t="s">
        <v>216</v>
      </c>
    </row>
    <row r="255" spans="1:1" x14ac:dyDescent="0.25">
      <c r="A255" t="s">
        <v>217</v>
      </c>
    </row>
    <row r="256" spans="1:1" x14ac:dyDescent="0.25">
      <c r="A256" t="s">
        <v>218</v>
      </c>
    </row>
    <row r="257" spans="1:1" x14ac:dyDescent="0.25">
      <c r="A257" t="s">
        <v>219</v>
      </c>
    </row>
    <row r="258" spans="1:1" x14ac:dyDescent="0.25">
      <c r="A258" t="s">
        <v>220</v>
      </c>
    </row>
    <row r="259" spans="1:1" x14ac:dyDescent="0.25">
      <c r="A259" t="s">
        <v>221</v>
      </c>
    </row>
    <row r="260" spans="1:1" x14ac:dyDescent="0.25">
      <c r="A260" t="s">
        <v>222</v>
      </c>
    </row>
    <row r="261" spans="1:1" x14ac:dyDescent="0.25">
      <c r="A261" t="s">
        <v>223</v>
      </c>
    </row>
    <row r="262" spans="1:1" x14ac:dyDescent="0.25">
      <c r="A262" t="s">
        <v>224</v>
      </c>
    </row>
    <row r="263" spans="1:1" x14ac:dyDescent="0.25">
      <c r="A263" t="s">
        <v>190</v>
      </c>
    </row>
    <row r="264" spans="1:1" x14ac:dyDescent="0.25">
      <c r="A264" t="s">
        <v>172</v>
      </c>
    </row>
    <row r="265" spans="1:1" x14ac:dyDescent="0.25">
      <c r="A265" t="s">
        <v>225</v>
      </c>
    </row>
    <row r="266" spans="1:1" x14ac:dyDescent="0.25">
      <c r="A266" t="s">
        <v>226</v>
      </c>
    </row>
    <row r="267" spans="1:1" x14ac:dyDescent="0.25">
      <c r="A267" t="s">
        <v>147</v>
      </c>
    </row>
    <row r="268" spans="1:1" x14ac:dyDescent="0.25">
      <c r="A268" t="s">
        <v>227</v>
      </c>
    </row>
    <row r="269" spans="1:1" x14ac:dyDescent="0.25">
      <c r="A269" t="s">
        <v>228</v>
      </c>
    </row>
    <row r="270" spans="1:1" x14ac:dyDescent="0.25">
      <c r="A270" t="s">
        <v>229</v>
      </c>
    </row>
    <row r="271" spans="1:1" x14ac:dyDescent="0.25">
      <c r="A271" t="s">
        <v>230</v>
      </c>
    </row>
    <row r="272" spans="1:1" x14ac:dyDescent="0.25">
      <c r="A272" t="s">
        <v>231</v>
      </c>
    </row>
    <row r="273" spans="1:1" x14ac:dyDescent="0.25">
      <c r="A273" t="s">
        <v>148</v>
      </c>
    </row>
    <row r="274" spans="1:1" x14ac:dyDescent="0.25">
      <c r="A274" t="s">
        <v>205</v>
      </c>
    </row>
    <row r="275" spans="1:1" x14ac:dyDescent="0.25">
      <c r="A275" t="s">
        <v>178</v>
      </c>
    </row>
    <row r="276" spans="1:1" x14ac:dyDescent="0.25">
      <c r="A276" t="s">
        <v>179</v>
      </c>
    </row>
    <row r="277" spans="1:1" x14ac:dyDescent="0.25">
      <c r="A277" t="s">
        <v>232</v>
      </c>
    </row>
    <row r="278" spans="1:1" x14ac:dyDescent="0.25">
      <c r="A278" t="s">
        <v>233</v>
      </c>
    </row>
    <row r="279" spans="1:1" x14ac:dyDescent="0.25">
      <c r="A279" t="s">
        <v>234</v>
      </c>
    </row>
    <row r="280" spans="1:1" x14ac:dyDescent="0.25">
      <c r="A280" t="s">
        <v>191</v>
      </c>
    </row>
    <row r="281" spans="1:1" x14ac:dyDescent="0.25">
      <c r="A281" t="s">
        <v>235</v>
      </c>
    </row>
    <row r="282" spans="1:1" x14ac:dyDescent="0.25">
      <c r="A282" t="s">
        <v>236</v>
      </c>
    </row>
    <row r="283" spans="1:1" x14ac:dyDescent="0.25">
      <c r="A283" t="s">
        <v>218</v>
      </c>
    </row>
    <row r="284" spans="1:1" x14ac:dyDescent="0.25">
      <c r="A284" t="s">
        <v>222</v>
      </c>
    </row>
    <row r="285" spans="1:1" x14ac:dyDescent="0.25">
      <c r="A285" t="s">
        <v>237</v>
      </c>
    </row>
    <row r="286" spans="1:1" x14ac:dyDescent="0.25">
      <c r="A286" t="s">
        <v>238</v>
      </c>
    </row>
    <row r="287" spans="1:1" x14ac:dyDescent="0.25">
      <c r="A287" t="s">
        <v>239</v>
      </c>
    </row>
    <row r="288" spans="1:1" x14ac:dyDescent="0.25">
      <c r="A288" t="s">
        <v>240</v>
      </c>
    </row>
    <row r="289" spans="1:1" x14ac:dyDescent="0.25">
      <c r="A289" t="s">
        <v>241</v>
      </c>
    </row>
    <row r="290" spans="1:1" x14ac:dyDescent="0.25">
      <c r="A290" t="s">
        <v>242</v>
      </c>
    </row>
    <row r="291" spans="1:1" x14ac:dyDescent="0.25">
      <c r="A291" t="s">
        <v>243</v>
      </c>
    </row>
    <row r="292" spans="1:1" x14ac:dyDescent="0.25">
      <c r="A292" t="s">
        <v>244</v>
      </c>
    </row>
    <row r="293" spans="1:1" x14ac:dyDescent="0.25">
      <c r="A293" t="s">
        <v>245</v>
      </c>
    </row>
    <row r="294" spans="1:1" x14ac:dyDescent="0.25">
      <c r="A294" t="s">
        <v>246</v>
      </c>
    </row>
    <row r="295" spans="1:1" x14ac:dyDescent="0.25">
      <c r="A295" t="s">
        <v>247</v>
      </c>
    </row>
    <row r="296" spans="1:1" x14ac:dyDescent="0.25">
      <c r="A296" t="s">
        <v>248</v>
      </c>
    </row>
    <row r="297" spans="1:1" x14ac:dyDescent="0.25">
      <c r="A297" t="s">
        <v>249</v>
      </c>
    </row>
    <row r="298" spans="1:1" x14ac:dyDescent="0.25">
      <c r="A298" t="s">
        <v>250</v>
      </c>
    </row>
    <row r="299" spans="1:1" x14ac:dyDescent="0.25">
      <c r="A299" t="s">
        <v>251</v>
      </c>
    </row>
    <row r="300" spans="1:1" x14ac:dyDescent="0.25">
      <c r="A300" t="s">
        <v>252</v>
      </c>
    </row>
    <row r="302" spans="1:1" x14ac:dyDescent="0.25">
      <c r="A302" t="s">
        <v>253</v>
      </c>
    </row>
    <row r="303" spans="1:1" x14ac:dyDescent="0.25">
      <c r="A303" t="s">
        <v>254</v>
      </c>
    </row>
    <row r="304" spans="1:1" x14ac:dyDescent="0.25">
      <c r="A304" t="s">
        <v>190</v>
      </c>
    </row>
    <row r="305" spans="1:1" x14ac:dyDescent="0.25">
      <c r="A305" t="s">
        <v>172</v>
      </c>
    </row>
    <row r="306" spans="1:1" x14ac:dyDescent="0.25">
      <c r="A306" t="s">
        <v>191</v>
      </c>
    </row>
    <row r="307" spans="1:1" x14ac:dyDescent="0.25">
      <c r="A307" t="s">
        <v>225</v>
      </c>
    </row>
    <row r="308" spans="1:1" x14ac:dyDescent="0.25">
      <c r="A308" t="s">
        <v>255</v>
      </c>
    </row>
    <row r="309" spans="1:1" x14ac:dyDescent="0.25">
      <c r="A309" t="s">
        <v>256</v>
      </c>
    </row>
    <row r="310" spans="1:1" x14ac:dyDescent="0.25">
      <c r="A310" t="s">
        <v>257</v>
      </c>
    </row>
    <row r="311" spans="1:1" x14ac:dyDescent="0.25">
      <c r="A311" t="s">
        <v>258</v>
      </c>
    </row>
    <row r="312" spans="1:1" x14ac:dyDescent="0.25">
      <c r="A312" t="s">
        <v>259</v>
      </c>
    </row>
    <row r="313" spans="1:1" x14ac:dyDescent="0.25">
      <c r="A313" t="s">
        <v>260</v>
      </c>
    </row>
    <row r="314" spans="1:1" x14ac:dyDescent="0.25">
      <c r="A314" t="s">
        <v>261</v>
      </c>
    </row>
    <row r="315" spans="1:1" x14ac:dyDescent="0.25">
      <c r="A315" t="s">
        <v>101</v>
      </c>
    </row>
    <row r="316" spans="1:1" x14ac:dyDescent="0.25">
      <c r="A316" t="s">
        <v>262</v>
      </c>
    </row>
    <row r="317" spans="1:1" x14ac:dyDescent="0.25">
      <c r="A317" t="s">
        <v>263</v>
      </c>
    </row>
    <row r="318" spans="1:1" x14ac:dyDescent="0.25">
      <c r="A318" t="s">
        <v>264</v>
      </c>
    </row>
    <row r="319" spans="1:1" x14ac:dyDescent="0.25">
      <c r="A319" t="s">
        <v>265</v>
      </c>
    </row>
    <row r="320" spans="1:1" x14ac:dyDescent="0.25">
      <c r="A320" t="s">
        <v>266</v>
      </c>
    </row>
    <row r="321" spans="1:1" x14ac:dyDescent="0.25">
      <c r="A321" t="s">
        <v>267</v>
      </c>
    </row>
    <row r="322" spans="1:1" x14ac:dyDescent="0.25">
      <c r="A322" t="s">
        <v>268</v>
      </c>
    </row>
    <row r="323" spans="1:1" x14ac:dyDescent="0.25">
      <c r="A323" t="s">
        <v>269</v>
      </c>
    </row>
    <row r="324" spans="1:1" x14ac:dyDescent="0.25">
      <c r="A324" t="s">
        <v>270</v>
      </c>
    </row>
    <row r="325" spans="1:1" x14ac:dyDescent="0.25">
      <c r="A325" t="s">
        <v>271</v>
      </c>
    </row>
    <row r="326" spans="1:1" x14ac:dyDescent="0.25">
      <c r="A326" t="s">
        <v>272</v>
      </c>
    </row>
    <row r="327" spans="1:1" x14ac:dyDescent="0.25">
      <c r="A327" t="s">
        <v>273</v>
      </c>
    </row>
    <row r="328" spans="1:1" x14ac:dyDescent="0.25">
      <c r="A328" t="s">
        <v>274</v>
      </c>
    </row>
    <row r="329" spans="1:1" x14ac:dyDescent="0.25">
      <c r="A329" t="s">
        <v>275</v>
      </c>
    </row>
    <row r="330" spans="1:1" x14ac:dyDescent="0.25">
      <c r="A330" t="s">
        <v>276</v>
      </c>
    </row>
    <row r="331" spans="1:1" x14ac:dyDescent="0.25">
      <c r="A331" t="s">
        <v>277</v>
      </c>
    </row>
    <row r="332" spans="1:1" x14ac:dyDescent="0.25">
      <c r="A332" t="s">
        <v>278</v>
      </c>
    </row>
    <row r="333" spans="1:1" x14ac:dyDescent="0.25">
      <c r="A333" t="s">
        <v>279</v>
      </c>
    </row>
    <row r="334" spans="1:1" x14ac:dyDescent="0.25">
      <c r="A334" t="s">
        <v>280</v>
      </c>
    </row>
    <row r="335" spans="1:1" x14ac:dyDescent="0.25">
      <c r="A335" t="s">
        <v>281</v>
      </c>
    </row>
    <row r="336" spans="1:1" x14ac:dyDescent="0.25">
      <c r="A336" t="s">
        <v>282</v>
      </c>
    </row>
    <row r="337" spans="1:1" x14ac:dyDescent="0.25">
      <c r="A337" t="s">
        <v>283</v>
      </c>
    </row>
    <row r="338" spans="1:1" x14ac:dyDescent="0.25">
      <c r="A338" t="s">
        <v>284</v>
      </c>
    </row>
    <row r="339" spans="1:1" x14ac:dyDescent="0.25">
      <c r="A339" t="s">
        <v>285</v>
      </c>
    </row>
    <row r="340" spans="1:1" x14ac:dyDescent="0.25">
      <c r="A340" t="s">
        <v>286</v>
      </c>
    </row>
    <row r="341" spans="1:1" x14ac:dyDescent="0.25">
      <c r="A341" t="s">
        <v>287</v>
      </c>
    </row>
    <row r="342" spans="1:1" x14ac:dyDescent="0.25">
      <c r="A342" t="s">
        <v>186</v>
      </c>
    </row>
    <row r="343" spans="1:1" x14ac:dyDescent="0.25">
      <c r="A343" t="s">
        <v>211</v>
      </c>
    </row>
    <row r="344" spans="1:1" x14ac:dyDescent="0.25">
      <c r="A344" t="s">
        <v>137</v>
      </c>
    </row>
    <row r="345" spans="1:1" x14ac:dyDescent="0.25">
      <c r="A345" t="s">
        <v>288</v>
      </c>
    </row>
    <row r="346" spans="1:1" x14ac:dyDescent="0.25">
      <c r="A346" t="s">
        <v>289</v>
      </c>
    </row>
    <row r="347" spans="1:1" x14ac:dyDescent="0.25">
      <c r="A347" t="s">
        <v>290</v>
      </c>
    </row>
    <row r="348" spans="1:1" x14ac:dyDescent="0.25">
      <c r="A348" t="s">
        <v>291</v>
      </c>
    </row>
    <row r="349" spans="1:1" x14ac:dyDescent="0.25">
      <c r="A349" t="s">
        <v>292</v>
      </c>
    </row>
    <row r="350" spans="1:1" x14ac:dyDescent="0.25">
      <c r="A350" t="s">
        <v>293</v>
      </c>
    </row>
    <row r="351" spans="1:1" x14ac:dyDescent="0.25">
      <c r="A351" t="s">
        <v>182</v>
      </c>
    </row>
    <row r="352" spans="1:1" x14ac:dyDescent="0.25">
      <c r="A352" t="s">
        <v>294</v>
      </c>
    </row>
    <row r="354" spans="1:19" x14ac:dyDescent="0.25">
      <c r="A354" t="s">
        <v>295</v>
      </c>
    </row>
    <row r="356" spans="1:19" x14ac:dyDescent="0.25">
      <c r="A356" t="s">
        <v>296</v>
      </c>
    </row>
    <row r="358" spans="1:19" x14ac:dyDescent="0.25">
      <c r="A358" t="s">
        <v>297</v>
      </c>
      <c r="S358" t="s">
        <v>298</v>
      </c>
    </row>
    <row r="359" spans="1:19" x14ac:dyDescent="0.25">
      <c r="A359" t="s">
        <v>299</v>
      </c>
      <c r="S359" t="s">
        <v>300</v>
      </c>
    </row>
    <row r="362" spans="1:19" x14ac:dyDescent="0.25">
      <c r="A362" t="s">
        <v>301</v>
      </c>
    </row>
    <row r="363" spans="1:19" x14ac:dyDescent="0.25">
      <c r="A363" t="s">
        <v>302</v>
      </c>
    </row>
    <row r="364" spans="1:19" x14ac:dyDescent="0.25">
      <c r="A364" t="s">
        <v>303</v>
      </c>
    </row>
    <row r="365" spans="1:19" x14ac:dyDescent="0.25">
      <c r="A365" t="s">
        <v>304</v>
      </c>
    </row>
    <row r="366" spans="1:19" x14ac:dyDescent="0.25">
      <c r="A366" t="s">
        <v>305</v>
      </c>
      <c r="B366" t="s">
        <v>306</v>
      </c>
      <c r="C366" t="s">
        <v>307</v>
      </c>
    </row>
    <row r="367" spans="1:19" x14ac:dyDescent="0.25">
      <c r="A367" t="s">
        <v>308</v>
      </c>
    </row>
    <row r="368" spans="1:19" x14ac:dyDescent="0.25">
      <c r="A368" t="s">
        <v>309</v>
      </c>
    </row>
    <row r="370" spans="1:9" x14ac:dyDescent="0.25">
      <c r="A370" t="s">
        <v>310</v>
      </c>
    </row>
    <row r="371" spans="1:9" x14ac:dyDescent="0.25">
      <c r="A371" t="s">
        <v>311</v>
      </c>
    </row>
    <row r="372" spans="1:9" x14ac:dyDescent="0.25">
      <c r="A372" t="s">
        <v>312</v>
      </c>
      <c r="B372" t="s">
        <v>313</v>
      </c>
      <c r="C372" t="s">
        <v>314</v>
      </c>
      <c r="D372" t="s">
        <v>315</v>
      </c>
      <c r="E372" t="s">
        <v>316</v>
      </c>
      <c r="F372" t="s">
        <v>317</v>
      </c>
      <c r="G372" t="s">
        <v>318</v>
      </c>
      <c r="H372" t="s">
        <v>319</v>
      </c>
      <c r="I372" t="s">
        <v>320</v>
      </c>
    </row>
    <row r="373" spans="1:9" x14ac:dyDescent="0.25">
      <c r="A373">
        <v>1</v>
      </c>
      <c r="B373" t="s">
        <v>49</v>
      </c>
      <c r="C373" t="s">
        <v>388</v>
      </c>
      <c r="D373">
        <v>682.8</v>
      </c>
      <c r="E373">
        <v>686.4</v>
      </c>
      <c r="F373">
        <v>690.25</v>
      </c>
      <c r="G373">
        <v>694.1</v>
      </c>
      <c r="H373">
        <v>671.25</v>
      </c>
    </row>
    <row r="374" spans="1:9" x14ac:dyDescent="0.25">
      <c r="D374" t="s">
        <v>389</v>
      </c>
      <c r="E374" t="s">
        <v>389</v>
      </c>
      <c r="F374" t="s">
        <v>389</v>
      </c>
      <c r="G374" t="s">
        <v>390</v>
      </c>
      <c r="H374" t="s">
        <v>391</v>
      </c>
    </row>
    <row r="375" spans="1:9" x14ac:dyDescent="0.25">
      <c r="A375">
        <v>2</v>
      </c>
      <c r="B375" t="s">
        <v>9</v>
      </c>
      <c r="C375" t="s">
        <v>388</v>
      </c>
      <c r="D375">
        <v>732.3</v>
      </c>
      <c r="E375">
        <v>743.65</v>
      </c>
      <c r="F375">
        <v>755.85</v>
      </c>
      <c r="G375">
        <v>768.1</v>
      </c>
      <c r="H375">
        <v>695.65</v>
      </c>
    </row>
    <row r="376" spans="1:9" x14ac:dyDescent="0.25">
      <c r="D376" t="s">
        <v>389</v>
      </c>
      <c r="E376" t="s">
        <v>389</v>
      </c>
      <c r="F376" t="s">
        <v>389</v>
      </c>
      <c r="G376" t="s">
        <v>390</v>
      </c>
      <c r="H376" t="s">
        <v>391</v>
      </c>
    </row>
    <row r="377" spans="1:9" x14ac:dyDescent="0.25">
      <c r="A377">
        <v>3</v>
      </c>
      <c r="B377" t="s">
        <v>35</v>
      </c>
      <c r="C377" t="s">
        <v>388</v>
      </c>
      <c r="D377">
        <v>2577.85</v>
      </c>
      <c r="E377">
        <v>2584.8000000000002</v>
      </c>
      <c r="F377">
        <v>2592.35</v>
      </c>
      <c r="G377">
        <v>2599.9</v>
      </c>
      <c r="H377">
        <v>2555.1999999999998</v>
      </c>
      <c r="I377" t="s">
        <v>392</v>
      </c>
    </row>
    <row r="378" spans="1:9" x14ac:dyDescent="0.25">
      <c r="D378" t="s">
        <v>389</v>
      </c>
      <c r="E378" t="s">
        <v>389</v>
      </c>
      <c r="F378" t="s">
        <v>389</v>
      </c>
      <c r="G378" t="s">
        <v>390</v>
      </c>
      <c r="H378" t="s">
        <v>391</v>
      </c>
    </row>
    <row r="380" spans="1:9" x14ac:dyDescent="0.25">
      <c r="A380">
        <v>4</v>
      </c>
      <c r="B380" t="s">
        <v>26</v>
      </c>
      <c r="C380" t="s">
        <v>388</v>
      </c>
      <c r="D380">
        <v>2366.9499999999998</v>
      </c>
      <c r="E380">
        <v>2379.5500000000002</v>
      </c>
      <c r="F380">
        <v>2393.15</v>
      </c>
      <c r="G380">
        <v>2406.8000000000002</v>
      </c>
      <c r="H380">
        <v>2326.1</v>
      </c>
    </row>
    <row r="381" spans="1:9" x14ac:dyDescent="0.25">
      <c r="D381" t="s">
        <v>389</v>
      </c>
      <c r="E381" t="s">
        <v>389</v>
      </c>
      <c r="F381" t="s">
        <v>389</v>
      </c>
      <c r="G381" t="s">
        <v>390</v>
      </c>
      <c r="H381" t="s">
        <v>391</v>
      </c>
    </row>
    <row r="382" spans="1:9" x14ac:dyDescent="0.25">
      <c r="A382">
        <v>5</v>
      </c>
      <c r="B382" t="s">
        <v>44</v>
      </c>
      <c r="C382" t="s">
        <v>388</v>
      </c>
      <c r="D382">
        <v>2493.85</v>
      </c>
      <c r="E382">
        <v>2507.65</v>
      </c>
      <c r="F382">
        <v>2522.5</v>
      </c>
      <c r="G382">
        <v>2537.4499999999998</v>
      </c>
      <c r="H382">
        <v>2449.1999999999998</v>
      </c>
    </row>
    <row r="383" spans="1:9" x14ac:dyDescent="0.25">
      <c r="D383" t="s">
        <v>389</v>
      </c>
      <c r="E383" t="s">
        <v>389</v>
      </c>
      <c r="F383" t="s">
        <v>389</v>
      </c>
      <c r="G383" t="s">
        <v>390</v>
      </c>
      <c r="H383" t="s">
        <v>391</v>
      </c>
    </row>
    <row r="384" spans="1:9" x14ac:dyDescent="0.25">
      <c r="A384">
        <v>6</v>
      </c>
      <c r="B384" t="s">
        <v>51</v>
      </c>
      <c r="C384" t="s">
        <v>388</v>
      </c>
      <c r="D384">
        <v>2385.15</v>
      </c>
      <c r="E384">
        <v>2390.8000000000002</v>
      </c>
      <c r="F384">
        <v>2396.9</v>
      </c>
      <c r="G384">
        <v>2403.0500000000002</v>
      </c>
      <c r="H384">
        <v>2366.8000000000002</v>
      </c>
    </row>
    <row r="385" spans="1:9" x14ac:dyDescent="0.25">
      <c r="D385" t="s">
        <v>389</v>
      </c>
      <c r="E385" t="s">
        <v>389</v>
      </c>
      <c r="F385" t="s">
        <v>389</v>
      </c>
      <c r="G385" t="s">
        <v>390</v>
      </c>
      <c r="H385" t="s">
        <v>391</v>
      </c>
    </row>
    <row r="386" spans="1:9" x14ac:dyDescent="0.25">
      <c r="A386">
        <v>7</v>
      </c>
      <c r="B386" t="s">
        <v>52</v>
      </c>
      <c r="C386" t="s">
        <v>388</v>
      </c>
      <c r="D386">
        <v>7376.8</v>
      </c>
      <c r="E386">
        <v>7416.2</v>
      </c>
      <c r="F386">
        <v>7458.6</v>
      </c>
      <c r="G386">
        <v>7501.35</v>
      </c>
      <c r="H386">
        <v>7249.25</v>
      </c>
    </row>
    <row r="387" spans="1:9" x14ac:dyDescent="0.25">
      <c r="D387" t="s">
        <v>389</v>
      </c>
      <c r="E387" t="s">
        <v>389</v>
      </c>
      <c r="F387" t="s">
        <v>389</v>
      </c>
      <c r="G387" t="s">
        <v>390</v>
      </c>
      <c r="H387" t="s">
        <v>391</v>
      </c>
    </row>
    <row r="389" spans="1:9" x14ac:dyDescent="0.25">
      <c r="A389">
        <v>8</v>
      </c>
      <c r="B389" t="s">
        <v>11</v>
      </c>
      <c r="C389" t="s">
        <v>388</v>
      </c>
      <c r="D389">
        <v>7389.6</v>
      </c>
      <c r="E389">
        <v>7418.4</v>
      </c>
      <c r="F389">
        <v>7449.35</v>
      </c>
      <c r="G389">
        <v>7480.6</v>
      </c>
      <c r="H389">
        <v>7296.4</v>
      </c>
    </row>
    <row r="390" spans="1:9" x14ac:dyDescent="0.25">
      <c r="D390" t="s">
        <v>389</v>
      </c>
      <c r="E390" t="s">
        <v>389</v>
      </c>
      <c r="F390" t="s">
        <v>389</v>
      </c>
      <c r="G390" t="s">
        <v>390</v>
      </c>
      <c r="H390" t="s">
        <v>391</v>
      </c>
    </row>
    <row r="391" spans="1:9" x14ac:dyDescent="0.25">
      <c r="A391">
        <v>9</v>
      </c>
      <c r="B391" t="s">
        <v>25</v>
      </c>
      <c r="C391" t="s">
        <v>388</v>
      </c>
      <c r="D391">
        <v>1768.7</v>
      </c>
      <c r="E391">
        <v>1789.05</v>
      </c>
      <c r="F391">
        <v>1810.95</v>
      </c>
      <c r="G391">
        <v>1833</v>
      </c>
      <c r="H391">
        <v>1702.85</v>
      </c>
    </row>
    <row r="392" spans="1:9" x14ac:dyDescent="0.25">
      <c r="D392" t="s">
        <v>389</v>
      </c>
      <c r="E392" t="s">
        <v>389</v>
      </c>
      <c r="F392" t="s">
        <v>389</v>
      </c>
      <c r="G392" t="s">
        <v>390</v>
      </c>
      <c r="H392" t="s">
        <v>391</v>
      </c>
    </row>
    <row r="393" spans="1:9" x14ac:dyDescent="0.25">
      <c r="A393">
        <v>10</v>
      </c>
      <c r="B393" t="s">
        <v>24</v>
      </c>
      <c r="C393" t="s">
        <v>388</v>
      </c>
      <c r="D393">
        <v>1140.1500000000001</v>
      </c>
      <c r="E393">
        <v>1150.4000000000001</v>
      </c>
      <c r="F393">
        <v>1161.4000000000001</v>
      </c>
      <c r="G393">
        <v>1172.5</v>
      </c>
      <c r="H393">
        <v>1107</v>
      </c>
    </row>
    <row r="394" spans="1:9" x14ac:dyDescent="0.25">
      <c r="D394" t="s">
        <v>389</v>
      </c>
      <c r="E394" t="s">
        <v>389</v>
      </c>
      <c r="F394" t="s">
        <v>389</v>
      </c>
      <c r="G394" t="s">
        <v>390</v>
      </c>
      <c r="H394" t="s">
        <v>391</v>
      </c>
    </row>
    <row r="395" spans="1:9" x14ac:dyDescent="0.25">
      <c r="A395">
        <v>11</v>
      </c>
      <c r="B395" t="s">
        <v>38</v>
      </c>
      <c r="C395" t="s">
        <v>388</v>
      </c>
      <c r="D395">
        <v>4551.6000000000004</v>
      </c>
      <c r="E395">
        <v>4567.3999999999996</v>
      </c>
      <c r="F395">
        <v>4584.3999999999996</v>
      </c>
      <c r="G395">
        <v>4601.55</v>
      </c>
      <c r="H395">
        <v>4500.45</v>
      </c>
      <c r="I395" t="s">
        <v>393</v>
      </c>
    </row>
    <row r="396" spans="1:9" x14ac:dyDescent="0.25">
      <c r="D396" t="s">
        <v>389</v>
      </c>
      <c r="E396" t="s">
        <v>389</v>
      </c>
      <c r="F396" t="s">
        <v>389</v>
      </c>
      <c r="G396" t="s">
        <v>390</v>
      </c>
      <c r="H396" t="s">
        <v>391</v>
      </c>
    </row>
    <row r="398" spans="1:9" x14ac:dyDescent="0.25">
      <c r="A398">
        <v>12</v>
      </c>
      <c r="B398" t="s">
        <v>17</v>
      </c>
      <c r="C398" t="s">
        <v>388</v>
      </c>
      <c r="D398">
        <v>2655</v>
      </c>
      <c r="E398">
        <v>2664.95</v>
      </c>
      <c r="F398">
        <v>2675.6</v>
      </c>
      <c r="G398">
        <v>2686.35</v>
      </c>
      <c r="H398">
        <v>2622.95</v>
      </c>
    </row>
    <row r="399" spans="1:9" x14ac:dyDescent="0.25">
      <c r="D399" t="s">
        <v>389</v>
      </c>
      <c r="E399" t="s">
        <v>389</v>
      </c>
      <c r="F399" t="s">
        <v>389</v>
      </c>
      <c r="G399" t="s">
        <v>390</v>
      </c>
      <c r="H399" t="s">
        <v>391</v>
      </c>
    </row>
    <row r="400" spans="1:9" x14ac:dyDescent="0.25">
      <c r="A400">
        <v>13</v>
      </c>
      <c r="B400" t="s">
        <v>7</v>
      </c>
      <c r="C400" t="s">
        <v>388</v>
      </c>
      <c r="D400">
        <v>493.4</v>
      </c>
      <c r="E400">
        <v>496.5</v>
      </c>
      <c r="F400">
        <v>499.8</v>
      </c>
      <c r="G400">
        <v>503.15</v>
      </c>
      <c r="H400">
        <v>483.4</v>
      </c>
    </row>
    <row r="401" spans="1:8" x14ac:dyDescent="0.25">
      <c r="D401" t="s">
        <v>389</v>
      </c>
      <c r="E401" t="s">
        <v>389</v>
      </c>
      <c r="F401" t="s">
        <v>389</v>
      </c>
      <c r="G401" t="s">
        <v>390</v>
      </c>
      <c r="H401" t="s">
        <v>391</v>
      </c>
    </row>
    <row r="402" spans="1:8" x14ac:dyDescent="0.25">
      <c r="A402">
        <v>14</v>
      </c>
      <c r="B402" t="s">
        <v>13</v>
      </c>
      <c r="C402" t="s">
        <v>388</v>
      </c>
      <c r="D402">
        <v>183.4</v>
      </c>
      <c r="E402">
        <v>184.75</v>
      </c>
      <c r="F402">
        <v>186.15</v>
      </c>
      <c r="G402">
        <v>187.6</v>
      </c>
      <c r="H402">
        <v>179.15</v>
      </c>
    </row>
    <row r="403" spans="1:8" x14ac:dyDescent="0.25">
      <c r="D403" t="s">
        <v>389</v>
      </c>
      <c r="E403" t="s">
        <v>389</v>
      </c>
      <c r="F403" t="s">
        <v>389</v>
      </c>
      <c r="G403" t="s">
        <v>390</v>
      </c>
      <c r="H403" t="s">
        <v>391</v>
      </c>
    </row>
    <row r="404" spans="1:8" x14ac:dyDescent="0.25">
      <c r="A404">
        <v>15</v>
      </c>
      <c r="B404" t="s">
        <v>5</v>
      </c>
      <c r="C404" t="s">
        <v>388</v>
      </c>
      <c r="D404">
        <v>27968.85</v>
      </c>
      <c r="E404">
        <v>28131.85</v>
      </c>
      <c r="F404">
        <v>28307.25</v>
      </c>
      <c r="G404">
        <v>28484.1</v>
      </c>
      <c r="H404">
        <v>27441.15</v>
      </c>
    </row>
    <row r="405" spans="1:8" x14ac:dyDescent="0.25">
      <c r="D405" t="s">
        <v>389</v>
      </c>
      <c r="E405" t="s">
        <v>389</v>
      </c>
      <c r="F405" t="s">
        <v>389</v>
      </c>
      <c r="G405" t="s">
        <v>390</v>
      </c>
      <c r="H405" t="s">
        <v>391</v>
      </c>
    </row>
    <row r="408" spans="1:8" x14ac:dyDescent="0.25">
      <c r="A408" t="s">
        <v>321</v>
      </c>
    </row>
    <row r="410" spans="1:8" x14ac:dyDescent="0.25">
      <c r="A410" t="s">
        <v>322</v>
      </c>
    </row>
    <row r="411" spans="1:8" x14ac:dyDescent="0.25">
      <c r="A411" t="s">
        <v>323</v>
      </c>
      <c r="B411" t="s">
        <v>324</v>
      </c>
      <c r="C411" t="s">
        <v>325</v>
      </c>
    </row>
    <row r="412" spans="1:8" x14ac:dyDescent="0.25">
      <c r="A412" t="s">
        <v>326</v>
      </c>
    </row>
    <row r="414" spans="1:8" x14ac:dyDescent="0.25">
      <c r="A414" t="s">
        <v>327</v>
      </c>
    </row>
    <row r="415" spans="1:8" x14ac:dyDescent="0.25">
      <c r="A415" t="s">
        <v>328</v>
      </c>
    </row>
    <row r="416" spans="1:8" x14ac:dyDescent="0.25">
      <c r="A416" t="s">
        <v>329</v>
      </c>
    </row>
    <row r="417" spans="1:5" x14ac:dyDescent="0.25">
      <c r="A417" t="s">
        <v>330</v>
      </c>
    </row>
    <row r="418" spans="1:5" x14ac:dyDescent="0.25">
      <c r="A418" t="s">
        <v>331</v>
      </c>
    </row>
    <row r="419" spans="1:5" x14ac:dyDescent="0.25">
      <c r="A419" t="s">
        <v>332</v>
      </c>
    </row>
    <row r="421" spans="1:5" x14ac:dyDescent="0.25">
      <c r="A421" t="s">
        <v>333</v>
      </c>
    </row>
    <row r="422" spans="1:5" x14ac:dyDescent="0.25">
      <c r="A422" t="s">
        <v>334</v>
      </c>
    </row>
    <row r="423" spans="1:5" x14ac:dyDescent="0.25">
      <c r="A423" t="s">
        <v>335</v>
      </c>
    </row>
    <row r="424" spans="1:5" x14ac:dyDescent="0.25">
      <c r="A424" t="s">
        <v>336</v>
      </c>
    </row>
    <row r="426" spans="1:5" x14ac:dyDescent="0.25">
      <c r="A426" t="s">
        <v>337</v>
      </c>
      <c r="B426" t="s">
        <v>338</v>
      </c>
      <c r="C426" t="s">
        <v>339</v>
      </c>
      <c r="D426" t="s">
        <v>340</v>
      </c>
      <c r="E426" t="s">
        <v>341</v>
      </c>
    </row>
    <row r="427" spans="1:5" x14ac:dyDescent="0.25">
      <c r="A427" t="s">
        <v>342</v>
      </c>
      <c r="B427" t="s">
        <v>343</v>
      </c>
      <c r="C427" t="s">
        <v>344</v>
      </c>
      <c r="D427" t="s">
        <v>345</v>
      </c>
    </row>
    <row r="429" spans="1:5" x14ac:dyDescent="0.25">
      <c r="A429" t="s">
        <v>346</v>
      </c>
    </row>
    <row r="430" spans="1:5" x14ac:dyDescent="0.25">
      <c r="A430" t="s">
        <v>347</v>
      </c>
      <c r="B430" t="s">
        <v>348</v>
      </c>
      <c r="C430" t="s">
        <v>349</v>
      </c>
    </row>
    <row r="431" spans="1:5" x14ac:dyDescent="0.25">
      <c r="A431" t="s">
        <v>350</v>
      </c>
    </row>
    <row r="432" spans="1:5" x14ac:dyDescent="0.25">
      <c r="A432" t="s">
        <v>351</v>
      </c>
    </row>
    <row r="434" spans="1:6" x14ac:dyDescent="0.25">
      <c r="A434" t="s">
        <v>352</v>
      </c>
      <c r="B434" t="s">
        <v>353</v>
      </c>
      <c r="C434" t="s">
        <v>354</v>
      </c>
      <c r="D434" t="s">
        <v>355</v>
      </c>
      <c r="E434" t="s">
        <v>356</v>
      </c>
      <c r="F434" t="s">
        <v>340</v>
      </c>
    </row>
    <row r="435" spans="1:6" x14ac:dyDescent="0.25">
      <c r="A435" t="s">
        <v>357</v>
      </c>
      <c r="B435" t="s">
        <v>358</v>
      </c>
    </row>
    <row r="437" spans="1:6" x14ac:dyDescent="0.25">
      <c r="A437" t="s">
        <v>359</v>
      </c>
    </row>
    <row r="438" spans="1:6" x14ac:dyDescent="0.25">
      <c r="A438" t="s">
        <v>360</v>
      </c>
    </row>
    <row r="439" spans="1:6" x14ac:dyDescent="0.25">
      <c r="A439" t="s">
        <v>361</v>
      </c>
    </row>
    <row r="440" spans="1:6" x14ac:dyDescent="0.25">
      <c r="A440" t="s">
        <v>362</v>
      </c>
    </row>
    <row r="442" spans="1:6" x14ac:dyDescent="0.25">
      <c r="A442" t="s">
        <v>363</v>
      </c>
      <c r="B442" t="s">
        <v>364</v>
      </c>
    </row>
    <row r="443" spans="1:6" x14ac:dyDescent="0.25">
      <c r="A443" t="s">
        <v>365</v>
      </c>
      <c r="B443" t="s">
        <v>366</v>
      </c>
    </row>
    <row r="444" spans="1:6" x14ac:dyDescent="0.25">
      <c r="A444" t="s">
        <v>367</v>
      </c>
      <c r="B444" t="s">
        <v>368</v>
      </c>
    </row>
    <row r="445" spans="1:6" x14ac:dyDescent="0.25">
      <c r="A445" t="s">
        <v>369</v>
      </c>
      <c r="B445" t="s">
        <v>370</v>
      </c>
      <c r="C445" t="s">
        <v>371</v>
      </c>
    </row>
    <row r="447" spans="1:6" x14ac:dyDescent="0.25">
      <c r="A447" t="s">
        <v>372</v>
      </c>
    </row>
    <row r="448" spans="1:6" x14ac:dyDescent="0.25">
      <c r="A448" t="s">
        <v>373</v>
      </c>
    </row>
    <row r="449" spans="1:1" x14ac:dyDescent="0.25">
      <c r="A449" t="s">
        <v>374</v>
      </c>
    </row>
    <row r="450" spans="1:1" x14ac:dyDescent="0.25">
      <c r="A450" t="s">
        <v>375</v>
      </c>
    </row>
    <row r="451" spans="1:1" x14ac:dyDescent="0.25">
      <c r="A451" t="s">
        <v>376</v>
      </c>
    </row>
    <row r="452" spans="1:1" x14ac:dyDescent="0.25">
      <c r="A452" t="s">
        <v>377</v>
      </c>
    </row>
    <row r="453" spans="1:1" x14ac:dyDescent="0.25">
      <c r="A453" t="s">
        <v>378</v>
      </c>
    </row>
    <row r="454" spans="1:1" x14ac:dyDescent="0.25">
      <c r="A454" t="s">
        <v>379</v>
      </c>
    </row>
    <row r="455" spans="1:1" x14ac:dyDescent="0.25">
      <c r="A455" t="s">
        <v>380</v>
      </c>
    </row>
    <row r="456" spans="1:1" x14ac:dyDescent="0.25">
      <c r="A456" t="s">
        <v>381</v>
      </c>
    </row>
    <row r="457" spans="1:1" x14ac:dyDescent="0.25">
      <c r="A457" t="s">
        <v>382</v>
      </c>
    </row>
    <row r="458" spans="1:1" x14ac:dyDescent="0.25">
      <c r="A458" t="s">
        <v>383</v>
      </c>
    </row>
    <row r="459" spans="1:1" x14ac:dyDescent="0.25">
      <c r="A459" t="s">
        <v>384</v>
      </c>
    </row>
    <row r="460" spans="1:1" x14ac:dyDescent="0.25">
      <c r="A460" t="s">
        <v>385</v>
      </c>
    </row>
    <row r="461" spans="1:1" x14ac:dyDescent="0.25">
      <c r="A461" t="s">
        <v>386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5 1 5 9 9 a 2 a - b 1 9 9 - 4 0 a 9 - b 6 4 c - 0 4 e 7 5 6 2 2 a 8 d e "   x m l n s = " h t t p : / / s c h e m a s . m i c r o s o f t . c o m / D a t a M a s h u p " > A A A A A H U K A A B Q S w M E F A A C A A g A S 0 x d U w H 2 a D + k A A A A 9 Q A A A B I A H A B D b 2 5 m a W c v U G F j a 2 F n Z S 5 4 b W w g o h g A K K A U A A A A A A A A A A A A A A A A A A A A A A A A A A A A e 7 9 7 v 4 1 9 R W 6 O Q l l q U X F m f p 6 t k q G e g Z J C a l 5 y f k p m X r q t U m l J m q 6 F k r 2 d T U B i c n Z i e q o C U H F e s V V F c a a t U k Z J S Y G V v n 5 5 e b l e u b F e f l G 6 v p G B g a F + h K 9 P c H J G a m 6 i b m Z e c U l i X n K q E l x X C m F d S n Y 2 Y R D H 2 B n p W Z r r G R s B n W S j D x O z 8 c 3 M Q 8 i D 5 E C y S I I 2 z q U 5 J a V F q X a p e b q e f j b 6 M K 6 N P t Q L d g B Q S w M E F A A C A A g A S 0 x d 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t M X V O C A M V a b w c A A I 0 g A A A T A B w A R m 9 y b X V s Y X M v U 2 V j d G l v b j E u b S C i G A A o o B Q A A A A A A A A A A A A A A A A A A A A A A A A A A A D t W O m O 4 k g S / t 9 S v 4 N F q 0 t V m g J 8 H 1 O y V s b m M N i c 5 q p W q 2 T s B I y N b X y A T W v m 2 S f N U U A V P T M t r X p n d 0 E I R 0 Z E O j I j I o M v I w R G Z H k u 0 t s / s a e P H z 5 + C O d 6 A E z k U 6 4 p V 7 Q x Q q E 5 h E c c E H 3 8 g M B P z 4 s D A 0 B O P f T c g u Q Z 8 R K 4 0 f 0 Q T A q i 5 0 a Q D u 9 z 8 y j y w 1 + L x c 1 m U 3 B D Y L m m p R c M b 1 n U f a s I V r E V p f k w 8 g x b h h I D h P + C G i D h d w Y / 4 y g 0 + Y h 8 q Q H d B E H I f / m U 0 w 0 D + F E e u I Z n W u 4 s x + e Q 2 d b y o d a r z N H d W a z P A J Q B N 9 / v P Q L 3 a c W j B W 6 n F I c g y E O p G 0 G 5 6 m 0 t x 9 G L V A F F 7 o f Q t L c J k a a G Y G g B f U I g g y a f k I Q m H x D B 9 x 0 A t 9 a w o i J F M A W C R u 4 b N U 1 V H h H H s g F S B Y b t P S D i P P C W o M j B + Q W S J N A C j u F I T 5 / q g X W Y B h c h e p 5 t A T 4 n s j Q p o Q R O C y y K 0 a h E c C W J o j G i U s F R k R Y l j C E 4 k m I l S q Q p F H 4 o l m a F C l S s c F K J o P D f f S f p U 7 Y S U E t i x g i L Y U c Z T D 2 j H W j 9 V b E h e b a K a k y j s W i Q E i v J N c b H i E b U a s t s r 8 d q 6 0 V D S D a M y j i d P l 6 v y c 9 m r y m T s 3 E 6 G t I U x a 3 L r T F Z s c d z l 6 Q 8 c V 2 L O y 1 D r K W y V U y U f i B N U Q y U F s V W F N O O 8 I t b M 6 v V 0 k J v K a I 8 T 7 b C X K A d b O o M Q U P z 4 h m R V N b W y J x v p G E a G 8 J U r V b 0 Z S U I V i Q z 0 p y x 1 G Q W S U n D I m 6 R p i V y q h N d u y J z a q l p t q z N K F F X q j O u D 6 3 1 V B x L n Z Q m Z F f h m v b Y 3 c o R D N L L z D L 5 q o A V 8 A J G U y R F s y h L Q x L H M Z T F K S 7 T 0 K O X v p D H S I K B 3 i W Y P M Z j T w j M R t 3 3 4 W S Q 1 u e T q m G 1 r L r c 3 8 p Y 0 5 J D 2 e 1 S h i j T s u 2 P B m K d K 0 A l 3 y D U T G l u V O 1 4 4 j Y d 2 d p Y 4 9 H A l h c e f J Z 8 Z U l t n 3 t w 8 t K Z m 3 C y q o 1 T d V H e t C Q 1 U a H u 8 2 i + g b p J c y G n q l Z O W l o 5 n X Y K e E d L J 2 V u A r o 1 S a A T 3 8 X K J r c V U m w 0 F J r r 5 y T P l C b D 3 g p v V t Q n p K v x u d y W x + 7 M J X 9 + n u 5 C i z c B q z M o A f I 4 m J J 5 k m F B f s K i X J 4 h J w B n p h h L T Y i 7 M O R t n / Z N w 0 z u Q o c n 7 6 K I 5 9 z p 3 c R w + c 9 4 B X 5 p l j R R k 6 A L u h 1 G e l S w P M i 8 8 y Y e t O q Y P D a 1 Q C 7 3 h E y W L + G a F 8 t s h e N o B o c p K b F M C S U x S c Q 4 t o Q y L C a V S r + 7 a F U v d m e U k s x B H 6 1 z S 4 b Z j h i z Q 2 + m O F t 9 J g d j E 5 / F r K C P + k C u 9 J R 1 o C X 2 b O V R K i h V O y q 6 l j r h q h H L 3 K p E 2 M 6 0 z q 0 2 U k M I s e 1 k q e I 2 x j U 0 r m q Z S l N c c d 5 a / y V p A K 4 / W g 9 6 I T M Y L O u 6 F 0 z 6 g / E k o P p i 3 5 v G W s i B z a A W N j u A i K d 2 J R o Q 8 y Z H y e 1 V x e v w u a 9 f H x 4 e 9 9 X N 1 C M d 1 r Z 9 k f u S j b 4 e J J 9 y s L y t Q R D B 0 h h 5 i K Z P H J A V x h 1 R q M A C o F h h d J 9 N e U R 6 v m N F E Q g K O 6 K U N r 1 o D u v W / c M j 4 s a O c / w t J 1 G g D 3 Q n B m G h H A R e 8 P B q r J z 4 O q y J J i w b T r x 0 s Z O p v a Q L D C 8 w 9 8 L 7 q 2 t 7 R H L H u Y / I t 1 y Y L i e e k 3 E 9 H 7 j Z 0 9 T T m j W b H 0 j F 2 2 S U o 4 d R O 4 A 1 O R v 4 A V h b X h y K j h f u G e I c l t k d O Z 0 u j e y Z A j 0 4 v i a j D + + J v E h 3 t A B W c H O Q r Q K 8 Z W a 7 P h r s + 9 B t Q L P 2 W i 5 8 y 7 B R O 5 H K z j Q I 9 s Y J m j J z v 2 V b O m y v c N r a k X P c 4 n F 8 t t U z 1 m G p R 8 7 F 1 o / M d y 5 4 F Z x c c W Q d X X I c n 7 v m n P f G 7 l V X X R M e X X a + 4 E v X H S V n L r x k K R d b u H T p K f m 6 w N W X r 7 k X n n J v L z i w 7 6 9 k 6 e O 3 a 2 H p 7 a m L o B 1 D 1 G q X m 5 e S s 2 D V 5 G r t n f D g P q U 1 v B R d x E / R 2 p f S d 4 F s d 8 s D u d X v I a L S 6 p X f K J + C 2 w a w E r g R x A 7 I g X m h e R 7 j M a S d F N k N 3 y k d V n 3 Q y U Y X K l e T Y D d G D u P v q h / T 4 q C 9 G 7 5 z z G W e K J C D 7 F n I j v f b W f T 7 r m + t v e h a / A + i V j S H q f O a B W / T J b P d e w 3 + L s D H W B 7 i d g j Q + y h c d f i V I 3 b u 6 k u v v n X b G 8 d c 2 / z f O z j Q p T k h i g J r E k e 7 O f s X n p + a p b e + f m o y w c l f 7 x 3 8 + O 3 a q / / m u h 4 + f r D c 7 y 3 i E t H / N f R W Z U k U 2 p D A / g O 4 / 8 L 4 X 9 0 A f u Q C c M T e E B Q e U S P D Y T j F 4 A y X o U a U y y A i l 8 F D K + K 3 V k m u 1 G s U E F A x N t C 0 T 1 W x 8 c s 2 e E K E h v A i 4 L z w h O j 2 y 2 Q Z G v w N z f 8 U N P / T Y H u i a g L e f A / b 0 e Z i j E P Y T l j C C t M 6 m 3 F + Q K O u 7 j Z 8 e x U 4 r T L q R t V 2 x W 8 I v i R v 6 7 1 E 2 R r f v Y P 8 u 9 E 8 n a F 5 k 3 J + A M 1 7 I N X / m X B + A w N s l G L N C P r c p g 8 4 0 m 7 O t a R C J h M C n 1 N G F 2 3 C v 3 F f L S r D x M X U d k B o 7 P M o x b q D W q + 9 J k Y q / 8 + 4 7 9 / u F N + 7 U 5 z + 1 K 9 i n j d g 5 e c B / f d g 4 0 + B + d t 1 / o + j 5 5 N 3 P l / F w d f x a 1 e Q y s i g p f T V 8 g 9 A 0 g y N X m K a S 4 d e 7 1 I i 9 / j D r V N 5 6 1 T + 1 2 G b W 6 f y 1 q m 8 d S p v n c p b p / L W q b x 1 K m + d y v / X T u U f U E s B A i 0 A F A A C A A g A S 0 x d U w H 2 a D + k A A A A 9 Q A A A B I A A A A A A A A A A A A A A A A A A A A A A E N v b m Z p Z y 9 Q Y W N r Y W d l L n h t b F B L A Q I t A B Q A A g A I A E t M X V M P y u m r p A A A A O k A A A A T A A A A A A A A A A A A A A A A A P A A A A B b Q 2 9 u d G V u d F 9 U e X B l c 1 0 u e G 1 s U E s B A i 0 A F A A C A A g A S 0 x d U 4 I A x V p v B w A A j S A A A B M A A A A A A A A A A A A A A A A A 4 Q E A A E Z v c m 1 1 b G F z L 1 N l Y 3 R p b 2 4 x L m 1 Q S w U G A A A A A A M A A w D C A A A A n Q k 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H T U A A A A A A A D 7 N 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k l G V F k l M j A 1 M D w v S X R l b V B h d G g + P C 9 J d G V t T G 9 j Y X R p b 2 4 + P F N 0 Y W J s Z U V u d H J p Z X M + P E V u d H J 5 I F R 5 c G U 9 I k l z U H J p d m F 0 Z S 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E V u Y W J s Z W Q i I F Z h b H V l P S J s M S I g L z 4 8 R W 5 0 c n k g V H l w Z T 0 i R m l s b F R h c m d l d C I g V m F s d W U 9 I n N O S U Z U W V 8 1 M C I g L z 4 8 R W 5 0 c n k g V H l w Z T 0 i R m l s b G V k Q 2 9 t c G x l d G V S Z X N 1 b H R U b 1 d v c m t z a G V l d C I g V m F s d W U 9 I m w x I i A v P j x F b n R y e S B U e X B l P S J G a W x s T 2 J q Z W N 0 V H l w Z S I g V m F s d W U 9 I n N U Y W J s Z S I g L z 4 8 R W 5 0 c n k g V H l w Z T 0 i R m l s b F R v R G F 0 Y U 1 v Z G V s R W 5 h Y m x l Z C I g V m F s d W U 9 I m w w I i A v P j x F b n R y e S B U e X B l P S J S Z W N v d m V y e V R h c m d l d F N o Z W V 0 I i B W Y W x 1 Z T 0 i c 1 N o Z W V 0 M i I g L z 4 8 R W 5 0 c n k g V H l w Z T 0 i U m V j b 3 Z l c n l U Y X J n Z X R D b 2 x 1 b W 4 i I F Z h b H V l P S J s M S I g L z 4 8 R W 5 0 c n k g V H l w Z T 0 i U m V j b 3 Z l c n l U Y X J n Z X R S b 3 c i I F Z h b H V l P S J s M S I g L z 4 8 R W 5 0 c n k g V H l w Z T 0 i U X V l c n l J R C I g V m F s d W U 9 I n N j Z W Q 3 Y j k 0 Z S 1 j Y W I 3 L T Q 0 N D U t O T U 2 Z S 1 h M z h j N j k 0 N z Y x Y 2 E i I C 8 + P E V u d H J 5 I F R 5 c G U 9 I k Z p b G x F c n J v c k N v d W 5 0 I i B W Y W x 1 Z T 0 i b D A i I C 8 + P E V u d H J 5 I F R 5 c G U 9 I k Z p b G x M Y X N 0 V X B k Y X R l Z C I g V m F s d W U 9 I m Q y M D I x L T E w L T I 5 V D A 0 O j A 0 O j I z L j Q 5 M T A 2 N j N a I i A v P j x F b n R y e S B U e X B l P S J G a W x s R X J y b 3 J D b 2 R l I i B W Y W x 1 Z T 0 i c 1 V u a 2 5 v d 2 4 i I C 8 + P E V u d H J 5 I F R 5 c G U 9 I k Z p b G x D b 2 x 1 b W 5 U e X B l c y I g V m F s d W U 9 I n N B Q U F B Q U F B Q U F B Q U F B Q U F B Q U E 9 P S I g L z 4 8 R W 5 0 c n k g V H l w Z T 0 i R m l s b E N v d W 5 0 I i B W Y W x 1 Z T 0 i b D U x I i A v P j x F b n R y e S B U e X B l P S J G a W x s Q 2 9 s d W 1 u T m F t Z X M i I F Z h b H V l P S J z W y Z x d W 9 0 O 1 N 5 b W J v b C Z x d W 9 0 O y w m c X V v d D t P U E V O J n F 1 b 3 Q 7 L C Z x d W 9 0 O 0 h J R 0 g m c X V v d D s s J n F 1 b 3 Q 7 T E 9 X J n F 1 b 3 Q 7 L C Z x d W 9 0 O 0 x U U C Z x d W 9 0 O y w m c X V v d D t Q U k V W S U 9 V U y B D T E 9 T R S Z x d W 9 0 O y w m c X V v d D t Q Z X J j Z W 5 0 Y W d l I E N o Y W 5 n Z S Z x d W 9 0 O y w m c X V v d D t D b 2 x 1 b W 4 x L m Z m b W M m c X V v d D s s J n F 1 b 3 Q 7 W W V h c m x 5 I E h p Z 2 g m c X V v d D s s J n F 1 b 3 Q 7 W W V h c m x 5 I E x v d y Z x d W 9 0 O y w m c X V v d D t U c m F k Z S B W b 2 x 1 b W U m c X V v d D s s J n F 1 b 3 Q 7 V H J h Z G U g V m F s d W U m c X V v d D s s J n F 1 b 3 Q 7 T G F z d C B V c G R h d G U g V G l t Z S Z x d W 9 0 O 1 0 i I C 8 + P E V u d H J 5 I F R 5 c G U 9 I k Z p b G x T d G F 0 d X M i I F Z h b H V l P S J z Q 2 9 t c G x l d G U i I C 8 + P E V u d H J 5 I F R 5 c G U 9 I k F k Z G V k V G 9 E Y X R h T W 9 k Z W w i I F Z h b H V l P S J s M C I g L z 4 8 R W 5 0 c n k g V H l w Z T 0 i U m V s Y X R p b 2 5 z a G l w S W 5 m b 0 N v b n R h a W 5 l c i I g V m F s d W U 9 I n N 7 J n F 1 b 3 Q 7 Y 2 9 s d W 1 u Q 2 9 1 b n Q m c X V v d D s 6 M T M s J n F 1 b 3 Q 7 a 2 V 5 Q 2 9 s d W 1 u T m F t Z X M m c X V v d D s 6 W 1 0 s J n F 1 b 3 Q 7 c X V l c n l S Z W x h d G l v b n N o a X B z J n F 1 b 3 Q 7 O l t d L C Z x d W 9 0 O 2 N v b H V t b k l k Z W 5 0 a X R p Z X M m c X V v d D s 6 W y Z x d W 9 0 O 1 N l Y 3 R p b 2 4 x L 0 5 J R l R Z I D U w L 1 V u c G l 2 b 3 R l Z C B D b 2 x 1 b W 5 z L n t T e W 1 i b 2 w s M H 0 m c X V v d D s s J n F 1 b 3 Q 7 U 2 V j d G l v b j E v T k l G V F k g N T A v V W 5 w a X Z v d G V k I E N v b H V t b n M u e 0 9 Q R U 4 s M X 0 m c X V v d D s s J n F 1 b 3 Q 7 U 2 V j d G l v b j E v T k l G V F k g N T A v V W 5 w a X Z v d G V k I E N v b H V t b n M u e 0 h J R 0 g s M n 0 m c X V v d D s s J n F 1 b 3 Q 7 U 2 V j d G l v b j E v T k l G V F k g N T A v V W 5 w a X Z v d G V k I E N v b H V t b n M u e 0 x P V y w z f S Z x d W 9 0 O y w m c X V v d D t T Z W N 0 a W 9 u M S 9 O S U Z U W S A 1 M C 9 V b n B p d m 9 0 Z W Q g Q 2 9 s d W 1 u c y 5 7 T F R Q L D R 9 J n F 1 b 3 Q 7 L C Z x d W 9 0 O 1 N l Y 3 R p b 2 4 x L 0 5 J R l R Z I D U w L 1 V u c G l 2 b 3 R l Z C B D b 2 x 1 b W 5 z L n t Q U k V W S U 9 V U y B D T E 9 T R S w 1 f S Z x d W 9 0 O y w m c X V v d D t T Z W N 0 a W 9 u M S 9 O S U Z U W S A 1 M C 9 V b n B p d m 9 0 Z W Q g Q 2 9 s d W 1 u c y 5 7 U G V y Y 2 V u d G F n Z S B D a G F u Z 2 U s N n 0 m c X V v d D s s J n F 1 b 3 Q 7 U 2 V j d G l v b j E v T k l G V F k g N T A v V W 5 w a X Z v d G V k I E N v b H V t b n M u e 0 N v b H V t b j E u Z m Z t Y y w 3 f S Z x d W 9 0 O y w m c X V v d D t T Z W N 0 a W 9 u M S 9 O S U Z U W S A 1 M C 9 V b n B p d m 9 0 Z W Q g Q 2 9 s d W 1 u c y 5 7 W W V h c m x 5 I E h p Z 2 g s O H 0 m c X V v d D s s J n F 1 b 3 Q 7 U 2 V j d G l v b j E v T k l G V F k g N T A v V W 5 w a X Z v d G V k I E N v b H V t b n M u e 1 l l Y X J s e S B M b 3 c s O X 0 m c X V v d D s s J n F 1 b 3 Q 7 U 2 V j d G l v b j E v T k l G V F k g N T A v V W 5 w a X Z v d G V k I E N v b H V t b n M u e 1 R y Y W R l I F Z v b H V t Z S w x M H 0 m c X V v d D s s J n F 1 b 3 Q 7 U 2 V j d G l v b j E v T k l G V F k g N T A v V W 5 w a X Z v d G V k I E N v b H V t b n M u e 1 R y Y W R l I F Z h b H V l L D E x f S Z x d W 9 0 O y w m c X V v d D t T Z W N 0 a W 9 u M S 9 O S U Z U W S A 1 M C 9 V b n B p d m 9 0 Z W Q g Q 2 9 s d W 1 u c y 5 7 T G F z d C B V c G R h d G U g V G l t Z S w x M n 0 m c X V v d D t d L C Z x d W 9 0 O 0 N v b H V t b k N v d W 5 0 J n F 1 b 3 Q 7 O j E z L C Z x d W 9 0 O 0 t l e U N v b H V t b k 5 h b W V z J n F 1 b 3 Q 7 O l t d L C Z x d W 9 0 O 0 N v b H V t b k l k Z W 5 0 a X R p Z X M m c X V v d D s 6 W y Z x d W 9 0 O 1 N l Y 3 R p b 2 4 x L 0 5 J R l R Z I D U w L 1 V u c G l 2 b 3 R l Z C B D b 2 x 1 b W 5 z L n t T e W 1 i b 2 w s M H 0 m c X V v d D s s J n F 1 b 3 Q 7 U 2 V j d G l v b j E v T k l G V F k g N T A v V W 5 w a X Z v d G V k I E N v b H V t b n M u e 0 9 Q R U 4 s M X 0 m c X V v d D s s J n F 1 b 3 Q 7 U 2 V j d G l v b j E v T k l G V F k g N T A v V W 5 w a X Z v d G V k I E N v b H V t b n M u e 0 h J R 0 g s M n 0 m c X V v d D s s J n F 1 b 3 Q 7 U 2 V j d G l v b j E v T k l G V F k g N T A v V W 5 w a X Z v d G V k I E N v b H V t b n M u e 0 x P V y w z f S Z x d W 9 0 O y w m c X V v d D t T Z W N 0 a W 9 u M S 9 O S U Z U W S A 1 M C 9 V b n B p d m 9 0 Z W Q g Q 2 9 s d W 1 u c y 5 7 T F R Q L D R 9 J n F 1 b 3 Q 7 L C Z x d W 9 0 O 1 N l Y 3 R p b 2 4 x L 0 5 J R l R Z I D U w L 1 V u c G l 2 b 3 R l Z C B D b 2 x 1 b W 5 z L n t Q U k V W S U 9 V U y B D T E 9 T R S w 1 f S Z x d W 9 0 O y w m c X V v d D t T Z W N 0 a W 9 u M S 9 O S U Z U W S A 1 M C 9 V b n B p d m 9 0 Z W Q g Q 2 9 s d W 1 u c y 5 7 U G V y Y 2 V u d G F n Z S B D a G F u Z 2 U s N n 0 m c X V v d D s s J n F 1 b 3 Q 7 U 2 V j d G l v b j E v T k l G V F k g N T A v V W 5 w a X Z v d G V k I E N v b H V t b n M u e 0 N v b H V t b j E u Z m Z t Y y w 3 f S Z x d W 9 0 O y w m c X V v d D t T Z W N 0 a W 9 u M S 9 O S U Z U W S A 1 M C 9 V b n B p d m 9 0 Z W Q g Q 2 9 s d W 1 u c y 5 7 W W V h c m x 5 I E h p Z 2 g s O H 0 m c X V v d D s s J n F 1 b 3 Q 7 U 2 V j d G l v b j E v T k l G V F k g N T A v V W 5 w a X Z v d G V k I E N v b H V t b n M u e 1 l l Y X J s e S B M b 3 c s O X 0 m c X V v d D s s J n F 1 b 3 Q 7 U 2 V j d G l v b j E v T k l G V F k g N T A v V W 5 w a X Z v d G V k I E N v b H V t b n M u e 1 R y Y W R l I F Z v b H V t Z S w x M H 0 m c X V v d D s s J n F 1 b 3 Q 7 U 2 V j d G l v b j E v T k l G V F k g N T A v V W 5 w a X Z v d G V k I E N v b H V t b n M u e 1 R y Y W R l I F Z h b H V l L D E x f S Z x d W 9 0 O y w m c X V v d D t T Z W N 0 a W 9 u M S 9 O S U Z U W S A 1 M C 9 V b n B p d m 9 0 Z W Q g Q 2 9 s d W 1 u c y 5 7 T G F z d C B V c G R h d G U g V G l t Z S w x M n 0 m c X V v d D t d L C Z x d W 9 0 O 1 J l b G F 0 a W 9 u c 2 h p c E l u Z m 8 m c X V v d D s 6 W 1 1 9 I i A v P j w v U 3 R h Y m x l R W 5 0 c m l l c z 4 8 L 0 l 0 Z W 0 + P E l 0 Z W 0 + P E l 0 Z W 1 M b 2 N h d G l v b j 4 8 S X R l b V R 5 c G U + R m 9 y b X V s Y T w v S X R l b V R 5 c G U + P E l 0 Z W 1 Q Y X R o P l N l Y 3 R p b 2 4 x L 0 5 J R l R Z J T I w N T A v U 2 9 1 c m N l P C 9 J d G V t U G F 0 a D 4 8 L 0 l 0 Z W 1 M b 2 N h d G l v b j 4 8 U 3 R h Y m x l R W 5 0 c m l l c y A v P j w v S X R l b T 4 8 S X R l b T 4 8 S X R l b U x v Y 2 F 0 a W 9 u P j x J d G V t V H l w Z T 5 G b 3 J t d W x h P C 9 J d G V t V H l w Z T 4 8 S X R l b V B h d G g + U 2 V j d G l v b j E v T k l G V F k l M j A 1 M C 9 k Y X R h P C 9 J d G V t U G F 0 a D 4 8 L 0 l 0 Z W 1 M b 2 N h d G l v b j 4 8 U 3 R h Y m x l R W 5 0 c m l l c y A v P j w v S X R l b T 4 8 S X R l b T 4 8 S X R l b U x v Y 2 F 0 a W 9 u P j x J d G V t V H l w Z T 5 G b 3 J t d W x h P C 9 J d G V t V H l w Z T 4 8 S X R l b V B h d G g + U 2 V j d G l v b j E v T k l G V F k l M j A 1 M C 9 D b 2 5 2 Z X J 0 Z W Q l M j B 0 b y U y M F R h Y m x l P C 9 J d G V t U G F 0 a D 4 8 L 0 l 0 Z W 1 M b 2 N h d G l v b j 4 8 U 3 R h Y m x l R W 5 0 c m l l c y A v P j w v S X R l b T 4 8 S X R l b T 4 8 S X R l b U x v Y 2 F 0 a W 9 u P j x J d G V t V H l w Z T 5 G b 3 J t d W x h P C 9 J d G V t V H l w Z T 4 8 S X R l b V B h d G g + U 2 V j d G l v b j E v T k l G V F k l M j A 1 M C 9 F e H B h b m R l Z C U y M E N v b H V t b j E 8 L 0 l 0 Z W 1 Q Y X R o P j w v S X R l b U x v Y 2 F 0 a W 9 u P j x T d G F i b G V F b n R y a W V z I C 8 + P C 9 J d G V t P j x J d G V t P j x J d G V t T G 9 j Y X R p b 2 4 + P E l 0 Z W 1 U e X B l P k Z v c m 1 1 b G E 8 L 0 l 0 Z W 1 U e X B l P j x J d G V t U G F 0 a D 5 T Z W N 0 a W 9 u M S 9 O S U Z U W S U y M D U w L 1 J l b m F t Z W Q l M j B D b 2 x 1 b W 5 z P C 9 J d G V t U G F 0 a D 4 8 L 0 l 0 Z W 1 M b 2 N h d G l v b j 4 8 U 3 R h Y m x l R W 5 0 c m l l c y A v P j w v S X R l b T 4 8 S X R l b T 4 8 S X R l b U x v Y 2 F 0 a W 9 u P j x J d G V t V H l w Z T 5 G b 3 J t d W x h P C 9 J d G V t V H l w Z T 4 8 S X R l b V B h d G g + U 2 V j d G l v b j E v T k l G V F k l M j A 1 M C 9 V b n B p d m 9 0 Z W Q l M j B D b 2 x 1 b W 5 z P C 9 J d G V t U G F 0 a D 4 8 L 0 l 0 Z W 1 M b 2 N h d G l v b j 4 8 U 3 R h Y m x l R W 5 0 c m l l c y A v P j w v S X R l b T 4 8 S X R l b T 4 8 S X R l b U x v Y 2 F 0 a W 9 u P j x J d G V t V H l w Z T 5 G b 3 J t d W x h P C 9 J d G V t V H l w Z T 4 8 S X R l b V B h d G g + U 2 V j d G l v b j E v T k l G V F k l M j A 1 M C 9 S Z W 1 v d m V k J T I w Q 2 9 s d W 1 u c z w v S X R l b V B h d G g + P C 9 J d G V t T G 9 j Y X R p b 2 4 + P F N 0 Y W J s Z U V u d H J p Z X M g L z 4 8 L 0 l 0 Z W 0 + P E l 0 Z W 0 + P E l 0 Z W 1 M b 2 N h d G l v b j 4 8 S X R l b V R 5 c G U + R m 9 y b X V s Y T w v S X R l b V R 5 c G U + P E l 0 Z W 1 Q Y X R o P l N l Y 3 R p b 2 4 x L 2 V x d W l 0 e S 1 z d G 9 j a 0 l u Z G l j Z X M l M 0 Z p b m R l e C U z R E 5 J R l R Z J T I 1 M j B N S U R D Q V A l M j U y M D E 1 M D w v S X R l b V B h d G g + P C 9 J d G V t T G 9 j Y X R p b 2 4 + P F N 0 Y W J s Z U V u d H J p Z X M + 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S Z W N v d m V y e V R h c m d l d F N o Z W V 0 I i B W Y W x 1 Z T 0 i c 1 N o Z W V 0 M y I g L z 4 8 R W 5 0 c n k g V H l w Z T 0 i U m V j b 3 Z l c n l U Y X J n Z X R D b 2 x 1 b W 4 i I F Z h b H V l P S J s M S I g L z 4 8 R W 5 0 c n k g V H l w Z T 0 i U m V j b 3 Z l c n l U Y X J n Z X R S b 3 c i I F Z h b H V l P S J s M S I g L z 4 8 R W 5 0 c n k g V H l w Z T 0 i R m l s b F N 0 Y X R 1 c y I g V m F s d W U 9 I n N X Y W l 0 a W 5 n R m 9 y R X h j Z W x S Z W Z y Z X N o I i A v P j x F b n R y e S B U e X B l P S J G a W x s Q 2 9 s d W 1 u T m F t Z X M i I F Z h b H V l P S J z W y Z x d W 9 0 O 1 N 5 b W J v b C Z x d W 9 0 O y w m c X V v d D t P U E V O J n F 1 b 3 Q 7 L C Z x d W 9 0 O 0 h J R 0 g m c X V v d D s s J n F 1 b 3 Q 7 T E 9 X J n F 1 b 3 Q 7 L C Z x d W 9 0 O 0 x U U C Z x d W 9 0 O y w m c X V v d D s l I E N o Y W 5 n Z S Z x d W 9 0 O y w m c X V v d D t U U k F E R S B W T 0 x V T U U m c X V v d D s s J n F 1 b 3 Q 7 T G F z d C B V c G R h d G U m c X V v d D t d I i A v P j x F b n R y e S B U e X B l P S J G a W x s Q 2 9 s d W 1 u V H l w Z X M i I F Z h b H V l P S J z Q U F B Q U F B Q U F B Q U E 9 I i A v P j x F b n R y e S B U e X B l P S J G a W x s T G F z d F V w Z G F 0 Z W Q i I F Z h b H V l P S J k M j A y M S 0 w N i 0 x M F Q x N D o z N D o y M C 4 4 M j U x N D I x W i I g L z 4 8 R W 5 0 c n k g V H l w Z T 0 i R m l s b E V y c m 9 y Q 2 9 1 b n Q i I F Z h b H V l P S J s M C I g L z 4 8 R W 5 0 c n k g V H l w Z T 0 i R m l s b E V y c m 9 y Q 2 9 k Z S I g V m F s d W U 9 I n N V b m t u b 3 d u I i A v P j x F b n R y e S B U e X B l P S J G a W x s Q 2 9 1 b n Q i I F Z h b H V l P S J s M C I g L z 4 8 R W 5 0 c n k g V H l w Z T 0 i U X V l c n l J R C I g V m F s d W U 9 I n M x N G R i M z A 1 N y 0 w O T I 3 L T R j M G I t O G R l N C 1 h M j F k N j U 5 Y W F k M z I i I C 8 + P E V u d H J 5 I F R 5 c G U 9 I k F k Z G V k V G 9 E Y X R h T W 9 k Z W w i I F Z h b H V l P S J s M C I g L z 4 8 R W 5 0 c n k g V H l w Z T 0 i U m V s Y X R p b 2 5 z a G l w S W 5 m b 0 N v b n R h a W 5 l c i I g V m F s d W U 9 I n N 7 J n F 1 b 3 Q 7 Y 2 9 s d W 1 u Q 2 9 1 b n Q m c X V v d D s 6 O C w m c X V v d D t r Z X l D b 2 x 1 b W 5 O Y W 1 l c y Z x d W 9 0 O z p b X S w m c X V v d D t x d W V y e V J l b G F 0 a W 9 u c 2 h p c H M m c X V v d D s 6 W 1 0 s J n F 1 b 3 Q 7 Y 2 9 s d W 1 u S W R l b n R p d G l l c y Z x d W 9 0 O z p b J n F 1 b 3 Q 7 U 2 V j d G l v b j E v Z X F 1 a X R 5 L X N 0 b 2 N r S W 5 k a W N l c z 9 p b m R l e D 1 O S U Z U W S U y M E 1 J R E N B U C U y M D E 1 M C 9 F e H B h b m R l Z C B D b 2 x 1 b W 4 x L n t D b 2 x 1 b W 4 x L n N 5 b W J v b C w w f S Z x d W 9 0 O y w m c X V v d D t T Z W N 0 a W 9 u M S 9 l c X V p d H k t c 3 R v Y 2 t J b m R p Y 2 V z P 2 l u Z G V 4 P U 5 J R l R Z J T I w T U l E Q 0 F Q J T I w M T U w L 0 V 4 c G F u Z G V k I E N v b H V t b j E u e 0 N v b H V t b j E u b 3 B l b i w x f S Z x d W 9 0 O y w m c X V v d D t T Z W N 0 a W 9 u M S 9 l c X V p d H k t c 3 R v Y 2 t J b m R p Y 2 V z P 2 l u Z G V 4 P U 5 J R l R Z J T I w T U l E Q 0 F Q J T I w M T U w L 0 V 4 c G F u Z G V k I E N v b H V t b j E u e 0 N v b H V t b j E u Z G F 5 S G l n a C w y f S Z x d W 9 0 O y w m c X V v d D t T Z W N 0 a W 9 u M S 9 l c X V p d H k t c 3 R v Y 2 t J b m R p Y 2 V z P 2 l u Z G V 4 P U 5 J R l R Z J T I w T U l E Q 0 F Q J T I w M T U w L 0 V 4 c G F u Z G V k I E N v b H V t b j E u e 0 N v b H V t b j E u Z G F 5 T G 9 3 L D N 9 J n F 1 b 3 Q 7 L C Z x d W 9 0 O 1 N l Y 3 R p b 2 4 x L 2 V x d W l 0 e S 1 z d G 9 j a 0 l u Z G l j Z X M / a W 5 k Z X g 9 T k l G V F k l M j B N S U R D Q V A l M j A x N T A v R X h w Y W 5 k Z W Q g Q 2 9 s d W 1 u M S 5 7 Q 2 9 s d W 1 u M S 5 s Y X N 0 U H J p Y 2 U s N H 0 m c X V v d D s s J n F 1 b 3 Q 7 U 2 V j d G l v b j E v Z X F 1 a X R 5 L X N 0 b 2 N r S W 5 k a W N l c z 9 p b m R l e D 1 O S U Z U W S U y M E 1 J R E N B U C U y M D E 1 M C 9 F e H B h b m R l Z C B D b 2 x 1 b W 4 x L n t D b 2 x 1 b W 4 x L n B D a G F u Z 2 U s N X 0 m c X V v d D s s J n F 1 b 3 Q 7 U 2 V j d G l v b j E v Z X F 1 a X R 5 L X N 0 b 2 N r S W 5 k a W N l c z 9 p b m R l e D 1 O S U Z U W S U y M E 1 J R E N B U C U y M D E 1 M C 9 F e H B h b m R l Z C B D b 2 x 1 b W 4 x L n t D b 2 x 1 b W 4 x L n R v d G F s V H J h Z G V k V m 9 s d W 1 l L D Z 9 J n F 1 b 3 Q 7 L C Z x d W 9 0 O 1 N l Y 3 R p b 2 4 x L 2 V x d W l 0 e S 1 z d G 9 j a 0 l u Z G l j Z X M / a W 5 k Z X g 9 T k l G V F k l M j B N S U R D Q V A l M j A x N T A v R X h w Y W 5 k Z W Q g Q 2 9 s d W 1 u M S 5 7 Q 2 9 s d W 1 u M S 5 s Y X N 0 V X B k Y X R l V G l t Z S w 3 f S Z x d W 9 0 O 1 0 s J n F 1 b 3 Q 7 Q 2 9 s d W 1 u Q 2 9 1 b n Q m c X V v d D s 6 O C w m c X V v d D t L Z X l D b 2 x 1 b W 5 O Y W 1 l c y Z x d W 9 0 O z p b X S w m c X V v d D t D b 2 x 1 b W 5 J Z G V u d G l 0 a W V z J n F 1 b 3 Q 7 O l s m c X V v d D t T Z W N 0 a W 9 u M S 9 l c X V p d H k t c 3 R v Y 2 t J b m R p Y 2 V z P 2 l u Z G V 4 P U 5 J R l R Z J T I w T U l E Q 0 F Q J T I w M T U w L 0 V 4 c G F u Z G V k I E N v b H V t b j E u e 0 N v b H V t b j E u c 3 l t Y m 9 s L D B 9 J n F 1 b 3 Q 7 L C Z x d W 9 0 O 1 N l Y 3 R p b 2 4 x L 2 V x d W l 0 e S 1 z d G 9 j a 0 l u Z G l j Z X M / a W 5 k Z X g 9 T k l G V F k l M j B N S U R D Q V A l M j A x N T A v R X h w Y W 5 k Z W Q g Q 2 9 s d W 1 u M S 5 7 Q 2 9 s d W 1 u M S 5 v c G V u L D F 9 J n F 1 b 3 Q 7 L C Z x d W 9 0 O 1 N l Y 3 R p b 2 4 x L 2 V x d W l 0 e S 1 z d G 9 j a 0 l u Z G l j Z X M / a W 5 k Z X g 9 T k l G V F k l M j B N S U R D Q V A l M j A x N T A v R X h w Y W 5 k Z W Q g Q 2 9 s d W 1 u M S 5 7 Q 2 9 s d W 1 u M S 5 k Y X l I a W d o L D J 9 J n F 1 b 3 Q 7 L C Z x d W 9 0 O 1 N l Y 3 R p b 2 4 x L 2 V x d W l 0 e S 1 z d G 9 j a 0 l u Z G l j Z X M / a W 5 k Z X g 9 T k l G V F k l M j B N S U R D Q V A l M j A x N T A v R X h w Y W 5 k Z W Q g Q 2 9 s d W 1 u M S 5 7 Q 2 9 s d W 1 u M S 5 k Y X l M b 3 c s M 3 0 m c X V v d D s s J n F 1 b 3 Q 7 U 2 V j d G l v b j E v Z X F 1 a X R 5 L X N 0 b 2 N r S W 5 k a W N l c z 9 p b m R l e D 1 O S U Z U W S U y M E 1 J R E N B U C U y M D E 1 M C 9 F e H B h b m R l Z C B D b 2 x 1 b W 4 x L n t D b 2 x 1 b W 4 x L m x h c 3 R Q c m l j Z S w 0 f S Z x d W 9 0 O y w m c X V v d D t T Z W N 0 a W 9 u M S 9 l c X V p d H k t c 3 R v Y 2 t J b m R p Y 2 V z P 2 l u Z G V 4 P U 5 J R l R Z J T I w T U l E Q 0 F Q J T I w M T U w L 0 V 4 c G F u Z G V k I E N v b H V t b j E u e 0 N v b H V t b j E u c E N o Y W 5 n Z S w 1 f S Z x d W 9 0 O y w m c X V v d D t T Z W N 0 a W 9 u M S 9 l c X V p d H k t c 3 R v Y 2 t J b m R p Y 2 V z P 2 l u Z G V 4 P U 5 J R l R Z J T I w T U l E Q 0 F Q J T I w M T U w L 0 V 4 c G F u Z G V k I E N v b H V t b j E u e 0 N v b H V t b j E u d G 9 0 Y W x U c m F k Z W R W b 2 x 1 b W U s N n 0 m c X V v d D s s J n F 1 b 3 Q 7 U 2 V j d G l v b j E v Z X F 1 a X R 5 L X N 0 b 2 N r S W 5 k a W N l c z 9 p b m R l e D 1 O S U Z U W S U y M E 1 J R E N B U C U y M D E 1 M C 9 F e H B h b m R l Z C B D b 2 x 1 b W 4 x L n t D b 2 x 1 b W 4 x L m x h c 3 R V c G R h d G V U a W 1 l L D d 9 J n F 1 b 3 Q 7 X S w m c X V v d D t S Z W x h d G l v b n N o a X B J b m Z v J n F 1 b 3 Q 7 O l t d f S I g L z 4 8 L 1 N 0 Y W J s Z U V u d H J p Z X M + P C 9 J d G V t P j x J d G V t P j x J d G V t T G 9 j Y X R p b 2 4 + P E l 0 Z W 1 U e X B l P k Z v c m 1 1 b G E 8 L 0 l 0 Z W 1 U e X B l P j x J d G V t U G F 0 a D 5 T Z W N 0 a W 9 u M S 9 l c X V p d H k t c 3 R v Y 2 t J b m R p Y 2 V z J T N G a W 5 k Z X g l M 0 R O S U Z U W S U y N T I w T U l E Q 0 F Q J T I 1 M j A x N T A v U 2 9 1 c m N l P C 9 J d G V t U G F 0 a D 4 8 L 0 l 0 Z W 1 M b 2 N h d G l v b j 4 8 U 3 R h Y m x l R W 5 0 c m l l c y A v P j w v S X R l b T 4 8 S X R l b T 4 8 S X R l b U x v Y 2 F 0 a W 9 u P j x J d G V t V H l w Z T 5 G b 3 J t d W x h P C 9 J d G V t V H l w Z T 4 8 S X R l b V B h d G g + U 2 V j d G l v b j E v Z X F 1 a X R 5 L X N 0 b 2 N r S W 5 k a W N l c y U z R m l u Z G V 4 J T N E T k l G V F k l M j U y M E 1 J R E N B U C U y N T I w M T U w L 2 R h d G E 8 L 0 l 0 Z W 1 Q Y X R o P j w v S X R l b U x v Y 2 F 0 a W 9 u P j x T d G F i b G V F b n R y a W V z I C 8 + P C 9 J d G V t P j x J d G V t P j x J d G V t T G 9 j Y X R p b 2 4 + P E l 0 Z W 1 U e X B l P k Z v c m 1 1 b G E 8 L 0 l 0 Z W 1 U e X B l P j x J d G V t U G F 0 a D 5 T Z W N 0 a W 9 u M S 9 l c X V p d H k t c 3 R v Y 2 t J b m R p Y 2 V z J T N G a W 5 k Z X g l M 0 R O S U Z U W S U y N T I w T U l E Q 0 F Q J T I 1 M j A x N T A v Q 2 9 u d m V y d G V k J T I w d G 8 l M j B U Y W J s Z T w v S X R l b V B h d G g + P C 9 J d G V t T G 9 j Y X R p b 2 4 + P F N 0 Y W J s Z U V u d H J p Z X M g L z 4 8 L 0 l 0 Z W 0 + P E l 0 Z W 0 + P E l 0 Z W 1 M b 2 N h d G l v b j 4 8 S X R l b V R 5 c G U + R m 9 y b X V s Y T w v S X R l b V R 5 c G U + P E l 0 Z W 1 Q Y X R o P l N l Y 3 R p b 2 4 x L 2 V x d W l 0 e S 1 z d G 9 j a 0 l u Z G l j Z X M l M 0 Z p b m R l e C U z R E 5 J R l R Z J T I 1 M j B N S U R D Q V A l M j U y M D E 1 M C 9 F e H B h b m R l Z C U y M E N v b H V t b j E 8 L 0 l 0 Z W 1 Q Y X R o P j w v S X R l b U x v Y 2 F 0 a W 9 u P j x T d G F i b G V F b n R y a W V z I C 8 + P C 9 J d G V t P j x J d G V t P j x J d G V t T G 9 j Y X R p b 2 4 + P E l 0 Z W 1 U e X B l P k Z v c m 1 1 b G E 8 L 0 l 0 Z W 1 U e X B l P j x J d G V t U G F 0 a D 5 T Z W N 0 a W 9 u M S 9 l c X V p d H k t c 3 R v Y 2 t J b m R p Y 2 V z J T N G a W 5 k Z X g l M 0 R O S U Z U W S U y N T I w T U l E Q 0 F Q J T I 1 M j A x N T A v U m V u Y W 1 l Z C U y M E N v b H V t b n M 8 L 0 l 0 Z W 1 Q Y X R o P j w v S X R l b U x v Y 2 F 0 a W 9 u P j x T d G F i b G V F b n R y a W V z I C 8 + P C 9 J d G V t P j x J d G V t P j x J d G V t T G 9 j Y X R p b 2 4 + P E l 0 Z W 1 U e X B l P k Z v c m 1 1 b G E 8 L 0 l 0 Z W 1 U e X B l P j x J d G V t U G F 0 a D 5 T Z W N 0 a W 9 u M S 9 O S U Z U W S U y M D U w J T I w K D I p 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S Z W x h d G l v b n N o a X B J b m Z v Q 2 9 u d G F p b m V y I i B W Y W x 1 Z T 0 i c 3 s m c X V v d D t j b 2 x 1 b W 5 D b 3 V u d C Z x d W 9 0 O z o x M y w m c X V v d D t r Z X l D b 2 x 1 b W 5 O Y W 1 l c y Z x d W 9 0 O z p b X S w m c X V v d D t x d W V y e V J l b G F 0 a W 9 u c 2 h p c H M m c X V v d D s 6 W 1 0 s J n F 1 b 3 Q 7 Y 2 9 s d W 1 u S W R l b n R p d G l l c y Z x d W 9 0 O z p b J n F 1 b 3 Q 7 U 2 V j d G l v b j E v T k l G V F k g N T A g K D I p L 1 V u c G l 2 b 3 R l Z C B D b 2 x 1 b W 5 z L n t T e W 1 i b 2 w s M H 0 m c X V v d D s s J n F 1 b 3 Q 7 U 2 V j d G l v b j E v T k l G V F k g N T A g K D I p L 1 V u c G l 2 b 3 R l Z C B D b 2 x 1 b W 5 z L n t P U E V O L D F 9 J n F 1 b 3 Q 7 L C Z x d W 9 0 O 1 N l Y 3 R p b 2 4 x L 0 5 J R l R Z I D U w I C g y K S 9 V b n B p d m 9 0 Z W Q g Q 2 9 s d W 1 u c y 5 7 S E l H S C w y f S Z x d W 9 0 O y w m c X V v d D t T Z W N 0 a W 9 u M S 9 O S U Z U W S A 1 M C A o M i k v V W 5 w a X Z v d G V k I E N v b H V t b n M u e 0 x P V y w z f S Z x d W 9 0 O y w m c X V v d D t T Z W N 0 a W 9 u M S 9 O S U Z U W S A 1 M C A o M i k v V W 5 w a X Z v d G V k I E N v b H V t b n M u e 0 x U U C w 0 f S Z x d W 9 0 O y w m c X V v d D t T Z W N 0 a W 9 u M S 9 O S U Z U W S A 1 M C A o M i k v V W 5 w a X Z v d G V k I E N v b H V t b n M u e 1 B S R V Z J T 1 V T I E N M T 1 N F L D V 9 J n F 1 b 3 Q 7 L C Z x d W 9 0 O 1 N l Y 3 R p b 2 4 x L 0 5 J R l R Z I D U w I C g y K S 9 V b n B p d m 9 0 Z W Q g Q 2 9 s d W 1 u c y 5 7 U G V y Y 2 V u d G F n Z S B D a G F u Z 2 U s N n 0 m c X V v d D s s J n F 1 b 3 Q 7 U 2 V j d G l v b j E v T k l G V F k g N T A g K D I p L 1 V u c G l 2 b 3 R l Z C B D b 2 x 1 b W 5 z L n t D b 2 x 1 b W 4 x L m Z m b W M s N 3 0 m c X V v d D s s J n F 1 b 3 Q 7 U 2 V j d G l v b j E v T k l G V F k g N T A g K D I p L 1 V u c G l 2 b 3 R l Z C B D b 2 x 1 b W 5 z L n t Z Z W F y b H k g S G l n a C w 4 f S Z x d W 9 0 O y w m c X V v d D t T Z W N 0 a W 9 u M S 9 O S U Z U W S A 1 M C A o M i k v V W 5 w a X Z v d G V k I E N v b H V t b n M u e 1 l l Y X J s e S B M b 3 c s O X 0 m c X V v d D s s J n F 1 b 3 Q 7 U 2 V j d G l v b j E v T k l G V F k g N T A g K D I p L 1 V u c G l 2 b 3 R l Z C B D b 2 x 1 b W 5 z L n t U c m F k Z S B W b 2 x 1 b W U s M T B 9 J n F 1 b 3 Q 7 L C Z x d W 9 0 O 1 N l Y 3 R p b 2 4 x L 0 5 J R l R Z I D U w I C g y K S 9 V b n B p d m 9 0 Z W Q g Q 2 9 s d W 1 u c y 5 7 V H J h Z G U g V m F s d W U s M T F 9 J n F 1 b 3 Q 7 L C Z x d W 9 0 O 1 N l Y 3 R p b 2 4 x L 0 5 J R l R Z I D U w I C g y K S 9 V b n B p d m 9 0 Z W Q g Q 2 9 s d W 1 u c y 5 7 T G F z d C B V c G R h d G U g V G l t Z S w x M n 0 m c X V v d D t d L C Z x d W 9 0 O 0 N v b H V t b k N v d W 5 0 J n F 1 b 3 Q 7 O j E z L C Z x d W 9 0 O 0 t l e U N v b H V t b k 5 h b W V z J n F 1 b 3 Q 7 O l t d L C Z x d W 9 0 O 0 N v b H V t b k l k Z W 5 0 a X R p Z X M m c X V v d D s 6 W y Z x d W 9 0 O 1 N l Y 3 R p b 2 4 x L 0 5 J R l R Z I D U w I C g y K S 9 V b n B p d m 9 0 Z W Q g Q 2 9 s d W 1 u c y 5 7 U 3 l t Y m 9 s L D B 9 J n F 1 b 3 Q 7 L C Z x d W 9 0 O 1 N l Y 3 R p b 2 4 x L 0 5 J R l R Z I D U w I C g y K S 9 V b n B p d m 9 0 Z W Q g Q 2 9 s d W 1 u c y 5 7 T 1 B F T i w x f S Z x d W 9 0 O y w m c X V v d D t T Z W N 0 a W 9 u M S 9 O S U Z U W S A 1 M C A o M i k v V W 5 w a X Z v d G V k I E N v b H V t b n M u e 0 h J R 0 g s M n 0 m c X V v d D s s J n F 1 b 3 Q 7 U 2 V j d G l v b j E v T k l G V F k g N T A g K D I p L 1 V u c G l 2 b 3 R l Z C B D b 2 x 1 b W 5 z L n t M T 1 c s M 3 0 m c X V v d D s s J n F 1 b 3 Q 7 U 2 V j d G l v b j E v T k l G V F k g N T A g K D I p L 1 V u c G l 2 b 3 R l Z C B D b 2 x 1 b W 5 z L n t M V F A s N H 0 m c X V v d D s s J n F 1 b 3 Q 7 U 2 V j d G l v b j E v T k l G V F k g N T A g K D I p L 1 V u c G l 2 b 3 R l Z C B D b 2 x 1 b W 5 z L n t Q U k V W S U 9 V U y B D T E 9 T R S w 1 f S Z x d W 9 0 O y w m c X V v d D t T Z W N 0 a W 9 u M S 9 O S U Z U W S A 1 M C A o M i k v V W 5 w a X Z v d G V k I E N v b H V t b n M u e 1 B l c m N l b n R h Z 2 U g Q 2 h h b m d l L D Z 9 J n F 1 b 3 Q 7 L C Z x d W 9 0 O 1 N l Y 3 R p b 2 4 x L 0 5 J R l R Z I D U w I C g y K S 9 V b n B p d m 9 0 Z W Q g Q 2 9 s d W 1 u c y 5 7 Q 2 9 s d W 1 u M S 5 m Z m 1 j L D d 9 J n F 1 b 3 Q 7 L C Z x d W 9 0 O 1 N l Y 3 R p b 2 4 x L 0 5 J R l R Z I D U w I C g y K S 9 V b n B p d m 9 0 Z W Q g Q 2 9 s d W 1 u c y 5 7 W W V h c m x 5 I E h p Z 2 g s O H 0 m c X V v d D s s J n F 1 b 3 Q 7 U 2 V j d G l v b j E v T k l G V F k g N T A g K D I p L 1 V u c G l 2 b 3 R l Z C B D b 2 x 1 b W 5 z L n t Z Z W F y b H k g T G 9 3 L D l 9 J n F 1 b 3 Q 7 L C Z x d W 9 0 O 1 N l Y 3 R p b 2 4 x L 0 5 J R l R Z I D U w I C g y K S 9 V b n B p d m 9 0 Z W Q g Q 2 9 s d W 1 u c y 5 7 V H J h Z G U g V m 9 s d W 1 l L D E w f S Z x d W 9 0 O y w m c X V v d D t T Z W N 0 a W 9 u M S 9 O S U Z U W S A 1 M C A o M i k v V W 5 w a X Z v d G V k I E N v b H V t b n M u e 1 R y Y W R l I F Z h b H V l L D E x f S Z x d W 9 0 O y w m c X V v d D t T Z W N 0 a W 9 u M S 9 O S U Z U W S A 1 M C A o M i k v V W 5 w a X Z v d G V k I E N v b H V t b n M u e 0 x h c 3 Q g V X B k Y X R l I F R p b W U s M T J 9 J n F 1 b 3 Q 7 X S w m c X V v d D t S Z W x h d G l v b n N o a X B J b m Z v J n F 1 b 3 Q 7 O l t d f S I g L z 4 8 R W 5 0 c n k g V H l w Z T 0 i R m l s b E N v d W 5 0 I i B W Y W x 1 Z T 0 i b D U x I i A v P j x F b n R y e S B U e X B l P S J G a W x s U 3 R h d H V z I i B W Y W x 1 Z T 0 i c 0 N v b X B s Z X R l I i A v P j x F b n R y e S B U e X B l P S J G a W x s Z W R D b 2 1 w b G V 0 Z V J l c 3 V s d F R v V 2 9 y a 3 N o Z W V 0 I i B W Y W x 1 Z T 0 i b D E i I C 8 + P E V u d H J 5 I F R 5 c G U 9 I k Z p b G x D b 2 x 1 b W 5 O Y W 1 l c y I g V m F s d W U 9 I n N b J n F 1 b 3 Q 7 U 3 l t Y m 9 s J n F 1 b 3 Q 7 L C Z x d W 9 0 O 0 9 Q R U 4 m c X V v d D s s J n F 1 b 3 Q 7 S E l H S C Z x d W 9 0 O y w m c X V v d D t M T 1 c m c X V v d D s s J n F 1 b 3 Q 7 T F R Q J n F 1 b 3 Q 7 L C Z x d W 9 0 O 1 B S R V Z J T 1 V T I E N M T 1 N F J n F 1 b 3 Q 7 L C Z x d W 9 0 O 1 B l c m N l b n R h Z 2 U g Q 2 h h b m d l J n F 1 b 3 Q 7 L C Z x d W 9 0 O 0 N v b H V t b j E u Z m Z t Y y Z x d W 9 0 O y w m c X V v d D t Z Z W F y b H k g S G l n a C Z x d W 9 0 O y w m c X V v d D t Z Z W F y b H k g T G 9 3 J n F 1 b 3 Q 7 L C Z x d W 9 0 O 1 R y Y W R l I F Z v b H V t Z S Z x d W 9 0 O y w m c X V v d D t U c m F k Z S B W Y W x 1 Z S Z x d W 9 0 O y w m c X V v d D t M Y X N 0 I F V w Z G F 0 Z S B U a W 1 l J n F 1 b 3 Q 7 X S I g L z 4 8 R W 5 0 c n k g V H l w Z T 0 i R m l s b E N v b H V t b l R 5 c G V z I i B W Y W x 1 Z T 0 i c 0 F B Q U F B Q U F B Q U F B Q U F B Q U F B Q T 0 9 I i A v P j x F b n R y e S B U e X B l P S J G a W x s T G F z d F V w Z G F 0 Z W Q i I F Z h b H V l P S J k M j A y M S 0 w N S 0 y N 1 Q x M T o w M D o 1 N y 4 5 O T Y 3 M D E 1 W i I g L z 4 8 R W 5 0 c n k g V H l w Z T 0 i R m l s b E 9 i a m V j d F R 5 c G U i I F Z h b H V l P S J z Q 2 9 u b m V j d G l v b k 9 u b H k i I C 8 + P E V u d H J 5 I F R 5 c G U 9 I k Z p b G x U b 0 R h d G F N b 2 R l b E V u Y W J s Z W Q i I F Z h b H V l P S J s M C I g L z 4 8 R W 5 0 c n k g V H l w Z T 0 i R m l s b E V y c m 9 y Q 2 9 k Z S I g V m F s d W U 9 I n N V b m t u b 3 d u I i A v P j x F b n R y e S B U e X B l P S J B Z G R l Z F R v R G F 0 Y U 1 v Z G V s I i B W Y W x 1 Z T 0 i b D A i I C 8 + P E V u d H J 5 I F R 5 c G U 9 I k Z p b G x F c n J v c k N v d W 5 0 I i B W Y W x 1 Z T 0 i b D A i I C 8 + P E V u d H J 5 I F R 5 c G U 9 I l F 1 Z X J 5 S U Q i I F Z h b H V l P S J z M 2 N l N m M 0 Y W Q t Z D J j M i 0 0 N 2 Q 3 L T g 1 O W E t Z W E w M m E 0 N m Q 4 Y T c x I i A v P j x F b n R y e S B U e X B l P S J M b 2 F k Z W R U b 0 F u Y W x 5 c 2 l z U 2 V y d m l j Z X M i I F Z h b H V l P S J s M C I g L z 4 8 L 1 N 0 Y W J s Z U V u d H J p Z X M + P C 9 J d G V t P j x J d G V t P j x J d G V t T G 9 j Y X R p b 2 4 + P E l 0 Z W 1 U e X B l P k Z v c m 1 1 b G E 8 L 0 l 0 Z W 1 U e X B l P j x J d G V t U G F 0 a D 5 T Z W N 0 a W 9 u M S 9 O S U Z U W S U y M D U w J T I w K D I p L 1 N v d X J j Z T w v S X R l b V B h d G g + P C 9 J d G V t T G 9 j Y X R p b 2 4 + P F N 0 Y W J s Z U V u d H J p Z X M g L z 4 8 L 0 l 0 Z W 0 + P E l 0 Z W 0 + P E l 0 Z W 1 M b 2 N h d G l v b j 4 8 S X R l b V R 5 c G U + R m 9 y b X V s Y T w v S X R l b V R 5 c G U + P E l 0 Z W 1 Q Y X R o P l N l Y 3 R p b 2 4 x L 0 5 J R l R Z J T I w N T A l M j A o M i k v Z G F 0 Y T w v S X R l b V B h d G g + P C 9 J d G V t T G 9 j Y X R p b 2 4 + P F N 0 Y W J s Z U V u d H J p Z X M g L z 4 8 L 0 l 0 Z W 0 + P E l 0 Z W 0 + P E l 0 Z W 1 M b 2 N h d G l v b j 4 8 S X R l b V R 5 c G U + R m 9 y b X V s Y T w v S X R l b V R 5 c G U + P E l 0 Z W 1 Q Y X R o P l N l Y 3 R p b 2 4 x L 0 5 J R l R Z J T I w N T A l M j A o M i k v Q 2 9 u d m V y d G V k J T I w d G 8 l M j B U Y W J s Z T w v S X R l b V B h d G g + P C 9 J d G V t T G 9 j Y X R p b 2 4 + P F N 0 Y W J s Z U V u d H J p Z X M g L z 4 8 L 0 l 0 Z W 0 + P E l 0 Z W 0 + P E l 0 Z W 1 M b 2 N h d G l v b j 4 8 S X R l b V R 5 c G U + R m 9 y b X V s Y T w v S X R l b V R 5 c G U + P E l 0 Z W 1 Q Y X R o P l N l Y 3 R p b 2 4 x L 0 5 J R l R Z J T I w N T A l M j A o M i k v R X h w Y W 5 k Z W Q l M j B D b 2 x 1 b W 4 x P C 9 J d G V t U G F 0 a D 4 8 L 0 l 0 Z W 1 M b 2 N h d G l v b j 4 8 U 3 R h Y m x l R W 5 0 c m l l c y A v P j w v S X R l b T 4 8 S X R l b T 4 8 S X R l b U x v Y 2 F 0 a W 9 u P j x J d G V t V H l w Z T 5 G b 3 J t d W x h P C 9 J d G V t V H l w Z T 4 8 S X R l b V B h d G g + U 2 V j d G l v b j E v T k l G V F k l M j A 1 M C U y M C g y K S 9 S Z W 5 h b W V k J T I w Q 2 9 s d W 1 u c z w v S X R l b V B h d G g + P C 9 J d G V t T G 9 j Y X R p b 2 4 + P F N 0 Y W J s Z U V u d H J p Z X M g L z 4 8 L 0 l 0 Z W 0 + P E l 0 Z W 0 + P E l 0 Z W 1 M b 2 N h d G l v b j 4 8 S X R l b V R 5 c G U + R m 9 y b X V s Y T w v S X R l b V R 5 c G U + P E l 0 Z W 1 Q Y X R o P l N l Y 3 R p b 2 4 x L 0 5 J R l R Z J T I w N T A l M j A o M i k v V W 5 w a X Z v d G V k J T I w Q 2 9 s d W 1 u c z w v S X R l b V B h d G g + P C 9 J d G V t T G 9 j Y X R p b 2 4 + P F N 0 Y W J s Z U V u d H J p Z X M g L z 4 8 L 0 l 0 Z W 0 + P E l 0 Z W 0 + P E l 0 Z W 1 M b 2 N h d G l v b j 4 8 S X R l b V R 5 c G U + R m 9 y b X V s Y T w v S X R l b V R 5 c G U + P E l 0 Z W 1 Q Y X R o P l N l Y 3 R p b 2 4 x L 0 5 J R l R Z J T I w N T A l M j A o M i k v U m V t b 3 Z l Z C U y M E N v b H V t b n M 8 L 0 l 0 Z W 1 Q Y X R o P j w v S X R l b U x v Y 2 F 0 a W 9 u P j x T d G F i b G V F b n R y a W V z I C 8 + P C 9 J d G V t P j w v S X R l b X M + P C 9 M b 2 N h b F B h Y 2 t h Z 2 V N Z X R h Z G F 0 Y U Z p b G U + F g A A A F B L B Q Y A A A A A A A A A A A A A A A A A A A A A A A A m A Q A A A Q A A A N C M n d 8 B F d E R j H o A w E / C l + s B A A A A x l Q G c 0 2 f 1 0 e I O K D b G K l + E A A A A A A C A A A A A A A Q Z g A A A A E A A C A A A A A z w k 7 8 W / R R G w h / A K J x U c g K D W T J H E m O 2 7 J g j p q d z h c E W w A A A A A O g A A A A A I A A C A A A A B l A 2 Y 4 n S m K k D w V L l x a 7 i h p h F p b S 9 2 b + T s 4 8 I h V R 7 W 8 B 1 A A A A B f Q / R 6 2 G B 7 j V i H / k 2 i A 4 o Z g q m q N m y 2 0 7 q k H 5 E e Z P e Z P x x m T 0 v 3 v K / M s P b I 3 X J N S B u V U B k 2 R M w w I L d 3 d P Z U Y W F Z x 8 l y e n J n Z w u A K 3 o 7 f 8 O + a U A A A A D K M 8 h C q v Y o l 0 6 N j 1 2 q / r 6 r 9 3 / v C n k o / F t j S H B c y k V S o 1 w + Y B J U 9 1 f B M 5 w 9 m L p w C U n R 6 u p D a A a U g h V V v G y N l t s X < / D a t a M a s h u p > 
</file>

<file path=customXml/itemProps1.xml><?xml version="1.0" encoding="utf-8"?>
<ds:datastoreItem xmlns:ds="http://schemas.openxmlformats.org/officeDocument/2006/customXml" ds:itemID="{DF1A1AD5-07F5-45CF-896C-D7A431650EE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NIFTY 50</vt:lpstr>
      <vt:lpstr>OPEN HIGH OPEN LOW</vt:lpstr>
      <vt:lpstr>'OPEN HIGH OPEN LOW'!openHighLowScanner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2021-05-27T09:38:13Z</dcterms:created>
  <dcterms:modified xsi:type="dcterms:W3CDTF">2021-10-29T04:04:32Z</dcterms:modified>
</cp:coreProperties>
</file>