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5" windowWidth="15135" windowHeight="8130"/>
  </bookViews>
  <sheets>
    <sheet name="Sheet1" sheetId="1" r:id="rId1"/>
  </sheets>
  <definedNames>
    <definedName name="_xlnm.Print_Area" localSheetId="0">Sheet1!$B$4:$C$135</definedName>
  </definedNames>
  <calcPr calcId="125725"/>
</workbook>
</file>

<file path=xl/calcChain.xml><?xml version="1.0" encoding="utf-8"?>
<calcChain xmlns="http://schemas.openxmlformats.org/spreadsheetml/2006/main">
  <c r="B22" i="1"/>
  <c r="C22" s="1"/>
  <c r="D22" s="1"/>
  <c r="B23" s="1"/>
  <c r="C23" s="1"/>
  <c r="D23" s="1"/>
  <c r="B24" s="1"/>
  <c r="C24" s="1"/>
  <c r="D24" s="1"/>
  <c r="B25" s="1"/>
  <c r="C25" s="1"/>
  <c r="D25" s="1"/>
  <c r="B26" s="1"/>
  <c r="C26" s="1"/>
  <c r="D26" s="1"/>
  <c r="B27" s="1"/>
  <c r="C27" s="1"/>
  <c r="D27" s="1"/>
  <c r="B28" s="1"/>
  <c r="C28" s="1"/>
  <c r="D28" s="1"/>
  <c r="B29" s="1"/>
  <c r="C29" s="1"/>
  <c r="D29" s="1"/>
  <c r="B30" s="1"/>
  <c r="C30" s="1"/>
  <c r="D30" s="1"/>
  <c r="B31" s="1"/>
  <c r="C31" s="1"/>
  <c r="D31" s="1"/>
  <c r="B32" s="1"/>
  <c r="C32" s="1"/>
  <c r="D32" s="1"/>
  <c r="B33" s="1"/>
  <c r="C33" s="1"/>
  <c r="D33" s="1"/>
  <c r="B34" s="1"/>
  <c r="C34" s="1"/>
  <c r="D34" s="1"/>
  <c r="B35" s="1"/>
  <c r="C35" s="1"/>
  <c r="D35" s="1"/>
  <c r="B36" s="1"/>
  <c r="C36" s="1"/>
  <c r="D36" s="1"/>
  <c r="B37" s="1"/>
  <c r="C37" s="1"/>
  <c r="D37" s="1"/>
  <c r="B38" s="1"/>
  <c r="C38" s="1"/>
  <c r="D38" s="1"/>
  <c r="B39" s="1"/>
  <c r="C39" s="1"/>
  <c r="D39" s="1"/>
  <c r="B40" s="1"/>
  <c r="C40" s="1"/>
  <c r="D40" s="1"/>
  <c r="B41" s="1"/>
  <c r="C41" s="1"/>
  <c r="D41" s="1"/>
  <c r="B42" s="1"/>
  <c r="C42" s="1"/>
  <c r="D42" s="1"/>
  <c r="B43" s="1"/>
  <c r="C43" s="1"/>
  <c r="D43" s="1"/>
  <c r="B44" s="1"/>
  <c r="C44" s="1"/>
  <c r="D44" s="1"/>
  <c r="B45" s="1"/>
  <c r="C45" s="1"/>
  <c r="D45" s="1"/>
  <c r="B46" s="1"/>
  <c r="C46" s="1"/>
  <c r="D46" s="1"/>
  <c r="B47" l="1"/>
  <c r="C47" s="1"/>
  <c r="D47" s="1"/>
  <c r="B48" s="1"/>
  <c r="C48" s="1"/>
  <c r="D48" s="1"/>
  <c r="B49" s="1"/>
  <c r="C49" s="1"/>
  <c r="D49" s="1"/>
  <c r="B50" s="1"/>
  <c r="C50" s="1"/>
  <c r="D50" s="1"/>
  <c r="B51" s="1"/>
  <c r="C51" s="1"/>
  <c r="D51" s="1"/>
  <c r="C18" s="1"/>
  <c r="B52" l="1"/>
  <c r="C52" s="1"/>
  <c r="D52" s="1"/>
  <c r="B53" s="1"/>
  <c r="C53" s="1"/>
  <c r="D53" s="1"/>
  <c r="B54" s="1"/>
  <c r="C54" s="1"/>
  <c r="D54" s="1"/>
  <c r="B55" s="1"/>
  <c r="C55" s="1"/>
  <c r="D55" s="1"/>
  <c r="B56" s="1"/>
  <c r="C56" s="1"/>
  <c r="D56" s="1"/>
  <c r="B57" s="1"/>
  <c r="C57" s="1"/>
  <c r="D57" s="1"/>
  <c r="B58" s="1"/>
  <c r="C58" s="1"/>
  <c r="D58" s="1"/>
  <c r="B59" s="1"/>
  <c r="C59" s="1"/>
  <c r="D59" s="1"/>
  <c r="B60" s="1"/>
  <c r="C60" s="1"/>
  <c r="D60" s="1"/>
  <c r="B61" s="1"/>
  <c r="C61" s="1"/>
  <c r="D61" s="1"/>
  <c r="B62" s="1"/>
  <c r="C62" s="1"/>
  <c r="D62" s="1"/>
  <c r="B63" s="1"/>
  <c r="C63" s="1"/>
  <c r="D63" s="1"/>
  <c r="B64" s="1"/>
  <c r="C64" s="1"/>
  <c r="D64" s="1"/>
  <c r="B65" s="1"/>
  <c r="C65" s="1"/>
  <c r="D65" s="1"/>
  <c r="B66" s="1"/>
  <c r="C66" s="1"/>
  <c r="D66" s="1"/>
  <c r="B67" s="1"/>
  <c r="C67" s="1"/>
  <c r="D67" s="1"/>
  <c r="B68" s="1"/>
  <c r="C68" s="1"/>
  <c r="D68" s="1"/>
  <c r="B69" s="1"/>
  <c r="C69" s="1"/>
  <c r="D69" s="1"/>
  <c r="B70" s="1"/>
  <c r="C70" s="1"/>
  <c r="D70" s="1"/>
  <c r="B71" s="1"/>
  <c r="C71" s="1"/>
  <c r="D71" s="1"/>
  <c r="B72" s="1"/>
  <c r="C72" s="1"/>
  <c r="D72" s="1"/>
  <c r="B73" s="1"/>
  <c r="C73" s="1"/>
  <c r="D73" s="1"/>
  <c r="B74" s="1"/>
  <c r="C74" s="1"/>
  <c r="D74" s="1"/>
  <c r="B75" s="1"/>
  <c r="C75" s="1"/>
  <c r="D75" s="1"/>
  <c r="B76" s="1"/>
  <c r="C76" s="1"/>
  <c r="D76" s="1"/>
  <c r="B77" s="1"/>
  <c r="C77" s="1"/>
  <c r="D77" s="1"/>
  <c r="B78" s="1"/>
  <c r="C78" s="1"/>
  <c r="D78" s="1"/>
  <c r="B79" s="1"/>
  <c r="C79" s="1"/>
  <c r="D79" s="1"/>
  <c r="B80" s="1"/>
  <c r="C80" s="1"/>
  <c r="D80" s="1"/>
  <c r="B81" s="1"/>
  <c r="C81" s="1"/>
  <c r="D81" s="1"/>
  <c r="B82" s="1"/>
  <c r="C82" s="1"/>
  <c r="D82" s="1"/>
  <c r="B83" s="1"/>
  <c r="C83" s="1"/>
  <c r="D83" s="1"/>
  <c r="B84" s="1"/>
  <c r="C84" s="1"/>
  <c r="D84" s="1"/>
  <c r="B85" s="1"/>
  <c r="C85" s="1"/>
  <c r="D85" s="1"/>
  <c r="B86" s="1"/>
  <c r="C86" s="1"/>
  <c r="D86" s="1"/>
  <c r="B87" s="1"/>
  <c r="C87" s="1"/>
  <c r="D87" s="1"/>
  <c r="B88" s="1"/>
  <c r="C88" s="1"/>
  <c r="D88" s="1"/>
  <c r="B89" s="1"/>
  <c r="C89" s="1"/>
  <c r="D89" s="1"/>
  <c r="B90" s="1"/>
  <c r="C90" s="1"/>
  <c r="D90" s="1"/>
  <c r="B91" s="1"/>
  <c r="C91" s="1"/>
  <c r="D91" s="1"/>
  <c r="B92" s="1"/>
  <c r="C92" s="1"/>
  <c r="D92" s="1"/>
  <c r="B93" s="1"/>
  <c r="C93" s="1"/>
  <c r="D93" s="1"/>
  <c r="B94" s="1"/>
  <c r="C94" s="1"/>
  <c r="D94" s="1"/>
  <c r="B95" s="1"/>
  <c r="C95" s="1"/>
  <c r="D95" s="1"/>
  <c r="B96" s="1"/>
  <c r="C96" s="1"/>
  <c r="D96" s="1"/>
  <c r="B97" s="1"/>
  <c r="C97" s="1"/>
  <c r="D97" s="1"/>
  <c r="B98" s="1"/>
  <c r="C98" s="1"/>
  <c r="D98" s="1"/>
  <c r="B99" s="1"/>
  <c r="C99" s="1"/>
  <c r="D99" s="1"/>
  <c r="B100" s="1"/>
  <c r="C100" s="1"/>
  <c r="D100" s="1"/>
  <c r="B101" s="1"/>
  <c r="C101" s="1"/>
  <c r="D101" s="1"/>
  <c r="B102" s="1"/>
  <c r="C102" s="1"/>
  <c r="D102" s="1"/>
  <c r="B103" s="1"/>
  <c r="C103" s="1"/>
  <c r="D103" s="1"/>
  <c r="B104" s="1"/>
  <c r="C104" s="1"/>
  <c r="D104" s="1"/>
  <c r="B105" s="1"/>
  <c r="C105" s="1"/>
  <c r="D105" s="1"/>
  <c r="B106" s="1"/>
  <c r="C106" s="1"/>
  <c r="D106" s="1"/>
  <c r="B107" s="1"/>
  <c r="C107" s="1"/>
  <c r="D107" s="1"/>
  <c r="B108" s="1"/>
  <c r="C108" s="1"/>
  <c r="D108" s="1"/>
  <c r="B109" s="1"/>
  <c r="C109" s="1"/>
  <c r="D109" s="1"/>
  <c r="B110" s="1"/>
  <c r="C110" s="1"/>
  <c r="D110" s="1"/>
  <c r="B111" s="1"/>
  <c r="C111" s="1"/>
  <c r="D111" s="1"/>
  <c r="B112" s="1"/>
  <c r="C112" s="1"/>
  <c r="D112" s="1"/>
  <c r="B113" s="1"/>
  <c r="C113" s="1"/>
  <c r="D113" s="1"/>
  <c r="B114" s="1"/>
  <c r="C114" s="1"/>
  <c r="D114" s="1"/>
  <c r="B115" s="1"/>
  <c r="C115" s="1"/>
  <c r="D115" s="1"/>
  <c r="B116" s="1"/>
  <c r="C116" s="1"/>
  <c r="D116" s="1"/>
  <c r="B117" s="1"/>
  <c r="C117" s="1"/>
  <c r="D117" s="1"/>
  <c r="B118" s="1"/>
  <c r="C118" s="1"/>
  <c r="D118" s="1"/>
  <c r="B119" s="1"/>
  <c r="C119" s="1"/>
  <c r="D119" s="1"/>
  <c r="B120" s="1"/>
  <c r="C120" s="1"/>
  <c r="D120" s="1"/>
  <c r="B121" s="1"/>
  <c r="C121" s="1"/>
  <c r="D121" s="1"/>
</calcChain>
</file>

<file path=xl/sharedStrings.xml><?xml version="1.0" encoding="utf-8"?>
<sst xmlns="http://schemas.openxmlformats.org/spreadsheetml/2006/main" count="28" uniqueCount="27">
  <si>
    <t>Principal</t>
  </si>
  <si>
    <t>Interest</t>
  </si>
  <si>
    <t>Power of Compounding</t>
  </si>
  <si>
    <t>Monthly</t>
  </si>
  <si>
    <t>Quarterly</t>
  </si>
  <si>
    <t>Yearly</t>
  </si>
  <si>
    <t>No. of Years</t>
  </si>
  <si>
    <t>Single</t>
  </si>
  <si>
    <t>Half Yearly</t>
  </si>
  <si>
    <t>Corpus Value</t>
  </si>
  <si>
    <t>Daily</t>
  </si>
  <si>
    <t>Please Select the desired Instalment Frequency</t>
  </si>
  <si>
    <t>Please put the desired Expected Rate of Interest (%)</t>
  </si>
  <si>
    <t>Your expected Accumulated Corpus would be INR</t>
  </si>
  <si>
    <t xml:space="preserve">© Designed By VikramKumar Thanvi </t>
  </si>
  <si>
    <t>Notes:</t>
  </si>
  <si>
    <t>1. This File works for 100 Years Only</t>
  </si>
  <si>
    <t>2. This file is designed for Six Instalment frequencies only.</t>
  </si>
  <si>
    <t>Dear Friends,</t>
  </si>
  <si>
    <r>
      <t xml:space="preserve">Please put the No. of Years of planning 
</t>
    </r>
    <r>
      <rPr>
        <b/>
        <i/>
        <sz val="11"/>
        <color theme="1"/>
        <rFont val="Calibri"/>
        <family val="2"/>
        <scheme val="minor"/>
      </rPr>
      <t>(1 to 100 Years)</t>
    </r>
  </si>
  <si>
    <t>Particulars</t>
  </si>
  <si>
    <t>Calculations</t>
  </si>
  <si>
    <t>I would like to share this with you.  This is power of compounding.  See the magical figures and plan your future.  Issued in India's Youngsters' future.
-With Love
VikramKumar Thanvi - 09821758875 / vikramthanvi@gmail.com</t>
  </si>
  <si>
    <t>Please put the desired Saving Instalment Amount in INR</t>
  </si>
  <si>
    <t>4. The compounding formula is on the annual basis.</t>
  </si>
  <si>
    <t>5. The person designed and made this is not responsible for any kind of harm caused to the user of this.  It is suggested that the user should take decision at his / her own peril.</t>
  </si>
  <si>
    <t>3. All Calculations are in Indian Rupees (INR)</t>
  </si>
</sst>
</file>

<file path=xl/styles.xml><?xml version="1.0" encoding="utf-8"?>
<styleSheet xmlns="http://schemas.openxmlformats.org/spreadsheetml/2006/main">
  <numFmts count="2">
    <numFmt numFmtId="43" formatCode="_(* #,##0.00_);_(* \(#,##0.00\);_(* &quot;-&quot;??_);_(@_)"/>
    <numFmt numFmtId="164" formatCode="_(* #,##0_);_(* \(#,##0\);_(* &quot;-&quot;??_);_(@_)"/>
  </numFmts>
  <fonts count="8">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b/>
      <i/>
      <sz val="11"/>
      <color theme="1"/>
      <name val="Calibri"/>
      <family val="2"/>
      <scheme val="minor"/>
    </font>
    <font>
      <b/>
      <i/>
      <sz val="11"/>
      <name val="Calibri"/>
      <family val="2"/>
      <scheme val="minor"/>
    </font>
    <font>
      <b/>
      <sz val="1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164" fontId="2" fillId="0" borderId="1" xfId="1" applyNumberFormat="1" applyFont="1" applyBorder="1" applyProtection="1">
      <protection locked="0" hidden="1"/>
    </xf>
    <xf numFmtId="164" fontId="2" fillId="0" borderId="1" xfId="1" applyNumberFormat="1" applyFont="1" applyBorder="1" applyAlignment="1" applyProtection="1">
      <alignment horizontal="right"/>
      <protection locked="0" hidden="1"/>
    </xf>
    <xf numFmtId="10" fontId="2" fillId="0" borderId="1" xfId="2" applyNumberFormat="1" applyFont="1" applyBorder="1" applyProtection="1">
      <protection locked="0" hidden="1"/>
    </xf>
    <xf numFmtId="0" fontId="2" fillId="0" borderId="1" xfId="0" applyFont="1" applyBorder="1" applyProtection="1">
      <protection locked="0" hidden="1"/>
    </xf>
    <xf numFmtId="164" fontId="0" fillId="0" borderId="0" xfId="1" applyNumberFormat="1" applyFont="1" applyAlignment="1" applyProtection="1">
      <alignment wrapText="1"/>
      <protection hidden="1"/>
    </xf>
    <xf numFmtId="164" fontId="0" fillId="0" borderId="0" xfId="1" applyNumberFormat="1" applyFont="1" applyProtection="1">
      <protection hidden="1"/>
    </xf>
    <xf numFmtId="0" fontId="0" fillId="0" borderId="0" xfId="0" applyProtection="1">
      <protection hidden="1"/>
    </xf>
    <xf numFmtId="0" fontId="3" fillId="0" borderId="0" xfId="0" applyFont="1" applyProtection="1">
      <protection hidden="1"/>
    </xf>
    <xf numFmtId="164" fontId="2" fillId="0" borderId="0" xfId="1" quotePrefix="1" applyNumberFormat="1" applyFont="1" applyAlignment="1" applyProtection="1">
      <alignment horizontal="center" wrapText="1"/>
      <protection hidden="1"/>
    </xf>
    <xf numFmtId="164" fontId="5" fillId="0" borderId="2" xfId="1" applyNumberFormat="1" applyFont="1" applyBorder="1" applyAlignment="1" applyProtection="1">
      <alignment horizontal="left" wrapText="1"/>
      <protection hidden="1"/>
    </xf>
    <xf numFmtId="164" fontId="2" fillId="0" borderId="3" xfId="1" quotePrefix="1" applyNumberFormat="1" applyFont="1" applyBorder="1" applyAlignment="1" applyProtection="1">
      <alignment horizontal="center" wrapText="1"/>
      <protection hidden="1"/>
    </xf>
    <xf numFmtId="164" fontId="6" fillId="0" borderId="0" xfId="1" applyNumberFormat="1" applyFont="1" applyBorder="1" applyAlignment="1" applyProtection="1">
      <alignment horizontal="left" vertical="center" wrapText="1"/>
      <protection hidden="1"/>
    </xf>
    <xf numFmtId="164" fontId="7" fillId="3" borderId="1" xfId="1" applyNumberFormat="1" applyFont="1" applyFill="1" applyBorder="1" applyAlignment="1" applyProtection="1">
      <alignment horizontal="center" vertical="center" wrapText="1"/>
      <protection hidden="1"/>
    </xf>
    <xf numFmtId="164" fontId="2" fillId="0" borderId="1" xfId="1" applyNumberFormat="1" applyFont="1" applyBorder="1" applyAlignment="1" applyProtection="1">
      <alignment wrapText="1"/>
      <protection hidden="1"/>
    </xf>
    <xf numFmtId="164" fontId="2" fillId="0" borderId="1" xfId="0" applyNumberFormat="1" applyFont="1" applyBorder="1" applyProtection="1">
      <protection hidden="1"/>
    </xf>
    <xf numFmtId="0" fontId="2" fillId="2" borderId="1" xfId="0" applyFont="1" applyFill="1" applyBorder="1" applyAlignment="1" applyProtection="1">
      <alignment horizontal="center"/>
      <protection hidden="1"/>
    </xf>
    <xf numFmtId="0" fontId="2" fillId="2" borderId="1" xfId="0" applyFont="1" applyFill="1" applyBorder="1" applyAlignment="1" applyProtection="1">
      <alignment horizontal="center" wrapText="1"/>
      <protection hidden="1"/>
    </xf>
    <xf numFmtId="0" fontId="0" fillId="0" borderId="1" xfId="0" applyBorder="1" applyProtection="1">
      <protection hidden="1"/>
    </xf>
    <xf numFmtId="164" fontId="0" fillId="0" borderId="1" xfId="1" applyNumberFormat="1" applyFont="1" applyBorder="1" applyAlignment="1" applyProtection="1">
      <alignment wrapText="1"/>
      <protection hidden="1"/>
    </xf>
    <xf numFmtId="164" fontId="0" fillId="0" borderId="1" xfId="1" applyNumberFormat="1" applyFont="1" applyBorder="1" applyProtection="1">
      <protection hidden="1"/>
    </xf>
    <xf numFmtId="164" fontId="0" fillId="0" borderId="0" xfId="0" applyNumberFormat="1" applyProtection="1">
      <protection hidden="1"/>
    </xf>
    <xf numFmtId="164" fontId="5" fillId="0" borderId="0" xfId="1" applyNumberFormat="1" applyFont="1" applyAlignment="1" applyProtection="1">
      <alignment wrapText="1"/>
      <protection hidden="1"/>
    </xf>
    <xf numFmtId="164" fontId="5" fillId="0" borderId="0" xfId="1" applyNumberFormat="1" applyFont="1" applyProtection="1">
      <protection hidden="1"/>
    </xf>
    <xf numFmtId="164" fontId="0" fillId="0" borderId="0" xfId="1" applyNumberFormat="1" applyFont="1" applyAlignment="1" applyProtection="1">
      <alignment horizontal="left" wrapText="1"/>
      <protection hidden="1"/>
    </xf>
    <xf numFmtId="164" fontId="6" fillId="0" borderId="4" xfId="1" applyNumberFormat="1" applyFont="1" applyBorder="1" applyAlignment="1" applyProtection="1">
      <alignment horizontal="left" vertical="center" wrapText="1"/>
      <protection hidden="1"/>
    </xf>
    <xf numFmtId="164" fontId="6" fillId="0" borderId="5" xfId="1" applyNumberFormat="1" applyFont="1" applyBorder="1" applyAlignment="1" applyProtection="1">
      <alignment horizontal="left" vertical="center" wrapText="1"/>
      <protection hidden="1"/>
    </xf>
    <xf numFmtId="164" fontId="6" fillId="0" borderId="6" xfId="1" applyNumberFormat="1" applyFont="1" applyBorder="1" applyAlignment="1" applyProtection="1">
      <alignment horizontal="left" vertical="center" wrapText="1"/>
      <protection hidden="1"/>
    </xf>
    <xf numFmtId="164" fontId="6" fillId="0" borderId="7" xfId="1" applyNumberFormat="1" applyFont="1" applyBorder="1" applyAlignment="1" applyProtection="1">
      <alignment horizontal="left" vertical="center" wrapText="1"/>
      <protection hidden="1"/>
    </xf>
    <xf numFmtId="164" fontId="5" fillId="0" borderId="0" xfId="1" applyNumberFormat="1" applyFont="1" applyAlignment="1" applyProtection="1">
      <alignment horizontal="left" vertical="center" wrapText="1"/>
      <protection hidden="1"/>
    </xf>
    <xf numFmtId="164" fontId="4" fillId="0" borderId="8" xfId="1" applyNumberFormat="1" applyFont="1" applyBorder="1" applyAlignment="1" applyProtection="1">
      <alignment horizontal="center" wrapText="1"/>
      <protection hidden="1"/>
    </xf>
    <xf numFmtId="164" fontId="4" fillId="0" borderId="9" xfId="1" applyNumberFormat="1" applyFont="1" applyBorder="1" applyAlignment="1" applyProtection="1">
      <alignment horizontal="center" wrapText="1"/>
      <protection hidden="1"/>
    </xf>
    <xf numFmtId="164" fontId="2" fillId="0" borderId="8" xfId="1" quotePrefix="1" applyNumberFormat="1" applyFont="1" applyBorder="1" applyAlignment="1" applyProtection="1">
      <alignment horizontal="center" wrapText="1"/>
      <protection hidden="1"/>
    </xf>
    <xf numFmtId="164" fontId="2" fillId="0" borderId="9" xfId="1" quotePrefix="1" applyNumberFormat="1" applyFont="1" applyBorder="1" applyAlignment="1" applyProtection="1">
      <alignment horizontal="center" wrapText="1"/>
      <protection hidden="1"/>
    </xf>
    <xf numFmtId="164" fontId="5" fillId="0" borderId="0" xfId="1" applyNumberFormat="1" applyFont="1" applyAlignment="1" applyProtection="1">
      <alignment horizontal="left" wrapText="1"/>
      <protection hidden="1"/>
    </xf>
  </cellXfs>
  <cellStyles count="3">
    <cellStyle name="Comma" xfId="1" builtinId="3"/>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37"/>
  <sheetViews>
    <sheetView tabSelected="1" topLeftCell="A3" zoomScaleSheetLayoutView="100" workbookViewId="0">
      <selection activeCell="E8" sqref="E8"/>
    </sheetView>
  </sheetViews>
  <sheetFormatPr defaultRowHeight="15"/>
  <cols>
    <col min="1" max="1" width="4.5703125" style="7" customWidth="1"/>
    <col min="2" max="2" width="37.7109375" style="5" customWidth="1"/>
    <col min="3" max="3" width="23" style="6" customWidth="1"/>
    <col min="4" max="4" width="4.7109375" style="6" customWidth="1"/>
    <col min="5" max="6" width="9.140625" style="7"/>
    <col min="7" max="8" width="0" style="7" hidden="1" customWidth="1"/>
    <col min="9" max="9" width="0" style="8" hidden="1" customWidth="1"/>
    <col min="10" max="13" width="0" style="7" hidden="1" customWidth="1"/>
    <col min="14" max="16384" width="9.140625" style="7"/>
  </cols>
  <sheetData>
    <row r="1" spans="2:9" hidden="1">
      <c r="I1" s="8" t="s">
        <v>3</v>
      </c>
    </row>
    <row r="2" spans="2:9" hidden="1">
      <c r="I2" s="8" t="s">
        <v>10</v>
      </c>
    </row>
    <row r="3" spans="2:9" ht="15.75" thickBot="1">
      <c r="I3" s="8" t="s">
        <v>4</v>
      </c>
    </row>
    <row r="4" spans="2:9" ht="32.25" thickBot="1">
      <c r="B4" s="30" t="s">
        <v>2</v>
      </c>
      <c r="C4" s="31"/>
      <c r="I4" s="8" t="s">
        <v>8</v>
      </c>
    </row>
    <row r="5" spans="2:9" ht="15.75" thickBot="1">
      <c r="B5" s="32" t="s">
        <v>14</v>
      </c>
      <c r="C5" s="33"/>
      <c r="I5" s="8" t="s">
        <v>5</v>
      </c>
    </row>
    <row r="6" spans="2:9" ht="15.75" thickBot="1">
      <c r="B6" s="9"/>
      <c r="C6" s="9"/>
    </row>
    <row r="7" spans="2:9">
      <c r="B7" s="10" t="s">
        <v>18</v>
      </c>
      <c r="C7" s="11"/>
    </row>
    <row r="8" spans="2:9" ht="45" customHeight="1">
      <c r="B8" s="25" t="s">
        <v>22</v>
      </c>
      <c r="C8" s="26"/>
    </row>
    <row r="9" spans="2:9">
      <c r="B9" s="25"/>
      <c r="C9" s="26"/>
    </row>
    <row r="10" spans="2:9">
      <c r="B10" s="25"/>
      <c r="C10" s="26"/>
    </row>
    <row r="11" spans="2:9" ht="27" customHeight="1" thickBot="1">
      <c r="B11" s="27"/>
      <c r="C11" s="28"/>
      <c r="I11" s="8" t="s">
        <v>7</v>
      </c>
    </row>
    <row r="12" spans="2:9">
      <c r="B12" s="12"/>
      <c r="C12" s="12"/>
    </row>
    <row r="13" spans="2:9">
      <c r="B13" s="13" t="s">
        <v>20</v>
      </c>
      <c r="C13" s="13" t="s">
        <v>21</v>
      </c>
    </row>
    <row r="14" spans="2:9" ht="30">
      <c r="B14" s="14" t="s">
        <v>23</v>
      </c>
      <c r="C14" s="1">
        <v>200</v>
      </c>
    </row>
    <row r="15" spans="2:9" ht="30">
      <c r="B15" s="14" t="s">
        <v>11</v>
      </c>
      <c r="C15" s="2" t="s">
        <v>10</v>
      </c>
    </row>
    <row r="16" spans="2:9" ht="30">
      <c r="B16" s="14" t="s">
        <v>12</v>
      </c>
      <c r="C16" s="3">
        <v>0.25</v>
      </c>
      <c r="D16" s="7"/>
    </row>
    <row r="17" spans="1:8" ht="30">
      <c r="B17" s="14" t="s">
        <v>19</v>
      </c>
      <c r="C17" s="4">
        <v>25</v>
      </c>
      <c r="D17" s="7"/>
    </row>
    <row r="18" spans="1:8" ht="30">
      <c r="B18" s="14" t="s">
        <v>13</v>
      </c>
      <c r="C18" s="15">
        <f>VLOOKUP(C17,A22:D121,4)</f>
        <v>96249695.54619363</v>
      </c>
      <c r="D18" s="7"/>
    </row>
    <row r="19" spans="1:8">
      <c r="C19" s="7"/>
      <c r="D19" s="7"/>
    </row>
    <row r="20" spans="1:8" hidden="1">
      <c r="C20" s="7"/>
      <c r="D20" s="7"/>
    </row>
    <row r="21" spans="1:8" hidden="1">
      <c r="A21" s="16" t="s">
        <v>6</v>
      </c>
      <c r="B21" s="17" t="s">
        <v>0</v>
      </c>
      <c r="C21" s="16" t="s">
        <v>1</v>
      </c>
      <c r="D21" s="16" t="s">
        <v>9</v>
      </c>
    </row>
    <row r="22" spans="1:8" hidden="1">
      <c r="A22" s="18">
        <v>1</v>
      </c>
      <c r="B22" s="19">
        <f>IF(A22&lt;=C17,IF($C$15="Monthly",$C$14*12,IF($C$15="Daily",$C$14*365,IF($C$15="Quarterly",$C$14*4,IF($C$15="Half Yearly",$C$14*2,IF($C$15="Yearly",$C$14*1,C14))))))</f>
        <v>73000</v>
      </c>
      <c r="C22" s="20">
        <f>+B22*$C$16</f>
        <v>18250</v>
      </c>
      <c r="D22" s="20">
        <f>+C22+B22</f>
        <v>91250</v>
      </c>
    </row>
    <row r="23" spans="1:8" hidden="1">
      <c r="A23" s="18">
        <v>2</v>
      </c>
      <c r="B23" s="19">
        <f>IF($C$15="Single",D22,IF($C$15="Daily",D22+($C$14*365),IF($C$15="Monthly",D22+($C$14*12),IF($C$15="Quarterly",D22+($C$14*4),IF($C$15="Half Yearly",D22+($C$14*2),IF($C$15="Yearly",D22+$C$14))))))</f>
        <v>164250</v>
      </c>
      <c r="C23" s="20">
        <f>+B23*$C$16</f>
        <v>41062.5</v>
      </c>
      <c r="D23" s="20">
        <f>+C23+B23</f>
        <v>205312.5</v>
      </c>
      <c r="F23" s="21"/>
      <c r="H23" s="21"/>
    </row>
    <row r="24" spans="1:8" hidden="1">
      <c r="A24" s="18">
        <v>3</v>
      </c>
      <c r="B24" s="19">
        <f t="shared" ref="B24:B87" si="0">IF($C$15="Single",D23,IF($C$15="Daily",D23+($C$14*365),IF($C$15="Monthly",D23+($C$14*12),IF($C$15="Quarterly",D23+($C$14*4),IF($C$15="Half Yearly",D23+($C$14*2),IF($C$15="Yearly",D23+$C$14))))))</f>
        <v>278312.5</v>
      </c>
      <c r="C24" s="20">
        <f t="shared" ref="C24:C87" si="1">+B24*$C$16</f>
        <v>69578.125</v>
      </c>
      <c r="D24" s="20">
        <f t="shared" ref="D24:D87" si="2">+C24+B24</f>
        <v>347890.625</v>
      </c>
    </row>
    <row r="25" spans="1:8" hidden="1">
      <c r="A25" s="18">
        <v>4</v>
      </c>
      <c r="B25" s="19">
        <f t="shared" si="0"/>
        <v>420890.625</v>
      </c>
      <c r="C25" s="20">
        <f t="shared" si="1"/>
        <v>105222.65625</v>
      </c>
      <c r="D25" s="20">
        <f t="shared" si="2"/>
        <v>526113.28125</v>
      </c>
    </row>
    <row r="26" spans="1:8" hidden="1">
      <c r="A26" s="18">
        <v>5</v>
      </c>
      <c r="B26" s="19">
        <f t="shared" si="0"/>
        <v>599113.28125</v>
      </c>
      <c r="C26" s="20">
        <f t="shared" si="1"/>
        <v>149778.3203125</v>
      </c>
      <c r="D26" s="20">
        <f t="shared" si="2"/>
        <v>748891.6015625</v>
      </c>
    </row>
    <row r="27" spans="1:8" hidden="1">
      <c r="A27" s="18">
        <v>6</v>
      </c>
      <c r="B27" s="19">
        <f t="shared" si="0"/>
        <v>821891.6015625</v>
      </c>
      <c r="C27" s="20">
        <f t="shared" si="1"/>
        <v>205472.900390625</v>
      </c>
      <c r="D27" s="20">
        <f t="shared" si="2"/>
        <v>1027364.501953125</v>
      </c>
    </row>
    <row r="28" spans="1:8" hidden="1">
      <c r="A28" s="18">
        <v>7</v>
      </c>
      <c r="B28" s="19">
        <f t="shared" si="0"/>
        <v>1100364.501953125</v>
      </c>
      <c r="C28" s="20">
        <f t="shared" si="1"/>
        <v>275091.12548828125</v>
      </c>
      <c r="D28" s="20">
        <f t="shared" si="2"/>
        <v>1375455.6274414062</v>
      </c>
    </row>
    <row r="29" spans="1:8" hidden="1">
      <c r="A29" s="18">
        <v>8</v>
      </c>
      <c r="B29" s="19">
        <f t="shared" si="0"/>
        <v>1448455.6274414063</v>
      </c>
      <c r="C29" s="20">
        <f t="shared" si="1"/>
        <v>362113.90686035156</v>
      </c>
      <c r="D29" s="20">
        <f t="shared" si="2"/>
        <v>1810569.5343017578</v>
      </c>
    </row>
    <row r="30" spans="1:8" hidden="1">
      <c r="A30" s="18">
        <v>9</v>
      </c>
      <c r="B30" s="19">
        <f t="shared" si="0"/>
        <v>1883569.5343017578</v>
      </c>
      <c r="C30" s="20">
        <f t="shared" si="1"/>
        <v>470892.38357543945</v>
      </c>
      <c r="D30" s="20">
        <f t="shared" si="2"/>
        <v>2354461.9178771973</v>
      </c>
    </row>
    <row r="31" spans="1:8" hidden="1">
      <c r="A31" s="18">
        <v>10</v>
      </c>
      <c r="B31" s="19">
        <f t="shared" si="0"/>
        <v>2427461.9178771973</v>
      </c>
      <c r="C31" s="20">
        <f t="shared" si="1"/>
        <v>606865.47946929932</v>
      </c>
      <c r="D31" s="20">
        <f t="shared" si="2"/>
        <v>3034327.3973464966</v>
      </c>
    </row>
    <row r="32" spans="1:8" hidden="1">
      <c r="A32" s="18">
        <v>11</v>
      </c>
      <c r="B32" s="19">
        <f t="shared" si="0"/>
        <v>3107327.3973464966</v>
      </c>
      <c r="C32" s="20">
        <f t="shared" si="1"/>
        <v>776831.84933662415</v>
      </c>
      <c r="D32" s="20">
        <f t="shared" si="2"/>
        <v>3884159.2466831207</v>
      </c>
    </row>
    <row r="33" spans="1:4" hidden="1">
      <c r="A33" s="18">
        <v>12</v>
      </c>
      <c r="B33" s="19">
        <f t="shared" si="0"/>
        <v>3957159.2466831207</v>
      </c>
      <c r="C33" s="20">
        <f t="shared" si="1"/>
        <v>989289.81167078018</v>
      </c>
      <c r="D33" s="20">
        <f t="shared" si="2"/>
        <v>4946449.0583539009</v>
      </c>
    </row>
    <row r="34" spans="1:4" hidden="1">
      <c r="A34" s="18">
        <v>13</v>
      </c>
      <c r="B34" s="19">
        <f t="shared" si="0"/>
        <v>5019449.0583539009</v>
      </c>
      <c r="C34" s="20">
        <f t="shared" si="1"/>
        <v>1254862.2645884752</v>
      </c>
      <c r="D34" s="20">
        <f t="shared" si="2"/>
        <v>6274311.3229423761</v>
      </c>
    </row>
    <row r="35" spans="1:4" hidden="1">
      <c r="A35" s="18">
        <v>14</v>
      </c>
      <c r="B35" s="19">
        <f t="shared" si="0"/>
        <v>6347311.3229423761</v>
      </c>
      <c r="C35" s="20">
        <f t="shared" si="1"/>
        <v>1586827.830735594</v>
      </c>
      <c r="D35" s="20">
        <f t="shared" si="2"/>
        <v>7934139.1536779702</v>
      </c>
    </row>
    <row r="36" spans="1:4" hidden="1">
      <c r="A36" s="18">
        <v>15</v>
      </c>
      <c r="B36" s="19">
        <f t="shared" si="0"/>
        <v>8007139.1536779702</v>
      </c>
      <c r="C36" s="20">
        <f t="shared" si="1"/>
        <v>2001784.7884194925</v>
      </c>
      <c r="D36" s="20">
        <f t="shared" si="2"/>
        <v>10008923.942097463</v>
      </c>
    </row>
    <row r="37" spans="1:4" hidden="1">
      <c r="A37" s="18">
        <v>16</v>
      </c>
      <c r="B37" s="19">
        <f t="shared" si="0"/>
        <v>10081923.942097463</v>
      </c>
      <c r="C37" s="20">
        <f t="shared" si="1"/>
        <v>2520480.9855243657</v>
      </c>
      <c r="D37" s="20">
        <f t="shared" si="2"/>
        <v>12602404.927621828</v>
      </c>
    </row>
    <row r="38" spans="1:4" hidden="1">
      <c r="A38" s="18">
        <v>17</v>
      </c>
      <c r="B38" s="19">
        <f t="shared" si="0"/>
        <v>12675404.927621828</v>
      </c>
      <c r="C38" s="20">
        <f t="shared" si="1"/>
        <v>3168851.2319054571</v>
      </c>
      <c r="D38" s="20">
        <f t="shared" si="2"/>
        <v>15844256.159527285</v>
      </c>
    </row>
    <row r="39" spans="1:4" hidden="1">
      <c r="A39" s="18">
        <v>18</v>
      </c>
      <c r="B39" s="19">
        <f t="shared" si="0"/>
        <v>15917256.159527285</v>
      </c>
      <c r="C39" s="20">
        <f t="shared" si="1"/>
        <v>3979314.0398818213</v>
      </c>
      <c r="D39" s="20">
        <f t="shared" si="2"/>
        <v>19896570.199409105</v>
      </c>
    </row>
    <row r="40" spans="1:4" hidden="1">
      <c r="A40" s="18">
        <v>19</v>
      </c>
      <c r="B40" s="19">
        <f t="shared" si="0"/>
        <v>19969570.199409105</v>
      </c>
      <c r="C40" s="20">
        <f t="shared" si="1"/>
        <v>4992392.5498522762</v>
      </c>
      <c r="D40" s="20">
        <f t="shared" si="2"/>
        <v>24961962.749261379</v>
      </c>
    </row>
    <row r="41" spans="1:4" hidden="1">
      <c r="A41" s="18">
        <v>20</v>
      </c>
      <c r="B41" s="19">
        <f t="shared" si="0"/>
        <v>25034962.749261379</v>
      </c>
      <c r="C41" s="20">
        <f t="shared" si="1"/>
        <v>6258740.6873153448</v>
      </c>
      <c r="D41" s="20">
        <f t="shared" si="2"/>
        <v>31293703.436576724</v>
      </c>
    </row>
    <row r="42" spans="1:4" hidden="1">
      <c r="A42" s="18">
        <v>21</v>
      </c>
      <c r="B42" s="19">
        <f t="shared" si="0"/>
        <v>31366703.436576724</v>
      </c>
      <c r="C42" s="20">
        <f t="shared" si="1"/>
        <v>7841675.859144181</v>
      </c>
      <c r="D42" s="20">
        <f t="shared" si="2"/>
        <v>39208379.295720905</v>
      </c>
    </row>
    <row r="43" spans="1:4" hidden="1">
      <c r="A43" s="18">
        <v>22</v>
      </c>
      <c r="B43" s="19">
        <f t="shared" si="0"/>
        <v>39281379.295720905</v>
      </c>
      <c r="C43" s="20">
        <f t="shared" si="1"/>
        <v>9820344.8239302263</v>
      </c>
      <c r="D43" s="20">
        <f t="shared" si="2"/>
        <v>49101724.119651131</v>
      </c>
    </row>
    <row r="44" spans="1:4" hidden="1">
      <c r="A44" s="18">
        <v>23</v>
      </c>
      <c r="B44" s="19">
        <f t="shared" si="0"/>
        <v>49174724.119651131</v>
      </c>
      <c r="C44" s="20">
        <f t="shared" si="1"/>
        <v>12293681.029912783</v>
      </c>
      <c r="D44" s="20">
        <f t="shared" si="2"/>
        <v>61468405.149563916</v>
      </c>
    </row>
    <row r="45" spans="1:4" hidden="1">
      <c r="A45" s="18">
        <v>24</v>
      </c>
      <c r="B45" s="19">
        <f t="shared" si="0"/>
        <v>61541405.149563916</v>
      </c>
      <c r="C45" s="20">
        <f t="shared" si="1"/>
        <v>15385351.287390979</v>
      </c>
      <c r="D45" s="20">
        <f t="shared" si="2"/>
        <v>76926756.436954901</v>
      </c>
    </row>
    <row r="46" spans="1:4" hidden="1">
      <c r="A46" s="18">
        <v>25</v>
      </c>
      <c r="B46" s="19">
        <f t="shared" si="0"/>
        <v>76999756.436954901</v>
      </c>
      <c r="C46" s="20">
        <f t="shared" si="1"/>
        <v>19249939.109238725</v>
      </c>
      <c r="D46" s="20">
        <f t="shared" si="2"/>
        <v>96249695.54619363</v>
      </c>
    </row>
    <row r="47" spans="1:4" hidden="1">
      <c r="A47" s="18">
        <v>26</v>
      </c>
      <c r="B47" s="19">
        <f t="shared" si="0"/>
        <v>96322695.54619363</v>
      </c>
      <c r="C47" s="20">
        <f t="shared" si="1"/>
        <v>24080673.886548407</v>
      </c>
      <c r="D47" s="20">
        <f t="shared" si="2"/>
        <v>120403369.43274203</v>
      </c>
    </row>
    <row r="48" spans="1:4" hidden="1">
      <c r="A48" s="18">
        <v>27</v>
      </c>
      <c r="B48" s="19">
        <f t="shared" si="0"/>
        <v>120476369.43274203</v>
      </c>
      <c r="C48" s="20">
        <f t="shared" si="1"/>
        <v>30119092.358185507</v>
      </c>
      <c r="D48" s="20">
        <f t="shared" si="2"/>
        <v>150595461.79092753</v>
      </c>
    </row>
    <row r="49" spans="1:4" hidden="1">
      <c r="A49" s="18">
        <v>28</v>
      </c>
      <c r="B49" s="19">
        <f t="shared" si="0"/>
        <v>150668461.79092753</v>
      </c>
      <c r="C49" s="20">
        <f t="shared" si="1"/>
        <v>37667115.447731882</v>
      </c>
      <c r="D49" s="20">
        <f t="shared" si="2"/>
        <v>188335577.23865941</v>
      </c>
    </row>
    <row r="50" spans="1:4" hidden="1">
      <c r="A50" s="18">
        <v>29</v>
      </c>
      <c r="B50" s="19">
        <f t="shared" si="0"/>
        <v>188408577.23865941</v>
      </c>
      <c r="C50" s="20">
        <f t="shared" si="1"/>
        <v>47102144.309664853</v>
      </c>
      <c r="D50" s="20">
        <f t="shared" si="2"/>
        <v>235510721.54832426</v>
      </c>
    </row>
    <row r="51" spans="1:4" hidden="1">
      <c r="A51" s="18">
        <v>30</v>
      </c>
      <c r="B51" s="19">
        <f t="shared" si="0"/>
        <v>235583721.54832426</v>
      </c>
      <c r="C51" s="20">
        <f t="shared" si="1"/>
        <v>58895930.387081064</v>
      </c>
      <c r="D51" s="20">
        <f t="shared" si="2"/>
        <v>294479651.93540531</v>
      </c>
    </row>
    <row r="52" spans="1:4" hidden="1">
      <c r="A52" s="18">
        <v>31</v>
      </c>
      <c r="B52" s="19">
        <f t="shared" si="0"/>
        <v>294552651.93540531</v>
      </c>
      <c r="C52" s="20">
        <f t="shared" si="1"/>
        <v>73638162.983851328</v>
      </c>
      <c r="D52" s="20">
        <f t="shared" si="2"/>
        <v>368190814.91925663</v>
      </c>
    </row>
    <row r="53" spans="1:4" hidden="1">
      <c r="A53" s="18">
        <v>32</v>
      </c>
      <c r="B53" s="19">
        <f t="shared" si="0"/>
        <v>368263814.91925663</v>
      </c>
      <c r="C53" s="20">
        <f t="shared" si="1"/>
        <v>92065953.729814157</v>
      </c>
      <c r="D53" s="20">
        <f t="shared" si="2"/>
        <v>460329768.6490708</v>
      </c>
    </row>
    <row r="54" spans="1:4" hidden="1">
      <c r="A54" s="18">
        <v>33</v>
      </c>
      <c r="B54" s="19">
        <f t="shared" si="0"/>
        <v>460402768.6490708</v>
      </c>
      <c r="C54" s="20">
        <f t="shared" si="1"/>
        <v>115100692.1622677</v>
      </c>
      <c r="D54" s="20">
        <f t="shared" si="2"/>
        <v>575503460.81133854</v>
      </c>
    </row>
    <row r="55" spans="1:4" hidden="1">
      <c r="A55" s="18">
        <v>34</v>
      </c>
      <c r="B55" s="19">
        <f t="shared" si="0"/>
        <v>575576460.81133854</v>
      </c>
      <c r="C55" s="20">
        <f t="shared" si="1"/>
        <v>143894115.20283464</v>
      </c>
      <c r="D55" s="20">
        <f t="shared" si="2"/>
        <v>719470576.01417315</v>
      </c>
    </row>
    <row r="56" spans="1:4" hidden="1">
      <c r="A56" s="18">
        <v>35</v>
      </c>
      <c r="B56" s="19">
        <f t="shared" si="0"/>
        <v>719543576.01417315</v>
      </c>
      <c r="C56" s="20">
        <f t="shared" si="1"/>
        <v>179885894.00354329</v>
      </c>
      <c r="D56" s="20">
        <f t="shared" si="2"/>
        <v>899429470.01771641</v>
      </c>
    </row>
    <row r="57" spans="1:4" hidden="1">
      <c r="A57" s="18">
        <v>36</v>
      </c>
      <c r="B57" s="19">
        <f t="shared" si="0"/>
        <v>899502470.01771641</v>
      </c>
      <c r="C57" s="20">
        <f t="shared" si="1"/>
        <v>224875617.5044291</v>
      </c>
      <c r="D57" s="20">
        <f t="shared" si="2"/>
        <v>1124378087.5221455</v>
      </c>
    </row>
    <row r="58" spans="1:4" hidden="1">
      <c r="A58" s="18">
        <v>37</v>
      </c>
      <c r="B58" s="19">
        <f t="shared" si="0"/>
        <v>1124451087.5221455</v>
      </c>
      <c r="C58" s="20">
        <f t="shared" si="1"/>
        <v>281112771.88053638</v>
      </c>
      <c r="D58" s="20">
        <f t="shared" si="2"/>
        <v>1405563859.4026818</v>
      </c>
    </row>
    <row r="59" spans="1:4" hidden="1">
      <c r="A59" s="18">
        <v>38</v>
      </c>
      <c r="B59" s="19">
        <f t="shared" si="0"/>
        <v>1405636859.4026818</v>
      </c>
      <c r="C59" s="20">
        <f t="shared" si="1"/>
        <v>351409214.85067046</v>
      </c>
      <c r="D59" s="20">
        <f t="shared" si="2"/>
        <v>1757046074.2533522</v>
      </c>
    </row>
    <row r="60" spans="1:4" hidden="1">
      <c r="A60" s="18">
        <v>39</v>
      </c>
      <c r="B60" s="19">
        <f t="shared" si="0"/>
        <v>1757119074.2533522</v>
      </c>
      <c r="C60" s="20">
        <f t="shared" si="1"/>
        <v>439279768.56333804</v>
      </c>
      <c r="D60" s="20">
        <f t="shared" si="2"/>
        <v>2196398842.8166904</v>
      </c>
    </row>
    <row r="61" spans="1:4" hidden="1">
      <c r="A61" s="18">
        <v>40</v>
      </c>
      <c r="B61" s="19">
        <f t="shared" si="0"/>
        <v>2196471842.8166904</v>
      </c>
      <c r="C61" s="20">
        <f t="shared" si="1"/>
        <v>549117960.70417261</v>
      </c>
      <c r="D61" s="20">
        <f t="shared" si="2"/>
        <v>2745589803.5208631</v>
      </c>
    </row>
    <row r="62" spans="1:4" hidden="1">
      <c r="A62" s="18">
        <v>41</v>
      </c>
      <c r="B62" s="19">
        <f t="shared" si="0"/>
        <v>2745662803.5208631</v>
      </c>
      <c r="C62" s="20">
        <f t="shared" si="1"/>
        <v>686415700.88021576</v>
      </c>
      <c r="D62" s="20">
        <f t="shared" si="2"/>
        <v>3432078504.4010787</v>
      </c>
    </row>
    <row r="63" spans="1:4" hidden="1">
      <c r="A63" s="18">
        <v>42</v>
      </c>
      <c r="B63" s="19">
        <f t="shared" si="0"/>
        <v>3432151504.4010787</v>
      </c>
      <c r="C63" s="20">
        <f t="shared" si="1"/>
        <v>858037876.10026968</v>
      </c>
      <c r="D63" s="20">
        <f t="shared" si="2"/>
        <v>4290189380.5013485</v>
      </c>
    </row>
    <row r="64" spans="1:4" hidden="1">
      <c r="A64" s="18">
        <v>43</v>
      </c>
      <c r="B64" s="19">
        <f t="shared" si="0"/>
        <v>4290262380.5013485</v>
      </c>
      <c r="C64" s="20">
        <f t="shared" si="1"/>
        <v>1072565595.1253371</v>
      </c>
      <c r="D64" s="20">
        <f t="shared" si="2"/>
        <v>5362827975.6266861</v>
      </c>
    </row>
    <row r="65" spans="1:4" hidden="1">
      <c r="A65" s="18">
        <v>44</v>
      </c>
      <c r="B65" s="19">
        <f t="shared" si="0"/>
        <v>5362900975.6266861</v>
      </c>
      <c r="C65" s="20">
        <f t="shared" si="1"/>
        <v>1340725243.9066715</v>
      </c>
      <c r="D65" s="20">
        <f t="shared" si="2"/>
        <v>6703626219.5333576</v>
      </c>
    </row>
    <row r="66" spans="1:4" hidden="1">
      <c r="A66" s="18">
        <v>45</v>
      </c>
      <c r="B66" s="19">
        <f t="shared" si="0"/>
        <v>6703699219.5333576</v>
      </c>
      <c r="C66" s="20">
        <f t="shared" si="1"/>
        <v>1675924804.8833394</v>
      </c>
      <c r="D66" s="20">
        <f t="shared" si="2"/>
        <v>8379624024.4166965</v>
      </c>
    </row>
    <row r="67" spans="1:4" hidden="1">
      <c r="A67" s="18">
        <v>46</v>
      </c>
      <c r="B67" s="19">
        <f t="shared" si="0"/>
        <v>8379697024.4166965</v>
      </c>
      <c r="C67" s="20">
        <f t="shared" si="1"/>
        <v>2094924256.1041741</v>
      </c>
      <c r="D67" s="20">
        <f t="shared" si="2"/>
        <v>10474621280.52087</v>
      </c>
    </row>
    <row r="68" spans="1:4" hidden="1">
      <c r="A68" s="18">
        <v>47</v>
      </c>
      <c r="B68" s="19">
        <f t="shared" si="0"/>
        <v>10474694280.52087</v>
      </c>
      <c r="C68" s="20">
        <f t="shared" si="1"/>
        <v>2618673570.1302176</v>
      </c>
      <c r="D68" s="20">
        <f t="shared" si="2"/>
        <v>13093367850.651089</v>
      </c>
    </row>
    <row r="69" spans="1:4" hidden="1">
      <c r="A69" s="18">
        <v>48</v>
      </c>
      <c r="B69" s="19">
        <f t="shared" si="0"/>
        <v>13093440850.651089</v>
      </c>
      <c r="C69" s="20">
        <f t="shared" si="1"/>
        <v>3273360212.6627722</v>
      </c>
      <c r="D69" s="20">
        <f t="shared" si="2"/>
        <v>16366801063.313862</v>
      </c>
    </row>
    <row r="70" spans="1:4" hidden="1">
      <c r="A70" s="18">
        <v>49</v>
      </c>
      <c r="B70" s="19">
        <f t="shared" si="0"/>
        <v>16366874063.313862</v>
      </c>
      <c r="C70" s="20">
        <f t="shared" si="1"/>
        <v>4091718515.8284655</v>
      </c>
      <c r="D70" s="20">
        <f t="shared" si="2"/>
        <v>20458592579.142326</v>
      </c>
    </row>
    <row r="71" spans="1:4" hidden="1">
      <c r="A71" s="18">
        <v>50</v>
      </c>
      <c r="B71" s="19">
        <f t="shared" si="0"/>
        <v>20458665579.142326</v>
      </c>
      <c r="C71" s="20">
        <f t="shared" si="1"/>
        <v>5114666394.7855816</v>
      </c>
      <c r="D71" s="20">
        <f t="shared" si="2"/>
        <v>25573331973.92791</v>
      </c>
    </row>
    <row r="72" spans="1:4" hidden="1">
      <c r="A72" s="18">
        <v>51</v>
      </c>
      <c r="B72" s="19">
        <f t="shared" si="0"/>
        <v>25573404973.92791</v>
      </c>
      <c r="C72" s="20">
        <f t="shared" si="1"/>
        <v>6393351243.4819775</v>
      </c>
      <c r="D72" s="20">
        <f t="shared" si="2"/>
        <v>31966756217.409889</v>
      </c>
    </row>
    <row r="73" spans="1:4" hidden="1">
      <c r="A73" s="18">
        <v>52</v>
      </c>
      <c r="B73" s="19">
        <f t="shared" si="0"/>
        <v>31966829217.409889</v>
      </c>
      <c r="C73" s="20">
        <f t="shared" si="1"/>
        <v>7991707304.3524723</v>
      </c>
      <c r="D73" s="20">
        <f t="shared" si="2"/>
        <v>39958536521.76236</v>
      </c>
    </row>
    <row r="74" spans="1:4" hidden="1">
      <c r="A74" s="18">
        <v>53</v>
      </c>
      <c r="B74" s="19">
        <f t="shared" si="0"/>
        <v>39958609521.76236</v>
      </c>
      <c r="C74" s="20">
        <f t="shared" si="1"/>
        <v>9989652380.4405899</v>
      </c>
      <c r="D74" s="20">
        <f t="shared" si="2"/>
        <v>49948261902.20295</v>
      </c>
    </row>
    <row r="75" spans="1:4" hidden="1">
      <c r="A75" s="18">
        <v>54</v>
      </c>
      <c r="B75" s="19">
        <f t="shared" si="0"/>
        <v>49948334902.20295</v>
      </c>
      <c r="C75" s="20">
        <f t="shared" si="1"/>
        <v>12487083725.550737</v>
      </c>
      <c r="D75" s="20">
        <f t="shared" si="2"/>
        <v>62435418627.753685</v>
      </c>
    </row>
    <row r="76" spans="1:4" hidden="1">
      <c r="A76" s="18">
        <v>55</v>
      </c>
      <c r="B76" s="19">
        <f t="shared" si="0"/>
        <v>62435491627.753685</v>
      </c>
      <c r="C76" s="20">
        <f t="shared" si="1"/>
        <v>15608872906.938421</v>
      </c>
      <c r="D76" s="20">
        <f t="shared" si="2"/>
        <v>78044364534.692108</v>
      </c>
    </row>
    <row r="77" spans="1:4" hidden="1">
      <c r="A77" s="18">
        <v>56</v>
      </c>
      <c r="B77" s="19">
        <f t="shared" si="0"/>
        <v>78044437534.692108</v>
      </c>
      <c r="C77" s="20">
        <f t="shared" si="1"/>
        <v>19511109383.673027</v>
      </c>
      <c r="D77" s="20">
        <f t="shared" si="2"/>
        <v>97555546918.365143</v>
      </c>
    </row>
    <row r="78" spans="1:4" hidden="1">
      <c r="A78" s="18">
        <v>57</v>
      </c>
      <c r="B78" s="19">
        <f t="shared" si="0"/>
        <v>97555619918.365143</v>
      </c>
      <c r="C78" s="20">
        <f t="shared" si="1"/>
        <v>24388904979.591286</v>
      </c>
      <c r="D78" s="20">
        <f t="shared" si="2"/>
        <v>121944524897.95642</v>
      </c>
    </row>
    <row r="79" spans="1:4" hidden="1">
      <c r="A79" s="18">
        <v>58</v>
      </c>
      <c r="B79" s="19">
        <f t="shared" si="0"/>
        <v>121944597897.95642</v>
      </c>
      <c r="C79" s="20">
        <f t="shared" si="1"/>
        <v>30486149474.489105</v>
      </c>
      <c r="D79" s="20">
        <f t="shared" si="2"/>
        <v>152430747372.44553</v>
      </c>
    </row>
    <row r="80" spans="1:4" hidden="1">
      <c r="A80" s="18">
        <v>59</v>
      </c>
      <c r="B80" s="19">
        <f t="shared" si="0"/>
        <v>152430820372.44553</v>
      </c>
      <c r="C80" s="20">
        <f t="shared" si="1"/>
        <v>38107705093.111382</v>
      </c>
      <c r="D80" s="20">
        <f t="shared" si="2"/>
        <v>190538525465.55692</v>
      </c>
    </row>
    <row r="81" spans="1:4" hidden="1">
      <c r="A81" s="18">
        <v>60</v>
      </c>
      <c r="B81" s="19">
        <f t="shared" si="0"/>
        <v>190538598465.55692</v>
      </c>
      <c r="C81" s="20">
        <f t="shared" si="1"/>
        <v>47634649616.389229</v>
      </c>
      <c r="D81" s="20">
        <f t="shared" si="2"/>
        <v>238173248081.94614</v>
      </c>
    </row>
    <row r="82" spans="1:4" hidden="1">
      <c r="A82" s="18">
        <v>61</v>
      </c>
      <c r="B82" s="19">
        <f t="shared" si="0"/>
        <v>238173321081.94614</v>
      </c>
      <c r="C82" s="20">
        <f t="shared" si="1"/>
        <v>59543330270.486534</v>
      </c>
      <c r="D82" s="20">
        <f t="shared" si="2"/>
        <v>297716651352.43268</v>
      </c>
    </row>
    <row r="83" spans="1:4" hidden="1">
      <c r="A83" s="18">
        <v>62</v>
      </c>
      <c r="B83" s="19">
        <f t="shared" si="0"/>
        <v>297716724352.43268</v>
      </c>
      <c r="C83" s="20">
        <f t="shared" si="1"/>
        <v>74429181088.10817</v>
      </c>
      <c r="D83" s="20">
        <f t="shared" si="2"/>
        <v>372145905440.54083</v>
      </c>
    </row>
    <row r="84" spans="1:4" hidden="1">
      <c r="A84" s="18">
        <v>63</v>
      </c>
      <c r="B84" s="19">
        <f t="shared" si="0"/>
        <v>372145978440.54083</v>
      </c>
      <c r="C84" s="20">
        <f t="shared" si="1"/>
        <v>93036494610.135208</v>
      </c>
      <c r="D84" s="20">
        <f t="shared" si="2"/>
        <v>465182473050.67603</v>
      </c>
    </row>
    <row r="85" spans="1:4" hidden="1">
      <c r="A85" s="18">
        <v>64</v>
      </c>
      <c r="B85" s="19">
        <f t="shared" si="0"/>
        <v>465182546050.67603</v>
      </c>
      <c r="C85" s="20">
        <f t="shared" si="1"/>
        <v>116295636512.66901</v>
      </c>
      <c r="D85" s="20">
        <f t="shared" si="2"/>
        <v>581478182563.34497</v>
      </c>
    </row>
    <row r="86" spans="1:4" hidden="1">
      <c r="A86" s="18">
        <v>65</v>
      </c>
      <c r="B86" s="19">
        <f t="shared" si="0"/>
        <v>581478255563.34497</v>
      </c>
      <c r="C86" s="20">
        <f t="shared" si="1"/>
        <v>145369563890.83624</v>
      </c>
      <c r="D86" s="20">
        <f t="shared" si="2"/>
        <v>726847819454.18115</v>
      </c>
    </row>
    <row r="87" spans="1:4" hidden="1">
      <c r="A87" s="18">
        <v>66</v>
      </c>
      <c r="B87" s="19">
        <f t="shared" si="0"/>
        <v>726847892454.18115</v>
      </c>
      <c r="C87" s="20">
        <f t="shared" si="1"/>
        <v>181711973113.54529</v>
      </c>
      <c r="D87" s="20">
        <f t="shared" si="2"/>
        <v>908559865567.72644</v>
      </c>
    </row>
    <row r="88" spans="1:4" hidden="1">
      <c r="A88" s="18">
        <v>67</v>
      </c>
      <c r="B88" s="19">
        <f t="shared" ref="B88:B121" si="3">IF($C$15="Single",D87,IF($C$15="Daily",D87+($C$14*365),IF($C$15="Monthly",D87+($C$14*12),IF($C$15="Quarterly",D87+($C$14*4),IF($C$15="Half Yearly",D87+($C$14*2),IF($C$15="Yearly",D87+$C$14))))))</f>
        <v>908559938567.72644</v>
      </c>
      <c r="C88" s="20">
        <f t="shared" ref="C88:C121" si="4">+B88*$C$16</f>
        <v>227139984641.93161</v>
      </c>
      <c r="D88" s="20">
        <f t="shared" ref="D88:D121" si="5">+C88+B88</f>
        <v>1135699923209.658</v>
      </c>
    </row>
    <row r="89" spans="1:4" hidden="1">
      <c r="A89" s="18">
        <v>68</v>
      </c>
      <c r="B89" s="19">
        <f t="shared" si="3"/>
        <v>1135699996209.658</v>
      </c>
      <c r="C89" s="20">
        <f t="shared" si="4"/>
        <v>283924999052.41449</v>
      </c>
      <c r="D89" s="20">
        <f t="shared" si="5"/>
        <v>1419624995262.0725</v>
      </c>
    </row>
    <row r="90" spans="1:4" hidden="1">
      <c r="A90" s="18">
        <v>69</v>
      </c>
      <c r="B90" s="19">
        <f t="shared" si="3"/>
        <v>1419625068262.0725</v>
      </c>
      <c r="C90" s="20">
        <f t="shared" si="4"/>
        <v>354906267065.51813</v>
      </c>
      <c r="D90" s="20">
        <f t="shared" si="5"/>
        <v>1774531335327.5906</v>
      </c>
    </row>
    <row r="91" spans="1:4" hidden="1">
      <c r="A91" s="18">
        <v>70</v>
      </c>
      <c r="B91" s="19">
        <f t="shared" si="3"/>
        <v>1774531408327.5906</v>
      </c>
      <c r="C91" s="20">
        <f t="shared" si="4"/>
        <v>443632852081.89764</v>
      </c>
      <c r="D91" s="20">
        <f t="shared" si="5"/>
        <v>2218164260409.4883</v>
      </c>
    </row>
    <row r="92" spans="1:4" hidden="1">
      <c r="A92" s="18">
        <v>71</v>
      </c>
      <c r="B92" s="19">
        <f t="shared" si="3"/>
        <v>2218164333409.4883</v>
      </c>
      <c r="C92" s="20">
        <f t="shared" si="4"/>
        <v>554541083352.37207</v>
      </c>
      <c r="D92" s="20">
        <f t="shared" si="5"/>
        <v>2772705416761.8604</v>
      </c>
    </row>
    <row r="93" spans="1:4" hidden="1">
      <c r="A93" s="18">
        <v>72</v>
      </c>
      <c r="B93" s="19">
        <f t="shared" si="3"/>
        <v>2772705489761.8604</v>
      </c>
      <c r="C93" s="20">
        <f t="shared" si="4"/>
        <v>693176372440.46509</v>
      </c>
      <c r="D93" s="20">
        <f t="shared" si="5"/>
        <v>3465881862202.3252</v>
      </c>
    </row>
    <row r="94" spans="1:4" hidden="1">
      <c r="A94" s="18">
        <v>73</v>
      </c>
      <c r="B94" s="19">
        <f t="shared" si="3"/>
        <v>3465881935202.3252</v>
      </c>
      <c r="C94" s="20">
        <f t="shared" si="4"/>
        <v>866470483800.5813</v>
      </c>
      <c r="D94" s="20">
        <f t="shared" si="5"/>
        <v>4332352419002.9062</v>
      </c>
    </row>
    <row r="95" spans="1:4" hidden="1">
      <c r="A95" s="18">
        <v>74</v>
      </c>
      <c r="B95" s="19">
        <f t="shared" si="3"/>
        <v>4332352492002.9062</v>
      </c>
      <c r="C95" s="20">
        <f t="shared" si="4"/>
        <v>1083088123000.7266</v>
      </c>
      <c r="D95" s="20">
        <f t="shared" si="5"/>
        <v>5415440615003.6328</v>
      </c>
    </row>
    <row r="96" spans="1:4" hidden="1">
      <c r="A96" s="18">
        <v>75</v>
      </c>
      <c r="B96" s="19">
        <f t="shared" si="3"/>
        <v>5415440688003.6328</v>
      </c>
      <c r="C96" s="20">
        <f t="shared" si="4"/>
        <v>1353860172000.9082</v>
      </c>
      <c r="D96" s="20">
        <f t="shared" si="5"/>
        <v>6769300860004.541</v>
      </c>
    </row>
    <row r="97" spans="1:4" hidden="1">
      <c r="A97" s="18">
        <v>76</v>
      </c>
      <c r="B97" s="19">
        <f t="shared" si="3"/>
        <v>6769300933004.541</v>
      </c>
      <c r="C97" s="20">
        <f t="shared" si="4"/>
        <v>1692325233251.1353</v>
      </c>
      <c r="D97" s="20">
        <f t="shared" si="5"/>
        <v>8461626166255.6758</v>
      </c>
    </row>
    <row r="98" spans="1:4" hidden="1">
      <c r="A98" s="18">
        <v>77</v>
      </c>
      <c r="B98" s="19">
        <f t="shared" si="3"/>
        <v>8461626239255.6758</v>
      </c>
      <c r="C98" s="20">
        <f t="shared" si="4"/>
        <v>2115406559813.9189</v>
      </c>
      <c r="D98" s="20">
        <f t="shared" si="5"/>
        <v>10577032799069.594</v>
      </c>
    </row>
    <row r="99" spans="1:4" hidden="1">
      <c r="A99" s="18">
        <v>78</v>
      </c>
      <c r="B99" s="19">
        <f t="shared" si="3"/>
        <v>10577032872069.594</v>
      </c>
      <c r="C99" s="20">
        <f t="shared" si="4"/>
        <v>2644258218017.3984</v>
      </c>
      <c r="D99" s="20">
        <f t="shared" si="5"/>
        <v>13221291090086.992</v>
      </c>
    </row>
    <row r="100" spans="1:4" hidden="1">
      <c r="A100" s="18">
        <v>79</v>
      </c>
      <c r="B100" s="19">
        <f t="shared" si="3"/>
        <v>13221291163086.992</v>
      </c>
      <c r="C100" s="20">
        <f t="shared" si="4"/>
        <v>3305322790771.748</v>
      </c>
      <c r="D100" s="20">
        <f t="shared" si="5"/>
        <v>16526613953858.74</v>
      </c>
    </row>
    <row r="101" spans="1:4" hidden="1">
      <c r="A101" s="18">
        <v>80</v>
      </c>
      <c r="B101" s="19">
        <f t="shared" si="3"/>
        <v>16526614026858.74</v>
      </c>
      <c r="C101" s="20">
        <f t="shared" si="4"/>
        <v>4131653506714.6851</v>
      </c>
      <c r="D101" s="20">
        <f t="shared" si="5"/>
        <v>20658267533573.426</v>
      </c>
    </row>
    <row r="102" spans="1:4" hidden="1">
      <c r="A102" s="18">
        <v>81</v>
      </c>
      <c r="B102" s="19">
        <f t="shared" si="3"/>
        <v>20658267606573.426</v>
      </c>
      <c r="C102" s="20">
        <f t="shared" si="4"/>
        <v>5164566901643.3564</v>
      </c>
      <c r="D102" s="20">
        <f t="shared" si="5"/>
        <v>25822834508216.781</v>
      </c>
    </row>
    <row r="103" spans="1:4" hidden="1">
      <c r="A103" s="18">
        <v>82</v>
      </c>
      <c r="B103" s="19">
        <f t="shared" si="3"/>
        <v>25822834581216.781</v>
      </c>
      <c r="C103" s="20">
        <f t="shared" si="4"/>
        <v>6455708645304.1953</v>
      </c>
      <c r="D103" s="20">
        <f t="shared" si="5"/>
        <v>32278543226520.977</v>
      </c>
    </row>
    <row r="104" spans="1:4" hidden="1">
      <c r="A104" s="18">
        <v>83</v>
      </c>
      <c r="B104" s="19">
        <f t="shared" si="3"/>
        <v>32278543299520.977</v>
      </c>
      <c r="C104" s="20">
        <f t="shared" si="4"/>
        <v>8069635824880.2441</v>
      </c>
      <c r="D104" s="20">
        <f t="shared" si="5"/>
        <v>40348179124401.219</v>
      </c>
    </row>
    <row r="105" spans="1:4" hidden="1">
      <c r="A105" s="18">
        <v>84</v>
      </c>
      <c r="B105" s="19">
        <f t="shared" si="3"/>
        <v>40348179197401.219</v>
      </c>
      <c r="C105" s="20">
        <f t="shared" si="4"/>
        <v>10087044799350.305</v>
      </c>
      <c r="D105" s="20">
        <f t="shared" si="5"/>
        <v>50435223996751.523</v>
      </c>
    </row>
    <row r="106" spans="1:4" hidden="1">
      <c r="A106" s="18">
        <v>85</v>
      </c>
      <c r="B106" s="19">
        <f t="shared" si="3"/>
        <v>50435224069751.523</v>
      </c>
      <c r="C106" s="20">
        <f t="shared" si="4"/>
        <v>12608806017437.881</v>
      </c>
      <c r="D106" s="20">
        <f t="shared" si="5"/>
        <v>63044030087189.406</v>
      </c>
    </row>
    <row r="107" spans="1:4" hidden="1">
      <c r="A107" s="18">
        <v>86</v>
      </c>
      <c r="B107" s="19">
        <f t="shared" si="3"/>
        <v>63044030160189.406</v>
      </c>
      <c r="C107" s="20">
        <f t="shared" si="4"/>
        <v>15761007540047.352</v>
      </c>
      <c r="D107" s="20">
        <f t="shared" si="5"/>
        <v>78805037700236.75</v>
      </c>
    </row>
    <row r="108" spans="1:4" hidden="1">
      <c r="A108" s="18">
        <v>87</v>
      </c>
      <c r="B108" s="19">
        <f t="shared" si="3"/>
        <v>78805037773236.75</v>
      </c>
      <c r="C108" s="20">
        <f t="shared" si="4"/>
        <v>19701259443309.187</v>
      </c>
      <c r="D108" s="20">
        <f t="shared" si="5"/>
        <v>98506297216545.937</v>
      </c>
    </row>
    <row r="109" spans="1:4" hidden="1">
      <c r="A109" s="18">
        <v>88</v>
      </c>
      <c r="B109" s="19">
        <f t="shared" si="3"/>
        <v>98506297289545.937</v>
      </c>
      <c r="C109" s="20">
        <f t="shared" si="4"/>
        <v>24626574322386.484</v>
      </c>
      <c r="D109" s="20">
        <f t="shared" si="5"/>
        <v>123132871611932.42</v>
      </c>
    </row>
    <row r="110" spans="1:4" hidden="1">
      <c r="A110" s="18">
        <v>89</v>
      </c>
      <c r="B110" s="19">
        <f t="shared" si="3"/>
        <v>123132871684932.42</v>
      </c>
      <c r="C110" s="20">
        <f t="shared" si="4"/>
        <v>30783217921233.105</v>
      </c>
      <c r="D110" s="20">
        <f t="shared" si="5"/>
        <v>153916089606165.53</v>
      </c>
    </row>
    <row r="111" spans="1:4" hidden="1">
      <c r="A111" s="18">
        <v>90</v>
      </c>
      <c r="B111" s="19">
        <f t="shared" si="3"/>
        <v>153916089679165.53</v>
      </c>
      <c r="C111" s="20">
        <f t="shared" si="4"/>
        <v>38479022419791.383</v>
      </c>
      <c r="D111" s="20">
        <f t="shared" si="5"/>
        <v>192395112098956.91</v>
      </c>
    </row>
    <row r="112" spans="1:4" hidden="1">
      <c r="A112" s="18">
        <v>91</v>
      </c>
      <c r="B112" s="19">
        <f t="shared" si="3"/>
        <v>192395112171956.91</v>
      </c>
      <c r="C112" s="20">
        <f t="shared" si="4"/>
        <v>48098778042989.227</v>
      </c>
      <c r="D112" s="20">
        <f t="shared" si="5"/>
        <v>240493890214946.12</v>
      </c>
    </row>
    <row r="113" spans="1:4" hidden="1">
      <c r="A113" s="18">
        <v>92</v>
      </c>
      <c r="B113" s="19">
        <f t="shared" si="3"/>
        <v>240493890287946.12</v>
      </c>
      <c r="C113" s="20">
        <f t="shared" si="4"/>
        <v>60123472571986.531</v>
      </c>
      <c r="D113" s="20">
        <f t="shared" si="5"/>
        <v>300617362859932.62</v>
      </c>
    </row>
    <row r="114" spans="1:4" hidden="1">
      <c r="A114" s="18">
        <v>93</v>
      </c>
      <c r="B114" s="19">
        <f t="shared" si="3"/>
        <v>300617362932932.62</v>
      </c>
      <c r="C114" s="20">
        <f t="shared" si="4"/>
        <v>75154340733233.156</v>
      </c>
      <c r="D114" s="20">
        <f t="shared" si="5"/>
        <v>375771703666165.75</v>
      </c>
    </row>
    <row r="115" spans="1:4" hidden="1">
      <c r="A115" s="18">
        <v>94</v>
      </c>
      <c r="B115" s="19">
        <f t="shared" si="3"/>
        <v>375771703739165.75</v>
      </c>
      <c r="C115" s="20">
        <f t="shared" si="4"/>
        <v>93942925934791.437</v>
      </c>
      <c r="D115" s="20">
        <f t="shared" si="5"/>
        <v>469714629673957.19</v>
      </c>
    </row>
    <row r="116" spans="1:4" hidden="1">
      <c r="A116" s="18">
        <v>95</v>
      </c>
      <c r="B116" s="19">
        <f t="shared" si="3"/>
        <v>469714629746957.19</v>
      </c>
      <c r="C116" s="20">
        <f t="shared" si="4"/>
        <v>117428657436739.3</v>
      </c>
      <c r="D116" s="20">
        <f t="shared" si="5"/>
        <v>587143287183696.5</v>
      </c>
    </row>
    <row r="117" spans="1:4" hidden="1">
      <c r="A117" s="18">
        <v>96</v>
      </c>
      <c r="B117" s="19">
        <f t="shared" si="3"/>
        <v>587143287256696.5</v>
      </c>
      <c r="C117" s="20">
        <f t="shared" si="4"/>
        <v>146785821814174.12</v>
      </c>
      <c r="D117" s="20">
        <f t="shared" si="5"/>
        <v>733929109070870.62</v>
      </c>
    </row>
    <row r="118" spans="1:4" hidden="1">
      <c r="A118" s="18">
        <v>97</v>
      </c>
      <c r="B118" s="19">
        <f t="shared" si="3"/>
        <v>733929109143870.62</v>
      </c>
      <c r="C118" s="20">
        <f t="shared" si="4"/>
        <v>183482277285967.66</v>
      </c>
      <c r="D118" s="20">
        <f t="shared" si="5"/>
        <v>917411386429838.25</v>
      </c>
    </row>
    <row r="119" spans="1:4" hidden="1">
      <c r="A119" s="18">
        <v>98</v>
      </c>
      <c r="B119" s="19">
        <f t="shared" si="3"/>
        <v>917411386502838.25</v>
      </c>
      <c r="C119" s="20">
        <f t="shared" si="4"/>
        <v>229352846625709.56</v>
      </c>
      <c r="D119" s="20">
        <f t="shared" si="5"/>
        <v>1146764233128547.7</v>
      </c>
    </row>
    <row r="120" spans="1:4" hidden="1">
      <c r="A120" s="18">
        <v>99</v>
      </c>
      <c r="B120" s="19">
        <f t="shared" si="3"/>
        <v>1146764233201547.7</v>
      </c>
      <c r="C120" s="20">
        <f t="shared" si="4"/>
        <v>286691058300386.94</v>
      </c>
      <c r="D120" s="20">
        <f t="shared" si="5"/>
        <v>1433455291501934.7</v>
      </c>
    </row>
    <row r="121" spans="1:4" hidden="1">
      <c r="A121" s="18">
        <v>100</v>
      </c>
      <c r="B121" s="19">
        <f t="shared" si="3"/>
        <v>1433455291574934.7</v>
      </c>
      <c r="C121" s="20">
        <f t="shared" si="4"/>
        <v>358363822893733.69</v>
      </c>
      <c r="D121" s="20">
        <f t="shared" si="5"/>
        <v>1791819114468668.5</v>
      </c>
    </row>
    <row r="122" spans="1:4" hidden="1"/>
    <row r="123" spans="1:4" hidden="1"/>
    <row r="124" spans="1:4" hidden="1"/>
    <row r="125" spans="1:4" hidden="1"/>
    <row r="126" spans="1:4" hidden="1"/>
    <row r="127" spans="1:4" hidden="1"/>
    <row r="128" spans="1:4" hidden="1"/>
    <row r="129" spans="2:3" hidden="1"/>
    <row r="130" spans="2:3">
      <c r="B130" s="22" t="s">
        <v>15</v>
      </c>
      <c r="C130" s="23"/>
    </row>
    <row r="131" spans="2:3">
      <c r="B131" s="34" t="s">
        <v>16</v>
      </c>
      <c r="C131" s="34"/>
    </row>
    <row r="132" spans="2:3">
      <c r="B132" s="34" t="s">
        <v>17</v>
      </c>
      <c r="C132" s="34"/>
    </row>
    <row r="133" spans="2:3">
      <c r="B133" s="29" t="s">
        <v>26</v>
      </c>
      <c r="C133" s="29"/>
    </row>
    <row r="134" spans="2:3">
      <c r="B134" s="34" t="s">
        <v>24</v>
      </c>
      <c r="C134" s="34"/>
    </row>
    <row r="135" spans="2:3" ht="51" customHeight="1">
      <c r="B135" s="29" t="s">
        <v>25</v>
      </c>
      <c r="C135" s="29"/>
    </row>
    <row r="136" spans="2:3">
      <c r="B136" s="24"/>
      <c r="C136" s="24"/>
    </row>
    <row r="137" spans="2:3">
      <c r="B137" s="24"/>
      <c r="C137" s="24"/>
    </row>
  </sheetData>
  <sheetProtection password="85E4" sheet="1" formatCells="0" formatColumns="0" formatRows="0" insertColumns="0" insertRows="0" insertHyperlinks="0" deleteColumns="0" deleteRows="0" sort="0" autoFilter="0" pivotTables="0"/>
  <mergeCells count="10">
    <mergeCell ref="B136:C136"/>
    <mergeCell ref="B137:C137"/>
    <mergeCell ref="B8:C11"/>
    <mergeCell ref="B133:C133"/>
    <mergeCell ref="B4:C4"/>
    <mergeCell ref="B5:C5"/>
    <mergeCell ref="B131:C131"/>
    <mergeCell ref="B132:C132"/>
    <mergeCell ref="B134:C134"/>
    <mergeCell ref="B135:C135"/>
  </mergeCells>
  <dataValidations count="1">
    <dataValidation type="list" allowBlank="1" showInputMessage="1" showErrorMessage="1" sqref="C15">
      <formula1>$I$1:$I$11</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VIKRAM THANVI</dc:creator>
  <cp:lastModifiedBy>Vikram Thanvi</cp:lastModifiedBy>
  <dcterms:created xsi:type="dcterms:W3CDTF">2012-01-12T04:18:10Z</dcterms:created>
  <dcterms:modified xsi:type="dcterms:W3CDTF">2012-01-27T07:28:56Z</dcterms:modified>
</cp:coreProperties>
</file>