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837E" lockStructure="1"/>
  <bookViews>
    <workbookView xWindow="240" yWindow="105" windowWidth="14805" windowHeight="8010"/>
  </bookViews>
  <sheets>
    <sheet name="Imports" sheetId="1" r:id="rId1"/>
    <sheet name="Exports" sheetId="2" r:id="rId2"/>
  </sheets>
  <definedNames>
    <definedName name="_xlnm._FilterDatabase" localSheetId="1" hidden="1">Exports!$A$10:$AC$29</definedName>
    <definedName name="_xlnm._FilterDatabase" localSheetId="0" hidden="1">Imports!$A$10:$AC$29</definedName>
  </definedNames>
  <calcPr calcId="145621"/>
</workbook>
</file>

<file path=xl/calcChain.xml><?xml version="1.0" encoding="utf-8"?>
<calcChain xmlns="http://schemas.openxmlformats.org/spreadsheetml/2006/main">
  <c r="P12" i="2" l="1"/>
  <c r="P13" i="2"/>
  <c r="P14" i="2"/>
  <c r="P15" i="2"/>
  <c r="P16" i="2"/>
  <c r="P17" i="2"/>
  <c r="P18" i="2"/>
  <c r="P19" i="2"/>
  <c r="P20" i="2"/>
  <c r="P21" i="2"/>
  <c r="P22" i="2"/>
  <c r="P23" i="2"/>
  <c r="P24" i="2"/>
  <c r="P27" i="2"/>
  <c r="P28" i="2"/>
  <c r="P11" i="2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7" i="1"/>
  <c r="P28" i="1"/>
  <c r="P11" i="1"/>
  <c r="F29" i="1"/>
  <c r="E29" i="2"/>
  <c r="D29" i="2"/>
  <c r="C29" i="2"/>
  <c r="C29" i="1"/>
</calcChain>
</file>

<file path=xl/sharedStrings.xml><?xml version="1.0" encoding="utf-8"?>
<sst xmlns="http://schemas.openxmlformats.org/spreadsheetml/2006/main" count="240" uniqueCount="96">
  <si>
    <t>Foreign Currency</t>
  </si>
  <si>
    <t>Period</t>
  </si>
  <si>
    <t>Australian Dollar</t>
  </si>
  <si>
    <t>Bahrain Dinar</t>
  </si>
  <si>
    <t>Danish Kroner</t>
  </si>
  <si>
    <t>EURO</t>
  </si>
  <si>
    <t>Hong Kong Dollar</t>
  </si>
  <si>
    <t>Kenya Shilling</t>
  </si>
  <si>
    <t>Kuwait Dinar</t>
  </si>
  <si>
    <t>New Zealand Dollar</t>
  </si>
  <si>
    <t>Norwegian Kroner</t>
  </si>
  <si>
    <t>Pound Sterling</t>
  </si>
  <si>
    <t>Singapore Dollar</t>
  </si>
  <si>
    <t>South African Rand</t>
  </si>
  <si>
    <t>Saudi Arabian Riyal</t>
  </si>
  <si>
    <t>Swedish Kroner</t>
  </si>
  <si>
    <t>Swiss Franc</t>
  </si>
  <si>
    <t>UAE Dirham</t>
  </si>
  <si>
    <t>US Dollar</t>
  </si>
  <si>
    <t>Japanese Yen</t>
  </si>
  <si>
    <t>S.No.</t>
  </si>
  <si>
    <t>(01/2013)</t>
  </si>
  <si>
    <t>Notification No.</t>
  </si>
  <si>
    <t xml:space="preserve">(111/2012) </t>
  </si>
  <si>
    <t>21-Dec-12 to 03-Jan-13</t>
  </si>
  <si>
    <t>04-Jan-13 to 17-Jan-13</t>
  </si>
  <si>
    <t>(05/2013)</t>
  </si>
  <si>
    <t>18-Jan-13 to 30-Jan-13</t>
  </si>
  <si>
    <t>(17/2013)</t>
  </si>
  <si>
    <t>31-Jan-13 to 07-Feb-13</t>
  </si>
  <si>
    <t>(20/2013)</t>
  </si>
  <si>
    <t>08-Feb-13 to 21-Feb-13</t>
  </si>
  <si>
    <t>(23/2013)</t>
  </si>
  <si>
    <t>22-Feb-13 to 07-Mar-13</t>
  </si>
  <si>
    <t>(28/2013)</t>
  </si>
  <si>
    <t>(31/2013)</t>
  </si>
  <si>
    <t>(35/2013)</t>
  </si>
  <si>
    <t>(36/2013)</t>
  </si>
  <si>
    <t>(40/2013)</t>
  </si>
  <si>
    <t>(52/2013)</t>
  </si>
  <si>
    <t>(54/2013)</t>
  </si>
  <si>
    <t>(58/2013)</t>
  </si>
  <si>
    <t>(59/2013)</t>
  </si>
  <si>
    <t>(60/2013)</t>
  </si>
  <si>
    <t>08-Mar-13 to 21-Mar-13</t>
  </si>
  <si>
    <t>22-Mar-13 to 04-Apr-13</t>
  </si>
  <si>
    <t>05-Apr-13 to 10-Apr-13</t>
  </si>
  <si>
    <t>11-Apr-13 to 18-Apr-13</t>
  </si>
  <si>
    <t>19-Apr-13 to 02-May-13</t>
  </si>
  <si>
    <t>03-May-13 to 16-May-13</t>
  </si>
  <si>
    <t>17-May-13 to 05-Jun-13</t>
  </si>
  <si>
    <t>(61/2013)</t>
  </si>
  <si>
    <t>(63/2013)</t>
  </si>
  <si>
    <t>(70/2013)</t>
  </si>
  <si>
    <t>(76/2013)</t>
  </si>
  <si>
    <t>(81/2013)</t>
  </si>
  <si>
    <t>(83/2013)</t>
  </si>
  <si>
    <t>(86/2013)</t>
  </si>
  <si>
    <t>(87/2013)</t>
  </si>
  <si>
    <t>(89/2013)</t>
  </si>
  <si>
    <t>(92/2013)</t>
  </si>
  <si>
    <t>(95/2013)</t>
  </si>
  <si>
    <t>Exch. Rate</t>
  </si>
  <si>
    <t>14-Jun-13 to 20-Jun-13</t>
  </si>
  <si>
    <t>21-Jun-13 to 04-Jul-13</t>
  </si>
  <si>
    <t>05-Jul-13 to 18-Jul-13</t>
  </si>
  <si>
    <t>19-Jul-13 to 01-Aug-13</t>
  </si>
  <si>
    <t>02-Aug-13 to 14-Aug-13</t>
  </si>
  <si>
    <t>15-Aug-13 to 20- Aug-13</t>
  </si>
  <si>
    <t>21-Aug-13 to 22- Aug-13</t>
  </si>
  <si>
    <t>23-Aug-13 to 26- Aug-13</t>
  </si>
  <si>
    <t>27-Aug-13 to 29- Aug-13</t>
  </si>
  <si>
    <t>30-Aug-13 to 06- Sep-13</t>
  </si>
  <si>
    <t>06-Sep-13 till date</t>
  </si>
  <si>
    <t>07-Jun-2013 to 12-Jun-13</t>
  </si>
  <si>
    <t> 9.95</t>
  </si>
  <si>
    <t>  9.65</t>
  </si>
  <si>
    <t> 10.00</t>
  </si>
  <si>
    <t>  9.70</t>
  </si>
  <si>
    <t> 10.45</t>
  </si>
  <si>
    <t> 10.15</t>
  </si>
  <si>
    <t> 10.60</t>
  </si>
  <si>
    <t> 10.25</t>
  </si>
  <si>
    <t>Canadian Dollar</t>
  </si>
  <si>
    <t>IMPORT</t>
  </si>
  <si>
    <t>EXPORT</t>
  </si>
  <si>
    <t>CBEC EXCHANGE RATES :</t>
  </si>
  <si>
    <t xml:space="preserve"> +91-9910946323</t>
  </si>
  <si>
    <t>sumitgrover.ca@gmail.com</t>
  </si>
  <si>
    <t>www.cbec.gov.in</t>
  </si>
  <si>
    <t xml:space="preserve">Source                               </t>
  </si>
  <si>
    <t xml:space="preserve">Email                                 </t>
  </si>
  <si>
    <t xml:space="preserve">Contact                            </t>
  </si>
  <si>
    <t xml:space="preserve">Compiled by                  </t>
  </si>
  <si>
    <t>Updated till</t>
  </si>
  <si>
    <t>CA SUMIT GROVER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</si>
</sst>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2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5" xfId="0" applyFont="1" applyBorder="1" applyAlignment="1"/>
    <xf numFmtId="2" fontId="2" fillId="0" borderId="7" xfId="0" applyNumberFormat="1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/>
    </xf>
    <xf numFmtId="164" fontId="2" fillId="0" borderId="8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3" xfId="0" applyFont="1" applyFill="1" applyBorder="1" applyAlignment="1"/>
    <xf numFmtId="0" fontId="1" fillId="2" borderId="2" xfId="0" applyFont="1" applyFill="1" applyBorder="1" applyAlignment="1"/>
    <xf numFmtId="15" fontId="1" fillId="2" borderId="2" xfId="0" applyNumberFormat="1" applyFont="1" applyFill="1" applyBorder="1" applyAlignment="1"/>
    <xf numFmtId="0" fontId="1" fillId="3" borderId="0" xfId="0" applyFont="1" applyFill="1" applyAlignment="1"/>
    <xf numFmtId="15" fontId="1" fillId="3" borderId="0" xfId="0" applyNumberFormat="1" applyFont="1" applyFill="1" applyAlignment="1"/>
    <xf numFmtId="15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1" fillId="2" borderId="9" xfId="0" applyFont="1" applyFill="1" applyBorder="1" applyAlignment="1"/>
    <xf numFmtId="14" fontId="0" fillId="0" borderId="0" xfId="0" applyNumberFormat="1" applyAlignment="1"/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4" fillId="0" borderId="4" xfId="0" applyFont="1" applyBorder="1" applyAlignment="1"/>
    <xf numFmtId="164" fontId="0" fillId="0" borderId="5" xfId="0" applyNumberFormat="1" applyBorder="1" applyAlignment="1">
      <alignment horizontal="center"/>
    </xf>
    <xf numFmtId="164" fontId="0" fillId="0" borderId="8" xfId="0" applyNumberFormat="1" applyBorder="1" applyAlignment="1">
      <alignment horizontal="center" wrapText="1"/>
    </xf>
    <xf numFmtId="0" fontId="0" fillId="0" borderId="0" xfId="0" applyAlignment="1">
      <alignment horizontal="right"/>
    </xf>
    <xf numFmtId="0" fontId="4" fillId="0" borderId="0" xfId="0" applyFont="1" applyBorder="1" applyAlignment="1"/>
    <xf numFmtId="2" fontId="0" fillId="0" borderId="0" xfId="0" applyNumberFormat="1" applyAlignment="1"/>
    <xf numFmtId="2" fontId="0" fillId="0" borderId="0" xfId="0" applyNumberFormat="1" applyAlignment="1">
      <alignment wrapText="1"/>
    </xf>
    <xf numFmtId="0" fontId="5" fillId="0" borderId="0" xfId="0" applyFont="1" applyAlignment="1">
      <alignment horizontal="left"/>
    </xf>
    <xf numFmtId="0" fontId="7" fillId="4" borderId="0" xfId="0" applyFont="1" applyFill="1" applyAlignment="1">
      <alignment horizontal="left"/>
    </xf>
    <xf numFmtId="0" fontId="1" fillId="4" borderId="0" xfId="0" applyFont="1" applyFill="1" applyAlignment="1"/>
    <xf numFmtId="0" fontId="1" fillId="4" borderId="0" xfId="0" applyFont="1" applyFill="1" applyAlignment="1">
      <alignment horizontal="left"/>
    </xf>
    <xf numFmtId="0" fontId="1" fillId="4" borderId="0" xfId="0" applyFont="1" applyFill="1"/>
    <xf numFmtId="0" fontId="8" fillId="4" borderId="0" xfId="0" applyFont="1" applyFill="1" applyAlignment="1"/>
    <xf numFmtId="0" fontId="8" fillId="4" borderId="0" xfId="0" applyFont="1" applyFill="1" applyAlignment="1">
      <alignment horizontal="left"/>
    </xf>
    <xf numFmtId="0" fontId="0" fillId="0" borderId="0" xfId="0" applyFill="1" applyAlignment="1"/>
    <xf numFmtId="0" fontId="1" fillId="0" borderId="0" xfId="0" applyFont="1" applyFill="1" applyAlignment="1"/>
    <xf numFmtId="15" fontId="0" fillId="0" borderId="0" xfId="0" applyNumberFormat="1" applyFill="1" applyAlignment="1">
      <alignment horizontal="left"/>
    </xf>
    <xf numFmtId="15" fontId="1" fillId="4" borderId="0" xfId="0" applyNumberFormat="1" applyFont="1" applyFill="1" applyAlignment="1">
      <alignment horizontal="left"/>
    </xf>
    <xf numFmtId="0" fontId="6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showGridLines="0"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/>
    </sheetView>
  </sheetViews>
  <sheetFormatPr defaultRowHeight="15" x14ac:dyDescent="0.25"/>
  <cols>
    <col min="1" max="1" width="9.140625" style="1"/>
    <col min="2" max="2" width="23" style="1" bestFit="1" customWidth="1"/>
    <col min="3" max="3" width="25.7109375" style="1" customWidth="1"/>
    <col min="4" max="5" width="20.5703125" style="1" customWidth="1"/>
    <col min="6" max="6" width="21" style="1" customWidth="1"/>
    <col min="7" max="7" width="21.5703125" style="1" customWidth="1"/>
    <col min="8" max="8" width="21.85546875" style="1" customWidth="1"/>
    <col min="9" max="9" width="22.140625" style="1" customWidth="1"/>
    <col min="10" max="10" width="21.7109375" style="1" customWidth="1"/>
    <col min="11" max="12" width="21.140625" style="1" customWidth="1"/>
    <col min="13" max="13" width="22" style="1" customWidth="1"/>
    <col min="14" max="14" width="22.7109375" style="1" customWidth="1"/>
    <col min="15" max="15" width="21.85546875" style="1" customWidth="1"/>
    <col min="16" max="16" width="9.42578125" style="1" customWidth="1"/>
    <col min="17" max="17" width="23" style="1" customWidth="1"/>
    <col min="18" max="18" width="9.42578125" style="1" customWidth="1"/>
    <col min="19" max="19" width="20.85546875" style="1" customWidth="1"/>
    <col min="20" max="20" width="20.28515625" style="1" customWidth="1"/>
    <col min="21" max="21" width="19.7109375" style="1" customWidth="1"/>
    <col min="22" max="22" width="20.7109375" style="1" customWidth="1"/>
    <col min="23" max="23" width="21.85546875" style="1" customWidth="1"/>
    <col min="24" max="24" width="22.28515625" style="1" customWidth="1"/>
    <col min="25" max="27" width="22.28515625" style="1" bestFit="1" customWidth="1"/>
    <col min="28" max="28" width="22.140625" style="1" bestFit="1" customWidth="1"/>
    <col min="29" max="29" width="17.28515625" style="1" bestFit="1" customWidth="1"/>
    <col min="30" max="16384" width="9.140625" style="1"/>
  </cols>
  <sheetData>
    <row r="1" spans="1:29" ht="23.25" x14ac:dyDescent="0.35">
      <c r="C1" s="35"/>
      <c r="D1" s="35"/>
      <c r="E1" s="46" t="s">
        <v>86</v>
      </c>
      <c r="F1" s="46"/>
      <c r="G1" s="36" t="s">
        <v>84</v>
      </c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ht="18.75" x14ac:dyDescent="0.3">
      <c r="B2" s="40" t="s">
        <v>93</v>
      </c>
      <c r="C2" s="41" t="s">
        <v>95</v>
      </c>
    </row>
    <row r="3" spans="1:29" x14ac:dyDescent="0.25">
      <c r="B3" s="37" t="s">
        <v>92</v>
      </c>
      <c r="C3" s="38" t="s">
        <v>87</v>
      </c>
    </row>
    <row r="4" spans="1:29" x14ac:dyDescent="0.25">
      <c r="B4" s="37" t="s">
        <v>91</v>
      </c>
      <c r="C4" s="39" t="s">
        <v>88</v>
      </c>
    </row>
    <row r="5" spans="1:29" x14ac:dyDescent="0.25">
      <c r="B5" s="37" t="s">
        <v>90</v>
      </c>
      <c r="C5" s="39" t="s">
        <v>89</v>
      </c>
    </row>
    <row r="6" spans="1:29" x14ac:dyDescent="0.25">
      <c r="B6" s="37" t="s">
        <v>94</v>
      </c>
      <c r="C6" s="45">
        <v>41528</v>
      </c>
    </row>
    <row r="7" spans="1:29" s="42" customFormat="1" x14ac:dyDescent="0.25">
      <c r="B7" s="4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</row>
    <row r="8" spans="1:29" x14ac:dyDescent="0.25">
      <c r="B8" s="15" t="s">
        <v>22</v>
      </c>
      <c r="C8" s="18" t="s">
        <v>23</v>
      </c>
      <c r="D8" s="18" t="s">
        <v>21</v>
      </c>
      <c r="E8" s="18" t="s">
        <v>26</v>
      </c>
      <c r="F8" s="18" t="s">
        <v>28</v>
      </c>
      <c r="G8" s="18" t="s">
        <v>30</v>
      </c>
      <c r="H8" s="18" t="s">
        <v>32</v>
      </c>
      <c r="I8" s="18" t="s">
        <v>34</v>
      </c>
      <c r="J8" s="18" t="s">
        <v>35</v>
      </c>
      <c r="K8" s="18" t="s">
        <v>36</v>
      </c>
      <c r="L8" s="18" t="s">
        <v>37</v>
      </c>
      <c r="M8" s="18" t="s">
        <v>38</v>
      </c>
      <c r="N8" s="18" t="s">
        <v>39</v>
      </c>
      <c r="O8" s="18" t="s">
        <v>40</v>
      </c>
      <c r="P8" s="18" t="s">
        <v>41</v>
      </c>
      <c r="Q8" s="18" t="s">
        <v>42</v>
      </c>
      <c r="R8" s="18" t="s">
        <v>43</v>
      </c>
      <c r="S8" s="18" t="s">
        <v>51</v>
      </c>
      <c r="T8" s="18" t="s">
        <v>52</v>
      </c>
      <c r="U8" s="19" t="s">
        <v>53</v>
      </c>
      <c r="V8" s="19" t="s">
        <v>54</v>
      </c>
      <c r="W8" s="19" t="s">
        <v>55</v>
      </c>
      <c r="X8" s="19" t="s">
        <v>56</v>
      </c>
      <c r="Y8" s="19" t="s">
        <v>57</v>
      </c>
      <c r="Z8" s="19" t="s">
        <v>58</v>
      </c>
      <c r="AA8" s="19" t="s">
        <v>59</v>
      </c>
      <c r="AB8" s="19" t="s">
        <v>60</v>
      </c>
      <c r="AC8" s="19" t="s">
        <v>61</v>
      </c>
    </row>
    <row r="9" spans="1:29" ht="15.75" thickBot="1" x14ac:dyDescent="0.3">
      <c r="B9" s="15" t="s">
        <v>1</v>
      </c>
      <c r="C9" s="16" t="s">
        <v>24</v>
      </c>
      <c r="D9" s="16" t="s">
        <v>25</v>
      </c>
      <c r="E9" s="16" t="s">
        <v>27</v>
      </c>
      <c r="F9" s="16" t="s">
        <v>29</v>
      </c>
      <c r="G9" s="16" t="s">
        <v>31</v>
      </c>
      <c r="H9" s="16" t="s">
        <v>33</v>
      </c>
      <c r="I9" s="16" t="s">
        <v>44</v>
      </c>
      <c r="J9" s="16" t="s">
        <v>45</v>
      </c>
      <c r="K9" s="16" t="s">
        <v>46</v>
      </c>
      <c r="L9" s="16" t="s">
        <v>47</v>
      </c>
      <c r="M9" s="16" t="s">
        <v>48</v>
      </c>
      <c r="N9" s="16" t="s">
        <v>49</v>
      </c>
      <c r="O9" s="16" t="s">
        <v>50</v>
      </c>
      <c r="P9" s="17">
        <v>41431</v>
      </c>
      <c r="Q9" s="16" t="s">
        <v>74</v>
      </c>
      <c r="R9" s="17">
        <v>41438</v>
      </c>
      <c r="S9" s="16" t="s">
        <v>63</v>
      </c>
      <c r="T9" s="17" t="s">
        <v>64</v>
      </c>
      <c r="U9" s="15" t="s">
        <v>65</v>
      </c>
      <c r="V9" s="15" t="s">
        <v>66</v>
      </c>
      <c r="W9" s="15" t="s">
        <v>67</v>
      </c>
      <c r="X9" s="15" t="s">
        <v>68</v>
      </c>
      <c r="Y9" s="15" t="s">
        <v>69</v>
      </c>
      <c r="Z9" s="15" t="s">
        <v>70</v>
      </c>
      <c r="AA9" s="15" t="s">
        <v>71</v>
      </c>
      <c r="AB9" s="15" t="s">
        <v>72</v>
      </c>
      <c r="AC9" s="15" t="s">
        <v>73</v>
      </c>
    </row>
    <row r="10" spans="1:29" ht="21.75" customHeight="1" thickBot="1" x14ac:dyDescent="0.3">
      <c r="A10" s="12" t="s">
        <v>20</v>
      </c>
      <c r="B10" s="13" t="s">
        <v>0</v>
      </c>
      <c r="C10" s="14" t="s">
        <v>62</v>
      </c>
      <c r="D10" s="14" t="s">
        <v>62</v>
      </c>
      <c r="E10" s="14" t="s">
        <v>62</v>
      </c>
      <c r="F10" s="14" t="s">
        <v>62</v>
      </c>
      <c r="G10" s="14" t="s">
        <v>62</v>
      </c>
      <c r="H10" s="14" t="s">
        <v>62</v>
      </c>
      <c r="I10" s="14" t="s">
        <v>62</v>
      </c>
      <c r="J10" s="14" t="s">
        <v>62</v>
      </c>
      <c r="K10" s="14" t="s">
        <v>62</v>
      </c>
      <c r="L10" s="14" t="s">
        <v>62</v>
      </c>
      <c r="M10" s="14" t="s">
        <v>62</v>
      </c>
      <c r="N10" s="14" t="s">
        <v>62</v>
      </c>
      <c r="O10" s="14" t="s">
        <v>62</v>
      </c>
      <c r="P10" s="14" t="s">
        <v>62</v>
      </c>
      <c r="Q10" s="14" t="s">
        <v>62</v>
      </c>
      <c r="R10" s="14" t="s">
        <v>62</v>
      </c>
      <c r="S10" s="14" t="s">
        <v>62</v>
      </c>
      <c r="T10" s="14" t="s">
        <v>62</v>
      </c>
      <c r="U10" s="14" t="s">
        <v>62</v>
      </c>
      <c r="V10" s="14" t="s">
        <v>62</v>
      </c>
      <c r="W10" s="14" t="s">
        <v>62</v>
      </c>
      <c r="X10" s="14" t="s">
        <v>62</v>
      </c>
      <c r="Y10" s="14" t="s">
        <v>62</v>
      </c>
      <c r="Z10" s="14" t="s">
        <v>62</v>
      </c>
      <c r="AA10" s="14" t="s">
        <v>62</v>
      </c>
      <c r="AB10" s="14" t="s">
        <v>62</v>
      </c>
      <c r="AC10" s="14" t="s">
        <v>62</v>
      </c>
    </row>
    <row r="11" spans="1:29" x14ac:dyDescent="0.25">
      <c r="A11" s="9">
        <v>1</v>
      </c>
      <c r="B11" s="4" t="s">
        <v>2</v>
      </c>
      <c r="C11" s="6">
        <v>58.35</v>
      </c>
      <c r="D11" s="6">
        <v>57.7</v>
      </c>
      <c r="E11" s="6">
        <v>58.55</v>
      </c>
      <c r="F11" s="6">
        <v>58.55</v>
      </c>
      <c r="G11" s="6">
        <v>55.65</v>
      </c>
      <c r="H11" s="6">
        <v>56.65</v>
      </c>
      <c r="I11" s="6">
        <v>56.95</v>
      </c>
      <c r="J11" s="6">
        <v>57.3</v>
      </c>
      <c r="K11" s="6">
        <v>57.65</v>
      </c>
      <c r="L11" s="6">
        <v>57.65</v>
      </c>
      <c r="M11" s="6">
        <v>56.7</v>
      </c>
      <c r="N11" s="6">
        <v>56.85</v>
      </c>
      <c r="O11" s="6">
        <v>55.05</v>
      </c>
      <c r="P11" s="6">
        <f>O11</f>
        <v>55.05</v>
      </c>
      <c r="Q11" s="6">
        <v>55</v>
      </c>
      <c r="R11" s="6">
        <v>55</v>
      </c>
      <c r="S11" s="26">
        <v>55</v>
      </c>
      <c r="T11" s="6">
        <v>56.35</v>
      </c>
      <c r="U11" s="6">
        <v>55.35</v>
      </c>
      <c r="V11" s="6">
        <v>55.35</v>
      </c>
      <c r="W11" s="6">
        <v>55.85</v>
      </c>
      <c r="X11" s="6">
        <v>56.65</v>
      </c>
      <c r="Y11" s="6">
        <v>56.65</v>
      </c>
      <c r="Z11" s="6">
        <v>56.65</v>
      </c>
      <c r="AA11" s="6">
        <v>56.65</v>
      </c>
      <c r="AB11" s="6">
        <v>61.15</v>
      </c>
      <c r="AC11" s="6">
        <v>61.6</v>
      </c>
    </row>
    <row r="12" spans="1:29" x14ac:dyDescent="0.25">
      <c r="A12" s="10">
        <v>2</v>
      </c>
      <c r="B12" s="4" t="s">
        <v>3</v>
      </c>
      <c r="C12" s="6">
        <v>149.65</v>
      </c>
      <c r="D12" s="6">
        <v>148.4</v>
      </c>
      <c r="E12" s="6">
        <v>149.5</v>
      </c>
      <c r="F12" s="6">
        <v>149.5</v>
      </c>
      <c r="G12" s="6">
        <v>144.80000000000001</v>
      </c>
      <c r="H12" s="6">
        <v>148.55000000000001</v>
      </c>
      <c r="I12" s="6">
        <v>149.30000000000001</v>
      </c>
      <c r="J12" s="6">
        <v>148.75</v>
      </c>
      <c r="K12" s="6">
        <v>148.6</v>
      </c>
      <c r="L12" s="6">
        <v>148.6</v>
      </c>
      <c r="M12" s="6">
        <v>147.5</v>
      </c>
      <c r="N12" s="6">
        <v>147.94999999999999</v>
      </c>
      <c r="O12" s="6">
        <v>149.75</v>
      </c>
      <c r="P12" s="6">
        <f t="shared" ref="P12:P28" si="0">O12</f>
        <v>149.75</v>
      </c>
      <c r="Q12" s="6">
        <v>153.85</v>
      </c>
      <c r="R12" s="6">
        <v>153.85</v>
      </c>
      <c r="S12" s="6">
        <v>153.85</v>
      </c>
      <c r="T12" s="6">
        <v>160.19999999999999</v>
      </c>
      <c r="U12" s="6">
        <v>163.69999999999999</v>
      </c>
      <c r="V12" s="6">
        <v>161.44999999999999</v>
      </c>
      <c r="W12" s="6">
        <v>166.65</v>
      </c>
      <c r="X12" s="6">
        <v>167.6</v>
      </c>
      <c r="Y12" s="6">
        <v>167.6</v>
      </c>
      <c r="Z12" s="6">
        <v>176.85</v>
      </c>
      <c r="AA12" s="6">
        <v>176.85</v>
      </c>
      <c r="AB12" s="6">
        <v>176.85</v>
      </c>
      <c r="AC12" s="6">
        <v>181.3</v>
      </c>
    </row>
    <row r="13" spans="1:29" x14ac:dyDescent="0.25">
      <c r="A13" s="10">
        <v>3</v>
      </c>
      <c r="B13" s="4" t="s">
        <v>83</v>
      </c>
      <c r="C13" s="6">
        <v>56.25</v>
      </c>
      <c r="D13" s="6">
        <v>55.8</v>
      </c>
      <c r="E13" s="6">
        <v>56.35</v>
      </c>
      <c r="F13" s="6">
        <v>56.35</v>
      </c>
      <c r="G13" s="6">
        <v>53.9</v>
      </c>
      <c r="H13" s="6">
        <v>54.75</v>
      </c>
      <c r="I13" s="6">
        <v>53.95</v>
      </c>
      <c r="J13" s="6">
        <v>53.75</v>
      </c>
      <c r="K13" s="6">
        <v>54.35</v>
      </c>
      <c r="L13" s="6">
        <v>54.35</v>
      </c>
      <c r="M13" s="6">
        <v>53.55</v>
      </c>
      <c r="N13" s="6">
        <v>54.25</v>
      </c>
      <c r="O13" s="6">
        <v>54.5</v>
      </c>
      <c r="P13" s="6">
        <f t="shared" si="0"/>
        <v>54.5</v>
      </c>
      <c r="Q13" s="6">
        <v>55.2</v>
      </c>
      <c r="R13" s="6">
        <v>57.95</v>
      </c>
      <c r="S13" s="6">
        <v>57.95</v>
      </c>
      <c r="T13" s="6">
        <v>58.15</v>
      </c>
      <c r="U13" s="6">
        <v>57.6</v>
      </c>
      <c r="V13" s="6">
        <v>57.65</v>
      </c>
      <c r="W13" s="6">
        <v>60.05</v>
      </c>
      <c r="X13" s="6">
        <v>60.1</v>
      </c>
      <c r="Y13" s="6">
        <v>60.1</v>
      </c>
      <c r="Z13" s="6">
        <v>60.1</v>
      </c>
      <c r="AA13" s="6">
        <v>60.1</v>
      </c>
      <c r="AB13" s="6">
        <v>65</v>
      </c>
      <c r="AC13" s="6">
        <v>64.099999999999994</v>
      </c>
    </row>
    <row r="14" spans="1:29" x14ac:dyDescent="0.25">
      <c r="A14" s="10">
        <v>4</v>
      </c>
      <c r="B14" s="4" t="s">
        <v>4</v>
      </c>
      <c r="C14" s="6">
        <v>9.9</v>
      </c>
      <c r="D14" s="6">
        <v>9.85</v>
      </c>
      <c r="E14" s="6">
        <v>9.9</v>
      </c>
      <c r="F14" s="6">
        <v>9.9</v>
      </c>
      <c r="G14" s="6">
        <v>9.8000000000000007</v>
      </c>
      <c r="H14" s="6">
        <v>9.9</v>
      </c>
      <c r="I14" s="6">
        <v>9.75</v>
      </c>
      <c r="J14" s="6">
        <v>9.5500000000000007</v>
      </c>
      <c r="K14" s="6">
        <v>9.5</v>
      </c>
      <c r="L14" s="6">
        <v>9.5</v>
      </c>
      <c r="M14" s="6">
        <v>9.6999999999999993</v>
      </c>
      <c r="N14" s="6">
        <v>9.65</v>
      </c>
      <c r="O14" s="6">
        <v>9.65</v>
      </c>
      <c r="P14" s="6">
        <f t="shared" si="0"/>
        <v>9.65</v>
      </c>
      <c r="Q14" s="6">
        <v>10.050000000000001</v>
      </c>
      <c r="R14" s="6">
        <v>10.050000000000001</v>
      </c>
      <c r="S14" s="6">
        <v>10.55</v>
      </c>
      <c r="T14" s="6">
        <v>10.7</v>
      </c>
      <c r="U14" s="6">
        <v>10.6</v>
      </c>
      <c r="V14" s="6">
        <v>10.6</v>
      </c>
      <c r="W14" s="6">
        <v>11</v>
      </c>
      <c r="X14" s="6">
        <v>11.1</v>
      </c>
      <c r="Y14" s="6">
        <v>11.1</v>
      </c>
      <c r="Z14" s="6">
        <v>11.75</v>
      </c>
      <c r="AA14" s="6">
        <v>11.75</v>
      </c>
      <c r="AB14" s="6">
        <v>11.75</v>
      </c>
      <c r="AC14" s="6">
        <v>11.9</v>
      </c>
    </row>
    <row r="15" spans="1:29" x14ac:dyDescent="0.25">
      <c r="A15" s="10">
        <v>5</v>
      </c>
      <c r="B15" s="4" t="s">
        <v>5</v>
      </c>
      <c r="C15" s="6">
        <v>73.55</v>
      </c>
      <c r="D15" s="6">
        <v>73.05</v>
      </c>
      <c r="E15" s="6">
        <v>73.599999999999994</v>
      </c>
      <c r="F15" s="6">
        <v>73.599999999999994</v>
      </c>
      <c r="G15" s="6">
        <v>72.900000000000006</v>
      </c>
      <c r="H15" s="6">
        <v>73.400000000000006</v>
      </c>
      <c r="I15" s="6">
        <v>72.25</v>
      </c>
      <c r="J15" s="6">
        <v>71.05</v>
      </c>
      <c r="K15" s="6">
        <v>70.55</v>
      </c>
      <c r="L15" s="6">
        <v>70.55</v>
      </c>
      <c r="M15" s="6">
        <v>72.099999999999994</v>
      </c>
      <c r="N15" s="6">
        <v>71.900000000000006</v>
      </c>
      <c r="O15" s="6">
        <v>71.8</v>
      </c>
      <c r="P15" s="6">
        <f t="shared" si="0"/>
        <v>71.8</v>
      </c>
      <c r="Q15" s="6">
        <v>74.599999999999994</v>
      </c>
      <c r="R15" s="6">
        <v>78.400000000000006</v>
      </c>
      <c r="S15" s="6">
        <v>78.400000000000006</v>
      </c>
      <c r="T15" s="6">
        <v>79.45</v>
      </c>
      <c r="U15" s="6">
        <v>78.8</v>
      </c>
      <c r="V15" s="6">
        <v>78.599999999999994</v>
      </c>
      <c r="W15" s="6">
        <v>81.849999999999994</v>
      </c>
      <c r="X15" s="6">
        <v>82.35</v>
      </c>
      <c r="Y15" s="6">
        <v>82.35</v>
      </c>
      <c r="Z15" s="6">
        <v>87.4</v>
      </c>
      <c r="AA15" s="6">
        <v>87.4</v>
      </c>
      <c r="AB15" s="6">
        <v>87.4</v>
      </c>
      <c r="AC15" s="6">
        <v>88.6</v>
      </c>
    </row>
    <row r="16" spans="1:29" x14ac:dyDescent="0.25">
      <c r="A16" s="10">
        <v>6</v>
      </c>
      <c r="B16" s="4" t="s">
        <v>6</v>
      </c>
      <c r="C16" s="6">
        <v>7.15</v>
      </c>
      <c r="D16" s="6">
        <v>7.1</v>
      </c>
      <c r="E16" s="6">
        <v>7.15</v>
      </c>
      <c r="F16" s="6">
        <v>7.15</v>
      </c>
      <c r="G16" s="6">
        <v>6.9</v>
      </c>
      <c r="H16" s="6">
        <v>7.1</v>
      </c>
      <c r="I16" s="6">
        <v>7.1</v>
      </c>
      <c r="J16" s="6">
        <v>7.1</v>
      </c>
      <c r="K16" s="6">
        <v>7.1</v>
      </c>
      <c r="L16" s="6">
        <v>7.1</v>
      </c>
      <c r="M16" s="6">
        <v>7.05</v>
      </c>
      <c r="N16" s="6">
        <v>7.05</v>
      </c>
      <c r="O16" s="6">
        <v>7.15</v>
      </c>
      <c r="P16" s="6">
        <f t="shared" si="0"/>
        <v>7.15</v>
      </c>
      <c r="Q16" s="6">
        <v>7.35</v>
      </c>
      <c r="R16" s="6">
        <v>7.35</v>
      </c>
      <c r="S16" s="6">
        <v>7.35</v>
      </c>
      <c r="T16" s="6">
        <v>7.65</v>
      </c>
      <c r="U16" s="6">
        <v>7.8</v>
      </c>
      <c r="V16" s="6">
        <v>7.7</v>
      </c>
      <c r="W16" s="6">
        <v>7.95</v>
      </c>
      <c r="X16" s="6">
        <v>8</v>
      </c>
      <c r="Y16" s="6">
        <v>8</v>
      </c>
      <c r="Z16" s="6">
        <v>8.4499999999999993</v>
      </c>
      <c r="AA16" s="6">
        <v>8.4499999999999993</v>
      </c>
      <c r="AB16" s="6">
        <v>8.4499999999999993</v>
      </c>
      <c r="AC16" s="6">
        <v>8.65</v>
      </c>
    </row>
    <row r="17" spans="1:29" x14ac:dyDescent="0.25">
      <c r="A17" s="10">
        <v>7</v>
      </c>
      <c r="B17" s="4" t="s">
        <v>7</v>
      </c>
      <c r="C17" s="6">
        <v>65.75</v>
      </c>
      <c r="D17" s="6">
        <v>65.25</v>
      </c>
      <c r="E17" s="6">
        <v>65</v>
      </c>
      <c r="F17" s="6">
        <v>65</v>
      </c>
      <c r="G17" s="6">
        <v>62.35</v>
      </c>
      <c r="H17" s="6">
        <v>64.150000000000006</v>
      </c>
      <c r="I17" s="6">
        <v>65.900000000000006</v>
      </c>
      <c r="J17" s="6">
        <v>65.599999999999994</v>
      </c>
      <c r="K17" s="6">
        <v>66.150000000000006</v>
      </c>
      <c r="L17" s="6">
        <v>66.150000000000006</v>
      </c>
      <c r="M17" s="6">
        <v>66.349999999999994</v>
      </c>
      <c r="N17" s="6">
        <v>66.8</v>
      </c>
      <c r="O17" s="6">
        <v>67.599999999999994</v>
      </c>
      <c r="P17" s="6">
        <f t="shared" si="0"/>
        <v>67.599999999999994</v>
      </c>
      <c r="Q17" s="6">
        <v>68.25</v>
      </c>
      <c r="R17" s="6">
        <v>68.25</v>
      </c>
      <c r="S17" s="6">
        <v>68.25</v>
      </c>
      <c r="T17" s="6">
        <v>70.5</v>
      </c>
      <c r="U17" s="6">
        <v>71.95</v>
      </c>
      <c r="V17" s="6">
        <v>70.400000000000006</v>
      </c>
      <c r="W17" s="6">
        <v>72.2</v>
      </c>
      <c r="X17" s="6">
        <v>72.05</v>
      </c>
      <c r="Y17" s="6">
        <v>72.05</v>
      </c>
      <c r="Z17" s="6">
        <v>76.3</v>
      </c>
      <c r="AA17" s="6">
        <v>76.3</v>
      </c>
      <c r="AB17" s="6">
        <v>76.3</v>
      </c>
      <c r="AC17" s="6">
        <v>78.150000000000006</v>
      </c>
    </row>
    <row r="18" spans="1:29" x14ac:dyDescent="0.25">
      <c r="A18" s="10">
        <v>8</v>
      </c>
      <c r="B18" s="4" t="s">
        <v>8</v>
      </c>
      <c r="C18" s="6">
        <v>200.9</v>
      </c>
      <c r="D18" s="6">
        <v>199.25</v>
      </c>
      <c r="E18" s="6">
        <v>200.45</v>
      </c>
      <c r="F18" s="6">
        <v>200.45</v>
      </c>
      <c r="G18" s="6">
        <v>194</v>
      </c>
      <c r="H18" s="6">
        <v>198.4</v>
      </c>
      <c r="I18" s="6">
        <v>198.25</v>
      </c>
      <c r="J18" s="6">
        <v>197.2</v>
      </c>
      <c r="K18" s="6">
        <v>196.2</v>
      </c>
      <c r="L18" s="6">
        <v>196.2</v>
      </c>
      <c r="M18" s="6">
        <v>195.6</v>
      </c>
      <c r="N18" s="6">
        <v>196.2</v>
      </c>
      <c r="O18" s="6">
        <v>197.7</v>
      </c>
      <c r="P18" s="6">
        <f t="shared" si="0"/>
        <v>197.7</v>
      </c>
      <c r="Q18" s="6">
        <v>203.2</v>
      </c>
      <c r="R18" s="6">
        <v>203.2</v>
      </c>
      <c r="S18" s="6">
        <v>203.2</v>
      </c>
      <c r="T18" s="6">
        <v>213.4</v>
      </c>
      <c r="U18" s="6">
        <v>216.35</v>
      </c>
      <c r="V18" s="6">
        <v>213.7</v>
      </c>
      <c r="W18" s="6">
        <v>221.5</v>
      </c>
      <c r="X18" s="6">
        <v>222.35</v>
      </c>
      <c r="Y18" s="6">
        <v>222.35</v>
      </c>
      <c r="Z18" s="6">
        <v>234.55</v>
      </c>
      <c r="AA18" s="6">
        <v>234.55</v>
      </c>
      <c r="AB18" s="6">
        <v>234.55</v>
      </c>
      <c r="AC18" s="6">
        <v>239.4</v>
      </c>
    </row>
    <row r="19" spans="1:29" x14ac:dyDescent="0.25">
      <c r="A19" s="10">
        <v>9</v>
      </c>
      <c r="B19" s="4" t="s">
        <v>9</v>
      </c>
      <c r="C19" s="6">
        <v>46.6</v>
      </c>
      <c r="D19" s="6">
        <v>46.2</v>
      </c>
      <c r="E19" s="6">
        <v>46.7</v>
      </c>
      <c r="F19" s="6">
        <v>46.7</v>
      </c>
      <c r="G19" s="6">
        <v>45.45</v>
      </c>
      <c r="H19" s="6">
        <v>46.5</v>
      </c>
      <c r="I19" s="6">
        <v>46.2</v>
      </c>
      <c r="J19" s="6">
        <v>45.5</v>
      </c>
      <c r="K19" s="6">
        <v>46.4</v>
      </c>
      <c r="L19" s="6">
        <v>46.4</v>
      </c>
      <c r="M19" s="6">
        <v>46.35</v>
      </c>
      <c r="N19" s="6">
        <v>47</v>
      </c>
      <c r="O19" s="6">
        <v>45.65</v>
      </c>
      <c r="P19" s="6">
        <f t="shared" si="0"/>
        <v>45.65</v>
      </c>
      <c r="Q19" s="6">
        <v>46.05</v>
      </c>
      <c r="R19" s="6">
        <v>46.05</v>
      </c>
      <c r="S19" s="6">
        <v>46.05</v>
      </c>
      <c r="T19" s="6">
        <v>47.5</v>
      </c>
      <c r="U19" s="6">
        <v>47</v>
      </c>
      <c r="V19" s="6">
        <v>47.3</v>
      </c>
      <c r="W19" s="6">
        <v>49.4</v>
      </c>
      <c r="X19" s="6">
        <v>49.7</v>
      </c>
      <c r="Y19" s="6">
        <v>49.7</v>
      </c>
      <c r="Z19" s="6">
        <v>49.7</v>
      </c>
      <c r="AA19" s="6">
        <v>49.7</v>
      </c>
      <c r="AB19" s="6">
        <v>53.5</v>
      </c>
      <c r="AC19" s="6">
        <v>53.1</v>
      </c>
    </row>
    <row r="20" spans="1:29" x14ac:dyDescent="0.25">
      <c r="A20" s="10">
        <v>10</v>
      </c>
      <c r="B20" s="4" t="s">
        <v>10</v>
      </c>
      <c r="C20" s="6">
        <v>9.9499999999999993</v>
      </c>
      <c r="D20" s="6">
        <v>10</v>
      </c>
      <c r="E20" s="6">
        <v>10</v>
      </c>
      <c r="F20" s="6">
        <v>10</v>
      </c>
      <c r="G20" s="6">
        <v>9.85</v>
      </c>
      <c r="H20" s="6">
        <v>9.9499999999999993</v>
      </c>
      <c r="I20" s="6">
        <v>9.75</v>
      </c>
      <c r="J20" s="6">
        <v>9.5</v>
      </c>
      <c r="K20" s="6">
        <v>9.5</v>
      </c>
      <c r="L20" s="6">
        <v>9.5</v>
      </c>
      <c r="M20" s="6">
        <v>9.6</v>
      </c>
      <c r="N20" s="6">
        <v>9.4499999999999993</v>
      </c>
      <c r="O20" s="6">
        <v>9.5500000000000007</v>
      </c>
      <c r="P20" s="6">
        <f t="shared" si="0"/>
        <v>9.5500000000000007</v>
      </c>
      <c r="Q20" s="6">
        <v>9.85</v>
      </c>
      <c r="R20" s="6">
        <v>9.85</v>
      </c>
      <c r="S20" s="6">
        <v>9.85</v>
      </c>
      <c r="T20" s="6">
        <v>10.4</v>
      </c>
      <c r="U20" s="6" t="s">
        <v>75</v>
      </c>
      <c r="V20" s="6" t="s">
        <v>77</v>
      </c>
      <c r="W20" s="6" t="s">
        <v>79</v>
      </c>
      <c r="X20" s="6" t="s">
        <v>81</v>
      </c>
      <c r="Y20" s="6" t="s">
        <v>81</v>
      </c>
      <c r="Z20" s="6" t="s">
        <v>81</v>
      </c>
      <c r="AA20" s="6" t="s">
        <v>81</v>
      </c>
      <c r="AB20" s="6">
        <v>11.3</v>
      </c>
      <c r="AC20" s="6">
        <v>11.1</v>
      </c>
    </row>
    <row r="21" spans="1:29" x14ac:dyDescent="0.25">
      <c r="A21" s="10">
        <v>11</v>
      </c>
      <c r="B21" s="4" t="s">
        <v>11</v>
      </c>
      <c r="C21" s="6">
        <v>90.25</v>
      </c>
      <c r="D21" s="6">
        <v>89.95</v>
      </c>
      <c r="E21" s="6">
        <v>89.05</v>
      </c>
      <c r="F21" s="6">
        <v>89.05</v>
      </c>
      <c r="G21" s="6">
        <v>84</v>
      </c>
      <c r="H21" s="6">
        <v>85.2</v>
      </c>
      <c r="I21" s="6">
        <v>83.85</v>
      </c>
      <c r="J21" s="6">
        <v>83.25</v>
      </c>
      <c r="K21" s="6">
        <v>83.15</v>
      </c>
      <c r="L21" s="6">
        <v>83.15</v>
      </c>
      <c r="M21" s="6">
        <v>83.95</v>
      </c>
      <c r="N21" s="6">
        <v>84.85</v>
      </c>
      <c r="O21" s="6">
        <v>84.5</v>
      </c>
      <c r="P21" s="6">
        <f t="shared" si="0"/>
        <v>84.5</v>
      </c>
      <c r="Q21" s="6">
        <v>87.4</v>
      </c>
      <c r="R21" s="6">
        <v>91.9</v>
      </c>
      <c r="S21" s="6">
        <v>91.9</v>
      </c>
      <c r="T21" s="6">
        <v>92.75</v>
      </c>
      <c r="U21" s="6">
        <v>91.95</v>
      </c>
      <c r="V21" s="6">
        <v>90.55</v>
      </c>
      <c r="W21" s="6">
        <v>94.05</v>
      </c>
      <c r="X21" s="6">
        <v>95.95</v>
      </c>
      <c r="Y21" s="6">
        <v>100.75</v>
      </c>
      <c r="Z21" s="6">
        <v>100.75</v>
      </c>
      <c r="AA21" s="6">
        <v>100.75</v>
      </c>
      <c r="AB21" s="6">
        <v>106</v>
      </c>
      <c r="AC21" s="6">
        <v>104.8</v>
      </c>
    </row>
    <row r="22" spans="1:29" x14ac:dyDescent="0.25">
      <c r="A22" s="10">
        <v>12</v>
      </c>
      <c r="B22" s="4" t="s">
        <v>12</v>
      </c>
      <c r="C22" s="6">
        <v>45.5</v>
      </c>
      <c r="D22" s="6">
        <v>45.15</v>
      </c>
      <c r="E22" s="6">
        <v>45.3</v>
      </c>
      <c r="F22" s="6">
        <v>45.3</v>
      </c>
      <c r="G22" s="6">
        <v>43.4</v>
      </c>
      <c r="H22" s="6">
        <v>44.45</v>
      </c>
      <c r="I22" s="6">
        <v>44.5</v>
      </c>
      <c r="J22" s="6">
        <v>44.05</v>
      </c>
      <c r="K22" s="6">
        <v>44.45</v>
      </c>
      <c r="L22" s="6">
        <v>44.45</v>
      </c>
      <c r="M22" s="6">
        <v>44.3</v>
      </c>
      <c r="N22" s="6">
        <v>44.45</v>
      </c>
      <c r="O22" s="6">
        <v>44.7</v>
      </c>
      <c r="P22" s="6">
        <f t="shared" si="0"/>
        <v>44.7</v>
      </c>
      <c r="Q22" s="6">
        <v>45.65</v>
      </c>
      <c r="R22" s="6">
        <v>45.65</v>
      </c>
      <c r="S22" s="6">
        <v>45.65</v>
      </c>
      <c r="T22" s="6">
        <v>47.15</v>
      </c>
      <c r="U22" s="6">
        <v>47.7</v>
      </c>
      <c r="V22" s="6">
        <v>47.45</v>
      </c>
      <c r="W22" s="6">
        <v>48.45</v>
      </c>
      <c r="X22" s="6">
        <v>48.95</v>
      </c>
      <c r="Y22" s="6">
        <v>48.95</v>
      </c>
      <c r="Z22" s="6">
        <v>48.95</v>
      </c>
      <c r="AA22" s="6">
        <v>48.95</v>
      </c>
      <c r="AB22" s="6">
        <v>53.4</v>
      </c>
      <c r="AC22" s="6">
        <v>52.65</v>
      </c>
    </row>
    <row r="23" spans="1:29" x14ac:dyDescent="0.25">
      <c r="A23" s="10">
        <v>13</v>
      </c>
      <c r="B23" s="4" t="s">
        <v>13</v>
      </c>
      <c r="C23" s="6">
        <v>6.7</v>
      </c>
      <c r="D23" s="6">
        <v>6.65</v>
      </c>
      <c r="E23" s="6">
        <v>6.4</v>
      </c>
      <c r="F23" s="6">
        <v>6.4</v>
      </c>
      <c r="G23" s="6">
        <v>6.2</v>
      </c>
      <c r="H23" s="6">
        <v>6.3</v>
      </c>
      <c r="I23" s="6">
        <v>6.25</v>
      </c>
      <c r="J23" s="6">
        <v>6.05</v>
      </c>
      <c r="K23" s="6">
        <v>6.05</v>
      </c>
      <c r="L23" s="6">
        <v>6.05</v>
      </c>
      <c r="M23" s="6">
        <v>6.1</v>
      </c>
      <c r="N23" s="6">
        <v>6.2</v>
      </c>
      <c r="O23" s="6">
        <v>6.1</v>
      </c>
      <c r="P23" s="6">
        <f t="shared" si="0"/>
        <v>6.1</v>
      </c>
      <c r="Q23" s="6">
        <v>5.95</v>
      </c>
      <c r="R23" s="6">
        <v>5.95</v>
      </c>
      <c r="S23" s="6">
        <v>5.95</v>
      </c>
      <c r="T23" s="6">
        <v>6.05</v>
      </c>
      <c r="U23" s="6">
        <v>6.15</v>
      </c>
      <c r="V23" s="6">
        <v>6.2</v>
      </c>
      <c r="W23" s="6">
        <v>6.4</v>
      </c>
      <c r="X23" s="6">
        <v>6.35</v>
      </c>
      <c r="Y23" s="6">
        <v>6.35</v>
      </c>
      <c r="Z23" s="6">
        <v>6.35</v>
      </c>
      <c r="AA23" s="6">
        <v>6.35</v>
      </c>
      <c r="AB23" s="6">
        <v>6.75</v>
      </c>
      <c r="AC23" s="6">
        <v>6.65</v>
      </c>
    </row>
    <row r="24" spans="1:29" x14ac:dyDescent="0.25">
      <c r="A24" s="10">
        <v>14</v>
      </c>
      <c r="B24" s="4" t="s">
        <v>14</v>
      </c>
      <c r="C24" s="6">
        <v>15.05</v>
      </c>
      <c r="D24" s="6">
        <v>14.9</v>
      </c>
      <c r="E24" s="6">
        <v>15.05</v>
      </c>
      <c r="F24" s="6">
        <v>15.05</v>
      </c>
      <c r="G24" s="6">
        <v>14.55</v>
      </c>
      <c r="H24" s="6">
        <v>14.95</v>
      </c>
      <c r="I24" s="6">
        <v>15</v>
      </c>
      <c r="J24" s="6">
        <v>14.95</v>
      </c>
      <c r="K24" s="6">
        <v>14.95</v>
      </c>
      <c r="L24" s="6">
        <v>14.95</v>
      </c>
      <c r="M24" s="6">
        <v>14.85</v>
      </c>
      <c r="N24" s="6">
        <v>14.85</v>
      </c>
      <c r="O24" s="6">
        <v>15.05</v>
      </c>
      <c r="P24" s="6">
        <f t="shared" si="0"/>
        <v>15.05</v>
      </c>
      <c r="Q24" s="6">
        <v>15.45</v>
      </c>
      <c r="R24" s="6">
        <v>15.45</v>
      </c>
      <c r="S24" s="6">
        <v>15.45</v>
      </c>
      <c r="T24" s="6">
        <v>16.100000000000001</v>
      </c>
      <c r="U24" s="6">
        <v>16.45</v>
      </c>
      <c r="V24" s="6">
        <v>16.25</v>
      </c>
      <c r="W24" s="6">
        <v>16.75</v>
      </c>
      <c r="X24" s="6">
        <v>16.850000000000001</v>
      </c>
      <c r="Y24" s="6">
        <v>16.850000000000001</v>
      </c>
      <c r="Z24" s="6">
        <v>17.8</v>
      </c>
      <c r="AA24" s="6">
        <v>17.8</v>
      </c>
      <c r="AB24" s="6">
        <v>17.8</v>
      </c>
      <c r="AC24" s="6">
        <v>18.2</v>
      </c>
    </row>
    <row r="25" spans="1:29" x14ac:dyDescent="0.25">
      <c r="A25" s="10">
        <v>15</v>
      </c>
      <c r="B25" s="4" t="s">
        <v>15</v>
      </c>
      <c r="C25" s="6">
        <v>8.4499999999999993</v>
      </c>
      <c r="D25" s="6">
        <v>8.5500000000000007</v>
      </c>
      <c r="E25" s="6">
        <v>8.5500000000000007</v>
      </c>
      <c r="F25" s="6">
        <v>8.5500000000000007</v>
      </c>
      <c r="G25" s="6">
        <v>8.5</v>
      </c>
      <c r="H25" s="6">
        <v>8.6999999999999993</v>
      </c>
      <c r="I25" s="6">
        <v>8.6999999999999993</v>
      </c>
      <c r="J25" s="6">
        <v>8.5500000000000007</v>
      </c>
      <c r="K25" s="6">
        <v>8.5</v>
      </c>
      <c r="L25" s="6">
        <v>8.5</v>
      </c>
      <c r="M25" s="6">
        <v>8.6</v>
      </c>
      <c r="N25" s="6">
        <v>8.4</v>
      </c>
      <c r="O25" s="6">
        <v>8.35</v>
      </c>
      <c r="P25" s="6">
        <v>8.75</v>
      </c>
      <c r="Q25" s="6">
        <v>8.6999999999999993</v>
      </c>
      <c r="R25" s="6">
        <v>8.6999999999999993</v>
      </c>
      <c r="S25" s="6">
        <v>8.6999999999999993</v>
      </c>
      <c r="T25" s="6">
        <v>9.25</v>
      </c>
      <c r="U25" s="6">
        <v>9.0500000000000007</v>
      </c>
      <c r="V25" s="6">
        <v>9.1</v>
      </c>
      <c r="W25" s="6">
        <v>9.4499999999999993</v>
      </c>
      <c r="X25" s="6">
        <v>9.5500000000000007</v>
      </c>
      <c r="Y25" s="6">
        <v>9.5500000000000007</v>
      </c>
      <c r="Z25" s="6">
        <v>9.5500000000000007</v>
      </c>
      <c r="AA25" s="6">
        <v>10.050000000000001</v>
      </c>
      <c r="AB25" s="6">
        <v>10.050000000000001</v>
      </c>
      <c r="AC25" s="6">
        <v>10.199999999999999</v>
      </c>
    </row>
    <row r="26" spans="1:29" x14ac:dyDescent="0.25">
      <c r="A26" s="10">
        <v>16</v>
      </c>
      <c r="B26" s="4" t="s">
        <v>16</v>
      </c>
      <c r="C26" s="6">
        <v>60.95</v>
      </c>
      <c r="D26" s="6">
        <v>60.6</v>
      </c>
      <c r="E26" s="6">
        <v>59.55</v>
      </c>
      <c r="F26" s="6">
        <v>59.55</v>
      </c>
      <c r="G26" s="6">
        <v>59.25</v>
      </c>
      <c r="H26" s="6">
        <v>59.5</v>
      </c>
      <c r="I26" s="6">
        <v>58.85</v>
      </c>
      <c r="J26" s="6">
        <v>58.3</v>
      </c>
      <c r="K26" s="6">
        <v>58.1</v>
      </c>
      <c r="L26" s="6">
        <v>58.1</v>
      </c>
      <c r="M26" s="6">
        <v>59.25</v>
      </c>
      <c r="N26" s="6">
        <v>58.6</v>
      </c>
      <c r="O26" s="6">
        <v>57.5</v>
      </c>
      <c r="P26" s="6">
        <v>60.4</v>
      </c>
      <c r="Q26" s="6">
        <v>60.3</v>
      </c>
      <c r="R26" s="6">
        <v>63.4</v>
      </c>
      <c r="S26" s="6">
        <v>63.4</v>
      </c>
      <c r="T26" s="6">
        <v>64.7</v>
      </c>
      <c r="U26" s="6">
        <v>63.85</v>
      </c>
      <c r="V26" s="6">
        <v>63.65</v>
      </c>
      <c r="W26" s="6">
        <v>66.55</v>
      </c>
      <c r="X26" s="6">
        <v>66.55</v>
      </c>
      <c r="Y26" s="6">
        <v>66.55</v>
      </c>
      <c r="Z26" s="6">
        <v>71</v>
      </c>
      <c r="AA26" s="6">
        <v>71</v>
      </c>
      <c r="AB26" s="6">
        <v>71</v>
      </c>
      <c r="AC26" s="6">
        <v>71.650000000000006</v>
      </c>
    </row>
    <row r="27" spans="1:29" x14ac:dyDescent="0.25">
      <c r="A27" s="10">
        <v>17</v>
      </c>
      <c r="B27" s="4" t="s">
        <v>17</v>
      </c>
      <c r="C27" s="6">
        <v>15.35</v>
      </c>
      <c r="D27" s="6">
        <v>15.25</v>
      </c>
      <c r="E27" s="6">
        <v>15.35</v>
      </c>
      <c r="F27" s="6">
        <v>15.35</v>
      </c>
      <c r="G27" s="6">
        <v>14.85</v>
      </c>
      <c r="H27" s="6">
        <v>15.25</v>
      </c>
      <c r="I27" s="6">
        <v>15.3</v>
      </c>
      <c r="J27" s="6">
        <v>15.25</v>
      </c>
      <c r="K27" s="6">
        <v>15.25</v>
      </c>
      <c r="L27" s="6">
        <v>15.25</v>
      </c>
      <c r="M27" s="6">
        <v>15.15</v>
      </c>
      <c r="N27" s="6">
        <v>15.2</v>
      </c>
      <c r="O27" s="6">
        <v>15.35</v>
      </c>
      <c r="P27" s="6">
        <f t="shared" si="0"/>
        <v>15.35</v>
      </c>
      <c r="Q27" s="6">
        <v>15.8</v>
      </c>
      <c r="R27" s="6">
        <v>15.8</v>
      </c>
      <c r="S27" s="6">
        <v>15.8</v>
      </c>
      <c r="T27" s="6">
        <v>16.45</v>
      </c>
      <c r="U27" s="6">
        <v>16.8</v>
      </c>
      <c r="V27" s="6">
        <v>16.55</v>
      </c>
      <c r="W27" s="6">
        <v>17.100000000000001</v>
      </c>
      <c r="X27" s="6">
        <v>17.2</v>
      </c>
      <c r="Y27" s="6">
        <v>17.2</v>
      </c>
      <c r="Z27" s="6">
        <v>18.149999999999999</v>
      </c>
      <c r="AA27" s="6">
        <v>18.149999999999999</v>
      </c>
      <c r="AB27" s="6">
        <v>18.149999999999999</v>
      </c>
      <c r="AC27" s="6">
        <v>18.600000000000001</v>
      </c>
    </row>
    <row r="28" spans="1:29" x14ac:dyDescent="0.25">
      <c r="A28" s="10">
        <v>18</v>
      </c>
      <c r="B28" s="4" t="s">
        <v>18</v>
      </c>
      <c r="C28" s="6">
        <v>55.3</v>
      </c>
      <c r="D28" s="6">
        <v>54.85</v>
      </c>
      <c r="E28" s="6">
        <v>55.25</v>
      </c>
      <c r="F28" s="6">
        <v>55.25</v>
      </c>
      <c r="G28" s="6">
        <v>53.5</v>
      </c>
      <c r="H28" s="6">
        <v>54.9</v>
      </c>
      <c r="I28" s="6">
        <v>55.15</v>
      </c>
      <c r="J28" s="6">
        <v>54.95</v>
      </c>
      <c r="K28" s="6">
        <v>54.9</v>
      </c>
      <c r="L28" s="6">
        <v>54.9</v>
      </c>
      <c r="M28" s="6">
        <v>54.5</v>
      </c>
      <c r="N28" s="6">
        <v>54.65</v>
      </c>
      <c r="O28" s="6">
        <v>55.3</v>
      </c>
      <c r="P28" s="6">
        <f t="shared" si="0"/>
        <v>55.3</v>
      </c>
      <c r="Q28" s="6">
        <v>56.85</v>
      </c>
      <c r="R28" s="6">
        <v>56.85</v>
      </c>
      <c r="S28" s="6">
        <v>56.85</v>
      </c>
      <c r="T28" s="6">
        <v>59.2</v>
      </c>
      <c r="U28" s="6">
        <v>60.5</v>
      </c>
      <c r="V28" s="6">
        <v>59.65</v>
      </c>
      <c r="W28" s="6">
        <v>61.55</v>
      </c>
      <c r="X28" s="6">
        <v>61.9</v>
      </c>
      <c r="Y28" s="6">
        <v>61.9</v>
      </c>
      <c r="Z28" s="6">
        <v>65.349999999999994</v>
      </c>
      <c r="AA28" s="6">
        <v>65.349999999999994</v>
      </c>
      <c r="AB28" s="6">
        <v>65.349999999999994</v>
      </c>
      <c r="AC28" s="6">
        <v>67</v>
      </c>
    </row>
    <row r="29" spans="1:29" ht="15.75" thickBot="1" x14ac:dyDescent="0.3">
      <c r="A29" s="11">
        <v>19</v>
      </c>
      <c r="B29" s="5" t="s">
        <v>19</v>
      </c>
      <c r="C29" s="7">
        <f>65.9/100</f>
        <v>0.65900000000000003</v>
      </c>
      <c r="D29" s="8">
        <v>0.63149999999999995</v>
      </c>
      <c r="E29" s="8">
        <v>0.63</v>
      </c>
      <c r="F29" s="8">
        <f>59.6/100</f>
        <v>0.59599999999999997</v>
      </c>
      <c r="G29" s="8">
        <v>0.57299999999999995</v>
      </c>
      <c r="H29" s="8">
        <v>0.58550000000000002</v>
      </c>
      <c r="I29" s="8">
        <v>0.59450000000000003</v>
      </c>
      <c r="J29" s="8">
        <v>0.58050000000000002</v>
      </c>
      <c r="K29" s="8">
        <v>0.58950000000000002</v>
      </c>
      <c r="L29" s="8">
        <v>0.55600000000000005</v>
      </c>
      <c r="M29" s="8">
        <v>0.5575</v>
      </c>
      <c r="N29" s="8">
        <v>0.5605</v>
      </c>
      <c r="O29" s="8">
        <v>0.54400000000000004</v>
      </c>
      <c r="P29" s="8">
        <v>0.57499999999999996</v>
      </c>
      <c r="Q29" s="8">
        <v>0.57050000000000001</v>
      </c>
      <c r="R29" s="8">
        <v>0.60050000000000003</v>
      </c>
      <c r="S29" s="8">
        <v>0.60050000000000003</v>
      </c>
      <c r="T29" s="8">
        <v>0.624</v>
      </c>
      <c r="U29" s="8">
        <v>0.60299999999999998</v>
      </c>
      <c r="V29" s="8">
        <v>0.60299999999999998</v>
      </c>
      <c r="W29" s="8">
        <v>0.63</v>
      </c>
      <c r="X29" s="8">
        <v>0.63449999999999995</v>
      </c>
      <c r="Y29" s="8">
        <v>0.63449999999999995</v>
      </c>
      <c r="Z29" s="8">
        <v>0.66849999999999998</v>
      </c>
      <c r="AA29" s="8">
        <v>0.66849999999999998</v>
      </c>
      <c r="AB29" s="8">
        <v>0.66849999999999998</v>
      </c>
      <c r="AC29" s="8">
        <v>0.67349999999999999</v>
      </c>
    </row>
    <row r="31" spans="1:29" x14ac:dyDescent="0.25">
      <c r="B31" s="4"/>
      <c r="L31" s="33"/>
    </row>
    <row r="32" spans="1:29" x14ac:dyDescent="0.25">
      <c r="B32" s="4"/>
      <c r="L32" s="33"/>
    </row>
    <row r="33" spans="2:12" x14ac:dyDescent="0.25">
      <c r="B33" s="4"/>
      <c r="L33" s="33"/>
    </row>
    <row r="34" spans="2:12" x14ac:dyDescent="0.25">
      <c r="B34" s="4"/>
      <c r="L34" s="33"/>
    </row>
    <row r="35" spans="2:12" x14ac:dyDescent="0.25">
      <c r="B35" s="4"/>
      <c r="L35" s="33"/>
    </row>
    <row r="36" spans="2:12" x14ac:dyDescent="0.25">
      <c r="B36" s="4"/>
      <c r="L36" s="33"/>
    </row>
    <row r="37" spans="2:12" x14ac:dyDescent="0.25">
      <c r="B37" s="4"/>
      <c r="L37" s="33"/>
    </row>
    <row r="38" spans="2:12" x14ac:dyDescent="0.25">
      <c r="B38" s="4"/>
      <c r="L38" s="33"/>
    </row>
    <row r="39" spans="2:12" x14ac:dyDescent="0.25">
      <c r="B39" s="4"/>
      <c r="L39" s="33"/>
    </row>
    <row r="40" spans="2:12" x14ac:dyDescent="0.25">
      <c r="B40" s="4"/>
      <c r="L40" s="33"/>
    </row>
    <row r="41" spans="2:12" x14ac:dyDescent="0.25">
      <c r="B41" s="4"/>
      <c r="L41" s="33"/>
    </row>
    <row r="42" spans="2:12" x14ac:dyDescent="0.25">
      <c r="B42" s="4"/>
      <c r="L42" s="33"/>
    </row>
    <row r="43" spans="2:12" x14ac:dyDescent="0.25">
      <c r="B43" s="4"/>
      <c r="L43" s="33"/>
    </row>
    <row r="44" spans="2:12" x14ac:dyDescent="0.25">
      <c r="B44" s="4"/>
      <c r="L44" s="33"/>
    </row>
    <row r="45" spans="2:12" x14ac:dyDescent="0.25">
      <c r="B45" s="4"/>
      <c r="L45" s="33"/>
    </row>
    <row r="46" spans="2:12" x14ac:dyDescent="0.25">
      <c r="B46" s="4"/>
      <c r="L46" s="33"/>
    </row>
    <row r="47" spans="2:12" x14ac:dyDescent="0.25">
      <c r="B47" s="4"/>
      <c r="L47" s="33"/>
    </row>
    <row r="48" spans="2:12" x14ac:dyDescent="0.25">
      <c r="B48" s="4"/>
      <c r="L48" s="33"/>
    </row>
    <row r="49" spans="2:12" x14ac:dyDescent="0.25">
      <c r="B49" s="32"/>
      <c r="L49" s="33"/>
    </row>
    <row r="53" spans="2:12" x14ac:dyDescent="0.25">
      <c r="H53" s="31"/>
    </row>
  </sheetData>
  <sheetProtection password="837E" sheet="1" objects="1" scenarios="1"/>
  <mergeCells count="1">
    <mergeCell ref="E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showGridLines="0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D2" sqref="D2"/>
    </sheetView>
  </sheetViews>
  <sheetFormatPr defaultRowHeight="15" x14ac:dyDescent="0.25"/>
  <cols>
    <col min="1" max="1" width="9.140625" style="2"/>
    <col min="2" max="2" width="23" style="1" bestFit="1" customWidth="1"/>
    <col min="3" max="3" width="25.7109375" style="1" customWidth="1"/>
    <col min="4" max="5" width="20.5703125" style="2" customWidth="1"/>
    <col min="6" max="6" width="21" style="2" customWidth="1"/>
    <col min="7" max="7" width="21.5703125" style="2" customWidth="1"/>
    <col min="8" max="8" width="21.85546875" style="2" customWidth="1"/>
    <col min="9" max="9" width="22.140625" style="2" customWidth="1"/>
    <col min="10" max="10" width="21.7109375" style="2" customWidth="1"/>
    <col min="11" max="12" width="21.140625" style="2" customWidth="1"/>
    <col min="13" max="16" width="21.85546875" style="2" customWidth="1"/>
    <col min="17" max="17" width="23" style="2" customWidth="1"/>
    <col min="18" max="18" width="21.85546875" style="2" customWidth="1"/>
    <col min="19" max="19" width="20.85546875" style="2" customWidth="1"/>
    <col min="20" max="20" width="20.28515625" style="2" customWidth="1"/>
    <col min="21" max="21" width="19.7109375" style="2" customWidth="1"/>
    <col min="22" max="22" width="20.7109375" style="2" customWidth="1"/>
    <col min="23" max="23" width="21.85546875" style="2" customWidth="1"/>
    <col min="24" max="24" width="22.28515625" style="2" customWidth="1"/>
    <col min="25" max="27" width="22.28515625" style="2" bestFit="1" customWidth="1"/>
    <col min="28" max="28" width="22.140625" style="2" bestFit="1" customWidth="1"/>
    <col min="29" max="29" width="17.28515625" style="2" bestFit="1" customWidth="1"/>
    <col min="30" max="30" width="9.140625" style="2"/>
    <col min="31" max="31" width="10.42578125" style="2" bestFit="1" customWidth="1"/>
    <col min="32" max="16384" width="9.140625" style="2"/>
  </cols>
  <sheetData>
    <row r="1" spans="1:31" ht="23.25" x14ac:dyDescent="0.35">
      <c r="E1" s="46" t="s">
        <v>86</v>
      </c>
      <c r="F1" s="46"/>
      <c r="G1" s="36" t="s">
        <v>85</v>
      </c>
    </row>
    <row r="2" spans="1:31" s="1" customFormat="1" ht="18.75" x14ac:dyDescent="0.3">
      <c r="B2" s="40" t="s">
        <v>93</v>
      </c>
      <c r="C2" s="41" t="s">
        <v>95</v>
      </c>
    </row>
    <row r="3" spans="1:31" s="1" customFormat="1" x14ac:dyDescent="0.25">
      <c r="B3" s="37" t="s">
        <v>92</v>
      </c>
      <c r="C3" s="39" t="s">
        <v>87</v>
      </c>
    </row>
    <row r="4" spans="1:31" s="1" customFormat="1" x14ac:dyDescent="0.25">
      <c r="B4" s="37" t="s">
        <v>91</v>
      </c>
      <c r="C4" s="39" t="s">
        <v>88</v>
      </c>
    </row>
    <row r="5" spans="1:31" s="1" customFormat="1" x14ac:dyDescent="0.25">
      <c r="B5" s="37" t="s">
        <v>90</v>
      </c>
      <c r="C5" s="39" t="s">
        <v>89</v>
      </c>
    </row>
    <row r="6" spans="1:31" s="1" customFormat="1" x14ac:dyDescent="0.25">
      <c r="B6" s="37" t="s">
        <v>94</v>
      </c>
      <c r="C6" s="45">
        <v>41528</v>
      </c>
    </row>
    <row r="8" spans="1:31" s="1" customFormat="1" x14ac:dyDescent="0.25">
      <c r="B8" s="15" t="s">
        <v>22</v>
      </c>
      <c r="C8" s="18" t="s">
        <v>23</v>
      </c>
      <c r="D8" s="18" t="s">
        <v>21</v>
      </c>
      <c r="E8" s="18" t="s">
        <v>26</v>
      </c>
      <c r="F8" s="18" t="s">
        <v>28</v>
      </c>
      <c r="G8" s="18" t="s">
        <v>30</v>
      </c>
      <c r="H8" s="18" t="s">
        <v>32</v>
      </c>
      <c r="I8" s="18" t="s">
        <v>34</v>
      </c>
      <c r="J8" s="18" t="s">
        <v>35</v>
      </c>
      <c r="K8" s="18" t="s">
        <v>36</v>
      </c>
      <c r="L8" s="18" t="s">
        <v>37</v>
      </c>
      <c r="M8" s="18" t="s">
        <v>38</v>
      </c>
      <c r="N8" s="18" t="s">
        <v>39</v>
      </c>
      <c r="O8" s="18" t="s">
        <v>40</v>
      </c>
      <c r="P8" s="18" t="s">
        <v>41</v>
      </c>
      <c r="Q8" s="18" t="s">
        <v>42</v>
      </c>
      <c r="R8" s="18" t="s">
        <v>43</v>
      </c>
      <c r="S8" s="18" t="s">
        <v>51</v>
      </c>
      <c r="T8" s="18" t="s">
        <v>52</v>
      </c>
      <c r="U8" s="19" t="s">
        <v>53</v>
      </c>
      <c r="V8" s="19" t="s">
        <v>54</v>
      </c>
      <c r="W8" s="19" t="s">
        <v>55</v>
      </c>
      <c r="X8" s="19" t="s">
        <v>56</v>
      </c>
      <c r="Y8" s="19" t="s">
        <v>57</v>
      </c>
      <c r="Z8" s="19" t="s">
        <v>58</v>
      </c>
      <c r="AA8" s="19" t="s">
        <v>59</v>
      </c>
      <c r="AB8" s="19" t="s">
        <v>60</v>
      </c>
      <c r="AC8" s="19" t="s">
        <v>61</v>
      </c>
    </row>
    <row r="9" spans="1:31" s="1" customFormat="1" ht="15.75" thickBot="1" x14ac:dyDescent="0.3">
      <c r="B9" s="15" t="s">
        <v>1</v>
      </c>
      <c r="C9" s="16" t="s">
        <v>24</v>
      </c>
      <c r="D9" s="16" t="s">
        <v>25</v>
      </c>
      <c r="E9" s="16" t="s">
        <v>27</v>
      </c>
      <c r="F9" s="16" t="s">
        <v>29</v>
      </c>
      <c r="G9" s="16" t="s">
        <v>31</v>
      </c>
      <c r="H9" s="16" t="s">
        <v>33</v>
      </c>
      <c r="I9" s="16" t="s">
        <v>44</v>
      </c>
      <c r="J9" s="16" t="s">
        <v>45</v>
      </c>
      <c r="K9" s="16" t="s">
        <v>46</v>
      </c>
      <c r="L9" s="16" t="s">
        <v>47</v>
      </c>
      <c r="M9" s="16" t="s">
        <v>48</v>
      </c>
      <c r="N9" s="16" t="s">
        <v>49</v>
      </c>
      <c r="O9" s="16" t="s">
        <v>50</v>
      </c>
      <c r="P9" s="17">
        <v>41431</v>
      </c>
      <c r="Q9" s="16" t="s">
        <v>74</v>
      </c>
      <c r="R9" s="17">
        <v>41438</v>
      </c>
      <c r="S9" s="16" t="s">
        <v>63</v>
      </c>
      <c r="T9" s="17" t="s">
        <v>64</v>
      </c>
      <c r="U9" s="15" t="s">
        <v>65</v>
      </c>
      <c r="V9" s="15" t="s">
        <v>66</v>
      </c>
      <c r="W9" s="15" t="s">
        <v>67</v>
      </c>
      <c r="X9" s="15" t="s">
        <v>68</v>
      </c>
      <c r="Y9" s="15" t="s">
        <v>69</v>
      </c>
      <c r="Z9" s="15" t="s">
        <v>70</v>
      </c>
      <c r="AA9" s="15" t="s">
        <v>71</v>
      </c>
      <c r="AB9" s="15" t="s">
        <v>72</v>
      </c>
      <c r="AC9" s="15" t="s">
        <v>73</v>
      </c>
      <c r="AE9" s="21"/>
    </row>
    <row r="10" spans="1:31" s="1" customFormat="1" ht="21.75" customHeight="1" thickBot="1" x14ac:dyDescent="0.3">
      <c r="A10" s="13" t="s">
        <v>20</v>
      </c>
      <c r="B10" s="20" t="s">
        <v>0</v>
      </c>
      <c r="C10" s="14" t="s">
        <v>62</v>
      </c>
      <c r="D10" s="14" t="s">
        <v>62</v>
      </c>
      <c r="E10" s="14" t="s">
        <v>62</v>
      </c>
      <c r="F10" s="14" t="s">
        <v>62</v>
      </c>
      <c r="G10" s="14" t="s">
        <v>62</v>
      </c>
      <c r="H10" s="14" t="s">
        <v>62</v>
      </c>
      <c r="I10" s="14" t="s">
        <v>62</v>
      </c>
      <c r="J10" s="14" t="s">
        <v>62</v>
      </c>
      <c r="K10" s="14" t="s">
        <v>62</v>
      </c>
      <c r="L10" s="14" t="s">
        <v>62</v>
      </c>
      <c r="M10" s="14" t="s">
        <v>62</v>
      </c>
      <c r="N10" s="14" t="s">
        <v>62</v>
      </c>
      <c r="O10" s="14" t="s">
        <v>62</v>
      </c>
      <c r="P10" s="14" t="s">
        <v>62</v>
      </c>
      <c r="Q10" s="14" t="s">
        <v>62</v>
      </c>
      <c r="R10" s="14" t="s">
        <v>62</v>
      </c>
      <c r="S10" s="14" t="s">
        <v>62</v>
      </c>
      <c r="T10" s="14" t="s">
        <v>62</v>
      </c>
      <c r="U10" s="14" t="s">
        <v>62</v>
      </c>
      <c r="V10" s="14" t="s">
        <v>62</v>
      </c>
      <c r="W10" s="14" t="s">
        <v>62</v>
      </c>
      <c r="X10" s="14" t="s">
        <v>62</v>
      </c>
      <c r="Y10" s="14" t="s">
        <v>62</v>
      </c>
      <c r="Z10" s="14" t="s">
        <v>62</v>
      </c>
      <c r="AA10" s="14" t="s">
        <v>62</v>
      </c>
      <c r="AB10" s="14" t="s">
        <v>62</v>
      </c>
      <c r="AC10" s="14" t="s">
        <v>62</v>
      </c>
    </row>
    <row r="11" spans="1:31" x14ac:dyDescent="0.25">
      <c r="A11" s="22">
        <v>1</v>
      </c>
      <c r="B11" s="24" t="s">
        <v>2</v>
      </c>
      <c r="C11" s="26">
        <v>56.9</v>
      </c>
      <c r="D11" s="26">
        <v>56.15</v>
      </c>
      <c r="E11" s="26">
        <v>57.1</v>
      </c>
      <c r="F11" s="3">
        <v>57.1</v>
      </c>
      <c r="G11" s="26">
        <v>54.25</v>
      </c>
      <c r="H11" s="26">
        <v>55.25</v>
      </c>
      <c r="I11" s="26">
        <v>55.55</v>
      </c>
      <c r="J11" s="3">
        <v>55.75</v>
      </c>
      <c r="K11" s="26">
        <v>56.1</v>
      </c>
      <c r="L11" s="26">
        <v>56.1</v>
      </c>
      <c r="M11" s="3">
        <v>55.15</v>
      </c>
      <c r="N11" s="26">
        <v>55.3</v>
      </c>
      <c r="O11" s="26">
        <v>53.55</v>
      </c>
      <c r="P11" s="26">
        <f>O11</f>
        <v>53.55</v>
      </c>
      <c r="Q11" s="26">
        <v>53.65</v>
      </c>
      <c r="R11" s="26">
        <v>53.65</v>
      </c>
      <c r="S11" s="26">
        <v>53.65</v>
      </c>
      <c r="T11" s="26">
        <v>54.85</v>
      </c>
      <c r="U11" s="26">
        <v>54</v>
      </c>
      <c r="V11" s="26">
        <v>53.95</v>
      </c>
      <c r="W11" s="26">
        <v>54.35</v>
      </c>
      <c r="X11" s="26">
        <v>55.1</v>
      </c>
      <c r="Y11" s="26">
        <v>55.1</v>
      </c>
      <c r="Z11" s="26">
        <v>55.1</v>
      </c>
      <c r="AA11" s="26">
        <v>55.1</v>
      </c>
      <c r="AB11" s="26">
        <v>59.45</v>
      </c>
      <c r="AC11" s="26">
        <v>59.8</v>
      </c>
    </row>
    <row r="12" spans="1:31" x14ac:dyDescent="0.25">
      <c r="A12" s="22">
        <v>2</v>
      </c>
      <c r="B12" s="25" t="s">
        <v>3</v>
      </c>
      <c r="C12" s="6">
        <v>141.25</v>
      </c>
      <c r="D12" s="6">
        <v>140.05000000000001</v>
      </c>
      <c r="E12" s="6">
        <v>141.1</v>
      </c>
      <c r="F12" s="3">
        <v>141.1</v>
      </c>
      <c r="G12" s="6">
        <v>136.55000000000001</v>
      </c>
      <c r="H12" s="6">
        <v>140.19999999999999</v>
      </c>
      <c r="I12" s="6">
        <v>140.9</v>
      </c>
      <c r="J12" s="3">
        <v>140.4</v>
      </c>
      <c r="K12" s="6">
        <v>140.19999999999999</v>
      </c>
      <c r="L12" s="6">
        <v>140.19999999999999</v>
      </c>
      <c r="M12" s="3">
        <v>139.19999999999999</v>
      </c>
      <c r="N12" s="6">
        <v>139.6</v>
      </c>
      <c r="O12" s="6">
        <v>141.35</v>
      </c>
      <c r="P12" s="6">
        <f t="shared" ref="P12:P28" si="0">O12</f>
        <v>141.35</v>
      </c>
      <c r="Q12" s="6">
        <v>145.30000000000001</v>
      </c>
      <c r="R12" s="6">
        <v>145.30000000000001</v>
      </c>
      <c r="S12" s="6">
        <v>145.30000000000001</v>
      </c>
      <c r="T12" s="6">
        <v>151.30000000000001</v>
      </c>
      <c r="U12" s="6">
        <v>154.65</v>
      </c>
      <c r="V12" s="6">
        <v>152.55000000000001</v>
      </c>
      <c r="W12" s="6">
        <v>157.44999999999999</v>
      </c>
      <c r="X12" s="6">
        <v>158.4</v>
      </c>
      <c r="Y12" s="6">
        <v>158.4</v>
      </c>
      <c r="Z12" s="6">
        <v>167.2</v>
      </c>
      <c r="AA12" s="6">
        <v>167.2</v>
      </c>
      <c r="AB12" s="6">
        <v>167.2</v>
      </c>
      <c r="AC12" s="6">
        <v>170.45</v>
      </c>
    </row>
    <row r="13" spans="1:31" x14ac:dyDescent="0.25">
      <c r="A13" s="22">
        <v>3</v>
      </c>
      <c r="B13" s="25" t="s">
        <v>83</v>
      </c>
      <c r="C13" s="6">
        <v>54.85</v>
      </c>
      <c r="D13" s="6">
        <v>54.4</v>
      </c>
      <c r="E13" s="6">
        <v>54.8</v>
      </c>
      <c r="F13" s="3">
        <v>54.8</v>
      </c>
      <c r="G13" s="6">
        <v>52.5</v>
      </c>
      <c r="H13" s="6">
        <v>53.25</v>
      </c>
      <c r="I13" s="6">
        <v>52.6</v>
      </c>
      <c r="J13" s="3">
        <v>52.3</v>
      </c>
      <c r="K13" s="6">
        <v>52.85</v>
      </c>
      <c r="L13" s="6">
        <v>52.85</v>
      </c>
      <c r="M13" s="3">
        <v>52.1</v>
      </c>
      <c r="N13" s="6">
        <v>52.9</v>
      </c>
      <c r="O13" s="6">
        <v>53.15</v>
      </c>
      <c r="P13" s="6">
        <f t="shared" si="0"/>
        <v>53.15</v>
      </c>
      <c r="Q13" s="6">
        <v>53.85</v>
      </c>
      <c r="R13" s="6">
        <v>56.55</v>
      </c>
      <c r="S13" s="6">
        <v>56.55</v>
      </c>
      <c r="T13" s="6">
        <v>56.6</v>
      </c>
      <c r="U13" s="6">
        <v>56.25</v>
      </c>
      <c r="V13" s="6">
        <v>56.25</v>
      </c>
      <c r="W13" s="6">
        <v>58.5</v>
      </c>
      <c r="X13" s="6">
        <v>58.55</v>
      </c>
      <c r="Y13" s="6">
        <v>58.55</v>
      </c>
      <c r="Z13" s="6">
        <v>58.55</v>
      </c>
      <c r="AA13" s="6">
        <v>58.55</v>
      </c>
      <c r="AB13" s="6">
        <v>63.3</v>
      </c>
      <c r="AC13" s="6">
        <v>62.3</v>
      </c>
    </row>
    <row r="14" spans="1:31" x14ac:dyDescent="0.25">
      <c r="A14" s="22">
        <v>4</v>
      </c>
      <c r="B14" s="25" t="s">
        <v>4</v>
      </c>
      <c r="C14" s="6">
        <v>9.6</v>
      </c>
      <c r="D14" s="6">
        <v>9.5500000000000007</v>
      </c>
      <c r="E14" s="6">
        <v>9.6</v>
      </c>
      <c r="F14" s="3">
        <v>9.6</v>
      </c>
      <c r="G14" s="6">
        <v>9.5</v>
      </c>
      <c r="H14" s="6">
        <v>9.5500000000000007</v>
      </c>
      <c r="I14" s="6">
        <v>9.4</v>
      </c>
      <c r="J14" s="3">
        <v>9.25</v>
      </c>
      <c r="K14" s="6">
        <v>9.1999999999999993</v>
      </c>
      <c r="L14" s="6">
        <v>9.1999999999999993</v>
      </c>
      <c r="M14" s="3">
        <v>9.4</v>
      </c>
      <c r="N14" s="6">
        <v>9.35</v>
      </c>
      <c r="O14" s="6">
        <v>9.35</v>
      </c>
      <c r="P14" s="6">
        <f t="shared" si="0"/>
        <v>9.35</v>
      </c>
      <c r="Q14" s="6">
        <v>9.75</v>
      </c>
      <c r="R14" s="6">
        <v>9.75</v>
      </c>
      <c r="S14" s="6">
        <v>10.25</v>
      </c>
      <c r="T14" s="6">
        <v>10.35</v>
      </c>
      <c r="U14" s="6">
        <v>10.25</v>
      </c>
      <c r="V14" s="6">
        <v>10.25</v>
      </c>
      <c r="W14" s="6">
        <v>10.7</v>
      </c>
      <c r="X14" s="6">
        <v>10.75</v>
      </c>
      <c r="Y14" s="6">
        <v>10.75</v>
      </c>
      <c r="Z14" s="6">
        <v>11.4</v>
      </c>
      <c r="AA14" s="6">
        <v>11.4</v>
      </c>
      <c r="AB14" s="6">
        <v>11.4</v>
      </c>
      <c r="AC14" s="6">
        <v>11.5</v>
      </c>
    </row>
    <row r="15" spans="1:31" x14ac:dyDescent="0.25">
      <c r="A15" s="22">
        <v>5</v>
      </c>
      <c r="B15" s="25" t="s">
        <v>5</v>
      </c>
      <c r="C15" s="6">
        <v>71.7</v>
      </c>
      <c r="D15" s="6">
        <v>71.25</v>
      </c>
      <c r="E15" s="6">
        <v>71.75</v>
      </c>
      <c r="F15" s="3">
        <v>71.75</v>
      </c>
      <c r="G15" s="6">
        <v>71.05</v>
      </c>
      <c r="H15" s="6">
        <v>71.599999999999994</v>
      </c>
      <c r="I15" s="6">
        <v>70.45</v>
      </c>
      <c r="J15" s="3">
        <v>69.25</v>
      </c>
      <c r="K15" s="6">
        <v>68.75</v>
      </c>
      <c r="L15" s="6">
        <v>68.75</v>
      </c>
      <c r="M15" s="3">
        <v>70.25</v>
      </c>
      <c r="N15" s="6">
        <v>70.05</v>
      </c>
      <c r="O15" s="6">
        <v>70</v>
      </c>
      <c r="P15" s="6">
        <f t="shared" si="0"/>
        <v>70</v>
      </c>
      <c r="Q15" s="6">
        <v>72.900000000000006</v>
      </c>
      <c r="R15" s="6">
        <v>76.45</v>
      </c>
      <c r="S15" s="6">
        <v>76.45</v>
      </c>
      <c r="T15" s="6">
        <v>77.650000000000006</v>
      </c>
      <c r="U15" s="6">
        <v>76.900000000000006</v>
      </c>
      <c r="V15" s="6">
        <v>76.849999999999994</v>
      </c>
      <c r="W15" s="6">
        <v>79.95</v>
      </c>
      <c r="X15" s="6">
        <v>80.400000000000006</v>
      </c>
      <c r="Y15" s="6">
        <v>80.400000000000006</v>
      </c>
      <c r="Z15" s="6">
        <v>85.5</v>
      </c>
      <c r="AA15" s="6">
        <v>85.5</v>
      </c>
      <c r="AB15" s="6">
        <v>85.5</v>
      </c>
      <c r="AC15" s="6">
        <v>86.05</v>
      </c>
    </row>
    <row r="16" spans="1:31" x14ac:dyDescent="0.25">
      <c r="A16" s="22">
        <v>6</v>
      </c>
      <c r="B16" s="25" t="s">
        <v>6</v>
      </c>
      <c r="C16" s="6">
        <v>7</v>
      </c>
      <c r="D16" s="6">
        <v>6.95</v>
      </c>
      <c r="E16" s="6">
        <v>7</v>
      </c>
      <c r="F16" s="3">
        <v>7</v>
      </c>
      <c r="G16" s="6">
        <v>6.75</v>
      </c>
      <c r="H16" s="6">
        <v>6.95</v>
      </c>
      <c r="I16" s="6">
        <v>7</v>
      </c>
      <c r="J16" s="3">
        <v>6.95</v>
      </c>
      <c r="K16" s="6">
        <v>6.95</v>
      </c>
      <c r="L16" s="6">
        <v>6.95</v>
      </c>
      <c r="M16" s="3">
        <v>6.9</v>
      </c>
      <c r="N16" s="6">
        <v>6.9</v>
      </c>
      <c r="O16" s="6">
        <v>7</v>
      </c>
      <c r="P16" s="6">
        <f t="shared" si="0"/>
        <v>7</v>
      </c>
      <c r="Q16" s="6">
        <v>7.2</v>
      </c>
      <c r="R16" s="6">
        <v>7.2</v>
      </c>
      <c r="S16" s="6">
        <v>7.2</v>
      </c>
      <c r="T16" s="6">
        <v>7.5</v>
      </c>
      <c r="U16" s="6">
        <v>7.65</v>
      </c>
      <c r="V16" s="6">
        <v>7.55</v>
      </c>
      <c r="W16" s="6">
        <v>7.8</v>
      </c>
      <c r="X16" s="6">
        <v>7.85</v>
      </c>
      <c r="Y16" s="6">
        <v>7.85</v>
      </c>
      <c r="Z16" s="6">
        <v>8.3000000000000007</v>
      </c>
      <c r="AA16" s="6">
        <v>8.3000000000000007</v>
      </c>
      <c r="AB16" s="6">
        <v>8.3000000000000007</v>
      </c>
      <c r="AC16" s="6">
        <v>8.4499999999999993</v>
      </c>
    </row>
    <row r="17" spans="1:29" x14ac:dyDescent="0.25">
      <c r="A17" s="22">
        <v>7</v>
      </c>
      <c r="B17" s="25" t="s">
        <v>7</v>
      </c>
      <c r="C17" s="6">
        <v>61.85</v>
      </c>
      <c r="D17" s="6">
        <v>61.25</v>
      </c>
      <c r="E17" s="6">
        <v>61.3</v>
      </c>
      <c r="F17" s="3">
        <v>61.3</v>
      </c>
      <c r="G17" s="6">
        <v>58.7</v>
      </c>
      <c r="H17" s="6">
        <v>60.2</v>
      </c>
      <c r="I17" s="6">
        <v>62.05</v>
      </c>
      <c r="J17" s="3">
        <v>61.7</v>
      </c>
      <c r="K17" s="6">
        <v>62.25</v>
      </c>
      <c r="L17" s="6">
        <v>62.25</v>
      </c>
      <c r="M17" s="3">
        <v>62.25</v>
      </c>
      <c r="N17" s="6">
        <v>62.65</v>
      </c>
      <c r="O17" s="6">
        <v>63.5</v>
      </c>
      <c r="P17" s="6">
        <f t="shared" si="0"/>
        <v>63.5</v>
      </c>
      <c r="Q17" s="6">
        <v>64.150000000000006</v>
      </c>
      <c r="R17" s="6">
        <v>64.150000000000006</v>
      </c>
      <c r="S17" s="6">
        <v>64.150000000000006</v>
      </c>
      <c r="T17" s="6">
        <v>66.55</v>
      </c>
      <c r="U17" s="6">
        <v>67.599999999999994</v>
      </c>
      <c r="V17" s="6">
        <v>66.099999999999994</v>
      </c>
      <c r="W17" s="6">
        <v>67.849999999999994</v>
      </c>
      <c r="X17" s="6">
        <v>68.05</v>
      </c>
      <c r="Y17" s="6">
        <v>68.05</v>
      </c>
      <c r="Z17" s="6">
        <v>72</v>
      </c>
      <c r="AA17" s="6">
        <v>72</v>
      </c>
      <c r="AB17" s="6">
        <v>72</v>
      </c>
      <c r="AC17" s="6">
        <v>73.400000000000006</v>
      </c>
    </row>
    <row r="18" spans="1:29" x14ac:dyDescent="0.25">
      <c r="A18" s="22">
        <v>8</v>
      </c>
      <c r="B18" s="25" t="s">
        <v>8</v>
      </c>
      <c r="C18" s="6">
        <v>188.95</v>
      </c>
      <c r="D18" s="6">
        <v>187.4</v>
      </c>
      <c r="E18" s="6">
        <v>188.55</v>
      </c>
      <c r="F18" s="3">
        <v>188.55</v>
      </c>
      <c r="G18" s="6">
        <v>182.9</v>
      </c>
      <c r="H18" s="6">
        <v>186.85</v>
      </c>
      <c r="I18" s="6">
        <v>186.75</v>
      </c>
      <c r="J18" s="3">
        <v>185.45</v>
      </c>
      <c r="K18" s="6">
        <v>184.85</v>
      </c>
      <c r="L18" s="6">
        <v>184.85</v>
      </c>
      <c r="M18" s="3">
        <v>184.25</v>
      </c>
      <c r="N18" s="6">
        <v>184.8</v>
      </c>
      <c r="O18" s="6">
        <v>185.95</v>
      </c>
      <c r="P18" s="6">
        <f t="shared" si="0"/>
        <v>185.95</v>
      </c>
      <c r="Q18" s="6">
        <v>191.8</v>
      </c>
      <c r="R18" s="6">
        <v>191.8</v>
      </c>
      <c r="S18" s="6">
        <v>191.8</v>
      </c>
      <c r="T18" s="6">
        <v>201.05</v>
      </c>
      <c r="U18" s="6">
        <v>203.7</v>
      </c>
      <c r="V18" s="6">
        <v>201.15</v>
      </c>
      <c r="W18" s="6">
        <v>208.15</v>
      </c>
      <c r="X18" s="6">
        <v>209.4</v>
      </c>
      <c r="Y18" s="6">
        <v>209.4</v>
      </c>
      <c r="Z18" s="6">
        <v>221.6</v>
      </c>
      <c r="AA18" s="6">
        <v>221.6</v>
      </c>
      <c r="AB18" s="6">
        <v>221.6</v>
      </c>
      <c r="AC18" s="6">
        <v>224.45</v>
      </c>
    </row>
    <row r="19" spans="1:29" x14ac:dyDescent="0.25">
      <c r="A19" s="22">
        <v>9</v>
      </c>
      <c r="B19" s="25" t="s">
        <v>9</v>
      </c>
      <c r="C19" s="6">
        <v>45.35</v>
      </c>
      <c r="D19" s="6">
        <v>44.85</v>
      </c>
      <c r="E19" s="6">
        <v>45.45</v>
      </c>
      <c r="F19" s="3">
        <v>45.45</v>
      </c>
      <c r="G19" s="6">
        <v>44.1</v>
      </c>
      <c r="H19" s="6">
        <v>45.3</v>
      </c>
      <c r="I19" s="6">
        <v>45</v>
      </c>
      <c r="J19" s="3">
        <v>44.15</v>
      </c>
      <c r="K19" s="6">
        <v>45.15</v>
      </c>
      <c r="L19" s="6">
        <v>45.15</v>
      </c>
      <c r="M19" s="3">
        <v>45.1</v>
      </c>
      <c r="N19" s="6">
        <v>45.75</v>
      </c>
      <c r="O19" s="6">
        <v>44.45</v>
      </c>
      <c r="P19" s="6">
        <f t="shared" si="0"/>
        <v>44.45</v>
      </c>
      <c r="Q19" s="6">
        <v>44.7</v>
      </c>
      <c r="R19" s="6">
        <v>44.7</v>
      </c>
      <c r="S19" s="6">
        <v>44.7</v>
      </c>
      <c r="T19" s="6">
        <v>46.25</v>
      </c>
      <c r="U19" s="6">
        <v>45.8</v>
      </c>
      <c r="V19" s="6">
        <v>45.9</v>
      </c>
      <c r="W19" s="6">
        <v>48</v>
      </c>
      <c r="X19" s="6">
        <v>48.4</v>
      </c>
      <c r="Y19" s="6">
        <v>48.4</v>
      </c>
      <c r="Z19" s="6">
        <v>48.4</v>
      </c>
      <c r="AA19" s="6">
        <v>48.4</v>
      </c>
      <c r="AB19" s="6">
        <v>51.95</v>
      </c>
      <c r="AC19" s="6">
        <v>51.45</v>
      </c>
    </row>
    <row r="20" spans="1:29" x14ac:dyDescent="0.25">
      <c r="A20" s="22">
        <v>10</v>
      </c>
      <c r="B20" s="25" t="s">
        <v>10</v>
      </c>
      <c r="C20" s="6">
        <v>9.65</v>
      </c>
      <c r="D20" s="6">
        <v>9.6999999999999993</v>
      </c>
      <c r="E20" s="6">
        <v>9.65</v>
      </c>
      <c r="F20" s="3">
        <v>9.65</v>
      </c>
      <c r="G20" s="6">
        <v>9.5</v>
      </c>
      <c r="H20" s="6">
        <v>9.65</v>
      </c>
      <c r="I20" s="6">
        <v>9.4499999999999993</v>
      </c>
      <c r="J20" s="3">
        <v>9.1999999999999993</v>
      </c>
      <c r="K20" s="6">
        <v>9.1999999999999993</v>
      </c>
      <c r="L20" s="6">
        <v>9.1999999999999993</v>
      </c>
      <c r="M20" s="3">
        <v>9.25</v>
      </c>
      <c r="N20" s="6">
        <v>9.15</v>
      </c>
      <c r="O20" s="6">
        <v>9.25</v>
      </c>
      <c r="P20" s="6">
        <f t="shared" si="0"/>
        <v>9.25</v>
      </c>
      <c r="Q20" s="6">
        <v>9.5500000000000007</v>
      </c>
      <c r="R20" s="6">
        <v>9.5500000000000007</v>
      </c>
      <c r="S20" s="6">
        <v>9.5500000000000007</v>
      </c>
      <c r="T20" s="6">
        <v>10.050000000000001</v>
      </c>
      <c r="U20" s="6" t="s">
        <v>76</v>
      </c>
      <c r="V20" s="6" t="s">
        <v>78</v>
      </c>
      <c r="W20" s="6" t="s">
        <v>80</v>
      </c>
      <c r="X20" s="6" t="s">
        <v>82</v>
      </c>
      <c r="Y20" s="6" t="s">
        <v>82</v>
      </c>
      <c r="Z20" s="6" t="s">
        <v>82</v>
      </c>
      <c r="AA20" s="6" t="s">
        <v>82</v>
      </c>
      <c r="AB20" s="6">
        <v>10.95</v>
      </c>
      <c r="AC20" s="6">
        <v>10.7</v>
      </c>
    </row>
    <row r="21" spans="1:29" x14ac:dyDescent="0.25">
      <c r="A21" s="22">
        <v>11</v>
      </c>
      <c r="B21" s="25" t="s">
        <v>11</v>
      </c>
      <c r="C21" s="6">
        <v>88.15</v>
      </c>
      <c r="D21" s="6">
        <v>87.8</v>
      </c>
      <c r="E21" s="6">
        <v>86.95</v>
      </c>
      <c r="F21" s="3">
        <v>86.95</v>
      </c>
      <c r="G21" s="6">
        <v>81.95</v>
      </c>
      <c r="H21" s="6">
        <v>83.15</v>
      </c>
      <c r="I21" s="6">
        <v>81.849999999999994</v>
      </c>
      <c r="J21" s="3">
        <v>81.25</v>
      </c>
      <c r="K21" s="6">
        <v>81.150000000000006</v>
      </c>
      <c r="L21" s="6">
        <v>81.150000000000006</v>
      </c>
      <c r="M21" s="3">
        <v>81.900000000000006</v>
      </c>
      <c r="N21" s="6">
        <v>82.95</v>
      </c>
      <c r="O21" s="6">
        <v>82.5</v>
      </c>
      <c r="P21" s="6">
        <f t="shared" si="0"/>
        <v>82.5</v>
      </c>
      <c r="Q21" s="6">
        <v>85.35</v>
      </c>
      <c r="R21" s="6">
        <v>89.75</v>
      </c>
      <c r="S21" s="6">
        <v>89.75</v>
      </c>
      <c r="T21" s="6">
        <v>90.75</v>
      </c>
      <c r="U21" s="6">
        <v>89.8</v>
      </c>
      <c r="V21" s="6">
        <v>88.45</v>
      </c>
      <c r="W21" s="6">
        <v>91.9</v>
      </c>
      <c r="X21" s="6">
        <v>93.8</v>
      </c>
      <c r="Y21" s="6">
        <v>98.55</v>
      </c>
      <c r="Z21" s="6">
        <v>98.55</v>
      </c>
      <c r="AA21" s="6">
        <v>98.55</v>
      </c>
      <c r="AB21" s="6">
        <v>103.25</v>
      </c>
      <c r="AC21" s="6">
        <v>102.1</v>
      </c>
    </row>
    <row r="22" spans="1:29" x14ac:dyDescent="0.25">
      <c r="A22" s="22">
        <v>12</v>
      </c>
      <c r="B22" s="25" t="s">
        <v>12</v>
      </c>
      <c r="C22" s="6">
        <v>44.45</v>
      </c>
      <c r="D22" s="6">
        <v>44</v>
      </c>
      <c r="E22" s="6">
        <v>44.1</v>
      </c>
      <c r="F22" s="3">
        <v>44.1</v>
      </c>
      <c r="G22" s="6">
        <v>42.35</v>
      </c>
      <c r="H22" s="6">
        <v>43.3</v>
      </c>
      <c r="I22" s="6">
        <v>43.45</v>
      </c>
      <c r="J22" s="3">
        <v>42.95</v>
      </c>
      <c r="K22" s="6">
        <v>43.4</v>
      </c>
      <c r="L22" s="6">
        <v>43.4</v>
      </c>
      <c r="M22" s="3">
        <v>43.25</v>
      </c>
      <c r="N22" s="6">
        <v>43.4</v>
      </c>
      <c r="O22" s="6">
        <v>43.55</v>
      </c>
      <c r="P22" s="6">
        <f t="shared" si="0"/>
        <v>43.55</v>
      </c>
      <c r="Q22" s="6">
        <v>44.6</v>
      </c>
      <c r="R22" s="6">
        <v>44.6</v>
      </c>
      <c r="S22" s="6">
        <v>44.6</v>
      </c>
      <c r="T22" s="6">
        <v>46</v>
      </c>
      <c r="U22" s="6">
        <v>46.55</v>
      </c>
      <c r="V22" s="6">
        <v>46.35</v>
      </c>
      <c r="W22" s="6">
        <v>47.4</v>
      </c>
      <c r="X22" s="6">
        <v>47.85</v>
      </c>
      <c r="Y22" s="6">
        <v>47.85</v>
      </c>
      <c r="Z22" s="6">
        <v>47.85</v>
      </c>
      <c r="AA22" s="6">
        <v>47.85</v>
      </c>
      <c r="AB22" s="6">
        <v>52.05</v>
      </c>
      <c r="AC22" s="6">
        <v>51.1</v>
      </c>
    </row>
    <row r="23" spans="1:29" x14ac:dyDescent="0.25">
      <c r="A23" s="22">
        <v>13</v>
      </c>
      <c r="B23" s="25" t="s">
        <v>13</v>
      </c>
      <c r="C23" s="6">
        <v>6.3</v>
      </c>
      <c r="D23" s="6">
        <v>6.25</v>
      </c>
      <c r="E23" s="6">
        <v>6</v>
      </c>
      <c r="F23" s="3">
        <v>6</v>
      </c>
      <c r="G23" s="6">
        <v>5.8</v>
      </c>
      <c r="H23" s="6">
        <v>5.95</v>
      </c>
      <c r="I23" s="6">
        <v>5.85</v>
      </c>
      <c r="J23" s="3">
        <v>5.7</v>
      </c>
      <c r="K23" s="6">
        <v>5.7</v>
      </c>
      <c r="L23" s="6">
        <v>5.7</v>
      </c>
      <c r="M23" s="3">
        <v>5.75</v>
      </c>
      <c r="N23" s="6">
        <v>5.85</v>
      </c>
      <c r="O23" s="6">
        <v>5.75</v>
      </c>
      <c r="P23" s="6">
        <f t="shared" si="0"/>
        <v>5.75</v>
      </c>
      <c r="Q23" s="6">
        <v>5.55</v>
      </c>
      <c r="R23" s="6">
        <v>5.55</v>
      </c>
      <c r="S23" s="6">
        <v>5.55</v>
      </c>
      <c r="T23" s="6">
        <v>5.7</v>
      </c>
      <c r="U23" s="6">
        <v>5.8</v>
      </c>
      <c r="V23" s="6">
        <v>5.85</v>
      </c>
      <c r="W23" s="6">
        <v>6.05</v>
      </c>
      <c r="X23" s="6">
        <v>5.95</v>
      </c>
      <c r="Y23" s="6">
        <v>5.95</v>
      </c>
      <c r="Z23" s="6">
        <v>5.95</v>
      </c>
      <c r="AA23" s="6">
        <v>5.95</v>
      </c>
      <c r="AB23" s="6">
        <v>6.35</v>
      </c>
      <c r="AC23" s="6">
        <v>6.25</v>
      </c>
    </row>
    <row r="24" spans="1:29" x14ac:dyDescent="0.25">
      <c r="A24" s="22">
        <v>14</v>
      </c>
      <c r="B24" s="25" t="s">
        <v>14</v>
      </c>
      <c r="C24" s="6">
        <v>14.2</v>
      </c>
      <c r="D24" s="6">
        <v>14.1</v>
      </c>
      <c r="E24" s="6">
        <v>14.2</v>
      </c>
      <c r="F24" s="3">
        <v>14.2</v>
      </c>
      <c r="G24" s="6">
        <v>13.75</v>
      </c>
      <c r="H24" s="6">
        <v>14.1</v>
      </c>
      <c r="I24" s="6">
        <v>14.15</v>
      </c>
      <c r="J24" s="3">
        <v>14.1</v>
      </c>
      <c r="K24" s="6">
        <v>14.1</v>
      </c>
      <c r="L24" s="6">
        <v>14.1</v>
      </c>
      <c r="M24" s="3">
        <v>14</v>
      </c>
      <c r="N24" s="6">
        <v>14.05</v>
      </c>
      <c r="O24" s="6">
        <v>14.2</v>
      </c>
      <c r="P24" s="6">
        <f t="shared" si="0"/>
        <v>14.2</v>
      </c>
      <c r="Q24" s="6">
        <v>14.6</v>
      </c>
      <c r="R24" s="6">
        <v>14.6</v>
      </c>
      <c r="S24" s="6">
        <v>14.6</v>
      </c>
      <c r="T24" s="6">
        <v>15.2</v>
      </c>
      <c r="U24" s="6">
        <v>15.55</v>
      </c>
      <c r="V24" s="6">
        <v>15.35</v>
      </c>
      <c r="W24" s="6">
        <v>15.85</v>
      </c>
      <c r="X24" s="6">
        <v>15.9</v>
      </c>
      <c r="Y24" s="6">
        <v>15.9</v>
      </c>
      <c r="Z24" s="6">
        <v>16.8</v>
      </c>
      <c r="AA24" s="6">
        <v>16.8</v>
      </c>
      <c r="AB24" s="6">
        <v>16.8</v>
      </c>
      <c r="AC24" s="6">
        <v>17.149999999999999</v>
      </c>
    </row>
    <row r="25" spans="1:29" x14ac:dyDescent="0.25">
      <c r="A25" s="22">
        <v>15</v>
      </c>
      <c r="B25" s="25" t="s">
        <v>15</v>
      </c>
      <c r="C25" s="6">
        <v>8.1999999999999993</v>
      </c>
      <c r="D25" s="6">
        <v>8.3000000000000007</v>
      </c>
      <c r="E25" s="6">
        <v>8.3000000000000007</v>
      </c>
      <c r="F25" s="3">
        <v>8.3000000000000007</v>
      </c>
      <c r="G25" s="6">
        <v>8.25</v>
      </c>
      <c r="H25" s="6">
        <v>8.4499999999999993</v>
      </c>
      <c r="I25" s="6">
        <v>8.4499999999999993</v>
      </c>
      <c r="J25" s="3">
        <v>8.3000000000000007</v>
      </c>
      <c r="K25" s="6">
        <v>8.25</v>
      </c>
      <c r="L25" s="6">
        <v>8.25</v>
      </c>
      <c r="M25" s="3">
        <v>8.35</v>
      </c>
      <c r="N25" s="6">
        <v>8.15</v>
      </c>
      <c r="O25" s="6">
        <v>8.1</v>
      </c>
      <c r="P25" s="6">
        <v>8.5</v>
      </c>
      <c r="Q25" s="6">
        <v>8.4499999999999993</v>
      </c>
      <c r="R25" s="6">
        <v>8.4499999999999993</v>
      </c>
      <c r="S25" s="6">
        <v>8.4499999999999993</v>
      </c>
      <c r="T25" s="6">
        <v>8.9499999999999993</v>
      </c>
      <c r="U25" s="6">
        <v>8.8000000000000007</v>
      </c>
      <c r="V25" s="6">
        <v>8.85</v>
      </c>
      <c r="W25" s="6">
        <v>9.1999999999999993</v>
      </c>
      <c r="X25" s="6">
        <v>9.25</v>
      </c>
      <c r="Y25" s="6">
        <v>9.25</v>
      </c>
      <c r="Z25" s="6">
        <v>9.25</v>
      </c>
      <c r="AA25" s="6">
        <v>9.75</v>
      </c>
      <c r="AB25" s="6">
        <v>9.75</v>
      </c>
      <c r="AC25" s="6">
        <v>9.85</v>
      </c>
    </row>
    <row r="26" spans="1:29" x14ac:dyDescent="0.25">
      <c r="A26" s="22">
        <v>16</v>
      </c>
      <c r="B26" s="25" t="s">
        <v>16</v>
      </c>
      <c r="C26" s="6">
        <v>59.35</v>
      </c>
      <c r="D26" s="6">
        <v>59.05</v>
      </c>
      <c r="E26" s="6">
        <v>58.05</v>
      </c>
      <c r="F26" s="3">
        <v>58.05</v>
      </c>
      <c r="G26" s="6">
        <v>57.55</v>
      </c>
      <c r="H26" s="6">
        <v>58</v>
      </c>
      <c r="I26" s="6">
        <v>57.35</v>
      </c>
      <c r="J26" s="3">
        <v>56.7</v>
      </c>
      <c r="K26" s="6">
        <v>56.45</v>
      </c>
      <c r="L26" s="6">
        <v>56.45</v>
      </c>
      <c r="M26" s="3">
        <v>57.7</v>
      </c>
      <c r="N26" s="6">
        <v>56.95</v>
      </c>
      <c r="O26" s="6">
        <v>56.05</v>
      </c>
      <c r="P26" s="6">
        <v>58.9</v>
      </c>
      <c r="Q26" s="6">
        <v>58.65</v>
      </c>
      <c r="R26" s="6">
        <v>61.65</v>
      </c>
      <c r="S26" s="6">
        <v>61.65</v>
      </c>
      <c r="T26" s="6">
        <v>63.05</v>
      </c>
      <c r="U26" s="6">
        <v>62.3</v>
      </c>
      <c r="V26" s="6">
        <v>62.05</v>
      </c>
      <c r="W26" s="6">
        <v>64.75</v>
      </c>
      <c r="X26" s="6">
        <v>64.95</v>
      </c>
      <c r="Y26" s="6">
        <v>64.95</v>
      </c>
      <c r="Z26" s="6">
        <v>69.349999999999994</v>
      </c>
      <c r="AA26" s="6">
        <v>69.349999999999994</v>
      </c>
      <c r="AB26" s="6">
        <v>69.349999999999994</v>
      </c>
      <c r="AC26" s="6">
        <v>69.55</v>
      </c>
    </row>
    <row r="27" spans="1:29" x14ac:dyDescent="0.25">
      <c r="A27" s="22">
        <v>17</v>
      </c>
      <c r="B27" s="25" t="s">
        <v>17</v>
      </c>
      <c r="C27" s="6">
        <v>14.5</v>
      </c>
      <c r="D27" s="6">
        <v>14.4</v>
      </c>
      <c r="E27" s="6">
        <v>14.5</v>
      </c>
      <c r="F27" s="3">
        <v>14.5</v>
      </c>
      <c r="G27" s="6">
        <v>14</v>
      </c>
      <c r="H27" s="6">
        <v>14.4</v>
      </c>
      <c r="I27" s="6">
        <v>14.45</v>
      </c>
      <c r="J27" s="3">
        <v>14.4</v>
      </c>
      <c r="K27" s="6">
        <v>14.4</v>
      </c>
      <c r="L27" s="6">
        <v>14.4</v>
      </c>
      <c r="M27" s="3">
        <v>14.3</v>
      </c>
      <c r="N27" s="6">
        <v>14.35</v>
      </c>
      <c r="O27" s="6">
        <v>14.5</v>
      </c>
      <c r="P27" s="6">
        <f t="shared" si="0"/>
        <v>14.5</v>
      </c>
      <c r="Q27" s="6">
        <v>14.9</v>
      </c>
      <c r="R27" s="6">
        <v>14.9</v>
      </c>
      <c r="S27" s="6">
        <v>14.9</v>
      </c>
      <c r="T27" s="6">
        <v>15.55</v>
      </c>
      <c r="U27" s="6">
        <v>15.85</v>
      </c>
      <c r="V27" s="6">
        <v>15.65</v>
      </c>
      <c r="W27" s="6">
        <v>16.149999999999999</v>
      </c>
      <c r="X27" s="6">
        <v>16.25</v>
      </c>
      <c r="Y27" s="6">
        <v>16.25</v>
      </c>
      <c r="Z27" s="6">
        <v>17.149999999999999</v>
      </c>
      <c r="AA27" s="6">
        <v>17.149999999999999</v>
      </c>
      <c r="AB27" s="6">
        <v>17.149999999999999</v>
      </c>
      <c r="AC27" s="6">
        <v>17.5</v>
      </c>
    </row>
    <row r="28" spans="1:29" x14ac:dyDescent="0.25">
      <c r="A28" s="22">
        <v>18</v>
      </c>
      <c r="B28" s="25" t="s">
        <v>18</v>
      </c>
      <c r="C28" s="6">
        <v>54.3</v>
      </c>
      <c r="D28" s="6">
        <v>53.85</v>
      </c>
      <c r="E28" s="6">
        <v>54.25</v>
      </c>
      <c r="F28" s="3">
        <v>54.25</v>
      </c>
      <c r="G28" s="6">
        <v>52.5</v>
      </c>
      <c r="H28" s="6">
        <v>53.9</v>
      </c>
      <c r="I28" s="6">
        <v>54.2</v>
      </c>
      <c r="J28" s="3">
        <v>54</v>
      </c>
      <c r="K28" s="6">
        <v>53.9</v>
      </c>
      <c r="L28" s="6">
        <v>53.9</v>
      </c>
      <c r="M28" s="3">
        <v>53.55</v>
      </c>
      <c r="N28" s="6">
        <v>53.7</v>
      </c>
      <c r="O28" s="6">
        <v>54.35</v>
      </c>
      <c r="P28" s="6">
        <f t="shared" si="0"/>
        <v>54.35</v>
      </c>
      <c r="Q28" s="6">
        <v>55.85</v>
      </c>
      <c r="R28" s="6">
        <v>55.85</v>
      </c>
      <c r="S28" s="6">
        <v>55.85</v>
      </c>
      <c r="T28" s="6">
        <v>58.2</v>
      </c>
      <c r="U28" s="6">
        <v>59.5</v>
      </c>
      <c r="V28" s="6">
        <v>58.65</v>
      </c>
      <c r="W28" s="6">
        <v>60.55</v>
      </c>
      <c r="X28" s="6">
        <v>60.9</v>
      </c>
      <c r="Y28" s="6">
        <v>60.9</v>
      </c>
      <c r="Z28" s="6">
        <v>64.3</v>
      </c>
      <c r="AA28" s="6">
        <v>64.3</v>
      </c>
      <c r="AB28" s="6">
        <v>64.3</v>
      </c>
      <c r="AC28" s="6">
        <v>65.55</v>
      </c>
    </row>
    <row r="29" spans="1:29" ht="15.75" thickBot="1" x14ac:dyDescent="0.3">
      <c r="A29" s="23">
        <v>19</v>
      </c>
      <c r="B29" s="28" t="s">
        <v>19</v>
      </c>
      <c r="C29" s="7">
        <f>64.15/100</f>
        <v>0.64150000000000007</v>
      </c>
      <c r="D29" s="7">
        <f>61.45/100</f>
        <v>0.61450000000000005</v>
      </c>
      <c r="E29" s="7">
        <f>61.3/100</f>
        <v>0.61299999999999999</v>
      </c>
      <c r="F29" s="29">
        <v>0.57999999999999996</v>
      </c>
      <c r="G29" s="7">
        <v>0.55800000000000005</v>
      </c>
      <c r="H29" s="7">
        <v>0.57050000000000001</v>
      </c>
      <c r="I29" s="7">
        <v>0.57899999999999996</v>
      </c>
      <c r="J29" s="29">
        <v>0.5655</v>
      </c>
      <c r="K29" s="7">
        <v>0.57350000000000001</v>
      </c>
      <c r="L29" s="7">
        <v>0.54149999999999998</v>
      </c>
      <c r="M29" s="29">
        <v>0.54300000000000004</v>
      </c>
      <c r="N29" s="7">
        <v>0.54600000000000004</v>
      </c>
      <c r="O29" s="30">
        <v>0.53</v>
      </c>
      <c r="P29" s="30">
        <v>0.5605</v>
      </c>
      <c r="Q29" s="30">
        <v>0.55649999999999999</v>
      </c>
      <c r="R29" s="30">
        <v>0.58550000000000002</v>
      </c>
      <c r="S29" s="30">
        <v>0.58550000000000002</v>
      </c>
      <c r="T29" s="30">
        <v>0.60799999999999998</v>
      </c>
      <c r="U29" s="30">
        <v>0.58799999999999997</v>
      </c>
      <c r="V29" s="30">
        <v>0.58799999999999997</v>
      </c>
      <c r="W29" s="30">
        <v>0.61499999999999999</v>
      </c>
      <c r="X29" s="30">
        <v>0.61950000000000005</v>
      </c>
      <c r="Y29" s="30">
        <v>0.61950000000000005</v>
      </c>
      <c r="Z29" s="30">
        <v>0.65249999999999997</v>
      </c>
      <c r="AA29" s="30">
        <v>0.65249999999999997</v>
      </c>
      <c r="AB29" s="27">
        <v>0.65249999999999997</v>
      </c>
      <c r="AC29" s="30">
        <v>0.65349999999999997</v>
      </c>
    </row>
    <row r="31" spans="1:29" x14ac:dyDescent="0.25">
      <c r="L31" s="34"/>
    </row>
    <row r="32" spans="1:29" x14ac:dyDescent="0.25">
      <c r="L32" s="34"/>
    </row>
    <row r="33" spans="12:12" x14ac:dyDescent="0.25">
      <c r="L33" s="34"/>
    </row>
    <row r="34" spans="12:12" x14ac:dyDescent="0.25">
      <c r="L34" s="34"/>
    </row>
    <row r="35" spans="12:12" x14ac:dyDescent="0.25">
      <c r="L35" s="34"/>
    </row>
    <row r="36" spans="12:12" x14ac:dyDescent="0.25">
      <c r="L36" s="34"/>
    </row>
    <row r="37" spans="12:12" x14ac:dyDescent="0.25">
      <c r="L37" s="34"/>
    </row>
    <row r="38" spans="12:12" x14ac:dyDescent="0.25">
      <c r="L38" s="34"/>
    </row>
    <row r="39" spans="12:12" x14ac:dyDescent="0.25">
      <c r="L39" s="34"/>
    </row>
    <row r="40" spans="12:12" x14ac:dyDescent="0.25">
      <c r="L40" s="34"/>
    </row>
    <row r="41" spans="12:12" x14ac:dyDescent="0.25">
      <c r="L41" s="34"/>
    </row>
    <row r="42" spans="12:12" x14ac:dyDescent="0.25">
      <c r="L42" s="34"/>
    </row>
    <row r="43" spans="12:12" x14ac:dyDescent="0.25">
      <c r="L43" s="34"/>
    </row>
    <row r="44" spans="12:12" x14ac:dyDescent="0.25">
      <c r="L44" s="34"/>
    </row>
    <row r="45" spans="12:12" x14ac:dyDescent="0.25">
      <c r="L45" s="34"/>
    </row>
    <row r="46" spans="12:12" x14ac:dyDescent="0.25">
      <c r="L46" s="34"/>
    </row>
    <row r="47" spans="12:12" x14ac:dyDescent="0.25">
      <c r="L47" s="34"/>
    </row>
    <row r="48" spans="12:12" x14ac:dyDescent="0.25">
      <c r="L48" s="34"/>
    </row>
    <row r="49" spans="12:12" x14ac:dyDescent="0.25">
      <c r="L49" s="34"/>
    </row>
  </sheetData>
  <sheetProtection password="837E" sheet="1" objects="1" scenarios="1"/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Imports</vt:lpstr>
      <vt:lpstr>Exports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2013-09-11T18:19:19Z</dcterms:modified>
</cp:coreProperties>
</file>