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7175" windowHeight="9465"/>
  </bookViews>
  <sheets>
    <sheet name="Sheet1" sheetId="1" r:id="rId1"/>
    <sheet name="Sheet2" sheetId="2" r:id="rId2"/>
    <sheet name="Sheet3" sheetId="3" state="hidden" r:id="rId3"/>
  </sheets>
  <calcPr calcId="124519"/>
</workbook>
</file>

<file path=xl/calcChain.xml><?xml version="1.0" encoding="utf-8"?>
<calcChain xmlns="http://schemas.openxmlformats.org/spreadsheetml/2006/main">
  <c r="H40" i="1"/>
  <c r="H49"/>
  <c r="H48"/>
  <c r="H47"/>
  <c r="H46"/>
  <c r="H44"/>
  <c r="H43"/>
  <c r="H42"/>
  <c r="H30"/>
  <c r="H29"/>
  <c r="H28"/>
  <c r="H19"/>
  <c r="H17"/>
  <c r="H27"/>
  <c r="H22"/>
  <c r="H26" l="1"/>
  <c r="H33" s="1"/>
  <c r="H34" l="1"/>
  <c r="H35" s="1"/>
  <c r="H36" l="1"/>
  <c r="H37" s="1"/>
  <c r="H38" l="1"/>
  <c r="H39" s="1"/>
  <c r="H41" s="1"/>
  <c r="H45" s="1"/>
  <c r="H50" s="1"/>
</calcChain>
</file>

<file path=xl/sharedStrings.xml><?xml version="1.0" encoding="utf-8"?>
<sst xmlns="http://schemas.openxmlformats.org/spreadsheetml/2006/main" count="282" uniqueCount="242">
  <si>
    <t>Personal Information</t>
  </si>
  <si>
    <t xml:space="preserve">Name </t>
  </si>
  <si>
    <t>Address</t>
  </si>
  <si>
    <t>Father's Name</t>
  </si>
  <si>
    <t>PAN</t>
  </si>
  <si>
    <t>E-Mail</t>
  </si>
  <si>
    <t>Mobile</t>
  </si>
  <si>
    <t>Resident Status</t>
  </si>
  <si>
    <t>Return Type</t>
  </si>
  <si>
    <t>Primary Bank Name</t>
  </si>
  <si>
    <t>Primary Bank IFSC Code</t>
  </si>
  <si>
    <t>Aadhaar Card No.</t>
  </si>
  <si>
    <t>Date of Birth</t>
  </si>
  <si>
    <t>Financial Year</t>
  </si>
  <si>
    <t>Assessment Year</t>
  </si>
  <si>
    <t>Gender</t>
  </si>
  <si>
    <t>Primary Bank Account No.</t>
  </si>
  <si>
    <t>Computation of Income</t>
  </si>
  <si>
    <t>Description</t>
  </si>
  <si>
    <t>Amount</t>
  </si>
  <si>
    <t>Income from Salary/Pension</t>
  </si>
  <si>
    <t>Income From Business/Profession</t>
  </si>
  <si>
    <t>Business Code</t>
  </si>
  <si>
    <t>Income From House Property</t>
  </si>
  <si>
    <t>Gross Total Income</t>
  </si>
  <si>
    <t>Less: Deduction</t>
  </si>
  <si>
    <t>80C - Deduction on Certail Payment</t>
  </si>
  <si>
    <t>80TTA - Interest on deposits in saving account</t>
  </si>
  <si>
    <t>Taxable Total Income</t>
  </si>
  <si>
    <t>Tax Payable on Total Income</t>
  </si>
  <si>
    <t>Less: Rebate U/s 87A</t>
  </si>
  <si>
    <t>Tax Payable After Rebate</t>
  </si>
  <si>
    <t>Add: Surcharge</t>
  </si>
  <si>
    <t>Gross Tax Liability</t>
  </si>
  <si>
    <t>Less: Tax Relief u/s 89</t>
  </si>
  <si>
    <t>Balance Tax After Relief</t>
  </si>
  <si>
    <t>Add: Interest u/s 234A</t>
  </si>
  <si>
    <t>Add: Interest u/s 234B</t>
  </si>
  <si>
    <t>Add: Interest u/s 234C</t>
  </si>
  <si>
    <t>Total Tax Liability (Including Interest)</t>
  </si>
  <si>
    <t>Less: Total Advance Tax Paid</t>
  </si>
  <si>
    <t>Less: Total Self Assessment Tax Paid</t>
  </si>
  <si>
    <t>Less Total TDS Claimed</t>
  </si>
  <si>
    <t>Less: Tax Collection at Source</t>
  </si>
  <si>
    <t>Exempt Income (Only for reporting purposes)</t>
  </si>
  <si>
    <t>Self-occupied Property</t>
  </si>
  <si>
    <t>Let-out Property</t>
  </si>
  <si>
    <t>2024-25</t>
  </si>
  <si>
    <t>2023-24</t>
  </si>
  <si>
    <t>2022-23</t>
  </si>
  <si>
    <t>2021-22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</si>
  <si>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</si>
  <si>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</si>
  <si>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</si>
  <si>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</si>
  <si>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</si>
  <si>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</si>
  <si>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</si>
  <si>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</si>
  <si>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</si>
  <si>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</si>
  <si>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</si>
  <si>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2025-26</t>
  </si>
  <si>
    <t>Male</t>
  </si>
  <si>
    <t>Female</t>
  </si>
  <si>
    <t>Senior Citizen</t>
  </si>
  <si>
    <t>Super Senior Citizen</t>
  </si>
  <si>
    <t>Resident</t>
  </si>
  <si>
    <t>Not Ordinary Resident</t>
  </si>
  <si>
    <t>Non Resident</t>
  </si>
  <si>
    <t>Axis Bank Ltd.</t>
  </si>
  <si>
    <t>Bandhan Bank Ltd.</t>
  </si>
  <si>
    <t>CSB Bank Limited</t>
  </si>
  <si>
    <t>City Union Bank Ltd.</t>
  </si>
  <si>
    <t>DCB Bank Ltd.</t>
  </si>
  <si>
    <t>Dhanlaxmi Bank Ltd.</t>
  </si>
  <si>
    <t>Federal Bank Ltd.</t>
  </si>
  <si>
    <t>HDFC Bank Ltd</t>
  </si>
  <si>
    <t>ICICI Bank Ltd.</t>
  </si>
  <si>
    <t>IndusInd Bank Ltd</t>
  </si>
  <si>
    <t>IDFC FIRST Bank Limited</t>
  </si>
  <si>
    <t>Jammu &amp; Kashmir Bank Ltd.</t>
  </si>
  <si>
    <t>Karnataka Bank Ltd.</t>
  </si>
  <si>
    <t>Karur Vysya Bank Ltd.</t>
  </si>
  <si>
    <t>Kotak Mahindra Bank Ltd</t>
  </si>
  <si>
    <t>Nainital bank Ltd.</t>
  </si>
  <si>
    <t>RBL Bank Ltd.</t>
  </si>
  <si>
    <t>South Indian Bank Ltd.</t>
  </si>
  <si>
    <t>Tamilnad Mercantile Bank Ltd.</t>
  </si>
  <si>
    <t>YES Bank Ltd.</t>
  </si>
  <si>
    <t>IDBI Bank Limited</t>
  </si>
  <si>
    <t>Coastal Local Area Bank Ltd</t>
  </si>
  <si>
    <t>Krishna Bhima Samruddhi LAB Ltd</t>
  </si>
  <si>
    <t>Au Small Finance Bank Ltd.</t>
  </si>
  <si>
    <t>Capital Small Finance Bank Ltd</t>
  </si>
  <si>
    <t>Fincare Small Finance Bank Ltd.</t>
  </si>
  <si>
    <t>Equitas Small Finance Bank Ltd</t>
  </si>
  <si>
    <t>ESAF Small Finance Bank Ltd.</t>
  </si>
  <si>
    <t>Suryoday Small Finance Bank Ltd.</t>
  </si>
  <si>
    <t>Ujjivan Small Finance Bank Ltd.</t>
  </si>
  <si>
    <t>Utkarsh Small Finance Bank Ltd.</t>
  </si>
  <si>
    <t>North East Small finance Bank Ltd</t>
  </si>
  <si>
    <t>Jana Small Finance Bank Ltd</t>
  </si>
  <si>
    <t>Shivalik Small Finance Bank Ltd</t>
  </si>
  <si>
    <t>Unity Small Finance Bank Ltd</t>
  </si>
  <si>
    <t>Airtel Payments Bank Ltd</t>
  </si>
  <si>
    <t>India Post Payments Bank Ltd</t>
  </si>
  <si>
    <t>FINO Payments Bank Ltd</t>
  </si>
  <si>
    <t>Paytm Payments Bank Ltd</t>
  </si>
  <si>
    <t>Jio Payments Bank Ltd</t>
  </si>
  <si>
    <t>NSDL Payments Bank Limited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</si>
  <si>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</si>
  <si>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</si>
  <si>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</si>
  <si>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</si>
  <si>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</si>
  <si>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</si>
  <si>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</si>
  <si>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&amp; Sind Bank</t>
  </si>
  <si>
    <t>Punjab National Bank</t>
  </si>
  <si>
    <t>State Bank of India</t>
  </si>
  <si>
    <t>UCO Bank</t>
  </si>
  <si>
    <t>Union Bank of India</t>
  </si>
  <si>
    <t>National Bank for Agriculture and Rural Development</t>
  </si>
  <si>
    <t>Export-Import Bank of India</t>
  </si>
  <si>
    <t>National Housing Bank</t>
  </si>
  <si>
    <t>Small Industries Development Bank of India</t>
  </si>
  <si>
    <t>Assam Gramin Vikash Bank</t>
  </si>
  <si>
    <t>Andhra Pradesh Grameena Vikas Bank</t>
  </si>
  <si>
    <t>Andhra Pragathi Grameena Bank</t>
  </si>
  <si>
    <t>Arunachal Pradesh Rural Bank</t>
  </si>
  <si>
    <t>Aryavart Bank</t>
  </si>
  <si>
    <t>Bangiya Gramin Vikash Bank</t>
  </si>
  <si>
    <t>Baroda Gujarat Gramin Bank</t>
  </si>
  <si>
    <t>Baroda Rajasthan Kshetriya Gramin Bank</t>
  </si>
  <si>
    <t>Baroda UP Bank</t>
  </si>
  <si>
    <t>Chaitanya Godavari GB</t>
  </si>
  <si>
    <t>Chhattisgarh Rajya Gramin Bank</t>
  </si>
  <si>
    <t>Dakshin Bihar Gramin Bank</t>
  </si>
  <si>
    <t>Ellaquai Dehati Bank</t>
  </si>
  <si>
    <t>Himachal Pradesh Gramin Bank</t>
  </si>
  <si>
    <t>J&amp;K Grameen Bank</t>
  </si>
  <si>
    <t>Jharkhand Rajya Gramin Bank</t>
  </si>
  <si>
    <t>Karnataka Gramin Bank</t>
  </si>
  <si>
    <t>Karnataka Vikas Gramin Bank</t>
  </si>
  <si>
    <t>Kerala Gramin Bank</t>
  </si>
  <si>
    <t>Madhya Pradesh Gramin Bank</t>
  </si>
  <si>
    <t>Madhyanchal Gramin Bank</t>
  </si>
  <si>
    <t>Maharashtra Gramin Bank</t>
  </si>
  <si>
    <t>Manipur Rural Bank</t>
  </si>
  <si>
    <t>Meghalaya Rural Bank</t>
  </si>
  <si>
    <t>Mizoram Rural Bank</t>
  </si>
  <si>
    <t>Nagaland Rural Bank</t>
  </si>
  <si>
    <t>Odisha Gramya Bank</t>
  </si>
  <si>
    <t>Paschim Banga Gramin Bank</t>
  </si>
  <si>
    <t>Prathama U.P. Gramin Bank</t>
  </si>
  <si>
    <t>Puduvai Bharathiar Grama Bank</t>
  </si>
  <si>
    <t>Punjab Gramin Bank</t>
  </si>
  <si>
    <t>Rajasthan Marudhara Gramin Bank</t>
  </si>
  <si>
    <t>Saptagiri Grameena Bank</t>
  </si>
  <si>
    <t>Sarva Haryana Gramin Bank</t>
  </si>
  <si>
    <t>Saurashtra Gramin Bank</t>
  </si>
  <si>
    <t>Tamil Nadu Grama Bank</t>
  </si>
  <si>
    <t>Telangana Grameena Bank</t>
  </si>
  <si>
    <t>Tripura Gramin Bank</t>
  </si>
  <si>
    <t>Uttar Bihar Gramin Bank</t>
  </si>
  <si>
    <t>Utkal Grameen Bank</t>
  </si>
  <si>
    <t>Uttarbanga Kshetriya Gramin Bank</t>
  </si>
  <si>
    <t>Vidharbha Konkan Gramin Bank</t>
  </si>
  <si>
    <t>Uttarakhand Gramin Bank</t>
  </si>
  <si>
    <t>AB Bank Ltd.</t>
  </si>
  <si>
    <t>American Express Banking Corporation</t>
  </si>
  <si>
    <t>Australia and New Zealand Banking Group Ltd.</t>
  </si>
  <si>
    <t>Barclays Bank Plc.</t>
  </si>
  <si>
    <t>Bank of America</t>
  </si>
  <si>
    <t>Bank of Bahrain &amp; Kuwait B.S.C.</t>
  </si>
  <si>
    <t>Bank of Ceylon</t>
  </si>
  <si>
    <t>Bank of China</t>
  </si>
  <si>
    <t>Bank of Nova Scotia</t>
  </si>
  <si>
    <t>BNP Paribas</t>
  </si>
  <si>
    <t>Citibank N.A.</t>
  </si>
  <si>
    <t>Credit Agricole Corporate &amp; Investment Bank</t>
  </si>
  <si>
    <t>Credit Suisse AG</t>
  </si>
  <si>
    <t>CTBC Bank Co., Ltd.</t>
  </si>
  <si>
    <t>DBS Bank India Limited</t>
  </si>
  <si>
    <t>Deutsche Bank A.G.</t>
  </si>
  <si>
    <t>Doha Bank Q.P.S.C</t>
  </si>
  <si>
    <t>Emirates NBD Bank PJSC</t>
  </si>
  <si>
    <t>First Abu Dhabi Bank PJSC</t>
  </si>
  <si>
    <t>FirstRand Bank Limited</t>
  </si>
  <si>
    <t>Hong Kong and Shanghai Banking Corporation Limited</t>
  </si>
  <si>
    <t>Industrial &amp; Commercial Bank of China Ltd.</t>
  </si>
  <si>
    <t>Industrial Bank of Korea</t>
  </si>
  <si>
    <t>J.P. Morgan Chase Bank N.A.</t>
  </si>
  <si>
    <t>JSC VTB Bank</t>
  </si>
  <si>
    <t>KEB Hana Bank</t>
  </si>
  <si>
    <t>Kookmin Bank</t>
  </si>
  <si>
    <t>Krung Thai Bank Public Co. Ltd. $</t>
  </si>
  <si>
    <t>Mashreq bank PSC</t>
  </si>
  <si>
    <t>Mizuho Bank Ltd.</t>
  </si>
  <si>
    <t>MUFG Bank, Ltd.</t>
  </si>
  <si>
    <t>NatWest Markets Plc</t>
  </si>
  <si>
    <t>PT Bank Maybank Indonesia TBK</t>
  </si>
  <si>
    <t>Qatar National Bank (Q.P.S.C.)</t>
  </si>
  <si>
    <t>Sberbank</t>
  </si>
  <si>
    <t>SBM Bank (India) Limited</t>
  </si>
  <si>
    <t>Shinhan Bank</t>
  </si>
  <si>
    <t>Societe Generale India</t>
  </si>
  <si>
    <t>Sonali Bank Ltd. %</t>
  </si>
  <si>
    <t>Standard Chartered Bank</t>
  </si>
  <si>
    <t>Sumitomo Mitsui Banking Corporation</t>
  </si>
  <si>
    <t>United Overseas Bank Limited</t>
  </si>
  <si>
    <t>Woori Bank</t>
  </si>
  <si>
    <t>Original</t>
  </si>
  <si>
    <t>Revised</t>
  </si>
  <si>
    <t>Belated</t>
  </si>
  <si>
    <t>Update</t>
  </si>
  <si>
    <t>Tax Payer</t>
  </si>
  <si>
    <t>Individual</t>
  </si>
  <si>
    <t>** Please Select Bank Name **</t>
  </si>
  <si>
    <t>Select</t>
  </si>
  <si>
    <t>Professional Code</t>
  </si>
  <si>
    <t>Pension</t>
  </si>
  <si>
    <t>Other</t>
  </si>
  <si>
    <t>Salary</t>
  </si>
  <si>
    <t>Add: Health &amp; Education Cess</t>
  </si>
  <si>
    <t>Tax Refund/Paid</t>
  </si>
  <si>
    <t xml:space="preserve">Income From Other Sources </t>
  </si>
  <si>
    <t>Deduction</t>
  </si>
  <si>
    <t>80CCD - Employee's / Self-employed contribution toward NPS</t>
  </si>
  <si>
    <t>80CCD(1B) - Additional contribution towards NPS</t>
  </si>
  <si>
    <t>80CCF - Long-term infrastructure bonds</t>
  </si>
  <si>
    <t>80CCG - Investment under equity saving scheme</t>
  </si>
  <si>
    <t>80D - Medi-claim premium</t>
  </si>
  <si>
    <t>80DDB - Actual payment towards medical treatment</t>
  </si>
  <si>
    <t>80G - Donations</t>
  </si>
  <si>
    <t>80DD - Deduction for maintenance / medical treatment of dependent</t>
  </si>
  <si>
    <t>80E - Interest on loan for higher education</t>
  </si>
  <si>
    <t>80EE - Interest on loan taken for Residential House</t>
  </si>
  <si>
    <t>80U - Deduction in case of a person with disability</t>
  </si>
  <si>
    <t>80CCH - Contribution to Agnipath Scheme</t>
  </si>
  <si>
    <t>80EEB - Interest paid on Electric Vehicle Loan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</si>
</sst>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[$-F800]dddd\,\ mmmm\ dd\,\ yyyy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2"/>
      <color theme="1"/>
      <name val="Iskoola Pota"/>
      <family val="2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20"/>
      <color theme="1"/>
      <name val="Iskoola Pota"/>
      <family val="2"/>
    </font>
    <font>
      <sz val="10"/>
      <color rgb="FF000000"/>
      <name val="Arial"/>
      <family val="2"/>
    </font>
    <font>
      <b/>
      <sz val="16"/>
      <color rgb="FF000000"/>
      <name val="Baskerville Old Face"/>
      <family val="1"/>
    </font>
    <font>
      <b/>
      <sz val="18"/>
      <color rgb="FF000000"/>
      <name val="Baskerville Old Face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Border="1" applyAlignment="1">
      <alignment horizontal="center" wrapText="1"/>
    </xf>
    <xf numFmtId="0" fontId="0" fillId="0" borderId="0" xfId="0" applyBorder="1"/>
    <xf numFmtId="43" fontId="6" fillId="0" borderId="15" xfId="1" applyFont="1" applyBorder="1" applyAlignment="1" applyProtection="1">
      <alignment horizontal="center" vertical="center"/>
      <protection hidden="1"/>
    </xf>
    <xf numFmtId="43" fontId="6" fillId="0" borderId="3" xfId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3" fontId="5" fillId="0" borderId="18" xfId="1" applyFont="1" applyBorder="1" applyAlignment="1" applyProtection="1">
      <alignment horizontal="center" vertical="center"/>
      <protection locked="0"/>
    </xf>
    <xf numFmtId="43" fontId="5" fillId="0" borderId="21" xfId="1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43" fontId="5" fillId="0" borderId="19" xfId="1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3" fontId="0" fillId="0" borderId="0" xfId="0" applyNumberFormat="1" applyProtection="1">
      <protection locked="0"/>
    </xf>
    <xf numFmtId="43" fontId="6" fillId="0" borderId="19" xfId="1" applyFont="1" applyBorder="1" applyAlignment="1" applyProtection="1">
      <alignment horizontal="center" vertical="center"/>
      <protection hidden="1"/>
    </xf>
    <xf numFmtId="43" fontId="5" fillId="0" borderId="19" xfId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43" fontId="5" fillId="0" borderId="19" xfId="0" applyNumberFormat="1" applyFont="1" applyBorder="1" applyAlignment="1" applyProtection="1">
      <alignment horizontal="center" vertical="center"/>
      <protection hidden="1"/>
    </xf>
    <xf numFmtId="0" fontId="5" fillId="0" borderId="19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left" wrapText="1"/>
    </xf>
    <xf numFmtId="0" fontId="3" fillId="0" borderId="12" xfId="0" applyFont="1" applyBorder="1" applyAlignment="1" applyProtection="1">
      <alignment vertical="center"/>
      <protection hidden="1"/>
    </xf>
    <xf numFmtId="0" fontId="1" fillId="0" borderId="13" xfId="0" applyFont="1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5" fillId="0" borderId="12" xfId="0" applyFont="1" applyBorder="1" applyAlignment="1" applyProtection="1">
      <alignment vertical="center"/>
      <protection hidden="1"/>
    </xf>
    <xf numFmtId="0" fontId="5" fillId="0" borderId="7" xfId="0" applyFont="1" applyBorder="1" applyAlignment="1" applyProtection="1">
      <alignment vertical="center"/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5" fillId="0" borderId="12" xfId="0" applyFont="1" applyBorder="1" applyAlignment="1" applyProtection="1">
      <alignment vertical="center"/>
      <protection hidden="1"/>
    </xf>
    <xf numFmtId="0" fontId="5" fillId="0" borderId="7" xfId="0" applyFont="1" applyBorder="1" applyAlignment="1" applyProtection="1">
      <alignment vertical="center"/>
      <protection hidden="1"/>
    </xf>
    <xf numFmtId="0" fontId="5" fillId="0" borderId="18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15" xfId="0" applyFont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vertical="center"/>
      <protection hidden="1"/>
    </xf>
    <xf numFmtId="0" fontId="5" fillId="0" borderId="12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14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hidden="1"/>
    </xf>
    <xf numFmtId="0" fontId="5" fillId="0" borderId="13" xfId="0" applyFont="1" applyBorder="1" applyAlignment="1" applyProtection="1">
      <alignment horizontal="left" vertical="center" wrapText="1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54"/>
  <sheetViews>
    <sheetView tabSelected="1" workbookViewId="0">
      <selection activeCell="N10" sqref="N10"/>
    </sheetView>
  </sheetViews>
  <sheetFormatPr defaultRowHeight="30" customHeight="1"/>
  <cols>
    <col min="1" max="1" width="14.140625" style="8" customWidth="1"/>
    <col min="2" max="2" width="1.5703125" style="8" customWidth="1"/>
    <col min="3" max="3" width="12.140625" style="8" customWidth="1"/>
    <col min="4" max="4" width="16.5703125" style="8" customWidth="1"/>
    <col min="5" max="5" width="8.42578125" style="8" customWidth="1"/>
    <col min="6" max="6" width="9.140625" style="8"/>
    <col min="7" max="7" width="12.42578125" style="8" customWidth="1"/>
    <col min="8" max="8" width="10.7109375" style="8" customWidth="1"/>
    <col min="9" max="9" width="11.5703125" style="8" customWidth="1"/>
    <col min="10" max="11" width="9.140625" style="9"/>
    <col min="12" max="12" width="11.5703125" style="9" bestFit="1" customWidth="1"/>
    <col min="13" max="18" width="9.140625" style="9"/>
    <col min="19" max="16384" width="9.140625" style="8"/>
  </cols>
  <sheetData>
    <row r="1" spans="1:9" ht="30" customHeight="1" thickBot="1">
      <c r="A1" s="57"/>
      <c r="B1" s="57"/>
      <c r="C1" s="57"/>
      <c r="D1" s="57"/>
      <c r="E1" s="57"/>
      <c r="F1" s="57"/>
      <c r="G1" s="57"/>
      <c r="H1" s="57"/>
      <c r="I1" s="57"/>
    </row>
    <row r="2" spans="1:9" ht="24.95" customHeight="1" thickBot="1">
      <c r="A2" s="62" t="s">
        <v>0</v>
      </c>
      <c r="B2" s="63"/>
      <c r="C2" s="64"/>
      <c r="D2" s="64"/>
      <c r="E2" s="64"/>
      <c r="F2" s="64"/>
      <c r="G2" s="64"/>
      <c r="H2" s="64"/>
      <c r="I2" s="65"/>
    </row>
    <row r="3" spans="1:9" ht="24.95" customHeight="1" thickBot="1">
      <c r="A3" s="66" t="s">
        <v>1</v>
      </c>
      <c r="B3" s="67"/>
      <c r="C3" s="10"/>
      <c r="D3" s="11"/>
      <c r="E3" s="11"/>
      <c r="F3" s="11"/>
      <c r="G3" s="11"/>
      <c r="H3" s="11"/>
      <c r="I3" s="12"/>
    </row>
    <row r="4" spans="1:9" ht="24.95" customHeight="1" thickBot="1">
      <c r="A4" s="68" t="s">
        <v>2</v>
      </c>
      <c r="B4" s="69"/>
      <c r="C4" s="13"/>
      <c r="D4" s="14"/>
      <c r="E4" s="14"/>
      <c r="F4" s="14"/>
      <c r="G4" s="14"/>
      <c r="H4" s="14"/>
      <c r="I4" s="15"/>
    </row>
    <row r="5" spans="1:9" ht="24.95" customHeight="1" thickBot="1">
      <c r="A5" s="70" t="s">
        <v>3</v>
      </c>
      <c r="B5" s="71"/>
      <c r="C5" s="16"/>
      <c r="D5" s="17"/>
      <c r="E5" s="72" t="s">
        <v>11</v>
      </c>
      <c r="F5" s="73"/>
      <c r="G5" s="18"/>
      <c r="H5" s="19"/>
      <c r="I5" s="20"/>
    </row>
    <row r="6" spans="1:9" ht="24.95" customHeight="1" thickBot="1">
      <c r="A6" s="74" t="s">
        <v>4</v>
      </c>
      <c r="B6" s="69"/>
      <c r="C6" s="21"/>
      <c r="D6" s="22"/>
      <c r="E6" s="66" t="s">
        <v>12</v>
      </c>
      <c r="F6" s="77"/>
      <c r="G6" s="23"/>
      <c r="H6" s="24"/>
      <c r="I6" s="25"/>
    </row>
    <row r="7" spans="1:9" ht="24.95" customHeight="1" thickBot="1">
      <c r="A7" s="68" t="s">
        <v>5</v>
      </c>
      <c r="B7" s="77"/>
      <c r="C7" s="21"/>
      <c r="D7" s="22"/>
      <c r="E7" s="66" t="s">
        <v>13</v>
      </c>
      <c r="F7" s="77"/>
      <c r="G7" s="21" t="s">
        <v>220</v>
      </c>
      <c r="H7" s="26"/>
      <c r="I7" s="22"/>
    </row>
    <row r="8" spans="1:9" ht="24.95" customHeight="1" thickBot="1">
      <c r="A8" s="66" t="s">
        <v>6</v>
      </c>
      <c r="B8" s="77"/>
      <c r="C8" s="21"/>
      <c r="D8" s="22"/>
      <c r="E8" s="73" t="s">
        <v>14</v>
      </c>
      <c r="F8" s="77"/>
      <c r="G8" s="21" t="s">
        <v>220</v>
      </c>
      <c r="H8" s="26"/>
      <c r="I8" s="22"/>
    </row>
    <row r="9" spans="1:9" ht="24.95" customHeight="1" thickBot="1">
      <c r="A9" s="74" t="s">
        <v>7</v>
      </c>
      <c r="B9" s="77"/>
      <c r="C9" s="27" t="s">
        <v>220</v>
      </c>
      <c r="D9" s="28"/>
      <c r="E9" s="68" t="s">
        <v>15</v>
      </c>
      <c r="F9" s="77"/>
      <c r="G9" s="27" t="s">
        <v>220</v>
      </c>
      <c r="H9" s="29"/>
      <c r="I9" s="28"/>
    </row>
    <row r="10" spans="1:9" ht="24.95" customHeight="1" thickBot="1">
      <c r="A10" s="66" t="s">
        <v>8</v>
      </c>
      <c r="B10" s="79"/>
      <c r="C10" s="27" t="s">
        <v>220</v>
      </c>
      <c r="D10" s="28"/>
      <c r="E10" s="80" t="s">
        <v>217</v>
      </c>
      <c r="F10" s="81"/>
      <c r="G10" s="75" t="s">
        <v>218</v>
      </c>
      <c r="H10" s="78"/>
      <c r="I10" s="76"/>
    </row>
    <row r="11" spans="1:9" ht="32.25" customHeight="1" thickBot="1">
      <c r="A11" s="82" t="s">
        <v>9</v>
      </c>
      <c r="B11" s="83"/>
      <c r="C11" s="32" t="s">
        <v>219</v>
      </c>
      <c r="D11" s="34"/>
      <c r="E11" s="84" t="s">
        <v>16</v>
      </c>
      <c r="F11" s="85"/>
      <c r="G11" s="32"/>
      <c r="H11" s="33"/>
      <c r="I11" s="34"/>
    </row>
    <row r="12" spans="1:9" ht="31.5" customHeight="1" thickBot="1">
      <c r="A12" s="86" t="s">
        <v>10</v>
      </c>
      <c r="B12" s="87"/>
      <c r="C12" s="35"/>
      <c r="D12" s="36"/>
      <c r="E12" s="88"/>
      <c r="F12" s="89"/>
      <c r="G12" s="37"/>
      <c r="H12" s="38"/>
      <c r="I12" s="39"/>
    </row>
    <row r="13" spans="1:9" ht="13.5" customHeight="1">
      <c r="A13" s="57"/>
      <c r="B13" s="57"/>
      <c r="C13" s="57"/>
      <c r="D13" s="57"/>
      <c r="E13" s="57"/>
      <c r="F13" s="57"/>
      <c r="G13" s="57"/>
      <c r="H13" s="57"/>
      <c r="I13" s="57"/>
    </row>
    <row r="14" spans="1:9" ht="24.95" customHeight="1" thickBot="1">
      <c r="A14" s="57"/>
      <c r="B14" s="90" t="s">
        <v>17</v>
      </c>
      <c r="C14" s="90"/>
      <c r="D14" s="90"/>
      <c r="E14" s="90"/>
      <c r="F14" s="90"/>
      <c r="G14" s="90"/>
      <c r="H14" s="90"/>
      <c r="I14" s="57"/>
    </row>
    <row r="15" spans="1:9" ht="12.75" customHeight="1" thickBot="1">
      <c r="A15" s="57"/>
      <c r="B15" s="57"/>
      <c r="C15" s="57"/>
      <c r="D15" s="57"/>
      <c r="E15" s="57"/>
      <c r="F15" s="57"/>
      <c r="G15" s="57"/>
      <c r="H15" s="57"/>
      <c r="I15" s="57"/>
    </row>
    <row r="16" spans="1:9" ht="24.95" customHeight="1" thickBot="1">
      <c r="A16" s="91" t="s">
        <v>18</v>
      </c>
      <c r="B16" s="92"/>
      <c r="C16" s="92"/>
      <c r="D16" s="92"/>
      <c r="E16" s="93"/>
      <c r="F16" s="91" t="s">
        <v>19</v>
      </c>
      <c r="G16" s="93"/>
      <c r="H16" s="91" t="s">
        <v>19</v>
      </c>
      <c r="I16" s="93"/>
    </row>
    <row r="17" spans="1:9" ht="24.95" customHeight="1" thickBot="1">
      <c r="A17" s="94" t="s">
        <v>20</v>
      </c>
      <c r="B17" s="95"/>
      <c r="C17" s="95"/>
      <c r="D17" s="95"/>
      <c r="E17" s="95"/>
      <c r="F17" s="42"/>
      <c r="G17" s="43"/>
      <c r="H17" s="6">
        <f>F18</f>
        <v>0</v>
      </c>
      <c r="I17" s="7"/>
    </row>
    <row r="18" spans="1:9" ht="24.95" customHeight="1" thickBot="1">
      <c r="A18" s="30" t="s">
        <v>220</v>
      </c>
      <c r="B18" s="44"/>
      <c r="C18" s="44"/>
      <c r="D18" s="45"/>
      <c r="E18" s="46"/>
      <c r="F18" s="47"/>
      <c r="G18" s="47"/>
      <c r="H18" s="55"/>
      <c r="I18" s="55"/>
    </row>
    <row r="19" spans="1:9" ht="24.95" customHeight="1" thickBot="1">
      <c r="A19" s="97" t="s">
        <v>21</v>
      </c>
      <c r="B19" s="97"/>
      <c r="C19" s="97"/>
      <c r="D19" s="97"/>
      <c r="E19" s="97"/>
      <c r="F19" s="47"/>
      <c r="G19" s="47"/>
      <c r="H19" s="55">
        <f>F20+F21</f>
        <v>0</v>
      </c>
      <c r="I19" s="55"/>
    </row>
    <row r="20" spans="1:9" ht="30" customHeight="1" thickBot="1">
      <c r="A20" s="98" t="s">
        <v>22</v>
      </c>
      <c r="B20" s="96"/>
      <c r="C20" s="48"/>
      <c r="D20" s="48"/>
      <c r="E20" s="49"/>
      <c r="F20" s="47"/>
      <c r="G20" s="47"/>
      <c r="H20" s="55"/>
      <c r="I20" s="55"/>
    </row>
    <row r="21" spans="1:9" ht="30" customHeight="1" thickBot="1">
      <c r="A21" s="98" t="s">
        <v>221</v>
      </c>
      <c r="B21" s="96"/>
      <c r="C21" s="48"/>
      <c r="D21" s="48"/>
      <c r="E21" s="49"/>
      <c r="F21" s="47"/>
      <c r="G21" s="47"/>
      <c r="H21" s="55"/>
      <c r="I21" s="55"/>
    </row>
    <row r="22" spans="1:9" ht="24.95" customHeight="1" thickBot="1">
      <c r="A22" s="99" t="s">
        <v>23</v>
      </c>
      <c r="B22" s="99"/>
      <c r="C22" s="99"/>
      <c r="D22" s="99"/>
      <c r="E22" s="99"/>
      <c r="F22" s="47"/>
      <c r="G22" s="47"/>
      <c r="H22" s="55">
        <f>-F23+F24</f>
        <v>0</v>
      </c>
      <c r="I22" s="55"/>
    </row>
    <row r="23" spans="1:9" ht="24.95" customHeight="1" thickBot="1">
      <c r="A23" s="60" t="s">
        <v>45</v>
      </c>
      <c r="B23" s="60"/>
      <c r="C23" s="60"/>
      <c r="D23" s="40"/>
      <c r="E23" s="41"/>
      <c r="F23" s="47"/>
      <c r="G23" s="47"/>
      <c r="H23" s="55"/>
      <c r="I23" s="55"/>
    </row>
    <row r="24" spans="1:9" ht="24.95" customHeight="1" thickBot="1">
      <c r="A24" s="60" t="s">
        <v>46</v>
      </c>
      <c r="B24" s="60"/>
      <c r="C24" s="60"/>
      <c r="D24" s="40"/>
      <c r="E24" s="41"/>
      <c r="F24" s="47"/>
      <c r="G24" s="47"/>
      <c r="H24" s="55"/>
      <c r="I24" s="55"/>
    </row>
    <row r="25" spans="1:9" ht="24.95" customHeight="1" thickBot="1">
      <c r="A25" s="100" t="s">
        <v>227</v>
      </c>
      <c r="B25" s="100"/>
      <c r="C25" s="100"/>
      <c r="D25" s="100"/>
      <c r="E25" s="100"/>
      <c r="F25" s="47"/>
      <c r="G25" s="47"/>
      <c r="H25" s="55"/>
      <c r="I25" s="55"/>
    </row>
    <row r="26" spans="1:9" ht="24.95" customHeight="1" thickBot="1">
      <c r="A26" s="100" t="s">
        <v>24</v>
      </c>
      <c r="B26" s="100"/>
      <c r="C26" s="100"/>
      <c r="D26" s="100"/>
      <c r="E26" s="100"/>
      <c r="F26" s="47"/>
      <c r="G26" s="47"/>
      <c r="H26" s="55">
        <f>SUM(H17+H19+H22+H25)</f>
        <v>0</v>
      </c>
      <c r="I26" s="55"/>
    </row>
    <row r="27" spans="1:9" ht="30" customHeight="1" thickBot="1">
      <c r="A27" s="100" t="s">
        <v>25</v>
      </c>
      <c r="B27" s="100"/>
      <c r="C27" s="100"/>
      <c r="D27" s="100"/>
      <c r="E27" s="100"/>
      <c r="F27" s="47"/>
      <c r="G27" s="47"/>
      <c r="H27" s="55">
        <f>F28+F29+F30</f>
        <v>0</v>
      </c>
      <c r="I27" s="55"/>
    </row>
    <row r="28" spans="1:9" ht="30" customHeight="1" thickBot="1">
      <c r="A28" s="30" t="s">
        <v>220</v>
      </c>
      <c r="B28" s="44"/>
      <c r="C28" s="44"/>
      <c r="D28" s="44"/>
      <c r="E28" s="31"/>
      <c r="F28" s="47"/>
      <c r="G28" s="47"/>
      <c r="H28" s="56">
        <f>F28</f>
        <v>0</v>
      </c>
      <c r="I28" s="56"/>
    </row>
    <row r="29" spans="1:9" ht="30" customHeight="1" thickBot="1">
      <c r="A29" s="30" t="s">
        <v>220</v>
      </c>
      <c r="B29" s="44"/>
      <c r="C29" s="44"/>
      <c r="D29" s="44"/>
      <c r="E29" s="31"/>
      <c r="F29" s="47"/>
      <c r="G29" s="47"/>
      <c r="H29" s="56">
        <f t="shared" ref="H29:H30" si="0">F29</f>
        <v>0</v>
      </c>
      <c r="I29" s="56"/>
    </row>
    <row r="30" spans="1:9" ht="30" customHeight="1" thickBot="1">
      <c r="A30" s="51"/>
      <c r="B30" s="52"/>
      <c r="C30" s="52"/>
      <c r="D30" s="52"/>
      <c r="E30" s="52"/>
      <c r="F30" s="47"/>
      <c r="G30" s="47"/>
      <c r="H30" s="56">
        <f t="shared" si="0"/>
        <v>0</v>
      </c>
      <c r="I30" s="56"/>
    </row>
    <row r="31" spans="1:9" ht="30" customHeight="1" thickBot="1">
      <c r="A31" s="53"/>
      <c r="B31" s="53"/>
      <c r="C31" s="53"/>
      <c r="D31" s="53"/>
      <c r="E31" s="53"/>
      <c r="H31" s="57"/>
      <c r="I31" s="57"/>
    </row>
    <row r="32" spans="1:9" ht="30" customHeight="1" thickBot="1">
      <c r="A32" s="58" t="s">
        <v>18</v>
      </c>
      <c r="B32" s="58"/>
      <c r="C32" s="58"/>
      <c r="D32" s="58"/>
      <c r="E32" s="58"/>
      <c r="F32" s="58" t="s">
        <v>19</v>
      </c>
      <c r="G32" s="58"/>
      <c r="H32" s="58" t="s">
        <v>19</v>
      </c>
      <c r="I32" s="58"/>
    </row>
    <row r="33" spans="1:12" ht="30" customHeight="1" thickBot="1">
      <c r="A33" s="100" t="s">
        <v>28</v>
      </c>
      <c r="B33" s="100"/>
      <c r="C33" s="100"/>
      <c r="D33" s="100"/>
      <c r="E33" s="100"/>
      <c r="F33" s="50"/>
      <c r="G33" s="50"/>
      <c r="H33" s="59">
        <f>H26-H27</f>
        <v>0</v>
      </c>
      <c r="I33" s="60"/>
      <c r="L33" s="54"/>
    </row>
    <row r="34" spans="1:12" ht="30" customHeight="1" thickBot="1">
      <c r="A34" s="100" t="s">
        <v>29</v>
      </c>
      <c r="B34" s="100"/>
      <c r="C34" s="100"/>
      <c r="D34" s="100"/>
      <c r="E34" s="100"/>
      <c r="F34" s="50"/>
      <c r="G34" s="50"/>
      <c r="H34" s="56">
        <f>IF(H33&lt;=250000,0,IF(H33&lt;=500000,(H33-250000)*0.05,IF(H33&lt;=1000000,12500+(H33-500000)*0.2,112500+(H33-1000000)*0.3)))</f>
        <v>0</v>
      </c>
      <c r="I34" s="56"/>
      <c r="L34" s="54"/>
    </row>
    <row r="35" spans="1:12" ht="30" customHeight="1" thickBot="1">
      <c r="A35" s="101" t="s">
        <v>30</v>
      </c>
      <c r="B35" s="101"/>
      <c r="C35" s="101"/>
      <c r="D35" s="101"/>
      <c r="E35" s="101"/>
      <c r="F35" s="50"/>
      <c r="G35" s="50"/>
      <c r="H35" s="56">
        <f>IF(H33&gt;500000,0,-IF(AND(H34&gt;0,H34&lt;=500000),MIN(H34,12500),0))</f>
        <v>0</v>
      </c>
      <c r="I35" s="56"/>
    </row>
    <row r="36" spans="1:12" ht="30" customHeight="1" thickBot="1">
      <c r="A36" s="100" t="s">
        <v>31</v>
      </c>
      <c r="B36" s="100"/>
      <c r="C36" s="100"/>
      <c r="D36" s="100"/>
      <c r="E36" s="100"/>
      <c r="F36" s="50"/>
      <c r="G36" s="50"/>
      <c r="H36" s="56">
        <f>H34+H35</f>
        <v>0</v>
      </c>
      <c r="I36" s="56"/>
    </row>
    <row r="37" spans="1:12" ht="30" customHeight="1" thickBot="1">
      <c r="A37" s="101" t="s">
        <v>32</v>
      </c>
      <c r="B37" s="101"/>
      <c r="C37" s="101"/>
      <c r="D37" s="101"/>
      <c r="E37" s="101"/>
      <c r="F37" s="50"/>
      <c r="G37" s="50"/>
      <c r="H37" s="56">
        <f>IF(H36 &gt; 50000000, H36 * 0.37, IF(H36 &gt; 10000000, H36 * 0.25, 0))</f>
        <v>0</v>
      </c>
      <c r="I37" s="56"/>
    </row>
    <row r="38" spans="1:12" ht="30" customHeight="1" thickBot="1">
      <c r="A38" s="101" t="s">
        <v>225</v>
      </c>
      <c r="B38" s="101"/>
      <c r="C38" s="101"/>
      <c r="D38" s="101"/>
      <c r="E38" s="101"/>
      <c r="F38" s="50"/>
      <c r="G38" s="50"/>
      <c r="H38" s="56">
        <f>ROUNDUP(H36 * 0.04, 0)</f>
        <v>0</v>
      </c>
      <c r="I38" s="56"/>
    </row>
    <row r="39" spans="1:12" ht="30" customHeight="1" thickBot="1">
      <c r="A39" s="100" t="s">
        <v>33</v>
      </c>
      <c r="B39" s="100"/>
      <c r="C39" s="100"/>
      <c r="D39" s="100"/>
      <c r="E39" s="100"/>
      <c r="F39" s="50"/>
      <c r="G39" s="50"/>
      <c r="H39" s="59">
        <f>H36+H37+H38</f>
        <v>0</v>
      </c>
      <c r="I39" s="60"/>
    </row>
    <row r="40" spans="1:12" ht="30" customHeight="1" thickBot="1">
      <c r="A40" s="101" t="s">
        <v>34</v>
      </c>
      <c r="B40" s="101"/>
      <c r="C40" s="101"/>
      <c r="D40" s="101"/>
      <c r="E40" s="101"/>
      <c r="F40" s="50"/>
      <c r="G40" s="50"/>
      <c r="H40" s="56">
        <f>F40</f>
        <v>0</v>
      </c>
      <c r="I40" s="56"/>
    </row>
    <row r="41" spans="1:12" ht="30" customHeight="1" thickBot="1">
      <c r="A41" s="100" t="s">
        <v>35</v>
      </c>
      <c r="B41" s="100"/>
      <c r="C41" s="100"/>
      <c r="D41" s="100"/>
      <c r="E41" s="100"/>
      <c r="F41" s="50"/>
      <c r="G41" s="50"/>
      <c r="H41" s="59">
        <f>H39-H40</f>
        <v>0</v>
      </c>
      <c r="I41" s="60"/>
    </row>
    <row r="42" spans="1:12" ht="30" customHeight="1" thickBot="1">
      <c r="A42" s="101" t="s">
        <v>36</v>
      </c>
      <c r="B42" s="101"/>
      <c r="C42" s="101"/>
      <c r="D42" s="101"/>
      <c r="E42" s="101"/>
      <c r="F42" s="50"/>
      <c r="G42" s="50"/>
      <c r="H42" s="56">
        <f>F42</f>
        <v>0</v>
      </c>
      <c r="I42" s="56"/>
    </row>
    <row r="43" spans="1:12" ht="30" customHeight="1" thickBot="1">
      <c r="A43" s="101" t="s">
        <v>37</v>
      </c>
      <c r="B43" s="101"/>
      <c r="C43" s="101"/>
      <c r="D43" s="101"/>
      <c r="E43" s="101"/>
      <c r="F43" s="50"/>
      <c r="G43" s="50"/>
      <c r="H43" s="56">
        <f t="shared" ref="H43:H44" si="1">F43</f>
        <v>0</v>
      </c>
      <c r="I43" s="56"/>
    </row>
    <row r="44" spans="1:12" ht="30" customHeight="1" thickBot="1">
      <c r="A44" s="101" t="s">
        <v>38</v>
      </c>
      <c r="B44" s="101"/>
      <c r="C44" s="101"/>
      <c r="D44" s="101"/>
      <c r="E44" s="101"/>
      <c r="F44" s="50"/>
      <c r="G44" s="50"/>
      <c r="H44" s="56">
        <f t="shared" si="1"/>
        <v>0</v>
      </c>
      <c r="I44" s="56"/>
    </row>
    <row r="45" spans="1:12" ht="30" customHeight="1" thickBot="1">
      <c r="A45" s="100" t="s">
        <v>39</v>
      </c>
      <c r="B45" s="100"/>
      <c r="C45" s="100"/>
      <c r="D45" s="100"/>
      <c r="E45" s="100"/>
      <c r="F45" s="50"/>
      <c r="G45" s="50"/>
      <c r="H45" s="56">
        <f>H41+H42+H43+H44</f>
        <v>0</v>
      </c>
      <c r="I45" s="56"/>
    </row>
    <row r="46" spans="1:12" ht="30" customHeight="1" thickBot="1">
      <c r="A46" s="101" t="s">
        <v>40</v>
      </c>
      <c r="B46" s="101"/>
      <c r="C46" s="101"/>
      <c r="D46" s="101"/>
      <c r="E46" s="101"/>
      <c r="F46" s="50"/>
      <c r="G46" s="50"/>
      <c r="H46" s="56">
        <f>F46</f>
        <v>0</v>
      </c>
      <c r="I46" s="56"/>
    </row>
    <row r="47" spans="1:12" ht="30" customHeight="1" thickBot="1">
      <c r="A47" s="101" t="s">
        <v>41</v>
      </c>
      <c r="B47" s="101"/>
      <c r="C47" s="101"/>
      <c r="D47" s="101"/>
      <c r="E47" s="101"/>
      <c r="F47" s="50"/>
      <c r="G47" s="50"/>
      <c r="H47" s="56">
        <f t="shared" ref="H47:H49" si="2">F47</f>
        <v>0</v>
      </c>
      <c r="I47" s="56"/>
    </row>
    <row r="48" spans="1:12" ht="30" customHeight="1" thickBot="1">
      <c r="A48" s="101" t="s">
        <v>42</v>
      </c>
      <c r="B48" s="101"/>
      <c r="C48" s="101"/>
      <c r="D48" s="101"/>
      <c r="E48" s="101"/>
      <c r="F48" s="50"/>
      <c r="G48" s="50"/>
      <c r="H48" s="56">
        <f t="shared" si="2"/>
        <v>0</v>
      </c>
      <c r="I48" s="56"/>
    </row>
    <row r="49" spans="1:9" ht="30" customHeight="1" thickBot="1">
      <c r="A49" s="101" t="s">
        <v>43</v>
      </c>
      <c r="B49" s="101"/>
      <c r="C49" s="101"/>
      <c r="D49" s="101"/>
      <c r="E49" s="101"/>
      <c r="F49" s="50"/>
      <c r="G49" s="50"/>
      <c r="H49" s="56">
        <f t="shared" si="2"/>
        <v>0</v>
      </c>
      <c r="I49" s="56"/>
    </row>
    <row r="50" spans="1:9" ht="30" customHeight="1" thickBot="1">
      <c r="A50" s="100" t="s">
        <v>226</v>
      </c>
      <c r="B50" s="100"/>
      <c r="C50" s="100"/>
      <c r="D50" s="100"/>
      <c r="E50" s="100"/>
      <c r="F50" s="50"/>
      <c r="G50" s="50"/>
      <c r="H50" s="59">
        <f>H45-H46-H47-H48-H49</f>
        <v>0</v>
      </c>
      <c r="I50" s="60"/>
    </row>
    <row r="51" spans="1:9" ht="30" customHeight="1" thickBot="1">
      <c r="A51" s="101" t="s">
        <v>44</v>
      </c>
      <c r="B51" s="101"/>
      <c r="C51" s="101"/>
      <c r="D51" s="101"/>
      <c r="E51" s="101"/>
      <c r="F51" s="50"/>
      <c r="G51" s="50"/>
      <c r="H51" s="50"/>
      <c r="I51" s="50"/>
    </row>
    <row r="54" spans="1:9" ht="30" customHeight="1">
      <c r="E54" s="53"/>
      <c r="F54" s="53"/>
    </row>
  </sheetData>
  <sheetProtection password="CBEB" sheet="1" objects="1" scenarios="1"/>
  <mergeCells count="136">
    <mergeCell ref="H30:I30"/>
    <mergeCell ref="E10:F10"/>
    <mergeCell ref="E54:F54"/>
    <mergeCell ref="C20:E20"/>
    <mergeCell ref="C21:E21"/>
    <mergeCell ref="F28:G28"/>
    <mergeCell ref="F29:G29"/>
    <mergeCell ref="F30:G30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A23:C23"/>
    <mergeCell ref="D23:E23"/>
    <mergeCell ref="F17:G17"/>
    <mergeCell ref="A5:B5"/>
    <mergeCell ref="C5:D5"/>
    <mergeCell ref="E11:F11"/>
    <mergeCell ref="C6:D6"/>
    <mergeCell ref="C7:D7"/>
    <mergeCell ref="C8:D8"/>
    <mergeCell ref="C9:D9"/>
    <mergeCell ref="B14:H14"/>
    <mergeCell ref="C10:D10"/>
    <mergeCell ref="C11:D11"/>
    <mergeCell ref="A11:B11"/>
    <mergeCell ref="A12:B12"/>
    <mergeCell ref="C12:D12"/>
    <mergeCell ref="F26:G26"/>
    <mergeCell ref="F27:G27"/>
    <mergeCell ref="A22:E22"/>
    <mergeCell ref="A25:E25"/>
    <mergeCell ref="A26:E26"/>
    <mergeCell ref="F18:G18"/>
    <mergeCell ref="F19:G19"/>
    <mergeCell ref="F20:G20"/>
    <mergeCell ref="F21:G21"/>
    <mergeCell ref="F22:G22"/>
    <mergeCell ref="F23:G23"/>
    <mergeCell ref="A21:B21"/>
    <mergeCell ref="A20:B20"/>
    <mergeCell ref="A18:C18"/>
    <mergeCell ref="D18:E18"/>
    <mergeCell ref="A28:E28"/>
    <mergeCell ref="A29:E29"/>
    <mergeCell ref="A30:E30"/>
    <mergeCell ref="A31:E31"/>
    <mergeCell ref="G9:I9"/>
    <mergeCell ref="G10:I10"/>
    <mergeCell ref="G11:I11"/>
    <mergeCell ref="G12:I12"/>
    <mergeCell ref="C3:I3"/>
    <mergeCell ref="C4:I4"/>
    <mergeCell ref="G5:I5"/>
    <mergeCell ref="G6:I6"/>
    <mergeCell ref="G7:I7"/>
    <mergeCell ref="G8:I8"/>
    <mergeCell ref="A27:E27"/>
    <mergeCell ref="A16:E16"/>
    <mergeCell ref="F16:G16"/>
    <mergeCell ref="H16:I16"/>
    <mergeCell ref="A17:E17"/>
    <mergeCell ref="A19:E19"/>
    <mergeCell ref="A24:C24"/>
    <mergeCell ref="D24:E24"/>
    <mergeCell ref="F24:G24"/>
    <mergeCell ref="F25:G25"/>
    <mergeCell ref="A32:E32"/>
    <mergeCell ref="F32:G32"/>
    <mergeCell ref="H32:I32"/>
    <mergeCell ref="A33:E33"/>
    <mergeCell ref="A51:E51"/>
    <mergeCell ref="A50:E50"/>
    <mergeCell ref="A49:E49"/>
    <mergeCell ref="A48:E48"/>
    <mergeCell ref="A47:E47"/>
    <mergeCell ref="A46:E46"/>
    <mergeCell ref="A34:E34"/>
    <mergeCell ref="A45:E45"/>
    <mergeCell ref="A44:E44"/>
    <mergeCell ref="A43:E43"/>
    <mergeCell ref="A42:E42"/>
    <mergeCell ref="A41:E41"/>
    <mergeCell ref="A40:E40"/>
    <mergeCell ref="A39:E39"/>
    <mergeCell ref="A38:E38"/>
    <mergeCell ref="A37:E37"/>
    <mergeCell ref="A36:E36"/>
    <mergeCell ref="A35:E35"/>
    <mergeCell ref="F44:G44"/>
    <mergeCell ref="F33:G33"/>
    <mergeCell ref="H51:I51"/>
    <mergeCell ref="H42:I42"/>
    <mergeCell ref="H43:I43"/>
    <mergeCell ref="H44:I44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H45:I45"/>
    <mergeCell ref="H46:I46"/>
    <mergeCell ref="H47:I47"/>
    <mergeCell ref="F43:G43"/>
    <mergeCell ref="F51:G51"/>
    <mergeCell ref="F45:G45"/>
    <mergeCell ref="F46:G46"/>
    <mergeCell ref="F47:G47"/>
    <mergeCell ref="F48:G48"/>
    <mergeCell ref="F49:G49"/>
    <mergeCell ref="F50:G50"/>
    <mergeCell ref="H48:I48"/>
    <mergeCell ref="H49:I49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50:I50"/>
  </mergeCells>
  <dataValidations count="8">
    <dataValidation type="list" allowBlank="1" showInputMessage="1" showErrorMessage="1" sqref="C11:D11">
      <formula1>Sheet2!$E$4:$E$147</formula1>
    </dataValidation>
    <dataValidation type="list" allowBlank="1" showInputMessage="1" showErrorMessage="1" sqref="G8:I8">
      <formula1>Sheet2!$A$4:$A$19</formula1>
    </dataValidation>
    <dataValidation type="list" allowBlank="1" showInputMessage="1" showErrorMessage="1" sqref="G7:I7">
      <formula1>Sheet2!$B$4:$B$19</formula1>
    </dataValidation>
    <dataValidation type="list" allowBlank="1" showInputMessage="1" showErrorMessage="1" sqref="G9:I9">
      <formula1>Sheet2!$C$4:$C$8</formula1>
    </dataValidation>
    <dataValidation type="list" allowBlank="1" showInputMessage="1" showErrorMessage="1" sqref="C9:D9">
      <formula1>Sheet2!$D$4:$D$7</formula1>
    </dataValidation>
    <dataValidation type="list" allowBlank="1" showInputMessage="1" showErrorMessage="1" sqref="C10:D10">
      <formula1>Sheet2!$F$4:$F$8</formula1>
    </dataValidation>
    <dataValidation type="list" allowBlank="1" showInputMessage="1" showErrorMessage="1" sqref="A18:C18">
      <formula1>Sheet2!$C$13:$C$16</formula1>
    </dataValidation>
    <dataValidation type="list" allowBlank="1" showInputMessage="1" showErrorMessage="1" sqref="A28:E29">
      <formula1>Sheet2!$H$4:$H$19</formula1>
    </dataValidation>
  </dataValidations>
  <pageMargins left="0.39" right="0.35" top="0.75" bottom="0.57999999999999996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3:J241"/>
  <sheetViews>
    <sheetView workbookViewId="0">
      <selection activeCell="B19" sqref="B19"/>
    </sheetView>
  </sheetViews>
  <sheetFormatPr defaultRowHeight="15"/>
  <cols>
    <col min="1" max="1" width="16" bestFit="1" customWidth="1"/>
    <col min="2" max="2" width="13.28515625" bestFit="1" customWidth="1"/>
    <col min="3" max="3" width="18.28515625" bestFit="1" customWidth="1"/>
    <col min="4" max="4" width="20.28515625" bestFit="1" customWidth="1"/>
    <col min="5" max="5" width="48.42578125" bestFit="1" customWidth="1"/>
    <col min="6" max="6" width="11.7109375" bestFit="1" customWidth="1"/>
    <col min="7" max="7" width="33.42578125" style="61" customWidth="1"/>
    <col min="8" max="8" width="32.28515625" bestFit="1" customWidth="1"/>
  </cols>
  <sheetData>
    <row r="3" spans="1:9" ht="15.75">
      <c r="A3" s="3" t="s">
        <v>14</v>
      </c>
      <c r="B3" s="3" t="s">
        <v>13</v>
      </c>
      <c r="C3" s="3" t="s">
        <v>15</v>
      </c>
      <c r="D3" s="3" t="s">
        <v>7</v>
      </c>
      <c r="E3" s="3" t="s">
        <v>9</v>
      </c>
      <c r="F3" s="3" t="s">
        <v>8</v>
      </c>
      <c r="H3" s="1" t="s">
        <v>228</v>
      </c>
      <c r="I3" s="1"/>
    </row>
    <row r="4" spans="1:9">
      <c r="A4" s="1" t="s">
        <v>220</v>
      </c>
      <c r="B4" s="1" t="s">
        <v>220</v>
      </c>
      <c r="C4" s="1" t="s">
        <v>220</v>
      </c>
      <c r="D4" s="1" t="s">
        <v>220</v>
      </c>
      <c r="E4" s="1" t="s">
        <v>219</v>
      </c>
      <c r="F4" s="1" t="s">
        <v>220</v>
      </c>
      <c r="H4" s="1" t="s">
        <v>220</v>
      </c>
      <c r="I4" s="1"/>
    </row>
    <row r="5" spans="1:9">
      <c r="A5" s="2" t="s">
        <v>47</v>
      </c>
      <c r="B5" s="2" t="s">
        <v>62</v>
      </c>
      <c r="C5" s="1" t="s">
        <v>63</v>
      </c>
      <c r="D5" s="1" t="s">
        <v>67</v>
      </c>
      <c r="E5" s="1" t="s">
        <v>70</v>
      </c>
      <c r="F5" s="1" t="s">
        <v>213</v>
      </c>
      <c r="H5" s="1" t="s">
        <v>26</v>
      </c>
      <c r="I5" s="1"/>
    </row>
    <row r="6" spans="1:9">
      <c r="A6" s="2" t="s">
        <v>48</v>
      </c>
      <c r="B6" s="2" t="s">
        <v>47</v>
      </c>
      <c r="C6" s="1" t="s">
        <v>64</v>
      </c>
      <c r="D6" s="1" t="s">
        <v>69</v>
      </c>
      <c r="E6" s="1" t="s">
        <v>71</v>
      </c>
      <c r="F6" s="1" t="s">
        <v>214</v>
      </c>
      <c r="H6" s="1" t="s">
        <v>229</v>
      </c>
    </row>
    <row r="7" spans="1:9">
      <c r="A7" s="2" t="s">
        <v>49</v>
      </c>
      <c r="B7" s="2" t="s">
        <v>48</v>
      </c>
      <c r="C7" s="1" t="s">
        <v>65</v>
      </c>
      <c r="D7" s="1" t="s">
        <v>68</v>
      </c>
      <c r="E7" s="1" t="s">
        <v>72</v>
      </c>
      <c r="F7" s="1" t="s">
        <v>215</v>
      </c>
      <c r="H7" s="1" t="s">
        <v>230</v>
      </c>
      <c r="I7" s="1"/>
    </row>
    <row r="8" spans="1:9">
      <c r="A8" s="2" t="s">
        <v>50</v>
      </c>
      <c r="B8" s="2" t="s">
        <v>49</v>
      </c>
      <c r="C8" s="1" t="s">
        <v>66</v>
      </c>
      <c r="E8" s="1" t="s">
        <v>73</v>
      </c>
      <c r="F8" s="1" t="s">
        <v>216</v>
      </c>
      <c r="H8" s="1" t="s">
        <v>231</v>
      </c>
      <c r="I8" s="1"/>
    </row>
    <row r="9" spans="1:9">
      <c r="A9" s="2" t="s">
        <v>61</v>
      </c>
      <c r="B9" s="2" t="s">
        <v>50</v>
      </c>
      <c r="E9" s="1" t="s">
        <v>74</v>
      </c>
      <c r="H9" s="1" t="s">
        <v>232</v>
      </c>
    </row>
    <row r="10" spans="1:9">
      <c r="A10" s="2" t="s">
        <v>60</v>
      </c>
      <c r="B10" s="2" t="s">
        <v>61</v>
      </c>
      <c r="E10" s="1" t="s">
        <v>75</v>
      </c>
      <c r="H10" s="1" t="s">
        <v>233</v>
      </c>
    </row>
    <row r="11" spans="1:9">
      <c r="A11" s="2" t="s">
        <v>59</v>
      </c>
      <c r="B11" s="2" t="s">
        <v>60</v>
      </c>
      <c r="E11" s="1" t="s">
        <v>76</v>
      </c>
      <c r="H11" s="1" t="s">
        <v>234</v>
      </c>
    </row>
    <row r="12" spans="1:9">
      <c r="A12" s="2" t="s">
        <v>58</v>
      </c>
      <c r="B12" s="2" t="s">
        <v>59</v>
      </c>
      <c r="C12" t="s">
        <v>20</v>
      </c>
      <c r="E12" s="1" t="s">
        <v>77</v>
      </c>
      <c r="H12" s="1" t="s">
        <v>235</v>
      </c>
    </row>
    <row r="13" spans="1:9">
      <c r="A13" s="2" t="s">
        <v>57</v>
      </c>
      <c r="B13" s="2" t="s">
        <v>58</v>
      </c>
      <c r="C13" t="s">
        <v>220</v>
      </c>
      <c r="E13" s="1" t="s">
        <v>78</v>
      </c>
      <c r="H13" s="1" t="s">
        <v>236</v>
      </c>
    </row>
    <row r="14" spans="1:9">
      <c r="A14" s="2" t="s">
        <v>56</v>
      </c>
      <c r="B14" s="2" t="s">
        <v>57</v>
      </c>
      <c r="C14" t="s">
        <v>224</v>
      </c>
      <c r="E14" s="1" t="s">
        <v>79</v>
      </c>
      <c r="H14" s="1" t="s">
        <v>237</v>
      </c>
    </row>
    <row r="15" spans="1:9">
      <c r="A15" s="2" t="s">
        <v>55</v>
      </c>
      <c r="B15" s="2" t="s">
        <v>56</v>
      </c>
      <c r="C15" t="s">
        <v>222</v>
      </c>
      <c r="E15" s="1" t="s">
        <v>80</v>
      </c>
      <c r="H15" s="1" t="s">
        <v>238</v>
      </c>
    </row>
    <row r="16" spans="1:9">
      <c r="A16" s="2" t="s">
        <v>54</v>
      </c>
      <c r="B16" s="2" t="s">
        <v>55</v>
      </c>
      <c r="C16" t="s">
        <v>223</v>
      </c>
      <c r="E16" s="1" t="s">
        <v>81</v>
      </c>
      <c r="H16" s="1" t="s">
        <v>241</v>
      </c>
    </row>
    <row r="17" spans="1:9">
      <c r="A17" s="2" t="s">
        <v>53</v>
      </c>
      <c r="B17" s="2" t="s">
        <v>54</v>
      </c>
      <c r="E17" s="1" t="s">
        <v>82</v>
      </c>
      <c r="H17" s="1" t="s">
        <v>239</v>
      </c>
    </row>
    <row r="18" spans="1:9">
      <c r="A18" s="2" t="s">
        <v>52</v>
      </c>
      <c r="B18" s="2" t="s">
        <v>53</v>
      </c>
      <c r="E18" s="1" t="s">
        <v>83</v>
      </c>
      <c r="H18" s="1" t="s">
        <v>27</v>
      </c>
    </row>
    <row r="19" spans="1:9">
      <c r="A19" s="2" t="s">
        <v>51</v>
      </c>
      <c r="B19" s="2" t="s">
        <v>52</v>
      </c>
      <c r="E19" s="1" t="s">
        <v>84</v>
      </c>
      <c r="H19" s="1" t="s">
        <v>240</v>
      </c>
    </row>
    <row r="20" spans="1:9">
      <c r="E20" s="1" t="s">
        <v>85</v>
      </c>
      <c r="H20" s="1"/>
    </row>
    <row r="21" spans="1:9">
      <c r="E21" s="1" t="s">
        <v>86</v>
      </c>
      <c r="H21" s="1"/>
    </row>
    <row r="22" spans="1:9">
      <c r="E22" s="1" t="s">
        <v>87</v>
      </c>
      <c r="H22" s="1"/>
    </row>
    <row r="23" spans="1:9">
      <c r="E23" s="1" t="s">
        <v>88</v>
      </c>
      <c r="H23" s="1"/>
    </row>
    <row r="24" spans="1:9">
      <c r="E24" s="1" t="s">
        <v>89</v>
      </c>
      <c r="H24" s="1"/>
    </row>
    <row r="25" spans="1:9">
      <c r="E25" s="1" t="s">
        <v>90</v>
      </c>
      <c r="H25" s="1"/>
    </row>
    <row r="26" spans="1:9">
      <c r="E26" s="1" t="s">
        <v>91</v>
      </c>
      <c r="I26" s="1"/>
    </row>
    <row r="27" spans="1:9">
      <c r="E27" s="1" t="s">
        <v>92</v>
      </c>
      <c r="I27" s="1"/>
    </row>
    <row r="28" spans="1:9">
      <c r="E28" s="1" t="s">
        <v>93</v>
      </c>
      <c r="I28" s="1"/>
    </row>
    <row r="29" spans="1:9">
      <c r="E29" s="1" t="s">
        <v>94</v>
      </c>
      <c r="I29" s="1"/>
    </row>
    <row r="30" spans="1:9">
      <c r="E30" s="1" t="s">
        <v>95</v>
      </c>
      <c r="I30" s="1"/>
    </row>
    <row r="31" spans="1:9">
      <c r="E31" s="1" t="s">
        <v>96</v>
      </c>
      <c r="I31" s="1"/>
    </row>
    <row r="32" spans="1:9">
      <c r="E32" s="1" t="s">
        <v>97</v>
      </c>
      <c r="I32" s="1"/>
    </row>
    <row r="33" spans="5:10">
      <c r="E33" s="1" t="s">
        <v>98</v>
      </c>
      <c r="I33" s="1"/>
    </row>
    <row r="34" spans="5:10">
      <c r="E34" s="1" t="s">
        <v>99</v>
      </c>
      <c r="I34" s="1"/>
    </row>
    <row r="35" spans="5:10">
      <c r="E35" s="1" t="s">
        <v>100</v>
      </c>
      <c r="I35" s="1"/>
    </row>
    <row r="36" spans="5:10">
      <c r="E36" s="1" t="s">
        <v>101</v>
      </c>
      <c r="I36" s="1"/>
    </row>
    <row r="37" spans="5:10">
      <c r="E37" s="1" t="s">
        <v>102</v>
      </c>
      <c r="I37" s="1"/>
    </row>
    <row r="38" spans="5:10">
      <c r="E38" s="1" t="s">
        <v>103</v>
      </c>
      <c r="I38" s="1"/>
    </row>
    <row r="39" spans="5:10">
      <c r="E39" s="1" t="s">
        <v>104</v>
      </c>
    </row>
    <row r="40" spans="5:10">
      <c r="E40" s="1" t="s">
        <v>105</v>
      </c>
      <c r="I40" s="1"/>
      <c r="J40" s="1"/>
    </row>
    <row r="41" spans="5:10">
      <c r="E41" s="1" t="s">
        <v>106</v>
      </c>
      <c r="I41" s="1"/>
    </row>
    <row r="42" spans="5:10">
      <c r="E42" s="1" t="s">
        <v>107</v>
      </c>
      <c r="I42" s="1"/>
    </row>
    <row r="43" spans="5:10">
      <c r="E43" s="1" t="s">
        <v>108</v>
      </c>
      <c r="I43" s="1"/>
    </row>
    <row r="44" spans="5:10">
      <c r="E44" s="1" t="s">
        <v>109</v>
      </c>
      <c r="I44" s="1"/>
    </row>
    <row r="45" spans="5:10">
      <c r="E45" s="1" t="s">
        <v>110</v>
      </c>
      <c r="I45" s="1"/>
    </row>
    <row r="46" spans="5:10">
      <c r="E46" s="1" t="s">
        <v>111</v>
      </c>
      <c r="I46" s="1"/>
    </row>
    <row r="47" spans="5:10">
      <c r="E47" s="1" t="s">
        <v>112</v>
      </c>
      <c r="I47" s="1"/>
    </row>
    <row r="48" spans="5:10">
      <c r="E48" s="1" t="s">
        <v>113</v>
      </c>
      <c r="I48" s="1"/>
    </row>
    <row r="49" spans="5:9">
      <c r="E49" s="1" t="s">
        <v>114</v>
      </c>
      <c r="I49" s="1"/>
    </row>
    <row r="50" spans="5:9">
      <c r="E50" s="1" t="s">
        <v>115</v>
      </c>
      <c r="I50" s="1"/>
    </row>
    <row r="51" spans="5:9">
      <c r="E51" s="1" t="s">
        <v>116</v>
      </c>
      <c r="I51" s="1"/>
    </row>
    <row r="52" spans="5:9">
      <c r="E52" s="1" t="s">
        <v>117</v>
      </c>
    </row>
    <row r="53" spans="5:9">
      <c r="E53" s="1" t="s">
        <v>118</v>
      </c>
    </row>
    <row r="54" spans="5:9">
      <c r="E54" s="1" t="s">
        <v>119</v>
      </c>
      <c r="H54" s="1"/>
    </row>
    <row r="55" spans="5:9">
      <c r="E55" s="1" t="s">
        <v>120</v>
      </c>
      <c r="H55" s="1"/>
    </row>
    <row r="56" spans="5:9">
      <c r="E56" s="1" t="s">
        <v>121</v>
      </c>
      <c r="H56" s="1"/>
      <c r="I56" s="1"/>
    </row>
    <row r="57" spans="5:9">
      <c r="E57" s="1" t="s">
        <v>122</v>
      </c>
      <c r="H57" s="1"/>
      <c r="I57" s="1"/>
    </row>
    <row r="58" spans="5:9">
      <c r="E58" s="1" t="s">
        <v>123</v>
      </c>
      <c r="H58" s="1"/>
      <c r="I58" s="1"/>
    </row>
    <row r="59" spans="5:9">
      <c r="E59" s="1" t="s">
        <v>124</v>
      </c>
      <c r="H59" s="1"/>
    </row>
    <row r="60" spans="5:9">
      <c r="E60" s="1" t="s">
        <v>125</v>
      </c>
      <c r="H60" s="1"/>
    </row>
    <row r="61" spans="5:9">
      <c r="E61" s="1" t="s">
        <v>126</v>
      </c>
    </row>
    <row r="62" spans="5:9">
      <c r="E62" s="1" t="s">
        <v>127</v>
      </c>
    </row>
    <row r="63" spans="5:9">
      <c r="E63" s="1" t="s">
        <v>128</v>
      </c>
      <c r="H63" s="1"/>
    </row>
    <row r="64" spans="5:9">
      <c r="E64" s="1" t="s">
        <v>129</v>
      </c>
      <c r="H64" s="1"/>
    </row>
    <row r="65" spans="5:8">
      <c r="E65" s="1" t="s">
        <v>130</v>
      </c>
      <c r="H65" s="1"/>
    </row>
    <row r="66" spans="5:8">
      <c r="E66" s="1" t="s">
        <v>131</v>
      </c>
      <c r="H66" s="1"/>
    </row>
    <row r="67" spans="5:8">
      <c r="E67" s="1" t="s">
        <v>132</v>
      </c>
      <c r="H67" s="1"/>
    </row>
    <row r="68" spans="5:8">
      <c r="E68" s="1" t="s">
        <v>133</v>
      </c>
      <c r="H68" s="1"/>
    </row>
    <row r="69" spans="5:8">
      <c r="E69" s="1" t="s">
        <v>134</v>
      </c>
      <c r="H69" s="1"/>
    </row>
    <row r="70" spans="5:8">
      <c r="E70" s="1" t="s">
        <v>135</v>
      </c>
      <c r="H70" s="1"/>
    </row>
    <row r="71" spans="5:8">
      <c r="E71" s="1" t="s">
        <v>136</v>
      </c>
      <c r="H71" s="1"/>
    </row>
    <row r="72" spans="5:8">
      <c r="E72" s="1" t="s">
        <v>137</v>
      </c>
      <c r="H72" s="1"/>
    </row>
    <row r="73" spans="5:8">
      <c r="E73" s="1" t="s">
        <v>138</v>
      </c>
      <c r="H73" s="1"/>
    </row>
    <row r="74" spans="5:8">
      <c r="E74" s="1" t="s">
        <v>139</v>
      </c>
      <c r="H74" s="1"/>
    </row>
    <row r="75" spans="5:8">
      <c r="E75" s="1" t="s">
        <v>140</v>
      </c>
      <c r="H75" s="1"/>
    </row>
    <row r="76" spans="5:8">
      <c r="E76" s="1" t="s">
        <v>141</v>
      </c>
      <c r="H76" s="1"/>
    </row>
    <row r="77" spans="5:8">
      <c r="E77" s="1" t="s">
        <v>142</v>
      </c>
      <c r="H77" s="1"/>
    </row>
    <row r="78" spans="5:8">
      <c r="E78" s="1" t="s">
        <v>143</v>
      </c>
      <c r="H78" s="1"/>
    </row>
    <row r="79" spans="5:8">
      <c r="E79" s="1" t="s">
        <v>144</v>
      </c>
      <c r="H79" s="1"/>
    </row>
    <row r="80" spans="5:8">
      <c r="E80" s="1" t="s">
        <v>145</v>
      </c>
      <c r="H80" s="1"/>
    </row>
    <row r="81" spans="5:8">
      <c r="E81" s="1" t="s">
        <v>146</v>
      </c>
      <c r="H81" s="1"/>
    </row>
    <row r="82" spans="5:8">
      <c r="E82" s="1" t="s">
        <v>147</v>
      </c>
      <c r="H82" s="1"/>
    </row>
    <row r="83" spans="5:8">
      <c r="E83" s="1" t="s">
        <v>148</v>
      </c>
      <c r="H83" s="1"/>
    </row>
    <row r="84" spans="5:8">
      <c r="E84" s="1" t="s">
        <v>149</v>
      </c>
      <c r="H84" s="1"/>
    </row>
    <row r="85" spans="5:8">
      <c r="E85" s="1" t="s">
        <v>150</v>
      </c>
      <c r="H85" s="1"/>
    </row>
    <row r="86" spans="5:8">
      <c r="E86" s="1" t="s">
        <v>151</v>
      </c>
      <c r="H86" s="1"/>
    </row>
    <row r="87" spans="5:8">
      <c r="E87" s="1" t="s">
        <v>152</v>
      </c>
      <c r="H87" s="1"/>
    </row>
    <row r="88" spans="5:8">
      <c r="E88" s="1" t="s">
        <v>153</v>
      </c>
      <c r="H88" s="1"/>
    </row>
    <row r="89" spans="5:8">
      <c r="E89" s="1" t="s">
        <v>154</v>
      </c>
      <c r="H89" s="1"/>
    </row>
    <row r="90" spans="5:8">
      <c r="E90" s="1" t="s">
        <v>155</v>
      </c>
      <c r="H90" s="1"/>
    </row>
    <row r="91" spans="5:8">
      <c r="E91" s="1" t="s">
        <v>156</v>
      </c>
      <c r="H91" s="1"/>
    </row>
    <row r="92" spans="5:8">
      <c r="E92" s="1" t="s">
        <v>157</v>
      </c>
      <c r="H92" s="1"/>
    </row>
    <row r="93" spans="5:8">
      <c r="E93" s="1" t="s">
        <v>158</v>
      </c>
      <c r="H93" s="1"/>
    </row>
    <row r="94" spans="5:8">
      <c r="E94" s="1" t="s">
        <v>159</v>
      </c>
      <c r="H94" s="1"/>
    </row>
    <row r="95" spans="5:8">
      <c r="E95" s="1" t="s">
        <v>160</v>
      </c>
      <c r="H95" s="1"/>
    </row>
    <row r="96" spans="5:8">
      <c r="E96" s="1" t="s">
        <v>161</v>
      </c>
      <c r="H96" s="1"/>
    </row>
    <row r="97" spans="5:9">
      <c r="E97" s="1" t="s">
        <v>162</v>
      </c>
      <c r="H97" s="1"/>
    </row>
    <row r="98" spans="5:9">
      <c r="E98" s="1" t="s">
        <v>163</v>
      </c>
      <c r="H98" s="1"/>
    </row>
    <row r="99" spans="5:9">
      <c r="E99" s="1" t="s">
        <v>164</v>
      </c>
      <c r="H99" s="1"/>
    </row>
    <row r="100" spans="5:9">
      <c r="E100" s="1" t="s">
        <v>165</v>
      </c>
      <c r="H100" s="1"/>
    </row>
    <row r="101" spans="5:9">
      <c r="E101" s="1" t="s">
        <v>166</v>
      </c>
      <c r="H101" s="1"/>
    </row>
    <row r="102" spans="5:9">
      <c r="E102" s="1" t="s">
        <v>167</v>
      </c>
      <c r="H102" s="1"/>
    </row>
    <row r="103" spans="5:9">
      <c r="E103" s="1" t="s">
        <v>168</v>
      </c>
      <c r="H103" s="1"/>
    </row>
    <row r="104" spans="5:9">
      <c r="E104" s="1" t="s">
        <v>169</v>
      </c>
      <c r="H104" s="1"/>
      <c r="I104" s="4"/>
    </row>
    <row r="105" spans="5:9">
      <c r="E105" s="1" t="s">
        <v>170</v>
      </c>
      <c r="H105" s="1"/>
      <c r="I105" s="4"/>
    </row>
    <row r="106" spans="5:9">
      <c r="E106" s="1" t="s">
        <v>171</v>
      </c>
      <c r="H106" s="1"/>
      <c r="I106" s="4"/>
    </row>
    <row r="107" spans="5:9">
      <c r="E107" s="1" t="s">
        <v>172</v>
      </c>
      <c r="I107" s="4"/>
    </row>
    <row r="108" spans="5:9">
      <c r="E108" s="1" t="s">
        <v>173</v>
      </c>
      <c r="I108" s="4"/>
    </row>
    <row r="109" spans="5:9">
      <c r="E109" s="1" t="s">
        <v>174</v>
      </c>
      <c r="I109" s="4"/>
    </row>
    <row r="110" spans="5:9">
      <c r="E110" s="1" t="s">
        <v>175</v>
      </c>
      <c r="I110" s="4"/>
    </row>
    <row r="111" spans="5:9">
      <c r="E111" s="1" t="s">
        <v>176</v>
      </c>
      <c r="I111" s="4"/>
    </row>
    <row r="112" spans="5:9">
      <c r="E112" s="1" t="s">
        <v>177</v>
      </c>
      <c r="I112" s="4"/>
    </row>
    <row r="113" spans="5:9">
      <c r="E113" s="1" t="s">
        <v>178</v>
      </c>
      <c r="I113" s="4"/>
    </row>
    <row r="114" spans="5:9">
      <c r="E114" s="1" t="s">
        <v>179</v>
      </c>
      <c r="I114" s="4"/>
    </row>
    <row r="115" spans="5:9">
      <c r="E115" s="1" t="s">
        <v>180</v>
      </c>
      <c r="I115" s="4"/>
    </row>
    <row r="116" spans="5:9">
      <c r="E116" s="1" t="s">
        <v>181</v>
      </c>
      <c r="I116" s="4"/>
    </row>
    <row r="117" spans="5:9">
      <c r="E117" s="1" t="s">
        <v>182</v>
      </c>
      <c r="I117" s="4"/>
    </row>
    <row r="118" spans="5:9">
      <c r="E118" s="1" t="s">
        <v>183</v>
      </c>
      <c r="I118" s="4"/>
    </row>
    <row r="119" spans="5:9">
      <c r="E119" s="1" t="s">
        <v>184</v>
      </c>
      <c r="I119" s="4"/>
    </row>
    <row r="120" spans="5:9">
      <c r="E120" s="1" t="s">
        <v>185</v>
      </c>
      <c r="I120" s="4"/>
    </row>
    <row r="121" spans="5:9">
      <c r="E121" s="1" t="s">
        <v>186</v>
      </c>
      <c r="I121" s="4"/>
    </row>
    <row r="122" spans="5:9">
      <c r="E122" s="1" t="s">
        <v>187</v>
      </c>
      <c r="I122" s="4"/>
    </row>
    <row r="123" spans="5:9">
      <c r="E123" s="1" t="s">
        <v>188</v>
      </c>
      <c r="I123" s="4"/>
    </row>
    <row r="124" spans="5:9">
      <c r="E124" s="1" t="s">
        <v>189</v>
      </c>
      <c r="I124" s="4"/>
    </row>
    <row r="125" spans="5:9">
      <c r="E125" s="1" t="s">
        <v>190</v>
      </c>
      <c r="I125" s="4"/>
    </row>
    <row r="126" spans="5:9">
      <c r="E126" s="1" t="s">
        <v>191</v>
      </c>
      <c r="I126" s="4"/>
    </row>
    <row r="127" spans="5:9">
      <c r="E127" s="1" t="s">
        <v>192</v>
      </c>
      <c r="I127" s="4"/>
    </row>
    <row r="128" spans="5:9">
      <c r="E128" s="1" t="s">
        <v>193</v>
      </c>
      <c r="I128" s="4"/>
    </row>
    <row r="129" spans="5:9">
      <c r="E129" s="1" t="s">
        <v>194</v>
      </c>
      <c r="I129" s="4"/>
    </row>
    <row r="130" spans="5:9">
      <c r="E130" s="1" t="s">
        <v>195</v>
      </c>
      <c r="I130" s="4"/>
    </row>
    <row r="131" spans="5:9">
      <c r="E131" s="1" t="s">
        <v>196</v>
      </c>
      <c r="I131" s="4"/>
    </row>
    <row r="132" spans="5:9">
      <c r="E132" s="1" t="s">
        <v>197</v>
      </c>
      <c r="I132" s="4"/>
    </row>
    <row r="133" spans="5:9">
      <c r="E133" s="1" t="s">
        <v>198</v>
      </c>
      <c r="I133" s="4"/>
    </row>
    <row r="134" spans="5:9">
      <c r="E134" s="1" t="s">
        <v>199</v>
      </c>
      <c r="I134" s="4"/>
    </row>
    <row r="135" spans="5:9">
      <c r="E135" s="1" t="s">
        <v>200</v>
      </c>
      <c r="I135" s="4"/>
    </row>
    <row r="136" spans="5:9">
      <c r="E136" s="1" t="s">
        <v>201</v>
      </c>
      <c r="I136" s="4"/>
    </row>
    <row r="137" spans="5:9">
      <c r="E137" s="1" t="s">
        <v>202</v>
      </c>
      <c r="I137" s="4"/>
    </row>
    <row r="138" spans="5:9">
      <c r="E138" s="1" t="s">
        <v>203</v>
      </c>
      <c r="I138" s="4"/>
    </row>
    <row r="139" spans="5:9">
      <c r="E139" s="1" t="s">
        <v>204</v>
      </c>
      <c r="I139" s="4"/>
    </row>
    <row r="140" spans="5:9">
      <c r="E140" s="1" t="s">
        <v>205</v>
      </c>
      <c r="I140" s="4"/>
    </row>
    <row r="141" spans="5:9">
      <c r="E141" s="1" t="s">
        <v>206</v>
      </c>
      <c r="I141" s="4"/>
    </row>
    <row r="142" spans="5:9">
      <c r="E142" s="1" t="s">
        <v>207</v>
      </c>
      <c r="I142" s="4"/>
    </row>
    <row r="143" spans="5:9">
      <c r="E143" s="1" t="s">
        <v>208</v>
      </c>
      <c r="I143" s="4"/>
    </row>
    <row r="144" spans="5:9">
      <c r="E144" s="1" t="s">
        <v>209</v>
      </c>
      <c r="I144" s="4"/>
    </row>
    <row r="145" spans="5:9">
      <c r="E145" s="1" t="s">
        <v>210</v>
      </c>
      <c r="I145" s="4"/>
    </row>
    <row r="146" spans="5:9">
      <c r="E146" s="1" t="s">
        <v>211</v>
      </c>
      <c r="I146" s="4"/>
    </row>
    <row r="147" spans="5:9">
      <c r="E147" s="1" t="s">
        <v>212</v>
      </c>
      <c r="I147" s="5"/>
    </row>
    <row r="148" spans="5:9">
      <c r="I148" s="5"/>
    </row>
    <row r="149" spans="5:9">
      <c r="I149" s="5"/>
    </row>
    <row r="150" spans="5:9">
      <c r="I150" s="5"/>
    </row>
    <row r="151" spans="5:9">
      <c r="I151" s="5"/>
    </row>
    <row r="152" spans="5:9">
      <c r="I152" s="5"/>
    </row>
    <row r="153" spans="5:9">
      <c r="I153" s="5"/>
    </row>
    <row r="154" spans="5:9">
      <c r="I154" s="5"/>
    </row>
    <row r="155" spans="5:9">
      <c r="I155" s="5"/>
    </row>
    <row r="156" spans="5:9">
      <c r="I156" s="5"/>
    </row>
    <row r="157" spans="5:9">
      <c r="I157" s="5"/>
    </row>
    <row r="158" spans="5:9">
      <c r="I158" s="5"/>
    </row>
    <row r="159" spans="5:9">
      <c r="I159" s="5"/>
    </row>
    <row r="160" spans="5:9">
      <c r="I160" s="5"/>
    </row>
    <row r="161" spans="9:9">
      <c r="I161" s="5"/>
    </row>
    <row r="162" spans="9:9">
      <c r="I162" s="5"/>
    </row>
    <row r="163" spans="9:9">
      <c r="I163" s="5"/>
    </row>
    <row r="164" spans="9:9">
      <c r="I164" s="5"/>
    </row>
    <row r="165" spans="9:9">
      <c r="I165" s="5"/>
    </row>
    <row r="166" spans="9:9">
      <c r="I166" s="5"/>
    </row>
    <row r="167" spans="9:9">
      <c r="I167" s="5"/>
    </row>
    <row r="168" spans="9:9">
      <c r="I168" s="5"/>
    </row>
    <row r="169" spans="9:9">
      <c r="I169" s="5"/>
    </row>
    <row r="170" spans="9:9">
      <c r="I170" s="5"/>
    </row>
    <row r="171" spans="9:9">
      <c r="I171" s="5"/>
    </row>
    <row r="172" spans="9:9">
      <c r="I172" s="5"/>
    </row>
    <row r="173" spans="9:9">
      <c r="I173" s="5"/>
    </row>
    <row r="174" spans="9:9">
      <c r="I174" s="5"/>
    </row>
    <row r="175" spans="9:9">
      <c r="I175" s="5"/>
    </row>
    <row r="176" spans="9:9">
      <c r="I176" s="5"/>
    </row>
    <row r="177" spans="9:9">
      <c r="I177" s="5"/>
    </row>
    <row r="178" spans="9:9">
      <c r="I178" s="5"/>
    </row>
    <row r="179" spans="9:9">
      <c r="I179" s="5"/>
    </row>
    <row r="180" spans="9:9">
      <c r="I180" s="5"/>
    </row>
    <row r="181" spans="9:9">
      <c r="I181" s="5"/>
    </row>
    <row r="182" spans="9:9">
      <c r="I182" s="5"/>
    </row>
    <row r="183" spans="9:9">
      <c r="I183" s="5"/>
    </row>
    <row r="184" spans="9:9">
      <c r="I184" s="5"/>
    </row>
    <row r="185" spans="9:9">
      <c r="I185" s="5"/>
    </row>
    <row r="186" spans="9:9">
      <c r="I186" s="5"/>
    </row>
    <row r="187" spans="9:9">
      <c r="I187" s="5"/>
    </row>
    <row r="188" spans="9:9">
      <c r="I188" s="5"/>
    </row>
    <row r="189" spans="9:9">
      <c r="I189" s="5"/>
    </row>
    <row r="190" spans="9:9">
      <c r="I190" s="5"/>
    </row>
    <row r="191" spans="9:9">
      <c r="I191" s="5"/>
    </row>
    <row r="192" spans="9:9">
      <c r="I192" s="5"/>
    </row>
    <row r="193" spans="9:9">
      <c r="I193" s="5"/>
    </row>
    <row r="194" spans="9:9">
      <c r="I194" s="5"/>
    </row>
    <row r="195" spans="9:9">
      <c r="I195" s="5"/>
    </row>
    <row r="196" spans="9:9">
      <c r="I196" s="5"/>
    </row>
    <row r="197" spans="9:9">
      <c r="I197" s="5"/>
    </row>
    <row r="198" spans="9:9">
      <c r="I198" s="5"/>
    </row>
    <row r="199" spans="9:9">
      <c r="I199" s="5"/>
    </row>
    <row r="200" spans="9:9">
      <c r="I200" s="5"/>
    </row>
    <row r="201" spans="9:9">
      <c r="I201" s="5"/>
    </row>
    <row r="202" spans="9:9">
      <c r="I202" s="5"/>
    </row>
    <row r="203" spans="9:9">
      <c r="I203" s="5"/>
    </row>
    <row r="204" spans="9:9">
      <c r="I204" s="5"/>
    </row>
    <row r="205" spans="9:9">
      <c r="I205" s="5"/>
    </row>
    <row r="206" spans="9:9">
      <c r="I206" s="5"/>
    </row>
    <row r="207" spans="9:9">
      <c r="I207" s="5"/>
    </row>
    <row r="208" spans="9:9">
      <c r="I208" s="5"/>
    </row>
    <row r="209" spans="9:9">
      <c r="I209" s="5"/>
    </row>
    <row r="210" spans="9:9">
      <c r="I210" s="5"/>
    </row>
    <row r="211" spans="9:9">
      <c r="I211" s="5"/>
    </row>
    <row r="212" spans="9:9">
      <c r="I212" s="5"/>
    </row>
    <row r="213" spans="9:9">
      <c r="I213" s="5"/>
    </row>
    <row r="214" spans="9:9">
      <c r="I214" s="5"/>
    </row>
    <row r="215" spans="9:9">
      <c r="I215" s="5"/>
    </row>
    <row r="216" spans="9:9">
      <c r="I216" s="5"/>
    </row>
    <row r="217" spans="9:9">
      <c r="I217" s="5"/>
    </row>
    <row r="218" spans="9:9">
      <c r="I218" s="5"/>
    </row>
    <row r="219" spans="9:9">
      <c r="I219" s="5"/>
    </row>
    <row r="220" spans="9:9">
      <c r="I220" s="5"/>
    </row>
    <row r="221" spans="9:9">
      <c r="I221" s="5"/>
    </row>
    <row r="222" spans="9:9">
      <c r="I222" s="5"/>
    </row>
    <row r="223" spans="9:9">
      <c r="I223" s="5"/>
    </row>
    <row r="224" spans="9:9">
      <c r="I224" s="5"/>
    </row>
    <row r="225" spans="9:9">
      <c r="I225" s="5"/>
    </row>
    <row r="226" spans="9:9">
      <c r="I226" s="5"/>
    </row>
    <row r="227" spans="9:9">
      <c r="I227" s="5"/>
    </row>
    <row r="228" spans="9:9">
      <c r="I228" s="5"/>
    </row>
    <row r="229" spans="9:9">
      <c r="I229" s="5"/>
    </row>
    <row r="230" spans="9:9">
      <c r="I230" s="5"/>
    </row>
    <row r="231" spans="9:9">
      <c r="I231" s="5"/>
    </row>
    <row r="232" spans="9:9">
      <c r="I232" s="5"/>
    </row>
    <row r="233" spans="9:9">
      <c r="I233" s="5"/>
    </row>
    <row r="234" spans="9:9">
      <c r="I234" s="5"/>
    </row>
    <row r="235" spans="9:9">
      <c r="I235" s="5"/>
    </row>
    <row r="236" spans="9:9">
      <c r="I236" s="5"/>
    </row>
    <row r="237" spans="9:9">
      <c r="I237" s="5"/>
    </row>
    <row r="238" spans="9:9">
      <c r="I238" s="5"/>
    </row>
    <row r="239" spans="9:9">
      <c r="I239" s="5"/>
    </row>
    <row r="240" spans="9:9">
      <c r="I240" s="5"/>
    </row>
    <row r="241" spans="9:9">
      <c r="I24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 Soni</dc:creator>
  <cp:lastModifiedBy>Ashok Soni</cp:lastModifiedBy>
  <cp:lastPrinted>2024-02-23T06:47:28Z</cp:lastPrinted>
  <dcterms:created xsi:type="dcterms:W3CDTF">2024-02-22T04:22:27Z</dcterms:created>
  <dcterms:modified xsi:type="dcterms:W3CDTF">2024-02-23T07:01:44Z</dcterms:modified>
</cp:coreProperties>
</file>