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Quarter 1" sheetId="1" r:id="rId1"/>
    <sheet name="Sheet2" sheetId="2" r:id="rId2"/>
    <sheet name="Sheet3" sheetId="3" r:id="rId3"/>
  </sheets>
  <calcPr calcId="124519"/>
</workbook>
</file>

<file path=xl/calcChain.xml><?xml version="1.0" encoding="utf-8"?>
<calcChain xmlns="http://schemas.openxmlformats.org/spreadsheetml/2006/main">
  <c r="G37" i="1"/>
  <c r="H37"/>
  <c r="F37"/>
  <c r="H34"/>
  <c r="H33"/>
  <c r="G35"/>
  <c r="G34"/>
  <c r="G33"/>
  <c r="H13"/>
  <c r="G13"/>
  <c r="F13"/>
  <c r="F25"/>
  <c r="H25"/>
  <c r="G9"/>
  <c r="G5"/>
  <c r="G11"/>
  <c r="G10"/>
  <c r="H10" s="1"/>
  <c r="G21"/>
  <c r="G23"/>
  <c r="G22"/>
  <c r="G7"/>
  <c r="H7" s="1"/>
  <c r="G6"/>
  <c r="G25" l="1"/>
</calcChain>
</file>

<file path=xl/sharedStrings.xml><?xml version="1.0" encoding="utf-8"?>
<sst xmlns="http://schemas.openxmlformats.org/spreadsheetml/2006/main" count="54" uniqueCount="28">
  <si>
    <t>Month</t>
  </si>
  <si>
    <t>PAN</t>
  </si>
  <si>
    <t>Date of Credit/
Payment</t>
  </si>
  <si>
    <t>Interest
Amount</t>
  </si>
  <si>
    <t>TDS 
Amount</t>
  </si>
  <si>
    <t>Rate</t>
  </si>
  <si>
    <t>Challan 
Date</t>
  </si>
  <si>
    <t>Challan 
No.</t>
  </si>
  <si>
    <t>Gross 
Amount</t>
  </si>
  <si>
    <t>Name of 
Deductee</t>
  </si>
  <si>
    <t>1st Quarter</t>
  </si>
  <si>
    <t>Apr</t>
  </si>
  <si>
    <t xml:space="preserve">May </t>
  </si>
  <si>
    <t>Jun</t>
  </si>
  <si>
    <t>abc co.</t>
  </si>
  <si>
    <t>Company : Section 194J: Fees for professional or technical services</t>
  </si>
  <si>
    <t>Non Company : Section 194J: Fees for professional or technical services</t>
  </si>
  <si>
    <t>AAACA1111A</t>
  </si>
  <si>
    <t>BBBPB2222B</t>
  </si>
  <si>
    <t>Rohit Bhanot</t>
  </si>
  <si>
    <t>BSR 
Code</t>
  </si>
  <si>
    <t>xyz solution</t>
  </si>
  <si>
    <t>AAAFA1111A</t>
  </si>
  <si>
    <t>Non Company : Section 194-I: Rent</t>
  </si>
  <si>
    <t>Rajat Arora</t>
  </si>
  <si>
    <t>CCCPA3333C</t>
  </si>
  <si>
    <t xml:space="preserve">Note :          
Due date for payment of TDS is the 7th of next every month. After the due date interest will be applicable.          
To identify whether the deductee is firm or company always check the PAN, if it is a company the 4th letter will be C and if it is a firm the 4th letter will be F.          
</t>
  </si>
  <si>
    <t xml:space="preserve">Note :  
Due date for payment of TDS is the 7th of next every month. After the due date interest will be applicable.   
To identify whether the deductee is individual always check the PAN, if an individual the 4th letter will be P.  </t>
  </si>
</sst>
</file>

<file path=xl/styles.xml><?xml version="1.0" encoding="utf-8"?>
<styleSheet xmlns="http://schemas.openxmlformats.org/spreadsheetml/2006/main">
  <fonts count="5">
    <font>
      <sz val="11"/>
      <color theme="1"/>
      <name val="Calibri"/>
      <family val="2"/>
      <scheme val="minor"/>
    </font>
    <font>
      <b/>
      <sz val="11"/>
      <color theme="1"/>
      <name val="Calibri"/>
      <family val="2"/>
      <scheme val="minor"/>
    </font>
    <font>
      <b/>
      <sz val="11"/>
      <color rgb="FF000000"/>
      <name val="Calibri"/>
      <family val="2"/>
      <scheme val="minor"/>
    </font>
    <font>
      <b/>
      <sz val="14"/>
      <color theme="1"/>
      <name val="Calibri"/>
      <family val="2"/>
      <scheme val="minor"/>
    </font>
    <font>
      <b/>
      <sz val="11"/>
      <color theme="7" tint="-0.249977111117893"/>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rgb="FFFFFFEB"/>
        <bgColor indexed="64"/>
      </patternFill>
    </fill>
    <fill>
      <patternFill patternType="solid">
        <fgColor theme="0"/>
        <bgColor indexed="64"/>
      </patternFill>
    </fill>
  </fills>
  <borders count="9">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s>
  <cellStyleXfs count="1">
    <xf numFmtId="0" fontId="0" fillId="0" borderId="0"/>
  </cellStyleXfs>
  <cellXfs count="48">
    <xf numFmtId="0" fontId="0" fillId="0" borderId="0" xfId="0"/>
    <xf numFmtId="0" fontId="0" fillId="0" borderId="1" xfId="0" applyBorder="1" applyAlignment="1">
      <alignment vertical="center"/>
    </xf>
    <xf numFmtId="0" fontId="1" fillId="0" borderId="1" xfId="0" applyFont="1" applyBorder="1" applyAlignment="1">
      <alignment horizontal="center" vertical="center"/>
    </xf>
    <xf numFmtId="0" fontId="0" fillId="0" borderId="1" xfId="0" applyBorder="1"/>
    <xf numFmtId="0" fontId="0" fillId="0" borderId="1" xfId="0" applyFill="1" applyBorder="1"/>
    <xf numFmtId="0" fontId="0" fillId="7" borderId="1" xfId="0" applyFill="1" applyBorder="1"/>
    <xf numFmtId="0" fontId="0" fillId="0" borderId="2" xfId="0" applyBorder="1" applyAlignment="1">
      <alignment vertical="center"/>
    </xf>
    <xf numFmtId="0" fontId="1" fillId="0" borderId="2" xfId="0" applyFont="1" applyBorder="1" applyAlignment="1">
      <alignment horizontal="center" vertical="center"/>
    </xf>
    <xf numFmtId="0" fontId="0" fillId="0" borderId="3" xfId="0" applyBorder="1"/>
    <xf numFmtId="0" fontId="0" fillId="0" borderId="2" xfId="0" applyBorder="1"/>
    <xf numFmtId="0" fontId="0" fillId="0" borderId="2" xfId="0" applyFill="1" applyBorder="1"/>
    <xf numFmtId="0" fontId="0" fillId="7" borderId="2" xfId="0" applyFill="1" applyBorder="1"/>
    <xf numFmtId="0" fontId="0" fillId="0" borderId="4" xfId="0" applyBorder="1"/>
    <xf numFmtId="0" fontId="0" fillId="0" borderId="3" xfId="0" applyFill="1" applyBorder="1"/>
    <xf numFmtId="0" fontId="0" fillId="0" borderId="3" xfId="0" applyFill="1" applyBorder="1" applyAlignment="1">
      <alignment horizontal="center"/>
    </xf>
    <xf numFmtId="9" fontId="0" fillId="0" borderId="3" xfId="0" applyNumberFormat="1" applyFill="1" applyBorder="1" applyAlignment="1">
      <alignment horizontal="center"/>
    </xf>
    <xf numFmtId="14" fontId="0" fillId="0" borderId="3" xfId="0" applyNumberFormat="1" applyFill="1" applyBorder="1"/>
    <xf numFmtId="14" fontId="0" fillId="0" borderId="3" xfId="0" applyNumberFormat="1" applyFill="1" applyBorder="1" applyAlignment="1">
      <alignment horizontal="center"/>
    </xf>
    <xf numFmtId="0" fontId="0" fillId="0" borderId="5" xfId="0" applyBorder="1"/>
    <xf numFmtId="0" fontId="0" fillId="0" borderId="6" xfId="0" applyFill="1" applyBorder="1"/>
    <xf numFmtId="0" fontId="1" fillId="0" borderId="3" xfId="0" applyFont="1" applyBorder="1"/>
    <xf numFmtId="0" fontId="1" fillId="3" borderId="7" xfId="0" applyFont="1" applyFill="1" applyBorder="1" applyAlignment="1">
      <alignment horizontal="center" vertical="center"/>
    </xf>
    <xf numFmtId="0" fontId="1" fillId="3" borderId="7"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0" fillId="0" borderId="7" xfId="0" applyBorder="1"/>
    <xf numFmtId="0" fontId="0" fillId="0" borderId="7" xfId="0" applyBorder="1" applyAlignment="1">
      <alignment horizontal="center"/>
    </xf>
    <xf numFmtId="9" fontId="0" fillId="0" borderId="7" xfId="0" applyNumberFormat="1" applyBorder="1" applyAlignment="1">
      <alignment horizontal="center"/>
    </xf>
    <xf numFmtId="14" fontId="0" fillId="0" borderId="7" xfId="0" applyNumberFormat="1" applyBorder="1"/>
    <xf numFmtId="14" fontId="0" fillId="0" borderId="7" xfId="0" applyNumberFormat="1" applyBorder="1" applyAlignment="1">
      <alignment horizontal="center"/>
    </xf>
    <xf numFmtId="14" fontId="0" fillId="6" borderId="7" xfId="0" applyNumberFormat="1" applyFill="1" applyBorder="1"/>
    <xf numFmtId="14" fontId="0" fillId="6" borderId="7" xfId="0" applyNumberFormat="1" applyFill="1" applyBorder="1" applyAlignment="1">
      <alignment horizontal="center"/>
    </xf>
    <xf numFmtId="0" fontId="0" fillId="7" borderId="7" xfId="0" applyFill="1" applyBorder="1"/>
    <xf numFmtId="0" fontId="0" fillId="7" borderId="7" xfId="0" applyFill="1" applyBorder="1" applyAlignment="1">
      <alignment horizontal="center"/>
    </xf>
    <xf numFmtId="9" fontId="0" fillId="7" borderId="7" xfId="0" applyNumberFormat="1" applyFill="1" applyBorder="1" applyAlignment="1">
      <alignment horizontal="center"/>
    </xf>
    <xf numFmtId="14" fontId="0" fillId="7" borderId="7" xfId="0" applyNumberFormat="1" applyFill="1" applyBorder="1" applyAlignment="1">
      <alignment horizontal="center"/>
    </xf>
    <xf numFmtId="0" fontId="1" fillId="0" borderId="8" xfId="0" applyFont="1" applyBorder="1"/>
    <xf numFmtId="0" fontId="1" fillId="0" borderId="6" xfId="0" applyFont="1" applyBorder="1"/>
    <xf numFmtId="14" fontId="0" fillId="0" borderId="7" xfId="0" applyNumberFormat="1" applyFill="1" applyBorder="1" applyAlignment="1">
      <alignment horizontal="center"/>
    </xf>
    <xf numFmtId="0" fontId="0" fillId="0" borderId="7" xfId="0" applyFill="1" applyBorder="1" applyAlignment="1">
      <alignment horizontal="center"/>
    </xf>
    <xf numFmtId="0" fontId="0" fillId="0" borderId="6" xfId="0" applyBorder="1"/>
    <xf numFmtId="0" fontId="0" fillId="0" borderId="7" xfId="0" applyFill="1" applyBorder="1"/>
    <xf numFmtId="9" fontId="0" fillId="0" borderId="7" xfId="0" applyNumberFormat="1" applyFill="1" applyBorder="1" applyAlignment="1">
      <alignment horizontal="center"/>
    </xf>
    <xf numFmtId="0" fontId="0" fillId="0" borderId="7" xfId="0" applyBorder="1" applyAlignment="1">
      <alignment horizontal="center"/>
    </xf>
    <xf numFmtId="0" fontId="1" fillId="5" borderId="7" xfId="0" applyFont="1" applyFill="1" applyBorder="1" applyAlignment="1">
      <alignment horizont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4" borderId="7" xfId="0" applyFont="1" applyFill="1" applyBorder="1" applyAlignment="1">
      <alignment horizontal="center" vertical="center"/>
    </xf>
    <xf numFmtId="0" fontId="0" fillId="0" borderId="7" xfId="0" applyFill="1" applyBorder="1" applyAlignment="1">
      <alignment horizontal="center"/>
    </xf>
  </cellXfs>
  <cellStyles count="1">
    <cellStyle name="Normal" xfId="0" builtinId="0"/>
  </cellStyles>
  <dxfs count="0"/>
  <tableStyles count="0" defaultTableStyle="TableStyleMedium9" defaultPivotStyle="PivotStyleLight16"/>
  <colors>
    <mruColors>
      <color rgb="FFFFFFEB"/>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41"/>
  <sheetViews>
    <sheetView tabSelected="1" workbookViewId="0">
      <selection activeCell="P21" sqref="P21"/>
    </sheetView>
  </sheetViews>
  <sheetFormatPr defaultRowHeight="15"/>
  <cols>
    <col min="1" max="1" width="9.85546875" style="3" customWidth="1"/>
    <col min="2" max="2" width="18.85546875" style="3" customWidth="1"/>
    <col min="3" max="3" width="17.28515625" style="3" customWidth="1"/>
    <col min="4" max="4" width="8" style="3" customWidth="1"/>
    <col min="5" max="5" width="16.7109375" style="3" customWidth="1"/>
    <col min="6" max="6" width="16" style="3" customWidth="1"/>
    <col min="7" max="7" width="11.7109375" style="3" customWidth="1"/>
    <col min="8" max="8" width="12" style="3" customWidth="1"/>
    <col min="9" max="9" width="12.42578125" style="3" customWidth="1"/>
    <col min="10" max="10" width="11.42578125" style="3" customWidth="1"/>
    <col min="11" max="11" width="10" style="3" customWidth="1"/>
    <col min="12" max="16384" width="9.140625" style="3"/>
  </cols>
  <sheetData>
    <row r="1" spans="1:12" s="1" customFormat="1" ht="18.75">
      <c r="A1" s="46" t="s">
        <v>10</v>
      </c>
      <c r="B1" s="46"/>
      <c r="C1" s="46"/>
      <c r="D1" s="46"/>
      <c r="E1" s="46"/>
      <c r="F1" s="46"/>
      <c r="G1" s="46"/>
      <c r="H1" s="46"/>
      <c r="I1" s="46"/>
      <c r="J1" s="46"/>
      <c r="K1" s="46"/>
      <c r="L1" s="6"/>
    </row>
    <row r="2" spans="1:12" s="2" customFormat="1" ht="30">
      <c r="A2" s="21" t="s">
        <v>0</v>
      </c>
      <c r="B2" s="22" t="s">
        <v>9</v>
      </c>
      <c r="C2" s="21" t="s">
        <v>1</v>
      </c>
      <c r="D2" s="21" t="s">
        <v>5</v>
      </c>
      <c r="E2" s="23" t="s">
        <v>2</v>
      </c>
      <c r="F2" s="22" t="s">
        <v>8</v>
      </c>
      <c r="G2" s="22" t="s">
        <v>4</v>
      </c>
      <c r="H2" s="22" t="s">
        <v>3</v>
      </c>
      <c r="I2" s="22" t="s">
        <v>6</v>
      </c>
      <c r="J2" s="22" t="s">
        <v>7</v>
      </c>
      <c r="K2" s="22" t="s">
        <v>20</v>
      </c>
      <c r="L2" s="7"/>
    </row>
    <row r="3" spans="1:12">
      <c r="A3" s="42"/>
      <c r="B3" s="42"/>
      <c r="C3" s="42"/>
      <c r="D3" s="42"/>
      <c r="E3" s="42"/>
      <c r="F3" s="42"/>
      <c r="G3" s="42"/>
      <c r="H3" s="42"/>
      <c r="I3" s="42"/>
      <c r="J3" s="42"/>
      <c r="K3" s="42"/>
      <c r="L3" s="9"/>
    </row>
    <row r="4" spans="1:12">
      <c r="A4" s="43" t="s">
        <v>15</v>
      </c>
      <c r="B4" s="43"/>
      <c r="C4" s="43"/>
      <c r="D4" s="43"/>
      <c r="E4" s="43"/>
      <c r="F4" s="43"/>
      <c r="G4" s="43"/>
      <c r="H4" s="43"/>
      <c r="I4" s="43"/>
      <c r="J4" s="43"/>
      <c r="K4" s="43"/>
      <c r="L4" s="9"/>
    </row>
    <row r="5" spans="1:12">
      <c r="A5" s="25" t="s">
        <v>11</v>
      </c>
      <c r="B5" s="25" t="s">
        <v>14</v>
      </c>
      <c r="C5" s="25" t="s">
        <v>17</v>
      </c>
      <c r="D5" s="26">
        <v>0.1</v>
      </c>
      <c r="E5" s="28">
        <v>44652</v>
      </c>
      <c r="F5" s="24">
        <v>1000</v>
      </c>
      <c r="G5" s="24">
        <f>ROUND(F5*10%,0)</f>
        <v>100</v>
      </c>
      <c r="H5" s="24"/>
      <c r="I5" s="28">
        <v>44686</v>
      </c>
      <c r="J5" s="25">
        <v>11111</v>
      </c>
      <c r="K5" s="25">
        <v>1001110</v>
      </c>
      <c r="L5" s="9"/>
    </row>
    <row r="6" spans="1:12">
      <c r="A6" s="25" t="s">
        <v>12</v>
      </c>
      <c r="B6" s="25" t="s">
        <v>14</v>
      </c>
      <c r="C6" s="25" t="s">
        <v>17</v>
      </c>
      <c r="D6" s="26">
        <v>0.1</v>
      </c>
      <c r="E6" s="28">
        <v>44682</v>
      </c>
      <c r="F6" s="24">
        <v>1000</v>
      </c>
      <c r="G6" s="24">
        <f>ROUND(F6*10%,0)</f>
        <v>100</v>
      </c>
      <c r="H6" s="24"/>
      <c r="I6" s="28">
        <v>44719</v>
      </c>
      <c r="J6" s="25">
        <v>22222</v>
      </c>
      <c r="K6" s="25">
        <v>1001110</v>
      </c>
      <c r="L6" s="9"/>
    </row>
    <row r="7" spans="1:12" s="4" customFormat="1">
      <c r="A7" s="38" t="s">
        <v>13</v>
      </c>
      <c r="B7" s="38" t="s">
        <v>14</v>
      </c>
      <c r="C7" s="38" t="s">
        <v>17</v>
      </c>
      <c r="D7" s="41">
        <v>0.1</v>
      </c>
      <c r="E7" s="37">
        <v>44713</v>
      </c>
      <c r="F7" s="40">
        <v>1000</v>
      </c>
      <c r="G7" s="40">
        <f>ROUND(F7*10%,0)</f>
        <v>100</v>
      </c>
      <c r="H7" s="40">
        <f>ROUND(G7*1.5%,2)</f>
        <v>1.5</v>
      </c>
      <c r="I7" s="30">
        <v>44761</v>
      </c>
      <c r="J7" s="38">
        <v>33333</v>
      </c>
      <c r="K7" s="38">
        <v>1001110</v>
      </c>
      <c r="L7" s="10"/>
    </row>
    <row r="8" spans="1:12" s="4" customFormat="1">
      <c r="A8" s="47"/>
      <c r="B8" s="47"/>
      <c r="C8" s="47"/>
      <c r="D8" s="47"/>
      <c r="E8" s="47"/>
      <c r="F8" s="47"/>
      <c r="G8" s="47"/>
      <c r="H8" s="47"/>
      <c r="I8" s="47"/>
      <c r="J8" s="47"/>
      <c r="K8" s="47"/>
      <c r="L8" s="10"/>
    </row>
    <row r="9" spans="1:12" s="4" customFormat="1">
      <c r="A9" s="38" t="s">
        <v>11</v>
      </c>
      <c r="B9" s="38" t="s">
        <v>21</v>
      </c>
      <c r="C9" s="38" t="s">
        <v>22</v>
      </c>
      <c r="D9" s="41">
        <v>0.1</v>
      </c>
      <c r="E9" s="37">
        <v>44652</v>
      </c>
      <c r="F9" s="40">
        <v>1000</v>
      </c>
      <c r="G9" s="40">
        <f>ROUND(F9*10%,0)</f>
        <v>100</v>
      </c>
      <c r="H9" s="40"/>
      <c r="I9" s="37">
        <v>44686</v>
      </c>
      <c r="J9" s="38">
        <v>11111</v>
      </c>
      <c r="K9" s="38">
        <v>1001110</v>
      </c>
      <c r="L9" s="10"/>
    </row>
    <row r="10" spans="1:12" s="4" customFormat="1">
      <c r="A10" s="38" t="s">
        <v>12</v>
      </c>
      <c r="B10" s="38" t="s">
        <v>21</v>
      </c>
      <c r="C10" s="38" t="s">
        <v>22</v>
      </c>
      <c r="D10" s="41">
        <v>0.1</v>
      </c>
      <c r="E10" s="37">
        <v>44682</v>
      </c>
      <c r="F10" s="40">
        <v>1000</v>
      </c>
      <c r="G10" s="40">
        <f>ROUND(F10*10%,0)</f>
        <v>100</v>
      </c>
      <c r="H10" s="40">
        <f>ROUND(G10*1.5%,3)</f>
        <v>1.5</v>
      </c>
      <c r="I10" s="30">
        <v>44753</v>
      </c>
      <c r="J10" s="38">
        <v>22223</v>
      </c>
      <c r="K10" s="38">
        <v>1001110</v>
      </c>
      <c r="L10" s="10"/>
    </row>
    <row r="11" spans="1:12" s="5" customFormat="1">
      <c r="A11" s="32" t="s">
        <v>13</v>
      </c>
      <c r="B11" s="25" t="s">
        <v>21</v>
      </c>
      <c r="C11" s="32" t="s">
        <v>22</v>
      </c>
      <c r="D11" s="33">
        <v>0.1</v>
      </c>
      <c r="E11" s="34">
        <v>44713</v>
      </c>
      <c r="F11" s="31">
        <v>1000</v>
      </c>
      <c r="G11" s="31">
        <f>ROUND(F11*10%,0)</f>
        <v>100</v>
      </c>
      <c r="H11" s="31"/>
      <c r="I11" s="34">
        <v>44748</v>
      </c>
      <c r="J11" s="32">
        <v>33334</v>
      </c>
      <c r="K11" s="25">
        <v>1001110</v>
      </c>
      <c r="L11" s="11"/>
    </row>
    <row r="12" spans="1:12" s="4" customFormat="1">
      <c r="A12" s="13"/>
      <c r="B12" s="13"/>
      <c r="C12" s="14"/>
      <c r="D12" s="15"/>
      <c r="E12" s="16"/>
      <c r="F12" s="19"/>
      <c r="G12" s="19"/>
      <c r="H12" s="19"/>
      <c r="I12" s="17"/>
      <c r="J12" s="14"/>
      <c r="K12" s="14"/>
    </row>
    <row r="13" spans="1:12" ht="15.75" thickBot="1">
      <c r="E13" s="18"/>
      <c r="F13" s="35">
        <f>SUM(F5:F12)</f>
        <v>6000</v>
      </c>
      <c r="G13" s="35">
        <f>SUM(G5:G12)</f>
        <v>600</v>
      </c>
      <c r="H13" s="35">
        <f>SUM(H5:H12)</f>
        <v>3</v>
      </c>
      <c r="I13" s="9"/>
    </row>
    <row r="14" spans="1:12" ht="15.75" thickTop="1">
      <c r="A14" s="12"/>
      <c r="B14" s="12"/>
      <c r="C14" s="12"/>
      <c r="D14" s="12"/>
      <c r="E14" s="12"/>
      <c r="F14" s="36"/>
      <c r="G14" s="36"/>
      <c r="H14" s="36"/>
      <c r="I14" s="12"/>
      <c r="J14" s="12"/>
      <c r="K14" s="12"/>
    </row>
    <row r="15" spans="1:12">
      <c r="A15" s="44" t="s">
        <v>26</v>
      </c>
      <c r="B15" s="45"/>
      <c r="C15" s="45"/>
      <c r="D15" s="45"/>
      <c r="E15" s="45"/>
      <c r="F15" s="45"/>
      <c r="G15" s="45"/>
      <c r="H15" s="45"/>
      <c r="I15" s="45"/>
      <c r="J15" s="45"/>
      <c r="K15" s="45"/>
      <c r="L15" s="9"/>
    </row>
    <row r="16" spans="1:12">
      <c r="A16" s="45"/>
      <c r="B16" s="45"/>
      <c r="C16" s="45"/>
      <c r="D16" s="45"/>
      <c r="E16" s="45"/>
      <c r="F16" s="45"/>
      <c r="G16" s="45"/>
      <c r="H16" s="45"/>
      <c r="I16" s="45"/>
      <c r="J16" s="45"/>
      <c r="K16" s="45"/>
      <c r="L16" s="9"/>
    </row>
    <row r="17" spans="1:12">
      <c r="A17" s="45"/>
      <c r="B17" s="45"/>
      <c r="C17" s="45"/>
      <c r="D17" s="45"/>
      <c r="E17" s="45"/>
      <c r="F17" s="45"/>
      <c r="G17" s="45"/>
      <c r="H17" s="45"/>
      <c r="I17" s="45"/>
      <c r="J17" s="45"/>
      <c r="K17" s="45"/>
      <c r="L17" s="9"/>
    </row>
    <row r="18" spans="1:12">
      <c r="A18" s="8"/>
      <c r="B18" s="8"/>
      <c r="C18" s="8"/>
      <c r="D18" s="8"/>
      <c r="E18" s="8"/>
      <c r="F18" s="20"/>
      <c r="G18" s="20"/>
      <c r="H18" s="20"/>
      <c r="I18" s="8"/>
      <c r="J18" s="8"/>
      <c r="K18" s="8"/>
    </row>
    <row r="19" spans="1:12">
      <c r="A19" s="12"/>
      <c r="B19" s="12"/>
      <c r="C19" s="12"/>
      <c r="D19" s="12"/>
      <c r="E19" s="12"/>
      <c r="F19" s="12"/>
      <c r="G19" s="12"/>
      <c r="H19" s="12"/>
      <c r="I19" s="12"/>
      <c r="J19" s="12"/>
      <c r="K19" s="12"/>
    </row>
    <row r="20" spans="1:12">
      <c r="A20" s="43" t="s">
        <v>16</v>
      </c>
      <c r="B20" s="43"/>
      <c r="C20" s="43"/>
      <c r="D20" s="43"/>
      <c r="E20" s="43"/>
      <c r="F20" s="43"/>
      <c r="G20" s="43"/>
      <c r="H20" s="43"/>
      <c r="I20" s="43"/>
      <c r="J20" s="43"/>
      <c r="K20" s="43"/>
      <c r="L20" s="9"/>
    </row>
    <row r="21" spans="1:12">
      <c r="A21" s="25" t="s">
        <v>11</v>
      </c>
      <c r="B21" s="25" t="s">
        <v>19</v>
      </c>
      <c r="C21" s="25" t="s">
        <v>18</v>
      </c>
      <c r="D21" s="26">
        <v>0.1</v>
      </c>
      <c r="E21" s="28">
        <v>44652</v>
      </c>
      <c r="F21" s="24">
        <v>1000</v>
      </c>
      <c r="G21" s="24">
        <f>ROUND(F21*10%,0)</f>
        <v>100</v>
      </c>
      <c r="H21" s="24"/>
      <c r="I21" s="28">
        <v>44686</v>
      </c>
      <c r="J21" s="25">
        <v>11111</v>
      </c>
      <c r="K21" s="25">
        <v>1001110</v>
      </c>
      <c r="L21" s="9"/>
    </row>
    <row r="22" spans="1:12">
      <c r="A22" s="25" t="s">
        <v>12</v>
      </c>
      <c r="B22" s="25" t="s">
        <v>19</v>
      </c>
      <c r="C22" s="25" t="s">
        <v>18</v>
      </c>
      <c r="D22" s="26">
        <v>0.1</v>
      </c>
      <c r="E22" s="28">
        <v>44682</v>
      </c>
      <c r="F22" s="24">
        <v>1000</v>
      </c>
      <c r="G22" s="24">
        <f>ROUND(F22*10%,0)</f>
        <v>100</v>
      </c>
      <c r="H22" s="24"/>
      <c r="I22" s="37">
        <v>44718</v>
      </c>
      <c r="J22" s="38">
        <v>22222</v>
      </c>
      <c r="K22" s="25">
        <v>1001110</v>
      </c>
      <c r="L22" s="9"/>
    </row>
    <row r="23" spans="1:12">
      <c r="A23" s="25" t="s">
        <v>13</v>
      </c>
      <c r="B23" s="25" t="s">
        <v>19</v>
      </c>
      <c r="C23" s="25" t="s">
        <v>18</v>
      </c>
      <c r="D23" s="26">
        <v>0.1</v>
      </c>
      <c r="E23" s="28">
        <v>44713</v>
      </c>
      <c r="F23" s="24">
        <v>1000</v>
      </c>
      <c r="G23" s="24">
        <f>ROUND(F23*10%,0)</f>
        <v>100</v>
      </c>
      <c r="H23" s="24"/>
      <c r="I23" s="34">
        <v>44745</v>
      </c>
      <c r="J23" s="32">
        <v>33333</v>
      </c>
      <c r="K23" s="25">
        <v>1001110</v>
      </c>
      <c r="L23" s="9"/>
    </row>
    <row r="24" spans="1:12">
      <c r="A24" s="8"/>
      <c r="B24" s="8"/>
      <c r="C24" s="8"/>
      <c r="D24" s="8"/>
      <c r="E24" s="8"/>
      <c r="F24" s="39"/>
      <c r="G24" s="39"/>
      <c r="H24" s="39"/>
      <c r="I24" s="8"/>
      <c r="J24" s="8"/>
      <c r="K24" s="8"/>
    </row>
    <row r="25" spans="1:12" ht="15.75" thickBot="1">
      <c r="E25" s="18"/>
      <c r="F25" s="35">
        <f>SUM(F21:F24)</f>
        <v>3000</v>
      </c>
      <c r="G25" s="35">
        <f t="shared" ref="G25" si="0">SUM(G21:G24)</f>
        <v>300</v>
      </c>
      <c r="H25" s="35">
        <f t="shared" ref="H25" si="1">SUM(H21:H24)</f>
        <v>0</v>
      </c>
      <c r="I25" s="9"/>
    </row>
    <row r="26" spans="1:12" ht="15.75" thickTop="1">
      <c r="A26" s="12"/>
      <c r="B26" s="12"/>
      <c r="C26" s="12"/>
      <c r="D26" s="12"/>
      <c r="E26" s="12"/>
      <c r="F26" s="39"/>
      <c r="G26" s="39"/>
      <c r="H26" s="39"/>
      <c r="I26" s="12"/>
      <c r="J26" s="12"/>
      <c r="K26" s="12"/>
    </row>
    <row r="27" spans="1:12">
      <c r="A27" s="44" t="s">
        <v>27</v>
      </c>
      <c r="B27" s="45"/>
      <c r="C27" s="45"/>
      <c r="D27" s="45"/>
      <c r="E27" s="45"/>
      <c r="F27" s="45"/>
      <c r="G27" s="45"/>
      <c r="H27" s="45"/>
      <c r="I27" s="45"/>
      <c r="J27" s="45"/>
      <c r="K27" s="45"/>
      <c r="L27" s="9"/>
    </row>
    <row r="28" spans="1:12">
      <c r="A28" s="45"/>
      <c r="B28" s="45"/>
      <c r="C28" s="45"/>
      <c r="D28" s="45"/>
      <c r="E28" s="45"/>
      <c r="F28" s="45"/>
      <c r="G28" s="45"/>
      <c r="H28" s="45"/>
      <c r="I28" s="45"/>
      <c r="J28" s="45"/>
      <c r="K28" s="45"/>
      <c r="L28" s="9"/>
    </row>
    <row r="29" spans="1:12">
      <c r="A29" s="45"/>
      <c r="B29" s="45"/>
      <c r="C29" s="45"/>
      <c r="D29" s="45"/>
      <c r="E29" s="45"/>
      <c r="F29" s="45"/>
      <c r="G29" s="45"/>
      <c r="H29" s="45"/>
      <c r="I29" s="45"/>
      <c r="J29" s="45"/>
      <c r="K29" s="45"/>
      <c r="L29" s="9"/>
    </row>
    <row r="30" spans="1:12">
      <c r="A30" s="8"/>
      <c r="B30" s="8"/>
      <c r="C30" s="8"/>
      <c r="D30" s="8"/>
      <c r="E30" s="8"/>
      <c r="F30" s="8"/>
      <c r="G30" s="8"/>
      <c r="H30" s="8"/>
      <c r="I30" s="8"/>
      <c r="J30" s="8"/>
      <c r="K30" s="8"/>
    </row>
    <row r="31" spans="1:12">
      <c r="A31" s="12"/>
      <c r="B31" s="12"/>
      <c r="C31" s="12"/>
      <c r="D31" s="12"/>
      <c r="E31" s="12"/>
      <c r="F31" s="12"/>
      <c r="G31" s="12"/>
      <c r="H31" s="12"/>
      <c r="I31" s="12"/>
      <c r="J31" s="12"/>
      <c r="K31" s="12"/>
    </row>
    <row r="32" spans="1:12">
      <c r="A32" s="43" t="s">
        <v>23</v>
      </c>
      <c r="B32" s="43"/>
      <c r="C32" s="43"/>
      <c r="D32" s="43"/>
      <c r="E32" s="43"/>
      <c r="F32" s="43"/>
      <c r="G32" s="43"/>
      <c r="H32" s="43"/>
      <c r="I32" s="43"/>
      <c r="J32" s="43"/>
      <c r="K32" s="43"/>
      <c r="L32" s="9"/>
    </row>
    <row r="33" spans="1:12">
      <c r="A33" s="38" t="s">
        <v>11</v>
      </c>
      <c r="B33" s="38" t="s">
        <v>24</v>
      </c>
      <c r="C33" s="38" t="s">
        <v>25</v>
      </c>
      <c r="D33" s="41">
        <v>0.1</v>
      </c>
      <c r="E33" s="37">
        <v>44652</v>
      </c>
      <c r="F33" s="40">
        <v>8000</v>
      </c>
      <c r="G33" s="40">
        <f>ROUND(F33*10%,0)</f>
        <v>800</v>
      </c>
      <c r="H33" s="40">
        <f>ROUND(G33*1.5%,2)</f>
        <v>12</v>
      </c>
      <c r="I33" s="29">
        <v>44689</v>
      </c>
      <c r="J33" s="38">
        <v>44444</v>
      </c>
      <c r="K33" s="38">
        <v>1001110</v>
      </c>
      <c r="L33" s="9"/>
    </row>
    <row r="34" spans="1:12">
      <c r="A34" s="38" t="s">
        <v>12</v>
      </c>
      <c r="B34" s="38" t="s">
        <v>24</v>
      </c>
      <c r="C34" s="38" t="s">
        <v>25</v>
      </c>
      <c r="D34" s="41">
        <v>0.1</v>
      </c>
      <c r="E34" s="37">
        <v>44682</v>
      </c>
      <c r="F34" s="40">
        <v>8000</v>
      </c>
      <c r="G34" s="40">
        <f>ROUND(F34*10%,0)</f>
        <v>800</v>
      </c>
      <c r="H34" s="40">
        <f>ROUND(G34*1.5%*3,0)</f>
        <v>36</v>
      </c>
      <c r="I34" s="29">
        <v>44751</v>
      </c>
      <c r="J34" s="38">
        <v>55555</v>
      </c>
      <c r="K34" s="38">
        <v>1001110</v>
      </c>
      <c r="L34" s="9"/>
    </row>
    <row r="35" spans="1:12">
      <c r="A35" s="25" t="s">
        <v>13</v>
      </c>
      <c r="B35" s="25" t="s">
        <v>24</v>
      </c>
      <c r="C35" s="25" t="s">
        <v>25</v>
      </c>
      <c r="D35" s="26">
        <v>0.1</v>
      </c>
      <c r="E35" s="28">
        <v>44713</v>
      </c>
      <c r="F35" s="24">
        <v>8000</v>
      </c>
      <c r="G35" s="24">
        <f>ROUND(F35*10%,0)</f>
        <v>800</v>
      </c>
      <c r="H35" s="40">
        <v>0</v>
      </c>
      <c r="I35" s="27">
        <v>44743</v>
      </c>
      <c r="J35" s="25">
        <v>66666</v>
      </c>
      <c r="K35" s="25">
        <v>1001110</v>
      </c>
      <c r="L35" s="9"/>
    </row>
    <row r="36" spans="1:12">
      <c r="A36" s="8"/>
      <c r="B36" s="8"/>
      <c r="C36" s="8"/>
      <c r="D36" s="8"/>
      <c r="E36" s="8"/>
      <c r="F36" s="39"/>
      <c r="G36" s="39"/>
      <c r="H36" s="39"/>
      <c r="I36" s="8"/>
      <c r="J36" s="8"/>
      <c r="K36" s="8"/>
    </row>
    <row r="37" spans="1:12" ht="15.75" thickBot="1">
      <c r="E37" s="18"/>
      <c r="F37" s="35">
        <f>SUM(F33:F36)</f>
        <v>24000</v>
      </c>
      <c r="G37" s="35">
        <f t="shared" ref="G37:H37" si="2">SUM(G33:G36)</f>
        <v>2400</v>
      </c>
      <c r="H37" s="35">
        <f t="shared" si="2"/>
        <v>48</v>
      </c>
      <c r="I37" s="9"/>
    </row>
    <row r="38" spans="1:12" ht="15.75" thickTop="1">
      <c r="F38" s="8"/>
      <c r="G38" s="8"/>
      <c r="H38" s="8"/>
    </row>
    <row r="39" spans="1:12">
      <c r="A39" s="44" t="s">
        <v>27</v>
      </c>
      <c r="B39" s="45"/>
      <c r="C39" s="45"/>
      <c r="D39" s="45"/>
      <c r="E39" s="45"/>
      <c r="F39" s="45"/>
      <c r="G39" s="45"/>
      <c r="H39" s="45"/>
      <c r="I39" s="45"/>
      <c r="J39" s="45"/>
      <c r="K39" s="45"/>
    </row>
    <row r="40" spans="1:12">
      <c r="A40" s="45"/>
      <c r="B40" s="45"/>
      <c r="C40" s="45"/>
      <c r="D40" s="45"/>
      <c r="E40" s="45"/>
      <c r="F40" s="45"/>
      <c r="G40" s="45"/>
      <c r="H40" s="45"/>
      <c r="I40" s="45"/>
      <c r="J40" s="45"/>
      <c r="K40" s="45"/>
    </row>
    <row r="41" spans="1:12">
      <c r="A41" s="45"/>
      <c r="B41" s="45"/>
      <c r="C41" s="45"/>
      <c r="D41" s="45"/>
      <c r="E41" s="45"/>
      <c r="F41" s="45"/>
      <c r="G41" s="45"/>
      <c r="H41" s="45"/>
      <c r="I41" s="45"/>
      <c r="J41" s="45"/>
      <c r="K41" s="45"/>
    </row>
  </sheetData>
  <mergeCells count="9">
    <mergeCell ref="A1:K1"/>
    <mergeCell ref="A15:K17"/>
    <mergeCell ref="A8:K8"/>
    <mergeCell ref="A27:K29"/>
    <mergeCell ref="A3:K3"/>
    <mergeCell ref="A4:K4"/>
    <mergeCell ref="A20:K20"/>
    <mergeCell ref="A32:K32"/>
    <mergeCell ref="A39:K4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Quarter 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2023-01-18T09:31:05Z</dcterms:modified>
</cp:coreProperties>
</file>