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7185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V31" i="1" l="1"/>
  <c r="U31" i="1"/>
  <c r="T31" i="1"/>
  <c r="S31" i="1"/>
  <c r="R31" i="1"/>
  <c r="Q31" i="1"/>
  <c r="P31" i="1"/>
  <c r="O31" i="1"/>
  <c r="N31" i="1"/>
  <c r="M31" i="1"/>
  <c r="J31" i="1"/>
  <c r="I31" i="1"/>
  <c r="H31" i="1"/>
  <c r="G31" i="1"/>
  <c r="F31" i="1"/>
  <c r="D31" i="1"/>
  <c r="C31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2" i="1"/>
  <c r="U22" i="1"/>
  <c r="T22" i="1"/>
  <c r="S22" i="1"/>
  <c r="R22" i="1"/>
  <c r="Q22" i="1"/>
  <c r="P22" i="1"/>
  <c r="O22" i="1"/>
  <c r="N22" i="1"/>
  <c r="M22" i="1"/>
  <c r="J22" i="1"/>
  <c r="I22" i="1"/>
  <c r="H22" i="1"/>
  <c r="G22" i="1"/>
  <c r="F22" i="1"/>
  <c r="E22" i="1"/>
  <c r="D22" i="1"/>
  <c r="C22" i="1"/>
  <c r="L31" i="1"/>
  <c r="W31" i="1"/>
  <c r="V14" i="1"/>
  <c r="U14" i="1"/>
  <c r="T14" i="1"/>
  <c r="S14" i="1"/>
  <c r="R14" i="1"/>
  <c r="Q14" i="1"/>
  <c r="P14" i="1"/>
  <c r="O14" i="1"/>
  <c r="N14" i="1"/>
  <c r="M14" i="1"/>
  <c r="J14" i="1"/>
  <c r="I14" i="1"/>
  <c r="H14" i="1"/>
  <c r="G14" i="1"/>
  <c r="F14" i="1"/>
  <c r="E14" i="1"/>
  <c r="D14" i="1"/>
  <c r="C14" i="1"/>
  <c r="V9" i="1"/>
  <c r="V28" i="1" s="1"/>
  <c r="U9" i="1"/>
  <c r="U28" i="1" s="1"/>
  <c r="T9" i="1"/>
  <c r="T24" i="1" s="1"/>
  <c r="S9" i="1"/>
  <c r="S24" i="1" s="1"/>
  <c r="R9" i="1"/>
  <c r="R28" i="1" s="1"/>
  <c r="Q9" i="1"/>
  <c r="Q28" i="1" s="1"/>
  <c r="P9" i="1"/>
  <c r="P24" i="1" s="1"/>
  <c r="O9" i="1"/>
  <c r="O24" i="1" s="1"/>
  <c r="N9" i="1"/>
  <c r="N28" i="1" s="1"/>
  <c r="M9" i="1"/>
  <c r="M28" i="1" s="1"/>
  <c r="L9" i="1"/>
  <c r="L24" i="1" s="1"/>
  <c r="K9" i="1"/>
  <c r="K24" i="1" s="1"/>
  <c r="J9" i="1"/>
  <c r="J28" i="1" s="1"/>
  <c r="I9" i="1"/>
  <c r="I28" i="1" s="1"/>
  <c r="H9" i="1"/>
  <c r="H24" i="1" s="1"/>
  <c r="G9" i="1"/>
  <c r="G24" i="1" s="1"/>
  <c r="F9" i="1"/>
  <c r="F28" i="1" s="1"/>
  <c r="E9" i="1"/>
  <c r="E28" i="1" s="1"/>
  <c r="D9" i="1"/>
  <c r="D24" i="1" s="1"/>
  <c r="C9" i="1"/>
  <c r="C24" i="1" s="1"/>
  <c r="W27" i="1"/>
  <c r="L13" i="1" l="1"/>
  <c r="H13" i="1"/>
  <c r="H15" i="1" s="1"/>
  <c r="D13" i="1"/>
  <c r="D15" i="1" s="1"/>
  <c r="T13" i="1"/>
  <c r="T15" i="1" s="1"/>
  <c r="P13" i="1"/>
  <c r="P15" i="1" s="1"/>
  <c r="C13" i="1"/>
  <c r="G13" i="1"/>
  <c r="K13" i="1"/>
  <c r="O13" i="1"/>
  <c r="S13" i="1"/>
  <c r="L22" i="1"/>
  <c r="F24" i="1"/>
  <c r="J24" i="1"/>
  <c r="N24" i="1"/>
  <c r="R24" i="1"/>
  <c r="V24" i="1"/>
  <c r="D28" i="1"/>
  <c r="H28" i="1"/>
  <c r="L28" i="1"/>
  <c r="P28" i="1"/>
  <c r="T28" i="1"/>
  <c r="W9" i="1"/>
  <c r="F13" i="1"/>
  <c r="J13" i="1"/>
  <c r="N13" i="1"/>
  <c r="R13" i="1"/>
  <c r="V13" i="1"/>
  <c r="D20" i="1"/>
  <c r="L20" i="1"/>
  <c r="P20" i="1"/>
  <c r="K22" i="1"/>
  <c r="W22" i="1" s="1"/>
  <c r="E24" i="1"/>
  <c r="I24" i="1"/>
  <c r="M24" i="1"/>
  <c r="Q24" i="1"/>
  <c r="U24" i="1"/>
  <c r="C28" i="1"/>
  <c r="G28" i="1"/>
  <c r="K28" i="1"/>
  <c r="O28" i="1"/>
  <c r="S28" i="1"/>
  <c r="K31" i="1"/>
  <c r="E13" i="1"/>
  <c r="I13" i="1"/>
  <c r="M13" i="1"/>
  <c r="Q13" i="1"/>
  <c r="U13" i="1"/>
  <c r="L14" i="1"/>
  <c r="L15" i="1" s="1"/>
  <c r="T20" i="1" l="1"/>
  <c r="T23" i="1" s="1"/>
  <c r="H20" i="1"/>
  <c r="H23" i="1" s="1"/>
  <c r="I15" i="1"/>
  <c r="I20" i="1"/>
  <c r="W24" i="1"/>
  <c r="W28" i="1"/>
  <c r="C15" i="1"/>
  <c r="C20" i="1"/>
  <c r="W13" i="1"/>
  <c r="M15" i="1"/>
  <c r="M20" i="1"/>
  <c r="V20" i="1"/>
  <c r="V15" i="1"/>
  <c r="Q15" i="1"/>
  <c r="Q20" i="1"/>
  <c r="D32" i="1"/>
  <c r="D23" i="1"/>
  <c r="J20" i="1"/>
  <c r="J15" i="1"/>
  <c r="K14" i="1"/>
  <c r="K15" i="1" s="1"/>
  <c r="K20" i="1"/>
  <c r="L32" i="1"/>
  <c r="L23" i="1"/>
  <c r="R20" i="1"/>
  <c r="R15" i="1"/>
  <c r="S15" i="1"/>
  <c r="S20" i="1"/>
  <c r="P32" i="1"/>
  <c r="P23" i="1"/>
  <c r="F20" i="1"/>
  <c r="F15" i="1"/>
  <c r="G15" i="1"/>
  <c r="G20" i="1"/>
  <c r="T32" i="1"/>
  <c r="U15" i="1"/>
  <c r="U20" i="1"/>
  <c r="E15" i="1"/>
  <c r="E20" i="1"/>
  <c r="N20" i="1"/>
  <c r="N15" i="1"/>
  <c r="O15" i="1"/>
  <c r="O20" i="1"/>
  <c r="H32" i="1" l="1"/>
  <c r="R32" i="1"/>
  <c r="R23" i="1"/>
  <c r="O32" i="1"/>
  <c r="O23" i="1"/>
  <c r="G32" i="1"/>
  <c r="G23" i="1"/>
  <c r="N32" i="1"/>
  <c r="N23" i="1"/>
  <c r="F32" i="1"/>
  <c r="F23" i="1"/>
  <c r="Q32" i="1"/>
  <c r="Q23" i="1"/>
  <c r="M32" i="1"/>
  <c r="M23" i="1"/>
  <c r="U32" i="1"/>
  <c r="U23" i="1"/>
  <c r="K32" i="1"/>
  <c r="K23" i="1"/>
  <c r="J32" i="1"/>
  <c r="J23" i="1"/>
  <c r="E32" i="1"/>
  <c r="E23" i="1"/>
  <c r="S32" i="1"/>
  <c r="S23" i="1"/>
  <c r="V32" i="1"/>
  <c r="V23" i="1"/>
  <c r="W20" i="1"/>
  <c r="W32" i="1" s="1"/>
  <c r="C32" i="1"/>
  <c r="C23" i="1"/>
  <c r="I32" i="1"/>
  <c r="I23" i="1"/>
  <c r="W23" i="1" l="1"/>
</calcChain>
</file>

<file path=xl/comments1.xml><?xml version="1.0" encoding="utf-8"?>
<comments xmlns="http://schemas.openxmlformats.org/spreadsheetml/2006/main">
  <authors>
    <author>Naseem</author>
  </authors>
  <commentList>
    <comment ref="U14" authorId="0">
      <text>
        <r>
          <rPr>
            <b/>
            <sz val="9"/>
            <color indexed="81"/>
            <rFont val="Tahoma"/>
            <family val="2"/>
          </rPr>
          <t>Naseem:</t>
        </r>
        <r>
          <rPr>
            <sz val="9"/>
            <color indexed="81"/>
            <rFont val="Tahoma"/>
            <family val="2"/>
          </rPr>
          <t xml:space="preserve">
CGU Sold to TRCL 
Debit Balance in Bihiya</t>
        </r>
      </text>
    </comment>
    <comment ref="V14" authorId="0">
      <text>
        <r>
          <rPr>
            <b/>
            <sz val="9"/>
            <color indexed="81"/>
            <rFont val="Tahoma"/>
            <family val="2"/>
          </rPr>
          <t>Naseem:</t>
        </r>
        <r>
          <rPr>
            <sz val="9"/>
            <color indexed="81"/>
            <rFont val="Tahoma"/>
            <family val="2"/>
          </rPr>
          <t xml:space="preserve">
CGU Sold to TRCL 
Debit Balance in Bihiya</t>
        </r>
      </text>
    </comment>
  </commentList>
</comments>
</file>

<file path=xl/sharedStrings.xml><?xml version="1.0" encoding="utf-8"?>
<sst xmlns="http://schemas.openxmlformats.org/spreadsheetml/2006/main" count="61" uniqueCount="53">
  <si>
    <t xml:space="preserve">DETAILS </t>
  </si>
  <si>
    <t>Nature of Allowamnce / Disallowance</t>
  </si>
  <si>
    <t>INTEREST(BUYERS CREDIT)</t>
  </si>
  <si>
    <t>PL ENCASHMENT</t>
  </si>
  <si>
    <t>OTHER DUTIES</t>
  </si>
  <si>
    <t>BONUS</t>
  </si>
  <si>
    <t>SERVICE TAX</t>
  </si>
  <si>
    <t>EXCISE DUTY</t>
  </si>
  <si>
    <t>VAT</t>
  </si>
  <si>
    <t>CST</t>
  </si>
  <si>
    <t>EMPLOYER CONTIBUTION TO PF</t>
  </si>
  <si>
    <t>EMPLOYER CONTRIBUTIONESI</t>
  </si>
  <si>
    <t>ENTRY TAX</t>
  </si>
  <si>
    <t>SUPERANNUATION FUND</t>
  </si>
  <si>
    <t>PROFESSIONAL TAX</t>
  </si>
  <si>
    <t>WORK CONTRACT TAX</t>
  </si>
  <si>
    <t>IGST RCM</t>
  </si>
  <si>
    <t>CGST RCM</t>
  </si>
  <si>
    <t>SGST RCM</t>
  </si>
  <si>
    <t>IGST OUTPUT</t>
  </si>
  <si>
    <t>CGST OUTPUT</t>
  </si>
  <si>
    <t>SGST OUTPUT</t>
  </si>
  <si>
    <t>TOTAL</t>
  </si>
  <si>
    <t>Opening Balance</t>
  </si>
  <si>
    <t>N/A</t>
  </si>
  <si>
    <t>Paid Before Due date of Preceeding PY and Availed during Preceeding PYs</t>
  </si>
  <si>
    <t>ALLOWED IN PRECEEDING PY</t>
  </si>
  <si>
    <t>Paid after Due Date and not Allowed in any PY</t>
  </si>
  <si>
    <t>ALLOWED IN PY</t>
  </si>
  <si>
    <t>Balance</t>
  </si>
  <si>
    <t>Credited During the Year</t>
  </si>
  <si>
    <t>Balance as on 31-3-2019</t>
  </si>
  <si>
    <t>Ledger Check</t>
  </si>
  <si>
    <t>Head Changed while passing Entry</t>
  </si>
  <si>
    <t>Paid before Due date for Current PY</t>
  </si>
  <si>
    <t>Balance as on Due Date</t>
  </si>
  <si>
    <t>DISALLOWED</t>
  </si>
  <si>
    <t>ALLOWED</t>
  </si>
  <si>
    <t>STILL PENDING</t>
  </si>
  <si>
    <t>Opening Balance :-</t>
  </si>
  <si>
    <t>Paid During PY</t>
  </si>
  <si>
    <t>26(i)(A)(a)</t>
  </si>
  <si>
    <t xml:space="preserve">Allowed </t>
  </si>
  <si>
    <t>Memo(-)</t>
  </si>
  <si>
    <t>Not Paid During PY</t>
  </si>
  <si>
    <t>26(i)(A)(b)</t>
  </si>
  <si>
    <t>Already Disllowed in Preceeding PY</t>
  </si>
  <si>
    <t>Incurred During the Year :-</t>
  </si>
  <si>
    <t>26(i)(B)(a)</t>
  </si>
  <si>
    <t>Allowed in P&amp;L Expenses</t>
  </si>
  <si>
    <t>26(i)(B)(b)</t>
  </si>
  <si>
    <t xml:space="preserve">Disallowed </t>
  </si>
  <si>
    <t>Memo(+)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</si>
</sst>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0" fillId="0" borderId="0" xfId="0" applyNumberFormat="1"/>
    <xf numFmtId="4" fontId="0" fillId="0" borderId="0" xfId="0" applyNumberForma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 vertical="center"/>
    </xf>
    <xf numFmtId="4" fontId="0" fillId="3" borderId="0" xfId="0" applyNumberFormat="1" applyFill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vertical="center"/>
    </xf>
    <xf numFmtId="4" fontId="0" fillId="4" borderId="0" xfId="0" applyNumberFormat="1" applyFill="1"/>
    <xf numFmtId="4" fontId="0" fillId="4" borderId="0" xfId="0" applyNumberForma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%232Naseem%20Files/%232Work/%23%20Ramco%20Industries%20Limited/2018-19/Tax%20Audit/Auditor_Workings/%23_Auditor_Workings_RIL_Tax_Audit_AY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_ESI_LWF"/>
      <sheetName val="Memo After Changes"/>
      <sheetName val="Withholding Tax"/>
      <sheetName val="Conso TB"/>
      <sheetName val="TAX_CALC (2)"/>
      <sheetName val="35DDA"/>
      <sheetName val="RATES"/>
      <sheetName val="Advance TAx"/>
      <sheetName val="TAX_MEMO_AY1920"/>
      <sheetName val="40A(2)b"/>
      <sheetName val="CF LOSSES"/>
      <sheetName val="Ratio (2)"/>
      <sheetName val="43B"/>
      <sheetName val="REQUIREMENTS"/>
      <sheetName val="CASH TRANS 269"/>
      <sheetName val="TDS_RETUERN_DATA"/>
      <sheetName val="TDS DATA for 3CD"/>
      <sheetName val="Form 10CCB"/>
      <sheetName val="80IA"/>
      <sheetName val="ST CAPITAL GAIN"/>
      <sheetName val="BS &amp; PL"/>
      <sheetName val="80G-DONATIONS"/>
      <sheetName val="ICDS"/>
      <sheetName val="CLUB_EXPENSES"/>
      <sheetName val="ICDS NOTES"/>
      <sheetName val="Nature of Business A -CLA 10(a)"/>
      <sheetName val="Regn_Nos A -CLAUSE 4"/>
      <sheetName val="IT_DEPRE"/>
      <sheetName val="querie_observation"/>
      <sheetName val="Summary TB"/>
      <sheetName val="#_Auditor_Workings_RIL_Tax_Aud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PL ENCASHMENT</v>
          </cell>
          <cell r="G2" t="str">
            <v>SERVICE TAX</v>
          </cell>
          <cell r="J2" t="str">
            <v>CST</v>
          </cell>
          <cell r="N2" t="str">
            <v>SUPERANNUATION FUND</v>
          </cell>
          <cell r="O2" t="str">
            <v>PROFESSIONAL TAX</v>
          </cell>
          <cell r="P2" t="str">
            <v>WORK CONTRACT TAX</v>
          </cell>
          <cell r="R2" t="str">
            <v>CGST RCM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"/>
  <sheetViews>
    <sheetView tabSelected="1" topLeftCell="A6" zoomScale="85" zoomScaleNormal="85" workbookViewId="0">
      <selection activeCell="C6" sqref="C6"/>
    </sheetView>
  </sheetViews>
  <sheetFormatPr defaultRowHeight="16.5" x14ac:dyDescent="0.3"/>
  <cols>
    <col min="1" max="1" width="20.42578125" style="1" customWidth="1"/>
    <col min="2" max="2" width="28.140625" style="2" customWidth="1"/>
    <col min="3" max="3" width="13.140625" style="3" bestFit="1" customWidth="1"/>
    <col min="4" max="4" width="15.7109375" style="3" bestFit="1" customWidth="1"/>
    <col min="5" max="5" width="7.42578125" style="3" hidden="1" customWidth="1"/>
    <col min="6" max="6" width="13.42578125" style="3" customWidth="1"/>
    <col min="7" max="7" width="7.42578125" style="3" hidden="1" customWidth="1"/>
    <col min="8" max="8" width="7.140625" style="3" hidden="1" customWidth="1"/>
    <col min="9" max="10" width="4.7109375" style="3" hidden="1" customWidth="1"/>
    <col min="11" max="11" width="19.28515625" style="3" bestFit="1" customWidth="1"/>
    <col min="12" max="12" width="17.28515625" style="3" bestFit="1" customWidth="1"/>
    <col min="13" max="13" width="13.42578125" style="3" customWidth="1"/>
    <col min="14" max="14" width="11.7109375" style="3" hidden="1" customWidth="1"/>
    <col min="15" max="15" width="11" style="3" bestFit="1" customWidth="1"/>
    <col min="16" max="16" width="15.140625" style="3" hidden="1" customWidth="1"/>
    <col min="17" max="17" width="12.5703125" style="3" bestFit="1" customWidth="1"/>
    <col min="18" max="18" width="11.85546875" style="3" bestFit="1" customWidth="1"/>
    <col min="19" max="19" width="12.5703125" style="3" bestFit="1" customWidth="1"/>
    <col min="20" max="20" width="13.42578125" style="3" customWidth="1"/>
    <col min="21" max="22" width="13.7109375" style="3" bestFit="1" customWidth="1"/>
    <col min="23" max="23" width="13.85546875" style="3" customWidth="1"/>
    <col min="24" max="24" width="29.42578125" style="4" bestFit="1" customWidth="1"/>
    <col min="25" max="25" width="9.140625" style="4"/>
    <col min="27" max="27" width="50.5703125" style="5" bestFit="1" customWidth="1"/>
    <col min="28" max="28" width="10" bestFit="1" customWidth="1"/>
  </cols>
  <sheetData>
    <row r="1" spans="1:23" x14ac:dyDescent="0.3">
      <c r="B1" s="2">
        <v>0</v>
      </c>
    </row>
    <row r="2" spans="1:23" ht="49.5" x14ac:dyDescent="0.3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9" t="s">
        <v>22</v>
      </c>
    </row>
    <row r="4" spans="1:23" x14ac:dyDescent="0.3">
      <c r="A4" s="1" t="s">
        <v>23</v>
      </c>
      <c r="B4" s="10" t="s">
        <v>24</v>
      </c>
      <c r="C4" s="11"/>
      <c r="D4" s="12"/>
    </row>
    <row r="5" spans="1:23" x14ac:dyDescent="0.3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66" x14ac:dyDescent="0.3">
      <c r="A6" s="1" t="s">
        <v>25</v>
      </c>
      <c r="B6" s="10" t="s">
        <v>26</v>
      </c>
      <c r="C6" s="11"/>
    </row>
    <row r="7" spans="1:23" ht="49.5" x14ac:dyDescent="0.3">
      <c r="A7" s="1" t="s">
        <v>27</v>
      </c>
      <c r="B7" s="10" t="s">
        <v>28</v>
      </c>
      <c r="C7" s="11"/>
    </row>
    <row r="8" spans="1:23" x14ac:dyDescent="0.3">
      <c r="B8" s="10"/>
      <c r="C8" s="11"/>
    </row>
    <row r="9" spans="1:23" x14ac:dyDescent="0.3">
      <c r="A9" s="18" t="s">
        <v>29</v>
      </c>
      <c r="B9" s="19" t="s">
        <v>24</v>
      </c>
      <c r="C9" s="20">
        <f t="shared" ref="C9:V9" si="0">+C4-C6-C7</f>
        <v>0</v>
      </c>
      <c r="D9" s="20">
        <f t="shared" si="0"/>
        <v>0</v>
      </c>
      <c r="E9" s="20">
        <f t="shared" si="0"/>
        <v>0</v>
      </c>
      <c r="F9" s="20">
        <f t="shared" si="0"/>
        <v>0</v>
      </c>
      <c r="G9" s="20">
        <f t="shared" si="0"/>
        <v>0</v>
      </c>
      <c r="H9" s="20">
        <f t="shared" si="0"/>
        <v>0</v>
      </c>
      <c r="I9" s="20">
        <f t="shared" si="0"/>
        <v>0</v>
      </c>
      <c r="J9" s="20">
        <f t="shared" si="0"/>
        <v>0</v>
      </c>
      <c r="K9" s="20">
        <f t="shared" si="0"/>
        <v>0</v>
      </c>
      <c r="L9" s="20">
        <f t="shared" si="0"/>
        <v>0</v>
      </c>
      <c r="M9" s="20">
        <f t="shared" si="0"/>
        <v>0</v>
      </c>
      <c r="N9" s="20">
        <f t="shared" si="0"/>
        <v>0</v>
      </c>
      <c r="O9" s="20">
        <f t="shared" si="0"/>
        <v>0</v>
      </c>
      <c r="P9" s="20">
        <f t="shared" si="0"/>
        <v>0</v>
      </c>
      <c r="Q9" s="20">
        <f t="shared" si="0"/>
        <v>0</v>
      </c>
      <c r="R9" s="20">
        <f t="shared" si="0"/>
        <v>0</v>
      </c>
      <c r="S9" s="20">
        <f t="shared" si="0"/>
        <v>0</v>
      </c>
      <c r="T9" s="20">
        <f t="shared" si="0"/>
        <v>0</v>
      </c>
      <c r="U9" s="20">
        <f t="shared" si="0"/>
        <v>0</v>
      </c>
      <c r="V9" s="20">
        <f t="shared" si="0"/>
        <v>0</v>
      </c>
      <c r="W9" s="21">
        <f>SUM(C9:V9)</f>
        <v>0</v>
      </c>
    </row>
    <row r="10" spans="1:23" x14ac:dyDescent="0.3">
      <c r="B10" s="10"/>
      <c r="C10" s="11"/>
    </row>
    <row r="11" spans="1:23" ht="33" x14ac:dyDescent="0.3">
      <c r="A11" s="1" t="s">
        <v>30</v>
      </c>
      <c r="B11" s="10" t="s">
        <v>24</v>
      </c>
      <c r="C11" s="11"/>
    </row>
    <row r="12" spans="1:23" x14ac:dyDescent="0.3">
      <c r="B12" s="10"/>
      <c r="C12" s="11"/>
    </row>
    <row r="13" spans="1:23" ht="33" x14ac:dyDescent="0.3">
      <c r="A13" s="6" t="s">
        <v>31</v>
      </c>
      <c r="B13" s="7" t="s">
        <v>24</v>
      </c>
      <c r="C13" s="8">
        <f t="shared" ref="C13:V13" si="1">+C9+C11</f>
        <v>0</v>
      </c>
      <c r="D13" s="8">
        <f t="shared" si="1"/>
        <v>0</v>
      </c>
      <c r="E13" s="8">
        <f t="shared" si="1"/>
        <v>0</v>
      </c>
      <c r="F13" s="8">
        <f t="shared" si="1"/>
        <v>0</v>
      </c>
      <c r="G13" s="8">
        <f t="shared" si="1"/>
        <v>0</v>
      </c>
      <c r="H13" s="8">
        <f t="shared" si="1"/>
        <v>0</v>
      </c>
      <c r="I13" s="8">
        <f t="shared" si="1"/>
        <v>0</v>
      </c>
      <c r="J13" s="8">
        <f t="shared" si="1"/>
        <v>0</v>
      </c>
      <c r="K13" s="8">
        <f t="shared" si="1"/>
        <v>0</v>
      </c>
      <c r="L13" s="8">
        <f t="shared" si="1"/>
        <v>0</v>
      </c>
      <c r="M13" s="8">
        <f t="shared" si="1"/>
        <v>0</v>
      </c>
      <c r="N13" s="8">
        <f t="shared" si="1"/>
        <v>0</v>
      </c>
      <c r="O13" s="8">
        <f t="shared" si="1"/>
        <v>0</v>
      </c>
      <c r="P13" s="8">
        <f t="shared" si="1"/>
        <v>0</v>
      </c>
      <c r="Q13" s="8">
        <f t="shared" si="1"/>
        <v>0</v>
      </c>
      <c r="R13" s="8">
        <f t="shared" si="1"/>
        <v>0</v>
      </c>
      <c r="S13" s="8">
        <f t="shared" si="1"/>
        <v>0</v>
      </c>
      <c r="T13" s="8">
        <f t="shared" si="1"/>
        <v>0</v>
      </c>
      <c r="U13" s="8">
        <f t="shared" si="1"/>
        <v>0</v>
      </c>
      <c r="V13" s="8">
        <f t="shared" si="1"/>
        <v>0</v>
      </c>
      <c r="W13" s="9">
        <f>SUM(C13:V13)</f>
        <v>0</v>
      </c>
    </row>
    <row r="14" spans="1:23" x14ac:dyDescent="0.3">
      <c r="B14" s="10"/>
      <c r="C14" s="3" t="e">
        <f>+VLOOKUP(C$2,[1]!Table1[[Data Pick]:[Total]],24,FALSE)</f>
        <v>#REF!</v>
      </c>
      <c r="D14" s="3" t="e">
        <f>+SUMIFS([1]!Table1[Total],[1]!Table1[Data Pick],'[1]43B'!D2)</f>
        <v>#REF!</v>
      </c>
      <c r="E14" s="3" t="e">
        <f>+SUMIFS([1]!Table1[Total],[1]!Table1[Data Pick],'[1]43B'!E2)</f>
        <v>#REF!</v>
      </c>
      <c r="F14" s="3" t="e">
        <f>+SUMIFS([1]!Table1[Total],[1]!Table1[Data Pick],'[1]43B'!F2)</f>
        <v>#REF!</v>
      </c>
      <c r="G14" s="3" t="e">
        <f>+SUMIFS([1]!Table1[Total],[1]!Table1[Data Pick],'[1]43B'!G2)</f>
        <v>#REF!</v>
      </c>
      <c r="H14" s="3" t="e">
        <f>+SUMIFS([1]!Table1[Total],[1]!Table1[Data Pick],'[1]43B'!H2)</f>
        <v>#REF!</v>
      </c>
      <c r="I14" s="3" t="e">
        <f>+SUMIFS([1]!Table1[Total],[1]!Table1[Data Pick],'[1]43B'!I2)</f>
        <v>#REF!</v>
      </c>
      <c r="J14" s="3" t="e">
        <f>+SUMIFS([1]!Table1[Total],[1]!Table1[Data Pick],'[1]43B'!J2)</f>
        <v>#REF!</v>
      </c>
      <c r="K14" s="3">
        <f>-K13</f>
        <v>0</v>
      </c>
      <c r="L14" s="3">
        <f>-L13</f>
        <v>0</v>
      </c>
      <c r="M14" s="3" t="e">
        <f>+SUMIFS([1]!Table1[Total],[1]!Table1[Data Pick],'[1]43B'!M2)</f>
        <v>#REF!</v>
      </c>
      <c r="N14" s="3" t="e">
        <f>+SUMIFS([1]!Table1[Total],[1]!Table1[Data Pick],'[1]43B'!N2)</f>
        <v>#REF!</v>
      </c>
      <c r="O14" s="3" t="e">
        <f>+SUMIFS([1]!Table1[Total],[1]!Table1[Data Pick],'[1]43B'!O2)-20040</f>
        <v>#REF!</v>
      </c>
      <c r="P14" s="3" t="e">
        <f>+SUMIFS([1]!Table1[Total],[1]!Table1[Data Pick],'[1]43B'!P2)</f>
        <v>#REF!</v>
      </c>
      <c r="Q14" s="3" t="e">
        <f>+SUMIFS([1]!Table1[Total],[1]!Table1[Data Pick],'[1]43B'!Q2)</f>
        <v>#REF!</v>
      </c>
      <c r="R14" s="3" t="e">
        <f>+SUMIFS([1]!Table1[Total],[1]!Table1[Data Pick],'[1]43B'!R2)</f>
        <v>#REF!</v>
      </c>
      <c r="S14" s="3" t="e">
        <f>+SUMIFS([1]!Table1[Total],[1]!Table1[Data Pick],'[1]43B'!S2)</f>
        <v>#REF!</v>
      </c>
      <c r="T14" s="3" t="e">
        <f>+SUMIFS([1]!Table1[Total],[1]!Table1[Data Pick],'[1]43B'!T2)</f>
        <v>#REF!</v>
      </c>
      <c r="U14" s="3" t="e">
        <f>+SUMIFS([1]!Table1[Total],[1]!Table1[Data Pick],'[1]43B'!U2)+22815-4227</f>
        <v>#REF!</v>
      </c>
      <c r="V14" s="3" t="e">
        <f>+SUMIFS([1]!Table1[Total],[1]!Table1[Data Pick],'[1]43B'!V2)+22815-4227</f>
        <v>#REF!</v>
      </c>
    </row>
    <row r="15" spans="1:23" x14ac:dyDescent="0.3">
      <c r="A15" s="13" t="s">
        <v>32</v>
      </c>
      <c r="B15" s="14"/>
      <c r="C15" s="15" t="e">
        <f t="shared" ref="C15:V15" si="2">SUM(C13:C14)</f>
        <v>#REF!</v>
      </c>
      <c r="D15" s="15" t="e">
        <f t="shared" si="2"/>
        <v>#REF!</v>
      </c>
      <c r="E15" s="15" t="e">
        <f t="shared" si="2"/>
        <v>#REF!</v>
      </c>
      <c r="F15" s="15" t="e">
        <f t="shared" si="2"/>
        <v>#REF!</v>
      </c>
      <c r="G15" s="15" t="e">
        <f t="shared" si="2"/>
        <v>#REF!</v>
      </c>
      <c r="H15" s="15" t="e">
        <f t="shared" si="2"/>
        <v>#REF!</v>
      </c>
      <c r="I15" s="15" t="e">
        <f t="shared" si="2"/>
        <v>#REF!</v>
      </c>
      <c r="J15" s="15" t="e">
        <f t="shared" si="2"/>
        <v>#REF!</v>
      </c>
      <c r="K15" s="15">
        <f t="shared" si="2"/>
        <v>0</v>
      </c>
      <c r="L15" s="15">
        <f t="shared" si="2"/>
        <v>0</v>
      </c>
      <c r="M15" s="15" t="e">
        <f t="shared" si="2"/>
        <v>#REF!</v>
      </c>
      <c r="N15" s="15" t="e">
        <f t="shared" si="2"/>
        <v>#REF!</v>
      </c>
      <c r="O15" s="15" t="e">
        <f t="shared" si="2"/>
        <v>#REF!</v>
      </c>
      <c r="P15" s="15" t="e">
        <f t="shared" si="2"/>
        <v>#REF!</v>
      </c>
      <c r="Q15" s="15" t="e">
        <f t="shared" si="2"/>
        <v>#REF!</v>
      </c>
      <c r="R15" s="15" t="e">
        <f t="shared" si="2"/>
        <v>#REF!</v>
      </c>
      <c r="S15" s="15" t="e">
        <f t="shared" si="2"/>
        <v>#REF!</v>
      </c>
      <c r="T15" s="15" t="e">
        <f t="shared" si="2"/>
        <v>#REF!</v>
      </c>
      <c r="U15" s="15" t="e">
        <f t="shared" si="2"/>
        <v>#REF!</v>
      </c>
      <c r="V15" s="15" t="e">
        <f t="shared" si="2"/>
        <v>#REF!</v>
      </c>
    </row>
    <row r="16" spans="1:23" s="10" customFormat="1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 t="s">
        <v>33</v>
      </c>
      <c r="R16" s="16"/>
      <c r="S16" s="16" t="s">
        <v>33</v>
      </c>
      <c r="T16" s="16"/>
      <c r="U16" s="16"/>
      <c r="V16" s="16"/>
      <c r="W16" s="16"/>
    </row>
    <row r="17" spans="1:25" x14ac:dyDescent="0.3">
      <c r="B17" s="10"/>
      <c r="C17" s="11"/>
    </row>
    <row r="18" spans="1:25" ht="33" x14ac:dyDescent="0.3">
      <c r="A18" s="1" t="s">
        <v>34</v>
      </c>
      <c r="B18" s="10" t="s">
        <v>28</v>
      </c>
      <c r="C18" s="11"/>
    </row>
    <row r="19" spans="1:25" x14ac:dyDescent="0.3">
      <c r="B19" s="10"/>
      <c r="C19" s="11"/>
    </row>
    <row r="20" spans="1:25" ht="33" x14ac:dyDescent="0.3">
      <c r="A20" s="6" t="s">
        <v>35</v>
      </c>
      <c r="B20" s="7" t="s">
        <v>36</v>
      </c>
      <c r="C20" s="8">
        <f t="shared" ref="C20:V20" si="3">+C13-C18</f>
        <v>0</v>
      </c>
      <c r="D20" s="8">
        <f t="shared" si="3"/>
        <v>0</v>
      </c>
      <c r="E20" s="8">
        <f t="shared" si="3"/>
        <v>0</v>
      </c>
      <c r="F20" s="8">
        <f t="shared" si="3"/>
        <v>0</v>
      </c>
      <c r="G20" s="8">
        <f t="shared" si="3"/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8">
        <f t="shared" si="3"/>
        <v>0</v>
      </c>
      <c r="L20" s="8">
        <f t="shared" si="3"/>
        <v>0</v>
      </c>
      <c r="M20" s="8">
        <f t="shared" si="3"/>
        <v>0</v>
      </c>
      <c r="N20" s="8">
        <f t="shared" si="3"/>
        <v>0</v>
      </c>
      <c r="O20" s="8">
        <f t="shared" si="3"/>
        <v>0</v>
      </c>
      <c r="P20" s="8">
        <f t="shared" si="3"/>
        <v>0</v>
      </c>
      <c r="Q20" s="8">
        <f t="shared" si="3"/>
        <v>0</v>
      </c>
      <c r="R20" s="8">
        <f t="shared" si="3"/>
        <v>0</v>
      </c>
      <c r="S20" s="8">
        <f t="shared" si="3"/>
        <v>0</v>
      </c>
      <c r="T20" s="8">
        <f t="shared" si="3"/>
        <v>0</v>
      </c>
      <c r="U20" s="8">
        <f t="shared" si="3"/>
        <v>0</v>
      </c>
      <c r="V20" s="8">
        <f t="shared" si="3"/>
        <v>0</v>
      </c>
      <c r="W20" s="9">
        <f>SUM(C20:V20)</f>
        <v>0</v>
      </c>
    </row>
    <row r="22" spans="1:25" x14ac:dyDescent="0.3">
      <c r="A22" s="1" t="s">
        <v>37</v>
      </c>
      <c r="C22" s="3">
        <f t="shared" ref="C22:V22" si="4">+C7+C18</f>
        <v>0</v>
      </c>
      <c r="D22" s="3">
        <f t="shared" si="4"/>
        <v>0</v>
      </c>
      <c r="E22" s="3">
        <f t="shared" si="4"/>
        <v>0</v>
      </c>
      <c r="F22" s="3">
        <f t="shared" si="4"/>
        <v>0</v>
      </c>
      <c r="G22" s="3">
        <f t="shared" si="4"/>
        <v>0</v>
      </c>
      <c r="H22" s="3">
        <f t="shared" si="4"/>
        <v>0</v>
      </c>
      <c r="I22" s="3">
        <f t="shared" si="4"/>
        <v>0</v>
      </c>
      <c r="J22" s="3">
        <f t="shared" si="4"/>
        <v>0</v>
      </c>
      <c r="K22" s="3">
        <f t="shared" si="4"/>
        <v>0</v>
      </c>
      <c r="L22" s="3">
        <f t="shared" si="4"/>
        <v>0</v>
      </c>
      <c r="M22" s="3">
        <f t="shared" si="4"/>
        <v>0</v>
      </c>
      <c r="N22" s="3">
        <f t="shared" si="4"/>
        <v>0</v>
      </c>
      <c r="O22" s="3">
        <f t="shared" si="4"/>
        <v>0</v>
      </c>
      <c r="P22" s="3">
        <f t="shared" si="4"/>
        <v>0</v>
      </c>
      <c r="Q22" s="3">
        <f t="shared" si="4"/>
        <v>0</v>
      </c>
      <c r="R22" s="3">
        <f t="shared" si="4"/>
        <v>0</v>
      </c>
      <c r="S22" s="3">
        <f t="shared" si="4"/>
        <v>0</v>
      </c>
      <c r="T22" s="3">
        <f t="shared" si="4"/>
        <v>0</v>
      </c>
      <c r="U22" s="3">
        <f t="shared" si="4"/>
        <v>0</v>
      </c>
      <c r="V22" s="3">
        <f t="shared" si="4"/>
        <v>0</v>
      </c>
      <c r="W22" s="3">
        <f t="shared" ref="W22:W23" si="5">SUM(C22:V22)</f>
        <v>0</v>
      </c>
    </row>
    <row r="23" spans="1:25" x14ac:dyDescent="0.3">
      <c r="A23" s="1" t="s">
        <v>36</v>
      </c>
      <c r="C23" s="3">
        <f>+C20</f>
        <v>0</v>
      </c>
      <c r="D23" s="3">
        <f>+D20-D9</f>
        <v>0</v>
      </c>
      <c r="E23" s="3">
        <f t="shared" ref="E23:V23" si="6">+E20</f>
        <v>0</v>
      </c>
      <c r="F23" s="3">
        <f t="shared" si="6"/>
        <v>0</v>
      </c>
      <c r="G23" s="3">
        <f t="shared" si="6"/>
        <v>0</v>
      </c>
      <c r="H23" s="3">
        <f t="shared" si="6"/>
        <v>0</v>
      </c>
      <c r="I23" s="3">
        <f t="shared" si="6"/>
        <v>0</v>
      </c>
      <c r="J23" s="3">
        <f t="shared" si="6"/>
        <v>0</v>
      </c>
      <c r="K23" s="3">
        <f t="shared" si="6"/>
        <v>0</v>
      </c>
      <c r="L23" s="3">
        <f t="shared" si="6"/>
        <v>0</v>
      </c>
      <c r="M23" s="3">
        <f t="shared" si="6"/>
        <v>0</v>
      </c>
      <c r="N23" s="3">
        <f t="shared" si="6"/>
        <v>0</v>
      </c>
      <c r="O23" s="3">
        <f t="shared" si="6"/>
        <v>0</v>
      </c>
      <c r="P23" s="3">
        <f t="shared" si="6"/>
        <v>0</v>
      </c>
      <c r="Q23" s="3">
        <f t="shared" si="6"/>
        <v>0</v>
      </c>
      <c r="R23" s="3">
        <f t="shared" si="6"/>
        <v>0</v>
      </c>
      <c r="S23" s="3">
        <f t="shared" si="6"/>
        <v>0</v>
      </c>
      <c r="T23" s="3">
        <f t="shared" si="6"/>
        <v>0</v>
      </c>
      <c r="U23" s="3">
        <f t="shared" si="6"/>
        <v>0</v>
      </c>
      <c r="V23" s="3">
        <f t="shared" si="6"/>
        <v>0</v>
      </c>
      <c r="W23" s="3">
        <f t="shared" si="5"/>
        <v>0</v>
      </c>
    </row>
    <row r="24" spans="1:25" x14ac:dyDescent="0.3">
      <c r="A24" s="1" t="s">
        <v>38</v>
      </c>
      <c r="C24" s="3">
        <f>+C9</f>
        <v>0</v>
      </c>
      <c r="D24" s="3">
        <f t="shared" ref="D24:W24" si="7">+D9</f>
        <v>0</v>
      </c>
      <c r="E24" s="3">
        <f t="shared" si="7"/>
        <v>0</v>
      </c>
      <c r="F24" s="3">
        <f t="shared" si="7"/>
        <v>0</v>
      </c>
      <c r="G24" s="3">
        <f t="shared" si="7"/>
        <v>0</v>
      </c>
      <c r="H24" s="3">
        <f t="shared" si="7"/>
        <v>0</v>
      </c>
      <c r="I24" s="3">
        <f t="shared" si="7"/>
        <v>0</v>
      </c>
      <c r="J24" s="3">
        <f t="shared" si="7"/>
        <v>0</v>
      </c>
      <c r="K24" s="3">
        <f t="shared" si="7"/>
        <v>0</v>
      </c>
      <c r="L24" s="3">
        <f t="shared" si="7"/>
        <v>0</v>
      </c>
      <c r="M24" s="3">
        <f t="shared" si="7"/>
        <v>0</v>
      </c>
      <c r="N24" s="3">
        <f t="shared" si="7"/>
        <v>0</v>
      </c>
      <c r="O24" s="3">
        <f t="shared" si="7"/>
        <v>0</v>
      </c>
      <c r="P24" s="3">
        <f t="shared" si="7"/>
        <v>0</v>
      </c>
      <c r="Q24" s="3">
        <f t="shared" si="7"/>
        <v>0</v>
      </c>
      <c r="R24" s="3">
        <f t="shared" si="7"/>
        <v>0</v>
      </c>
      <c r="S24" s="3">
        <f t="shared" si="7"/>
        <v>0</v>
      </c>
      <c r="T24" s="3">
        <f t="shared" si="7"/>
        <v>0</v>
      </c>
      <c r="U24" s="3">
        <f t="shared" si="7"/>
        <v>0</v>
      </c>
      <c r="V24" s="3">
        <f t="shared" si="7"/>
        <v>0</v>
      </c>
      <c r="W24" s="3">
        <f t="shared" si="7"/>
        <v>0</v>
      </c>
    </row>
    <row r="26" spans="1:25" x14ac:dyDescent="0.3">
      <c r="A26" s="17" t="s">
        <v>39</v>
      </c>
    </row>
    <row r="27" spans="1:25" x14ac:dyDescent="0.3">
      <c r="A27" s="1" t="s">
        <v>40</v>
      </c>
      <c r="B27" s="1" t="s">
        <v>41</v>
      </c>
      <c r="C27" s="3">
        <f>+C7</f>
        <v>0</v>
      </c>
      <c r="D27" s="12">
        <f t="shared" ref="D27:W27" si="8">+D7</f>
        <v>0</v>
      </c>
      <c r="E27" s="12">
        <f t="shared" si="8"/>
        <v>0</v>
      </c>
      <c r="F27" s="12">
        <f t="shared" si="8"/>
        <v>0</v>
      </c>
      <c r="G27" s="12">
        <f t="shared" si="8"/>
        <v>0</v>
      </c>
      <c r="H27" s="12">
        <f t="shared" si="8"/>
        <v>0</v>
      </c>
      <c r="I27" s="12">
        <f t="shared" si="8"/>
        <v>0</v>
      </c>
      <c r="J27" s="12">
        <f t="shared" si="8"/>
        <v>0</v>
      </c>
      <c r="K27" s="12">
        <f t="shared" si="8"/>
        <v>0</v>
      </c>
      <c r="L27" s="12">
        <f t="shared" si="8"/>
        <v>0</v>
      </c>
      <c r="M27" s="12">
        <f t="shared" si="8"/>
        <v>0</v>
      </c>
      <c r="N27" s="12">
        <f t="shared" si="8"/>
        <v>0</v>
      </c>
      <c r="O27" s="12">
        <f t="shared" si="8"/>
        <v>0</v>
      </c>
      <c r="P27" s="12">
        <f t="shared" si="8"/>
        <v>0</v>
      </c>
      <c r="Q27" s="12">
        <f t="shared" si="8"/>
        <v>0</v>
      </c>
      <c r="R27" s="12">
        <f t="shared" si="8"/>
        <v>0</v>
      </c>
      <c r="S27" s="12">
        <f t="shared" si="8"/>
        <v>0</v>
      </c>
      <c r="T27" s="12">
        <f t="shared" si="8"/>
        <v>0</v>
      </c>
      <c r="U27" s="12">
        <f t="shared" si="8"/>
        <v>0</v>
      </c>
      <c r="V27" s="12">
        <f t="shared" si="8"/>
        <v>0</v>
      </c>
      <c r="W27" s="12">
        <f t="shared" si="8"/>
        <v>0</v>
      </c>
      <c r="X27" s="4" t="s">
        <v>42</v>
      </c>
      <c r="Y27" s="4" t="s">
        <v>43</v>
      </c>
    </row>
    <row r="28" spans="1:25" x14ac:dyDescent="0.3">
      <c r="A28" s="1" t="s">
        <v>44</v>
      </c>
      <c r="B28" s="1" t="s">
        <v>45</v>
      </c>
      <c r="C28" s="3">
        <f>+C9</f>
        <v>0</v>
      </c>
      <c r="D28" s="12">
        <f t="shared" ref="D28:W28" si="9">+D9</f>
        <v>0</v>
      </c>
      <c r="E28" s="12">
        <f t="shared" si="9"/>
        <v>0</v>
      </c>
      <c r="F28" s="12">
        <f t="shared" si="9"/>
        <v>0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si="9"/>
        <v>0</v>
      </c>
      <c r="O28" s="12">
        <f t="shared" si="9"/>
        <v>0</v>
      </c>
      <c r="P28" s="12">
        <f t="shared" si="9"/>
        <v>0</v>
      </c>
      <c r="Q28" s="12">
        <f t="shared" si="9"/>
        <v>0</v>
      </c>
      <c r="R28" s="12">
        <f t="shared" si="9"/>
        <v>0</v>
      </c>
      <c r="S28" s="12">
        <f t="shared" si="9"/>
        <v>0</v>
      </c>
      <c r="T28" s="12">
        <f t="shared" si="9"/>
        <v>0</v>
      </c>
      <c r="U28" s="12">
        <f t="shared" si="9"/>
        <v>0</v>
      </c>
      <c r="V28" s="12">
        <f t="shared" si="9"/>
        <v>0</v>
      </c>
      <c r="W28" s="12">
        <f t="shared" si="9"/>
        <v>0</v>
      </c>
      <c r="X28" s="4" t="s">
        <v>46</v>
      </c>
    </row>
    <row r="29" spans="1:25" x14ac:dyDescent="0.3">
      <c r="B29" s="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5" ht="33" x14ac:dyDescent="0.3">
      <c r="A30" s="17" t="s">
        <v>47</v>
      </c>
      <c r="B30" s="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5" x14ac:dyDescent="0.3">
      <c r="A31" s="1" t="s">
        <v>40</v>
      </c>
      <c r="B31" s="1" t="s">
        <v>48</v>
      </c>
      <c r="C31" s="3">
        <f t="shared" ref="C31:W31" si="10">+C18</f>
        <v>0</v>
      </c>
      <c r="D31" s="12">
        <f t="shared" si="10"/>
        <v>0</v>
      </c>
      <c r="E31" s="12">
        <v>0</v>
      </c>
      <c r="F31" s="12">
        <f t="shared" si="10"/>
        <v>0</v>
      </c>
      <c r="G31" s="12">
        <f t="shared" si="10"/>
        <v>0</v>
      </c>
      <c r="H31" s="12">
        <f t="shared" si="10"/>
        <v>0</v>
      </c>
      <c r="I31" s="12">
        <f t="shared" si="10"/>
        <v>0</v>
      </c>
      <c r="J31" s="12">
        <f t="shared" si="10"/>
        <v>0</v>
      </c>
      <c r="K31" s="12">
        <f t="shared" si="10"/>
        <v>0</v>
      </c>
      <c r="L31" s="12">
        <f t="shared" si="10"/>
        <v>0</v>
      </c>
      <c r="M31" s="12">
        <f t="shared" si="10"/>
        <v>0</v>
      </c>
      <c r="N31" s="12">
        <f t="shared" si="10"/>
        <v>0</v>
      </c>
      <c r="O31" s="12">
        <f t="shared" si="10"/>
        <v>0</v>
      </c>
      <c r="P31" s="12">
        <f t="shared" si="10"/>
        <v>0</v>
      </c>
      <c r="Q31" s="12">
        <f t="shared" si="10"/>
        <v>0</v>
      </c>
      <c r="R31" s="12">
        <f t="shared" si="10"/>
        <v>0</v>
      </c>
      <c r="S31" s="12">
        <f t="shared" si="10"/>
        <v>0</v>
      </c>
      <c r="T31" s="12">
        <f t="shared" si="10"/>
        <v>0</v>
      </c>
      <c r="U31" s="12">
        <f t="shared" si="10"/>
        <v>0</v>
      </c>
      <c r="V31" s="12">
        <f t="shared" si="10"/>
        <v>0</v>
      </c>
      <c r="W31" s="12">
        <f t="shared" si="10"/>
        <v>0</v>
      </c>
      <c r="X31" s="4" t="s">
        <v>49</v>
      </c>
    </row>
    <row r="32" spans="1:25" x14ac:dyDescent="0.3">
      <c r="A32" s="1" t="s">
        <v>44</v>
      </c>
      <c r="B32" s="1" t="s">
        <v>50</v>
      </c>
      <c r="C32" s="3">
        <f t="shared" ref="C32:W32" si="11">+C20-C9</f>
        <v>0</v>
      </c>
      <c r="D32" s="12">
        <f t="shared" si="11"/>
        <v>0</v>
      </c>
      <c r="E32" s="12">
        <f t="shared" si="11"/>
        <v>0</v>
      </c>
      <c r="F32" s="12">
        <f t="shared" si="11"/>
        <v>0</v>
      </c>
      <c r="G32" s="12">
        <f t="shared" si="11"/>
        <v>0</v>
      </c>
      <c r="H32" s="12">
        <f t="shared" si="11"/>
        <v>0</v>
      </c>
      <c r="I32" s="12">
        <f t="shared" si="11"/>
        <v>0</v>
      </c>
      <c r="J32" s="12">
        <f t="shared" si="11"/>
        <v>0</v>
      </c>
      <c r="K32" s="12">
        <f t="shared" si="11"/>
        <v>0</v>
      </c>
      <c r="L32" s="12">
        <f t="shared" si="11"/>
        <v>0</v>
      </c>
      <c r="M32" s="12">
        <f t="shared" si="11"/>
        <v>0</v>
      </c>
      <c r="N32" s="12">
        <f t="shared" si="11"/>
        <v>0</v>
      </c>
      <c r="O32" s="12">
        <f t="shared" si="11"/>
        <v>0</v>
      </c>
      <c r="P32" s="12">
        <f t="shared" si="11"/>
        <v>0</v>
      </c>
      <c r="Q32" s="12">
        <f t="shared" si="11"/>
        <v>0</v>
      </c>
      <c r="R32" s="12">
        <f t="shared" si="11"/>
        <v>0</v>
      </c>
      <c r="S32" s="12">
        <f t="shared" si="11"/>
        <v>0</v>
      </c>
      <c r="T32" s="12">
        <f t="shared" si="11"/>
        <v>0</v>
      </c>
      <c r="U32" s="12">
        <f t="shared" si="11"/>
        <v>0</v>
      </c>
      <c r="V32" s="12">
        <f t="shared" si="11"/>
        <v>0</v>
      </c>
      <c r="W32" s="12">
        <f t="shared" si="11"/>
        <v>0</v>
      </c>
      <c r="X32" s="4" t="s">
        <v>51</v>
      </c>
      <c r="Y32" s="4" t="s">
        <v>52</v>
      </c>
    </row>
    <row r="33" spans="4:23" x14ac:dyDescent="0.3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4:23" x14ac:dyDescent="0.3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SRSV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Naseem</dc:creator>
  <cp:lastModifiedBy>Naseem</cp:lastModifiedBy>
  <dcterms:created xsi:type="dcterms:W3CDTF">2019-11-09T09:15:20Z</dcterms:created>
  <dcterms:modified xsi:type="dcterms:W3CDTF">2020-03-19T07:17:59Z</dcterms:modified>
</cp:coreProperties>
</file>