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7185"/>
  </bookViews>
  <sheets>
    <sheet name="IT_DEPRE" sheetId="2" r:id="rId1"/>
    <sheet name="Sheet1" sheetId="1" r:id="rId2"/>
  </sheets>
  <calcPr calcId="124519"/>
</workbook>
</file>

<file path=xl/calcChain.xml><?xml version="1.0" encoding="utf-8"?>
<calcChain xmlns="http://schemas.openxmlformats.org/spreadsheetml/2006/main">
  <c r="K15" i="2"/>
  <c r="C13"/>
  <c r="G20"/>
  <c r="B20"/>
  <c r="H20" s="1"/>
  <c r="H19"/>
  <c r="G19"/>
  <c r="B19"/>
  <c r="I19" s="1"/>
  <c r="G18"/>
  <c r="B18"/>
  <c r="H18" s="1"/>
  <c r="H17"/>
  <c r="G17"/>
  <c r="B17"/>
  <c r="I17" s="1"/>
  <c r="G16"/>
  <c r="B16"/>
  <c r="H16" s="1"/>
  <c r="I15"/>
  <c r="G15"/>
  <c r="B15"/>
  <c r="H15" s="1"/>
  <c r="J15" s="1"/>
  <c r="I14"/>
  <c r="G14"/>
  <c r="B14"/>
  <c r="F13"/>
  <c r="E13"/>
  <c r="D13"/>
  <c r="H12"/>
  <c r="H11" s="1"/>
  <c r="G12"/>
  <c r="B12"/>
  <c r="I12" s="1"/>
  <c r="I11" s="1"/>
  <c r="G11"/>
  <c r="F11"/>
  <c r="E11"/>
  <c r="D11"/>
  <c r="C11"/>
  <c r="I10"/>
  <c r="H10"/>
  <c r="G10"/>
  <c r="B10"/>
  <c r="I9"/>
  <c r="G9"/>
  <c r="G8" s="1"/>
  <c r="B9"/>
  <c r="H9" s="1"/>
  <c r="F8"/>
  <c r="E8"/>
  <c r="D8"/>
  <c r="C8"/>
  <c r="H7"/>
  <c r="G7"/>
  <c r="G6" s="1"/>
  <c r="B7"/>
  <c r="I7" s="1"/>
  <c r="I6" s="1"/>
  <c r="F6"/>
  <c r="E6"/>
  <c r="E21" s="1"/>
  <c r="D6"/>
  <c r="C6"/>
  <c r="I8" l="1"/>
  <c r="J10"/>
  <c r="F21"/>
  <c r="G13"/>
  <c r="G21" s="1"/>
  <c r="D21"/>
  <c r="C21"/>
  <c r="H14"/>
  <c r="H13" s="1"/>
  <c r="K9"/>
  <c r="K8" s="1"/>
  <c r="J9"/>
  <c r="J8" s="1"/>
  <c r="H8"/>
  <c r="K12"/>
  <c r="K11" s="1"/>
  <c r="K10"/>
  <c r="J19"/>
  <c r="K19" s="1"/>
  <c r="J7"/>
  <c r="J6" s="1"/>
  <c r="J17"/>
  <c r="K17" s="1"/>
  <c r="I16"/>
  <c r="J16" s="1"/>
  <c r="K16" s="1"/>
  <c r="I18"/>
  <c r="J18" s="1"/>
  <c r="K18" s="1"/>
  <c r="I20"/>
  <c r="J20" s="1"/>
  <c r="K20" s="1"/>
  <c r="H6"/>
  <c r="J12"/>
  <c r="J11" s="1"/>
  <c r="K7" l="1"/>
  <c r="K6" s="1"/>
  <c r="J14"/>
  <c r="K14" s="1"/>
  <c r="K13" s="1"/>
  <c r="H21"/>
  <c r="I13"/>
  <c r="I21" s="1"/>
  <c r="K21" l="1"/>
  <c r="J13"/>
  <c r="J21" s="1"/>
  <c r="J25" s="1"/>
</calcChain>
</file>

<file path=xl/sharedStrings.xml><?xml version="1.0" encoding="utf-8"?>
<sst xmlns="http://schemas.openxmlformats.org/spreadsheetml/2006/main" count="93" uniqueCount="81">
  <si>
    <t>DEPRECIAITON UNDER INCOME TAX ACT 1961</t>
  </si>
  <si>
    <t>IT Category</t>
  </si>
  <si>
    <t>Rate of Depreciation</t>
  </si>
  <si>
    <t>Opening Balance</t>
  </si>
  <si>
    <t>Deletions</t>
  </si>
  <si>
    <t>Additions</t>
  </si>
  <si>
    <t>Depreciation</t>
  </si>
  <si>
    <t>WDV</t>
  </si>
  <si>
    <t>&gt;180</t>
  </si>
  <si>
    <t>&lt;180</t>
  </si>
  <si>
    <t>Total</t>
  </si>
  <si>
    <t>Full</t>
  </si>
  <si>
    <t>Half</t>
  </si>
  <si>
    <t>LAND</t>
  </si>
  <si>
    <t>Land</t>
  </si>
  <si>
    <t>BUILDING</t>
  </si>
  <si>
    <t>(1) Buildings which are used mainly for residential purposes except hotels and boarding houses</t>
  </si>
  <si>
    <t>(2)  Buildings other than those used mainly for residential purposes and not covered by sub-items (1) above and (3) below</t>
  </si>
  <si>
    <t>FURNITURE &amp; FITTINGS</t>
  </si>
  <si>
    <t>Furniture and fittings including electrical fittings [See Note 5 below the Table]</t>
  </si>
  <si>
    <t>PLANT &amp; MACHINERY</t>
  </si>
  <si>
    <t>(1)   Machinery and plant other than those covered by sub-items (2), (3) and (8) below : [See Note 5A below the Table]</t>
  </si>
  <si>
    <t>Additional depreciation</t>
  </si>
  <si>
    <t>Energy Saving device</t>
  </si>
  <si>
    <t>Stabilizers</t>
  </si>
  <si>
    <t>Renewable Energy Device</t>
  </si>
  <si>
    <t>(2)   (i) Motor cars, other than those used in a business of running them on hire, acquired or put to use on or after the 1st day of April, 1990 except those covered under entry (ii);</t>
  </si>
  <si>
    <t>(5)  Computers including computer software [See note 7 below the Table]</t>
  </si>
  <si>
    <t>Additional Depreciation of Last Year - During 2nd Half</t>
  </si>
  <si>
    <t>Total Depreciation</t>
  </si>
  <si>
    <t>Particular</t>
  </si>
  <si>
    <t>AYs 2003-04 to 2005-06</t>
  </si>
  <si>
    <t>AY 2006-07 to AY 2017-18</t>
  </si>
  <si>
    <t>AY 2018-19  onwards</t>
  </si>
  <si>
    <t>(3)  Buildings acquired on or after the 1st day of September, 2002 for installing machinery and plant forming part of water supply project or water treatment system and which is put to use for the purpose of business of providing infra- structure facilities under clause (i) of sub-section (4) of section 80-IA</t>
  </si>
  <si>
    <t>(4)  Purely temporary erections such as wooden structures</t>
  </si>
  <si>
    <t xml:space="preserve">   (ii) Motor cars, other than those used in a business of running them on hire, acquired on or after the 23rd day of August, 2019 but before the 1st day of April, 2020 and is put to use before the 1st day of April, 2020.</t>
  </si>
  <si>
    <t>(3)  (i) Aeroplanes - Aeroengines</t>
  </si>
  <si>
    <t>(ii)  (a) Motor buses, motor lorries and motor taxis used in a business of running them on hire other than those covered under entry (b).</t>
  </si>
  <si>
    <t xml:space="preserve">  (b) Motor buses, motor lorries and motor taxis used in a business of running them on hire, acquired on or after the 23rd day of August, 2019 but before the 1st day of April, 2020 and is put to use before the 1st day of April, 2020.</t>
  </si>
  <si>
    <t xml:space="preserve"> (iii) Commercial vehicle which is acquired by the assessee on or after the 1st day of October, 1998, but before the 1st day of April, 1999 and is put to use for any period before the 1st day of April, 1999 for the purposes of business or profession in accordance with the third proviso to clause (ii) of sub-section (1) of section 32 [See Note 6 below the Table]</t>
  </si>
  <si>
    <t>(iv)  New commercial vehicle which is acquired on or after the 1st day of October, 1998, but before the 1st day of April, 1999 in replacement of condemned vehicle of over 15 years of age and is put to use for any period before the 1st day of April, 1999 for the purposes of business or profession in accordance with the third proviso to clause (ii) of sub-section (1) of section 32 [See Note 6 below the Table]</t>
  </si>
  <si>
    <t>(v)  New commercial vehicle which is acquired on or after the 1st day of April, 1999 but before the 1st day of April, 2000 in replacement of condemned vehicle of over 15 years of age and is put to use before the 1st day of April, 2000 for the purposes of business or profession in accordance with the second proviso to clause (ii) of sub-section (1) of section 32 [See Note 6 below the Table]</t>
  </si>
  <si>
    <t>(vi)  New commercial vehicle which is acquired on or after the 1st day of April, 2001 but before the 1st day of April, 2002 and is put to use before the 1st day of April, 2002 for the purposes of business or profession [See Note 6 below the Table]</t>
  </si>
  <si>
    <t>(via) New commercial vehicle which is acquired on or after the 1st day of January, 2009 but before the 1st day of October, 2009 and is put to use before the 1st day of October, 2009 for the purposes of business or profession [See paragraph 6 of the Notes below this Table]</t>
  </si>
  <si>
    <t xml:space="preserve"> (vii)  Moulds used in rubber and plastic goods factories</t>
  </si>
  <si>
    <t>(c)  Dust collector systems</t>
  </si>
  <si>
    <t>(g)  Aerated lagoon systems</t>
  </si>
  <si>
    <t xml:space="preserve"> (x) (a) Solidwaste control equipments being - caustic/lime/chrome/mineral/cryolite recovery systems</t>
  </si>
  <si>
    <t>(xi)  Machinery and plant, used in semi-conductor industry covering all integrated circuits (ICs) (excluding hybrid integrated circuits) ranging from small scale integration (SSI) to large scale integration/very large scale integration (LSI/VLSI) as also discrete semi-conductor devices such as diodes, transistors, thyristors, triacs, etc., other than those covered by entries (viii), (ix) and (x) of this sub-item and sub-item (8) below</t>
  </si>
  <si>
    <t>(j)  Surgical Laser [See Note 5B]</t>
  </si>
  <si>
    <t>(4)  Containers made of glass or plastic used as re-fills</t>
  </si>
  <si>
    <t>(6)  Machinery and plant, used in weaving, processing and garment sector of textile industry, which is purchased under TUFS on or after the 1st day of April, 2001 but before the 1st day of April, 2004 and is put to use before the 1st day of April, 2004 [See Note 8 below the Table]</t>
  </si>
  <si>
    <t>(7)  Machinery and plant, acquired and installed on or after the 1st day of September, 2002 in a water supply project or a water treatment system and which is put to use for the purpose of business of providing infrastructure facility under clause (i) of sub-section (4) of section 80-IA [See Notes 4 and 9 below the Table]</t>
  </si>
  <si>
    <t>(8)  (i) Wooden parts used in artificial silk manufacturing machinery</t>
  </si>
  <si>
    <t>(ii)  Cinematograph films - bulbs of studio lights</t>
  </si>
  <si>
    <t>(iii)  Match factories - Wooden match frames</t>
  </si>
  <si>
    <t>(a)  Tubs, winding ropes, haulage ropes and sand stowing pipes</t>
  </si>
  <si>
    <t>(v)  Salt works - Salt pans, reservoirs and condensers, etc., made of earthy, sandy or clayey material or any other similar material</t>
  </si>
  <si>
    <t>(vi)  Flour mills - Rollers</t>
  </si>
  <si>
    <t>(vii)  Iron and steel industry - Rolling mill rolls</t>
  </si>
  <si>
    <t>(viii)  Sugar works - Rollers</t>
  </si>
  <si>
    <t>(c)  Fluidized bed type heat treatment furnaces</t>
  </si>
  <si>
    <t>(d)  Infra-red thermography</t>
  </si>
  <si>
    <t>(b)  Recuperators and air pre-heaters</t>
  </si>
  <si>
    <t>(a)  Back pressure pass out, controlled extraction, extraction-cum-condensing turbines for co-generation along with pressure boilers</t>
  </si>
  <si>
    <t>(h)  Flexible AC Transmission (FACT) devices - Thyristor controlled series compensation equipment</t>
  </si>
  <si>
    <t>(b)  Emulsion burners</t>
  </si>
  <si>
    <t>(d)  Automatic micro-processor based load demand controllers</t>
  </si>
  <si>
    <t>(x) Gas cylinders including valves and regulators</t>
  </si>
  <si>
    <t>(xi)  Glass manufacturing concerns - Direct fire glass melting furnaces</t>
  </si>
  <si>
    <t>(b)  Plant used in field operations (below ground), but not including kerbside pumps including underground tanks and fittings used in field operations (distribution) by mineral oil concerns</t>
  </si>
  <si>
    <t>(c)  Oil wells not covered in clauses (a) and (b) (with effect from the assessment year 2016-17)</t>
  </si>
  <si>
    <t>(k)  Solar-photovoltaic modules and panels for water pumping and other applications</t>
  </si>
  <si>
    <t>(a)  Books, being annual publications</t>
  </si>
  <si>
    <t>(b)  Books, other than those covered by entry (a) above</t>
  </si>
  <si>
    <t>(ii)  Books owned by assessees carrying on business in running lending libraries</t>
  </si>
  <si>
    <t>(1)  Ocean-going ships including dredgers, tugs, barges, survey launches and other similar ships used mainly for dredging purposes and fishing vessels with wooden hull</t>
  </si>
  <si>
    <t>(2)  Vessels ordinarily operating on inland waters, not covered by sub-item (3) below</t>
  </si>
  <si>
    <t>(3)  Vessels ordinarily operating on inland waters being speed boats [See Note 10 below the Table]</t>
  </si>
  <si>
    <t>Know-how, patents, copyrights, trademarks, licences, franchises or any other business or commercial rights of similar nature</t>
  </si>
</sst>
</file>

<file path=xl/styles.xml><?xml version="1.0" encoding="utf-8"?>
<styleSheet xmlns="http://schemas.openxmlformats.org/spreadsheetml/2006/main">
  <numFmts count="1">
    <numFmt numFmtId="164" formatCode="0.0"/>
  </numFmts>
  <fonts count="8">
    <font>
      <sz val="11"/>
      <color theme="1"/>
      <name val="Arial Narrow"/>
      <family val="2"/>
    </font>
    <font>
      <sz val="11"/>
      <color theme="1"/>
      <name val="Arial Narrow"/>
      <family val="2"/>
    </font>
    <font>
      <b/>
      <sz val="11"/>
      <color theme="1"/>
      <name val="Arial Narrow"/>
      <family val="2"/>
    </font>
    <font>
      <b/>
      <sz val="22"/>
      <color theme="0"/>
      <name val="Arial Narrow"/>
      <family val="2"/>
    </font>
    <font>
      <sz val="11"/>
      <color theme="1"/>
      <name val="Times New Roman"/>
      <family val="1"/>
    </font>
    <font>
      <b/>
      <sz val="11"/>
      <color theme="0"/>
      <name val="Times New Roman"/>
      <family val="1"/>
    </font>
    <font>
      <sz val="10"/>
      <name val="Tahoma"/>
      <family val="2"/>
    </font>
    <font>
      <sz val="11"/>
      <color rgb="FF000000"/>
      <name val="Calibri"/>
      <family val="2"/>
    </font>
  </fonts>
  <fills count="5">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s>
  <borders count="1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top/>
      <bottom style="double">
        <color indexed="64"/>
      </bottom>
      <diagonal/>
    </border>
  </borders>
  <cellStyleXfs count="4">
    <xf numFmtId="0" fontId="0" fillId="0" borderId="0"/>
    <xf numFmtId="164" fontId="7" fillId="0" borderId="0" applyFont="0" applyBorder="0" applyProtection="0"/>
    <xf numFmtId="17" fontId="1" fillId="0" borderId="0"/>
    <xf numFmtId="0" fontId="7" fillId="0" borderId="0"/>
  </cellStyleXfs>
  <cellXfs count="43">
    <xf numFmtId="0" fontId="0" fillId="0" borderId="0" xfId="0"/>
    <xf numFmtId="0" fontId="3" fillId="2" borderId="0" xfId="0" applyFont="1" applyFill="1" applyAlignment="1">
      <alignment horizontal="center" vertical="center"/>
    </xf>
    <xf numFmtId="0" fontId="0" fillId="0" borderId="0" xfId="0" applyAlignment="1"/>
    <xf numFmtId="0" fontId="4" fillId="0" borderId="0" xfId="0" applyFont="1" applyAlignment="1">
      <alignment horizontal="left"/>
    </xf>
    <xf numFmtId="9" fontId="4" fillId="0" borderId="0" xfId="0" applyNumberFormat="1" applyFont="1" applyAlignment="1">
      <alignment horizontal="center"/>
    </xf>
    <xf numFmtId="0" fontId="4" fillId="0" borderId="0" xfId="0" applyFont="1" applyAlignment="1">
      <alignment horizontal="center"/>
    </xf>
    <xf numFmtId="0" fontId="0" fillId="0" borderId="0" xfId="0" applyAlignment="1">
      <alignment horizontal="center"/>
    </xf>
    <xf numFmtId="0" fontId="5" fillId="2" borderId="0" xfId="0" applyFont="1" applyFill="1" applyBorder="1" applyAlignment="1">
      <alignment horizontal="left" vertical="center"/>
    </xf>
    <xf numFmtId="9" fontId="5" fillId="2" borderId="0"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4" fontId="5" fillId="2" borderId="2" xfId="0" applyNumberFormat="1" applyFont="1" applyFill="1" applyBorder="1" applyAlignment="1">
      <alignment horizontal="center" vertical="center"/>
    </xf>
    <xf numFmtId="4" fontId="5" fillId="2" borderId="3"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4" fontId="5" fillId="2" borderId="5" xfId="0" applyNumberFormat="1" applyFont="1" applyFill="1" applyBorder="1" applyAlignment="1">
      <alignment horizontal="center" vertical="center"/>
    </xf>
    <xf numFmtId="4" fontId="5" fillId="2" borderId="6" xfId="0" applyNumberFormat="1" applyFont="1" applyFill="1" applyBorder="1" applyAlignment="1">
      <alignment horizontal="center" vertical="center"/>
    </xf>
    <xf numFmtId="4" fontId="5" fillId="2" borderId="7" xfId="0" applyNumberFormat="1" applyFont="1" applyFill="1" applyBorder="1" applyAlignment="1">
      <alignment horizontal="center" vertical="center"/>
    </xf>
    <xf numFmtId="0" fontId="5" fillId="2" borderId="8" xfId="0" applyFont="1" applyFill="1" applyBorder="1" applyAlignment="1">
      <alignment horizontal="left" vertical="center"/>
    </xf>
    <xf numFmtId="9" fontId="5" fillId="2" borderId="8" xfId="0" applyNumberFormat="1" applyFont="1" applyFill="1" applyBorder="1" applyAlignment="1">
      <alignment horizontal="center" vertical="center"/>
    </xf>
    <xf numFmtId="4" fontId="5" fillId="2" borderId="9" xfId="0" applyNumberFormat="1" applyFont="1" applyFill="1" applyBorder="1" applyAlignment="1">
      <alignment horizontal="center" vertical="center"/>
    </xf>
    <xf numFmtId="4" fontId="5" fillId="2" borderId="10" xfId="0" applyNumberFormat="1" applyFont="1" applyFill="1" applyBorder="1" applyAlignment="1">
      <alignment horizontal="center" vertical="center"/>
    </xf>
    <xf numFmtId="4" fontId="5" fillId="2" borderId="6" xfId="0" applyNumberFormat="1" applyFont="1" applyFill="1" applyBorder="1" applyAlignment="1">
      <alignment horizontal="center" vertical="center"/>
    </xf>
    <xf numFmtId="4" fontId="5" fillId="2" borderId="11" xfId="0" applyNumberFormat="1" applyFont="1" applyFill="1" applyBorder="1" applyAlignment="1">
      <alignment horizontal="center" vertical="center"/>
    </xf>
    <xf numFmtId="0" fontId="0" fillId="0" borderId="0" xfId="0" applyAlignment="1">
      <alignment horizontal="left"/>
    </xf>
    <xf numFmtId="0" fontId="5" fillId="2" borderId="8" xfId="0" applyFont="1" applyFill="1" applyBorder="1" applyAlignment="1">
      <alignment horizontal="left" vertical="center"/>
    </xf>
    <xf numFmtId="9" fontId="5" fillId="2" borderId="8" xfId="0" applyNumberFormat="1" applyFont="1" applyFill="1" applyBorder="1" applyAlignment="1">
      <alignment horizontal="center" vertical="center"/>
    </xf>
    <xf numFmtId="3" fontId="5" fillId="2" borderId="8" xfId="0" applyNumberFormat="1" applyFont="1" applyFill="1" applyBorder="1" applyAlignment="1">
      <alignment horizontal="center" vertical="center"/>
    </xf>
    <xf numFmtId="0" fontId="2" fillId="0" borderId="6" xfId="0" applyFont="1" applyBorder="1" applyAlignment="1">
      <alignment horizontal="left"/>
    </xf>
    <xf numFmtId="9" fontId="2" fillId="0" borderId="6" xfId="0" applyNumberFormat="1" applyFont="1" applyBorder="1" applyAlignment="1">
      <alignment horizontal="center" vertical="center"/>
    </xf>
    <xf numFmtId="3" fontId="2" fillId="3" borderId="6" xfId="0" applyNumberFormat="1" applyFont="1" applyFill="1" applyBorder="1" applyAlignment="1">
      <alignment horizontal="center" vertical="top"/>
    </xf>
    <xf numFmtId="3" fontId="2" fillId="4" borderId="6" xfId="0" applyNumberFormat="1" applyFont="1" applyFill="1" applyBorder="1" applyAlignment="1">
      <alignment horizontal="center" vertical="top"/>
    </xf>
    <xf numFmtId="3" fontId="2" fillId="3" borderId="5" xfId="0" applyNumberFormat="1" applyFont="1" applyFill="1" applyBorder="1" applyAlignment="1">
      <alignment horizontal="center" vertical="top"/>
    </xf>
    <xf numFmtId="0" fontId="2" fillId="0" borderId="0" xfId="0" applyFont="1" applyAlignment="1">
      <alignment horizontal="left"/>
    </xf>
    <xf numFmtId="9" fontId="2" fillId="0" borderId="0" xfId="0" applyNumberFormat="1" applyFont="1" applyAlignment="1">
      <alignment horizontal="center"/>
    </xf>
    <xf numFmtId="3" fontId="2" fillId="0" borderId="12" xfId="0" applyNumberFormat="1" applyFont="1" applyBorder="1" applyAlignment="1">
      <alignment horizontal="center" vertical="top"/>
    </xf>
    <xf numFmtId="9" fontId="0" fillId="0" borderId="0" xfId="0" applyNumberFormat="1" applyAlignment="1">
      <alignment horizontal="center"/>
    </xf>
    <xf numFmtId="3" fontId="0" fillId="0" borderId="0" xfId="0" applyNumberFormat="1" applyAlignment="1">
      <alignment horizontal="center"/>
    </xf>
    <xf numFmtId="3" fontId="2" fillId="0" borderId="0" xfId="0" applyNumberFormat="1" applyFont="1" applyAlignment="1">
      <alignment horizontal="center"/>
    </xf>
    <xf numFmtId="3" fontId="2" fillId="0" borderId="13" xfId="0" applyNumberFormat="1" applyFont="1" applyBorder="1" applyAlignment="1">
      <alignment horizontal="center"/>
    </xf>
    <xf numFmtId="0" fontId="2" fillId="3" borderId="6" xfId="0" applyFont="1" applyFill="1" applyBorder="1" applyAlignment="1">
      <alignment horizontal="left"/>
    </xf>
    <xf numFmtId="3" fontId="2" fillId="3" borderId="6" xfId="0" applyNumberFormat="1" applyFont="1" applyFill="1" applyBorder="1" applyAlignment="1">
      <alignment horizontal="center"/>
    </xf>
    <xf numFmtId="3" fontId="0" fillId="0" borderId="6" xfId="0" applyNumberFormat="1" applyBorder="1" applyAlignment="1">
      <alignment horizontal="left"/>
    </xf>
    <xf numFmtId="3" fontId="0" fillId="0" borderId="6" xfId="0" applyNumberFormat="1" applyBorder="1" applyAlignment="1">
      <alignment horizontal="center"/>
    </xf>
    <xf numFmtId="3" fontId="2" fillId="0" borderId="3" xfId="0" applyNumberFormat="1" applyFont="1" applyFill="1" applyBorder="1" applyAlignment="1">
      <alignment horizontal="center" vertical="top"/>
    </xf>
  </cellXfs>
  <cellStyles count="4">
    <cellStyle name="Excel_BuiltIn_Comma" xfId="1"/>
    <cellStyle name="MMM-YY" xfId="2"/>
    <cellStyle name="Normal" xfId="0" builtinId="0"/>
    <cellStyle name="Normal 20"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00"/>
  <sheetViews>
    <sheetView tabSelected="1" zoomScale="85" zoomScaleNormal="85" workbookViewId="0">
      <selection sqref="A1:K1"/>
    </sheetView>
  </sheetViews>
  <sheetFormatPr defaultRowHeight="16.5"/>
  <cols>
    <col min="1" max="1" width="40" style="22" customWidth="1"/>
    <col min="2" max="2" width="20.85546875" style="2" bestFit="1" customWidth="1"/>
    <col min="3" max="3" width="22.85546875" style="2" bestFit="1" customWidth="1"/>
    <col min="4" max="4" width="19" style="2" bestFit="1" customWidth="1"/>
    <col min="5" max="8" width="13.140625" style="2" bestFit="1" customWidth="1"/>
    <col min="9" max="9" width="17.28515625" style="2" bestFit="1" customWidth="1"/>
    <col min="10" max="10" width="13.140625" style="2" bestFit="1" customWidth="1"/>
    <col min="11" max="11" width="14.85546875" style="2" bestFit="1" customWidth="1"/>
    <col min="12" max="16384" width="9.140625" style="2"/>
  </cols>
  <sheetData>
    <row r="1" spans="1:11" ht="27">
      <c r="A1" s="1" t="s">
        <v>0</v>
      </c>
      <c r="B1" s="1"/>
      <c r="C1" s="1"/>
      <c r="D1" s="1"/>
      <c r="E1" s="1"/>
      <c r="F1" s="1"/>
      <c r="G1" s="1"/>
      <c r="H1" s="1"/>
      <c r="I1" s="1"/>
      <c r="J1" s="1"/>
      <c r="K1" s="1"/>
    </row>
    <row r="2" spans="1:11">
      <c r="A2" s="3"/>
      <c r="B2" s="4"/>
      <c r="C2" s="5"/>
      <c r="D2" s="5"/>
      <c r="E2" s="5"/>
      <c r="F2" s="5"/>
      <c r="G2" s="5"/>
      <c r="H2" s="5"/>
      <c r="I2" s="5"/>
      <c r="J2" s="5"/>
      <c r="K2" s="6"/>
    </row>
    <row r="3" spans="1:11">
      <c r="A3" s="7" t="s">
        <v>1</v>
      </c>
      <c r="B3" s="8" t="s">
        <v>2</v>
      </c>
      <c r="C3" s="9" t="s">
        <v>3</v>
      </c>
      <c r="D3" s="10" t="s">
        <v>4</v>
      </c>
      <c r="E3" s="11" t="s">
        <v>5</v>
      </c>
      <c r="F3" s="12"/>
      <c r="G3" s="13"/>
      <c r="H3" s="14" t="s">
        <v>6</v>
      </c>
      <c r="I3" s="14"/>
      <c r="J3" s="14"/>
      <c r="K3" s="15" t="s">
        <v>7</v>
      </c>
    </row>
    <row r="4" spans="1:11">
      <c r="A4" s="16"/>
      <c r="B4" s="17"/>
      <c r="C4" s="18"/>
      <c r="D4" s="19"/>
      <c r="E4" s="20" t="s">
        <v>8</v>
      </c>
      <c r="F4" s="20" t="s">
        <v>9</v>
      </c>
      <c r="G4" s="20" t="s">
        <v>10</v>
      </c>
      <c r="H4" s="20" t="s">
        <v>11</v>
      </c>
      <c r="I4" s="20" t="s">
        <v>12</v>
      </c>
      <c r="J4" s="20" t="s">
        <v>10</v>
      </c>
      <c r="K4" s="21"/>
    </row>
    <row r="5" spans="1:11">
      <c r="B5" s="6"/>
      <c r="C5" s="6"/>
      <c r="D5" s="6"/>
      <c r="E5" s="6"/>
      <c r="F5" s="6"/>
      <c r="G5" s="6"/>
      <c r="H5" s="6"/>
      <c r="I5" s="6"/>
      <c r="J5" s="6"/>
      <c r="K5" s="6"/>
    </row>
    <row r="6" spans="1:11">
      <c r="A6" s="23" t="s">
        <v>13</v>
      </c>
      <c r="B6" s="24"/>
      <c r="C6" s="25">
        <f>SUM(C7:C7)</f>
        <v>0</v>
      </c>
      <c r="D6" s="25">
        <f t="shared" ref="D6:K6" si="0">SUM(D7:D7)</f>
        <v>0</v>
      </c>
      <c r="E6" s="25">
        <f t="shared" si="0"/>
        <v>0</v>
      </c>
      <c r="F6" s="25">
        <f t="shared" si="0"/>
        <v>0</v>
      </c>
      <c r="G6" s="25">
        <f t="shared" si="0"/>
        <v>0</v>
      </c>
      <c r="H6" s="25">
        <f t="shared" si="0"/>
        <v>0</v>
      </c>
      <c r="I6" s="25">
        <f t="shared" si="0"/>
        <v>0</v>
      </c>
      <c r="J6" s="25">
        <f t="shared" si="0"/>
        <v>0</v>
      </c>
      <c r="K6" s="25">
        <f t="shared" si="0"/>
        <v>0</v>
      </c>
    </row>
    <row r="7" spans="1:11">
      <c r="A7" s="26" t="s">
        <v>14</v>
      </c>
      <c r="B7" s="27">
        <f>IFERROR(VLOOKUP(A7,$A$27:$D$84,4,FALSE)/100,0)</f>
        <v>0</v>
      </c>
      <c r="C7" s="42">
        <v>0</v>
      </c>
      <c r="D7" s="42">
        <v>0</v>
      </c>
      <c r="E7" s="42">
        <v>0</v>
      </c>
      <c r="F7" s="42">
        <v>0</v>
      </c>
      <c r="G7" s="28">
        <f>SUM(E7:F7)</f>
        <v>0</v>
      </c>
      <c r="H7" s="29">
        <f>+(C7+E7-D7)*B7</f>
        <v>0</v>
      </c>
      <c r="I7" s="29">
        <f>+F7*B7/2</f>
        <v>0</v>
      </c>
      <c r="J7" s="29">
        <f>SUM(H7:I7)</f>
        <v>0</v>
      </c>
      <c r="K7" s="30">
        <f>+C7+G7-D7-J7</f>
        <v>0</v>
      </c>
    </row>
    <row r="8" spans="1:11">
      <c r="A8" s="23" t="s">
        <v>15</v>
      </c>
      <c r="B8" s="24"/>
      <c r="C8" s="25">
        <f>SUM(C9:C10)</f>
        <v>0</v>
      </c>
      <c r="D8" s="25">
        <f t="shared" ref="D8:K8" si="1">SUM(D9:D10)</f>
        <v>0</v>
      </c>
      <c r="E8" s="25">
        <f t="shared" si="1"/>
        <v>0</v>
      </c>
      <c r="F8" s="25">
        <f t="shared" si="1"/>
        <v>0</v>
      </c>
      <c r="G8" s="25">
        <f t="shared" si="1"/>
        <v>0</v>
      </c>
      <c r="H8" s="25">
        <f t="shared" si="1"/>
        <v>0</v>
      </c>
      <c r="I8" s="25">
        <f t="shared" si="1"/>
        <v>0</v>
      </c>
      <c r="J8" s="25">
        <f t="shared" si="1"/>
        <v>0</v>
      </c>
      <c r="K8" s="25">
        <f t="shared" si="1"/>
        <v>0</v>
      </c>
    </row>
    <row r="9" spans="1:11">
      <c r="A9" s="26" t="s">
        <v>16</v>
      </c>
      <c r="B9" s="27">
        <f>IFERROR(VLOOKUP(A9,$A$27:$D$84,4,FALSE)/100,0)</f>
        <v>0.05</v>
      </c>
      <c r="C9" s="42">
        <v>0</v>
      </c>
      <c r="D9" s="42">
        <v>0</v>
      </c>
      <c r="E9" s="42">
        <v>0</v>
      </c>
      <c r="F9" s="42">
        <v>0</v>
      </c>
      <c r="G9" s="28">
        <f>SUM(E9:F9)</f>
        <v>0</v>
      </c>
      <c r="H9" s="29">
        <f>+(C9+E9-D9)*B9</f>
        <v>0</v>
      </c>
      <c r="I9" s="29">
        <f>+F9*B9/2</f>
        <v>0</v>
      </c>
      <c r="J9" s="29">
        <f>SUM(H9:I9)</f>
        <v>0</v>
      </c>
      <c r="K9" s="30">
        <f>+C9+G9-D9-J9</f>
        <v>0</v>
      </c>
    </row>
    <row r="10" spans="1:11">
      <c r="A10" s="26" t="s">
        <v>17</v>
      </c>
      <c r="B10" s="27">
        <f>IFERROR(VLOOKUP(A10,$A$27:$D$84,4,FALSE)/100,0)</f>
        <v>0.1</v>
      </c>
      <c r="C10" s="42">
        <v>0</v>
      </c>
      <c r="D10" s="42">
        <v>0</v>
      </c>
      <c r="E10" s="42">
        <v>0</v>
      </c>
      <c r="F10" s="42">
        <v>0</v>
      </c>
      <c r="G10" s="28">
        <f>SUM(E10:F10)</f>
        <v>0</v>
      </c>
      <c r="H10" s="29">
        <f>+(C10+E10-D10)*B10</f>
        <v>0</v>
      </c>
      <c r="I10" s="29">
        <f>+F10*B10/2</f>
        <v>0</v>
      </c>
      <c r="J10" s="29">
        <f>SUM(H10:I10)</f>
        <v>0</v>
      </c>
      <c r="K10" s="30">
        <f>+C10+G10-D10-J10</f>
        <v>0</v>
      </c>
    </row>
    <row r="11" spans="1:11">
      <c r="A11" s="23" t="s">
        <v>18</v>
      </c>
      <c r="B11" s="24"/>
      <c r="C11" s="25">
        <f>SUM(C12)</f>
        <v>0</v>
      </c>
      <c r="D11" s="25">
        <f t="shared" ref="D11:K11" si="2">SUM(D12)</f>
        <v>0</v>
      </c>
      <c r="E11" s="25">
        <f t="shared" si="2"/>
        <v>0</v>
      </c>
      <c r="F11" s="25">
        <f t="shared" si="2"/>
        <v>0</v>
      </c>
      <c r="G11" s="25">
        <f t="shared" si="2"/>
        <v>0</v>
      </c>
      <c r="H11" s="25">
        <f t="shared" si="2"/>
        <v>0</v>
      </c>
      <c r="I11" s="25">
        <f t="shared" si="2"/>
        <v>0</v>
      </c>
      <c r="J11" s="25">
        <f t="shared" si="2"/>
        <v>0</v>
      </c>
      <c r="K11" s="25">
        <f t="shared" si="2"/>
        <v>0</v>
      </c>
    </row>
    <row r="12" spans="1:11">
      <c r="A12" s="26" t="s">
        <v>19</v>
      </c>
      <c r="B12" s="27">
        <f>IFERROR(VLOOKUP(A12,$A$27:$D$84,4,FALSE)/100,0)</f>
        <v>0.1</v>
      </c>
      <c r="C12" s="42">
        <v>0</v>
      </c>
      <c r="D12" s="42">
        <v>0</v>
      </c>
      <c r="E12" s="42">
        <v>0</v>
      </c>
      <c r="F12" s="42">
        <v>0</v>
      </c>
      <c r="G12" s="28">
        <f>SUM(E12:F12)</f>
        <v>0</v>
      </c>
      <c r="H12" s="29">
        <f>+(C12+E12-D12)*B12</f>
        <v>0</v>
      </c>
      <c r="I12" s="29">
        <f>+F12*B12/2</f>
        <v>0</v>
      </c>
      <c r="J12" s="29">
        <f>SUM(H12:I12)</f>
        <v>0</v>
      </c>
      <c r="K12" s="30">
        <f>+C12+G12-D12-J12</f>
        <v>0</v>
      </c>
    </row>
    <row r="13" spans="1:11">
      <c r="A13" s="23" t="s">
        <v>20</v>
      </c>
      <c r="B13" s="24"/>
      <c r="C13" s="25">
        <f>SUM(C14:C20)</f>
        <v>0</v>
      </c>
      <c r="D13" s="25">
        <f t="shared" ref="D13:K13" si="3">SUM(D14:D20)</f>
        <v>0</v>
      </c>
      <c r="E13" s="25">
        <f t="shared" si="3"/>
        <v>0</v>
      </c>
      <c r="F13" s="25">
        <f t="shared" si="3"/>
        <v>0</v>
      </c>
      <c r="G13" s="25">
        <f t="shared" si="3"/>
        <v>0</v>
      </c>
      <c r="H13" s="25">
        <f t="shared" si="3"/>
        <v>0</v>
      </c>
      <c r="I13" s="25">
        <f t="shared" si="3"/>
        <v>0</v>
      </c>
      <c r="J13" s="25">
        <f t="shared" si="3"/>
        <v>0</v>
      </c>
      <c r="K13" s="25">
        <f t="shared" si="3"/>
        <v>0</v>
      </c>
    </row>
    <row r="14" spans="1:11">
      <c r="A14" s="26" t="s">
        <v>21</v>
      </c>
      <c r="B14" s="27">
        <f>IFERROR(VLOOKUP(A14,$A$27:$D$84,4,FALSE)/100,0)</f>
        <v>0.15</v>
      </c>
      <c r="C14" s="42">
        <v>0</v>
      </c>
      <c r="D14" s="42">
        <v>0</v>
      </c>
      <c r="E14" s="42">
        <v>0</v>
      </c>
      <c r="F14" s="42">
        <v>0</v>
      </c>
      <c r="G14" s="28">
        <f>SUM(E14:F14)</f>
        <v>0</v>
      </c>
      <c r="H14" s="29">
        <f>+(C14+E14-D14)*B14</f>
        <v>0</v>
      </c>
      <c r="I14" s="29">
        <f>+F14*B14/2</f>
        <v>0</v>
      </c>
      <c r="J14" s="29">
        <f>SUM(H14:I14)</f>
        <v>0</v>
      </c>
      <c r="K14" s="30">
        <f>+C14+G14-D14-J14-J15</f>
        <v>0</v>
      </c>
    </row>
    <row r="15" spans="1:11">
      <c r="A15" s="26" t="s">
        <v>22</v>
      </c>
      <c r="B15" s="27">
        <f t="shared" ref="B15:B20" si="4">IFERROR(VLOOKUP(A15,$A$27:$D$84,4,FALSE)/100,0)</f>
        <v>0.2</v>
      </c>
      <c r="C15" s="42">
        <v>0</v>
      </c>
      <c r="D15" s="42">
        <v>0</v>
      </c>
      <c r="E15" s="42">
        <v>0</v>
      </c>
      <c r="F15" s="42">
        <v>0</v>
      </c>
      <c r="G15" s="28">
        <f t="shared" ref="G15:G20" si="5">SUM(E15:F15)</f>
        <v>0</v>
      </c>
      <c r="H15" s="29">
        <f t="shared" ref="H15:H20" si="6">+(C15+E15-D15)*B15</f>
        <v>0</v>
      </c>
      <c r="I15" s="29">
        <f t="shared" ref="I15:I20" si="7">+F15*B15/2</f>
        <v>0</v>
      </c>
      <c r="J15" s="29">
        <f t="shared" ref="J15:J20" si="8">SUM(H15:I15)</f>
        <v>0</v>
      </c>
      <c r="K15" s="30">
        <f>+C15+G15-D15-J15-J16</f>
        <v>0</v>
      </c>
    </row>
    <row r="16" spans="1:11">
      <c r="A16" s="26" t="s">
        <v>23</v>
      </c>
      <c r="B16" s="27">
        <f t="shared" si="4"/>
        <v>0.4</v>
      </c>
      <c r="C16" s="42">
        <v>0</v>
      </c>
      <c r="D16" s="42">
        <v>0</v>
      </c>
      <c r="E16" s="42">
        <v>0</v>
      </c>
      <c r="F16" s="42">
        <v>0</v>
      </c>
      <c r="G16" s="28">
        <f t="shared" si="5"/>
        <v>0</v>
      </c>
      <c r="H16" s="29">
        <f t="shared" si="6"/>
        <v>0</v>
      </c>
      <c r="I16" s="29">
        <f t="shared" si="7"/>
        <v>0</v>
      </c>
      <c r="J16" s="29">
        <f t="shared" si="8"/>
        <v>0</v>
      </c>
      <c r="K16" s="30">
        <f t="shared" ref="K16:K20" si="9">+C16+G16-D16-J16</f>
        <v>0</v>
      </c>
    </row>
    <row r="17" spans="1:11">
      <c r="A17" s="26" t="s">
        <v>24</v>
      </c>
      <c r="B17" s="27">
        <f t="shared" si="4"/>
        <v>0.4</v>
      </c>
      <c r="C17" s="42">
        <v>0</v>
      </c>
      <c r="D17" s="42">
        <v>0</v>
      </c>
      <c r="E17" s="42">
        <v>0</v>
      </c>
      <c r="F17" s="42">
        <v>0</v>
      </c>
      <c r="G17" s="28">
        <f t="shared" si="5"/>
        <v>0</v>
      </c>
      <c r="H17" s="29">
        <f t="shared" si="6"/>
        <v>0</v>
      </c>
      <c r="I17" s="29">
        <f t="shared" si="7"/>
        <v>0</v>
      </c>
      <c r="J17" s="29">
        <f t="shared" si="8"/>
        <v>0</v>
      </c>
      <c r="K17" s="30">
        <f t="shared" si="9"/>
        <v>0</v>
      </c>
    </row>
    <row r="18" spans="1:11">
      <c r="A18" s="26" t="s">
        <v>25</v>
      </c>
      <c r="B18" s="27">
        <f t="shared" si="4"/>
        <v>0.4</v>
      </c>
      <c r="C18" s="42">
        <v>0</v>
      </c>
      <c r="D18" s="42">
        <v>0</v>
      </c>
      <c r="E18" s="42">
        <v>0</v>
      </c>
      <c r="F18" s="42">
        <v>0</v>
      </c>
      <c r="G18" s="28">
        <f t="shared" si="5"/>
        <v>0</v>
      </c>
      <c r="H18" s="29">
        <f t="shared" si="6"/>
        <v>0</v>
      </c>
      <c r="I18" s="29">
        <f t="shared" si="7"/>
        <v>0</v>
      </c>
      <c r="J18" s="29">
        <f t="shared" si="8"/>
        <v>0</v>
      </c>
      <c r="K18" s="30">
        <f t="shared" si="9"/>
        <v>0</v>
      </c>
    </row>
    <row r="19" spans="1:11">
      <c r="A19" s="26" t="s">
        <v>26</v>
      </c>
      <c r="B19" s="27">
        <f t="shared" si="4"/>
        <v>0.15</v>
      </c>
      <c r="C19" s="42">
        <v>0</v>
      </c>
      <c r="D19" s="42">
        <v>0</v>
      </c>
      <c r="E19" s="42">
        <v>0</v>
      </c>
      <c r="F19" s="42">
        <v>0</v>
      </c>
      <c r="G19" s="28">
        <f t="shared" si="5"/>
        <v>0</v>
      </c>
      <c r="H19" s="29">
        <f t="shared" si="6"/>
        <v>0</v>
      </c>
      <c r="I19" s="29">
        <f t="shared" si="7"/>
        <v>0</v>
      </c>
      <c r="J19" s="29">
        <f t="shared" si="8"/>
        <v>0</v>
      </c>
      <c r="K19" s="30">
        <f t="shared" si="9"/>
        <v>0</v>
      </c>
    </row>
    <row r="20" spans="1:11">
      <c r="A20" s="26" t="s">
        <v>27</v>
      </c>
      <c r="B20" s="27">
        <f t="shared" si="4"/>
        <v>0.4</v>
      </c>
      <c r="C20" s="42">
        <v>0</v>
      </c>
      <c r="D20" s="42">
        <v>0</v>
      </c>
      <c r="E20" s="42">
        <v>0</v>
      </c>
      <c r="F20" s="42">
        <v>0</v>
      </c>
      <c r="G20" s="28">
        <f t="shared" si="5"/>
        <v>0</v>
      </c>
      <c r="H20" s="29">
        <f t="shared" si="6"/>
        <v>0</v>
      </c>
      <c r="I20" s="29">
        <f t="shared" si="7"/>
        <v>0</v>
      </c>
      <c r="J20" s="29">
        <f t="shared" si="8"/>
        <v>0</v>
      </c>
      <c r="K20" s="30">
        <f t="shared" si="9"/>
        <v>0</v>
      </c>
    </row>
    <row r="21" spans="1:11" ht="17.25" thickBot="1">
      <c r="A21" s="31"/>
      <c r="B21" s="32"/>
      <c r="C21" s="33">
        <f>+C6+C8+C11+C13</f>
        <v>0</v>
      </c>
      <c r="D21" s="33">
        <f t="shared" ref="D21:K21" si="10">+D6+D8+D11+D13</f>
        <v>0</v>
      </c>
      <c r="E21" s="33">
        <f t="shared" si="10"/>
        <v>0</v>
      </c>
      <c r="F21" s="33">
        <f t="shared" si="10"/>
        <v>0</v>
      </c>
      <c r="G21" s="33">
        <f t="shared" si="10"/>
        <v>0</v>
      </c>
      <c r="H21" s="33">
        <f t="shared" si="10"/>
        <v>0</v>
      </c>
      <c r="I21" s="33">
        <f t="shared" si="10"/>
        <v>0</v>
      </c>
      <c r="J21" s="33">
        <f t="shared" si="10"/>
        <v>0</v>
      </c>
      <c r="K21" s="33">
        <f t="shared" si="10"/>
        <v>0</v>
      </c>
    </row>
    <row r="22" spans="1:11" ht="17.25" thickTop="1">
      <c r="B22" s="34"/>
      <c r="C22" s="35"/>
      <c r="D22" s="35"/>
      <c r="E22" s="35"/>
      <c r="F22" s="35"/>
      <c r="G22" s="35"/>
      <c r="H22" s="35"/>
      <c r="I22" s="35"/>
      <c r="J22" s="35"/>
      <c r="K22" s="35"/>
    </row>
    <row r="23" spans="1:11">
      <c r="A23" s="31" t="s">
        <v>28</v>
      </c>
      <c r="B23" s="34"/>
      <c r="C23" s="35"/>
      <c r="D23" s="35"/>
      <c r="E23" s="35"/>
      <c r="F23" s="35"/>
      <c r="G23" s="35"/>
      <c r="H23" s="35"/>
      <c r="I23" s="35"/>
      <c r="J23" s="35">
        <v>20979305.965999998</v>
      </c>
      <c r="K23" s="35"/>
    </row>
    <row r="24" spans="1:11">
      <c r="B24" s="34"/>
      <c r="C24" s="35"/>
      <c r="D24" s="35"/>
      <c r="E24" s="35"/>
      <c r="F24" s="35"/>
      <c r="G24" s="35"/>
      <c r="H24" s="35"/>
      <c r="I24" s="35"/>
      <c r="J24" s="35"/>
      <c r="K24" s="35"/>
    </row>
    <row r="25" spans="1:11" ht="17.25" thickBot="1">
      <c r="B25" s="34"/>
      <c r="C25" s="35"/>
      <c r="D25" s="35"/>
      <c r="E25" s="35"/>
      <c r="F25" s="35"/>
      <c r="G25" s="35"/>
      <c r="H25" s="35"/>
      <c r="I25" s="36" t="s">
        <v>29</v>
      </c>
      <c r="J25" s="37">
        <f>+J21+J23</f>
        <v>20979305.965999998</v>
      </c>
      <c r="K25" s="35"/>
    </row>
    <row r="26" spans="1:11" ht="17.25" thickTop="1">
      <c r="A26" s="38" t="s">
        <v>30</v>
      </c>
      <c r="B26" s="39" t="s">
        <v>31</v>
      </c>
      <c r="C26" s="39" t="s">
        <v>32</v>
      </c>
      <c r="D26" s="39" t="s">
        <v>33</v>
      </c>
      <c r="E26" s="35"/>
      <c r="F26" s="35"/>
      <c r="G26" s="35"/>
      <c r="H26" s="35"/>
      <c r="I26" s="35"/>
      <c r="J26" s="35"/>
      <c r="K26" s="35"/>
    </row>
    <row r="27" spans="1:11">
      <c r="A27" s="40" t="s">
        <v>16</v>
      </c>
      <c r="B27" s="41">
        <v>5</v>
      </c>
      <c r="C27" s="41">
        <v>5</v>
      </c>
      <c r="D27" s="41">
        <v>5</v>
      </c>
      <c r="E27" s="35"/>
      <c r="F27" s="35"/>
      <c r="G27" s="35"/>
      <c r="H27" s="35"/>
      <c r="I27" s="35"/>
      <c r="J27" s="35"/>
      <c r="K27" s="6"/>
    </row>
    <row r="28" spans="1:11">
      <c r="A28" s="40" t="s">
        <v>14</v>
      </c>
      <c r="B28" s="41">
        <v>0</v>
      </c>
      <c r="C28" s="41">
        <v>0</v>
      </c>
      <c r="D28" s="41">
        <v>0</v>
      </c>
      <c r="E28" s="35"/>
      <c r="F28" s="35"/>
      <c r="G28" s="35"/>
      <c r="H28" s="35"/>
      <c r="I28" s="35"/>
      <c r="J28" s="35"/>
      <c r="K28" s="6"/>
    </row>
    <row r="29" spans="1:11">
      <c r="A29" s="40" t="s">
        <v>17</v>
      </c>
      <c r="B29" s="41">
        <v>10</v>
      </c>
      <c r="C29" s="41">
        <v>10</v>
      </c>
      <c r="D29" s="41">
        <v>10</v>
      </c>
      <c r="E29" s="35"/>
      <c r="F29" s="35"/>
      <c r="G29" s="35"/>
      <c r="H29" s="35"/>
      <c r="I29" s="35"/>
      <c r="J29" s="35"/>
      <c r="K29" s="6"/>
    </row>
    <row r="30" spans="1:11">
      <c r="A30" s="40" t="s">
        <v>34</v>
      </c>
      <c r="B30" s="41">
        <v>100</v>
      </c>
      <c r="C30" s="41">
        <v>100</v>
      </c>
      <c r="D30" s="41">
        <v>40</v>
      </c>
      <c r="E30" s="35"/>
      <c r="F30" s="35"/>
      <c r="G30" s="35"/>
      <c r="H30" s="35"/>
      <c r="I30" s="35"/>
      <c r="J30" s="35"/>
      <c r="K30" s="6"/>
    </row>
    <row r="31" spans="1:11">
      <c r="A31" s="40" t="s">
        <v>23</v>
      </c>
      <c r="B31" s="41">
        <v>0</v>
      </c>
      <c r="C31" s="41">
        <v>0</v>
      </c>
      <c r="D31" s="41">
        <v>40</v>
      </c>
      <c r="E31" s="35"/>
      <c r="F31" s="35"/>
      <c r="G31" s="35"/>
      <c r="H31" s="35"/>
      <c r="I31" s="35"/>
      <c r="J31" s="35"/>
      <c r="K31" s="6"/>
    </row>
    <row r="32" spans="1:11">
      <c r="A32" s="40" t="s">
        <v>24</v>
      </c>
      <c r="B32" s="41">
        <v>0</v>
      </c>
      <c r="C32" s="41">
        <v>0</v>
      </c>
      <c r="D32" s="41">
        <v>40</v>
      </c>
      <c r="E32" s="35"/>
      <c r="F32" s="35"/>
      <c r="G32" s="35"/>
      <c r="H32" s="35"/>
      <c r="I32" s="35"/>
      <c r="J32" s="35"/>
      <c r="K32" s="6"/>
    </row>
    <row r="33" spans="1:11">
      <c r="A33" s="40" t="s">
        <v>25</v>
      </c>
      <c r="B33" s="41">
        <v>0</v>
      </c>
      <c r="C33" s="41">
        <v>0</v>
      </c>
      <c r="D33" s="41">
        <v>40</v>
      </c>
      <c r="E33" s="35"/>
      <c r="F33" s="35"/>
      <c r="G33" s="35"/>
      <c r="H33" s="35"/>
      <c r="I33" s="35"/>
      <c r="J33" s="35"/>
      <c r="K33" s="6"/>
    </row>
    <row r="34" spans="1:11">
      <c r="A34" s="40" t="s">
        <v>35</v>
      </c>
      <c r="B34" s="41">
        <v>100</v>
      </c>
      <c r="C34" s="41">
        <v>100</v>
      </c>
      <c r="D34" s="41">
        <v>40</v>
      </c>
      <c r="E34" s="35"/>
      <c r="F34" s="35"/>
      <c r="G34" s="35"/>
      <c r="H34" s="35"/>
      <c r="I34" s="35"/>
      <c r="J34" s="35"/>
      <c r="K34" s="6"/>
    </row>
    <row r="35" spans="1:11">
      <c r="A35" s="40" t="s">
        <v>19</v>
      </c>
      <c r="B35" s="41">
        <v>15</v>
      </c>
      <c r="C35" s="41">
        <v>10</v>
      </c>
      <c r="D35" s="41">
        <v>10</v>
      </c>
      <c r="E35" s="35"/>
      <c r="F35" s="35"/>
      <c r="G35" s="35"/>
      <c r="H35" s="35"/>
      <c r="I35" s="35"/>
      <c r="J35" s="35"/>
      <c r="K35" s="6"/>
    </row>
    <row r="36" spans="1:11">
      <c r="A36" s="40" t="s">
        <v>21</v>
      </c>
      <c r="B36" s="41">
        <v>25</v>
      </c>
      <c r="C36" s="41">
        <v>15</v>
      </c>
      <c r="D36" s="41">
        <v>15</v>
      </c>
      <c r="E36" s="35"/>
      <c r="F36" s="35"/>
      <c r="G36" s="35"/>
      <c r="H36" s="35"/>
      <c r="I36" s="35"/>
      <c r="J36" s="35"/>
      <c r="K36" s="6"/>
    </row>
    <row r="37" spans="1:11">
      <c r="A37" s="40" t="s">
        <v>22</v>
      </c>
      <c r="B37" s="41">
        <v>0</v>
      </c>
      <c r="C37" s="41">
        <v>0</v>
      </c>
      <c r="D37" s="41">
        <v>20</v>
      </c>
      <c r="E37" s="35"/>
      <c r="F37" s="35"/>
      <c r="G37" s="35"/>
      <c r="H37" s="35"/>
      <c r="I37" s="35"/>
      <c r="J37" s="35"/>
      <c r="K37" s="6"/>
    </row>
    <row r="38" spans="1:11">
      <c r="A38" s="40" t="s">
        <v>26</v>
      </c>
      <c r="B38" s="41">
        <v>20</v>
      </c>
      <c r="C38" s="41">
        <v>15</v>
      </c>
      <c r="D38" s="41">
        <v>15</v>
      </c>
      <c r="E38" s="35"/>
      <c r="F38" s="35"/>
      <c r="G38" s="35"/>
      <c r="H38" s="35"/>
      <c r="I38" s="35"/>
      <c r="J38" s="35"/>
      <c r="K38" s="6"/>
    </row>
    <row r="39" spans="1:11">
      <c r="A39" s="40" t="s">
        <v>36</v>
      </c>
      <c r="B39" s="41">
        <v>0</v>
      </c>
      <c r="C39" s="41">
        <v>0</v>
      </c>
      <c r="D39" s="41">
        <v>30</v>
      </c>
      <c r="E39" s="35"/>
      <c r="F39" s="35"/>
      <c r="G39" s="35"/>
      <c r="H39" s="35"/>
      <c r="I39" s="35"/>
      <c r="J39" s="35"/>
      <c r="K39" s="6"/>
    </row>
    <row r="40" spans="1:11">
      <c r="A40" s="40" t="s">
        <v>37</v>
      </c>
      <c r="B40" s="41">
        <v>40</v>
      </c>
      <c r="C40" s="41">
        <v>40</v>
      </c>
      <c r="D40" s="41">
        <v>40</v>
      </c>
      <c r="E40" s="35"/>
      <c r="F40" s="35"/>
      <c r="G40" s="35"/>
      <c r="H40" s="35"/>
      <c r="I40" s="35"/>
      <c r="J40" s="35"/>
      <c r="K40" s="6"/>
    </row>
    <row r="41" spans="1:11">
      <c r="A41" s="40" t="s">
        <v>38</v>
      </c>
      <c r="B41" s="41">
        <v>40</v>
      </c>
      <c r="C41" s="41">
        <v>30</v>
      </c>
      <c r="D41" s="41">
        <v>30</v>
      </c>
      <c r="E41" s="35"/>
      <c r="F41" s="35"/>
      <c r="G41" s="35"/>
      <c r="H41" s="35"/>
      <c r="I41" s="35"/>
      <c r="J41" s="35"/>
      <c r="K41" s="6"/>
    </row>
    <row r="42" spans="1:11">
      <c r="A42" s="40" t="s">
        <v>39</v>
      </c>
      <c r="B42" s="41">
        <v>0</v>
      </c>
      <c r="C42" s="41">
        <v>0</v>
      </c>
      <c r="D42" s="41">
        <v>45</v>
      </c>
      <c r="E42" s="35"/>
      <c r="F42" s="35"/>
      <c r="G42" s="35"/>
      <c r="H42" s="35"/>
      <c r="I42" s="35"/>
      <c r="J42" s="35"/>
      <c r="K42" s="6"/>
    </row>
    <row r="43" spans="1:11">
      <c r="A43" s="40" t="s">
        <v>40</v>
      </c>
      <c r="B43" s="41">
        <v>40</v>
      </c>
      <c r="C43" s="41">
        <v>40</v>
      </c>
      <c r="D43" s="41">
        <v>40</v>
      </c>
      <c r="E43" s="35"/>
      <c r="F43" s="35"/>
      <c r="G43" s="35"/>
      <c r="H43" s="35"/>
      <c r="I43" s="35"/>
      <c r="J43" s="35"/>
      <c r="K43" s="6"/>
    </row>
    <row r="44" spans="1:11">
      <c r="A44" s="40" t="s">
        <v>41</v>
      </c>
      <c r="B44" s="41">
        <v>60</v>
      </c>
      <c r="C44" s="41">
        <v>60</v>
      </c>
      <c r="D44" s="41">
        <v>40</v>
      </c>
      <c r="E44" s="35"/>
      <c r="F44" s="35"/>
      <c r="G44" s="35"/>
      <c r="H44" s="35"/>
      <c r="I44" s="35"/>
      <c r="J44" s="35"/>
      <c r="K44" s="6"/>
    </row>
    <row r="45" spans="1:11">
      <c r="A45" s="40" t="s">
        <v>42</v>
      </c>
      <c r="B45" s="41">
        <v>60</v>
      </c>
      <c r="C45" s="41">
        <v>60</v>
      </c>
      <c r="D45" s="41">
        <v>40</v>
      </c>
      <c r="E45" s="35"/>
      <c r="F45" s="35"/>
      <c r="G45" s="35"/>
      <c r="H45" s="35"/>
      <c r="I45" s="35"/>
      <c r="J45" s="35"/>
      <c r="K45" s="6"/>
    </row>
    <row r="46" spans="1:11">
      <c r="A46" s="40" t="s">
        <v>43</v>
      </c>
      <c r="B46" s="41">
        <v>50</v>
      </c>
      <c r="C46" s="41">
        <v>50</v>
      </c>
      <c r="D46" s="41">
        <v>40</v>
      </c>
      <c r="E46" s="35"/>
      <c r="F46" s="35"/>
      <c r="G46" s="35"/>
      <c r="H46" s="35"/>
      <c r="I46" s="35"/>
      <c r="J46" s="35"/>
      <c r="K46" s="6"/>
    </row>
    <row r="47" spans="1:11">
      <c r="A47" s="40" t="s">
        <v>44</v>
      </c>
      <c r="B47" s="41">
        <v>0</v>
      </c>
      <c r="C47" s="41">
        <v>50</v>
      </c>
      <c r="D47" s="41">
        <v>40</v>
      </c>
      <c r="E47" s="35"/>
      <c r="F47" s="35"/>
      <c r="G47" s="35"/>
      <c r="H47" s="35"/>
      <c r="I47" s="35"/>
      <c r="J47" s="35"/>
      <c r="K47" s="6"/>
    </row>
    <row r="48" spans="1:11">
      <c r="A48" s="40" t="s">
        <v>45</v>
      </c>
      <c r="B48" s="41">
        <v>40</v>
      </c>
      <c r="C48" s="41">
        <v>30</v>
      </c>
      <c r="D48" s="41">
        <v>30</v>
      </c>
      <c r="E48" s="35"/>
      <c r="F48" s="35"/>
      <c r="G48" s="35"/>
      <c r="H48" s="35"/>
      <c r="I48" s="35"/>
      <c r="J48" s="35"/>
      <c r="K48" s="6"/>
    </row>
    <row r="49" spans="1:11">
      <c r="A49" s="40" t="s">
        <v>46</v>
      </c>
      <c r="B49" s="41">
        <v>100</v>
      </c>
      <c r="C49" s="41">
        <v>100</v>
      </c>
      <c r="D49" s="41">
        <v>40</v>
      </c>
      <c r="E49" s="35"/>
      <c r="F49" s="35"/>
      <c r="G49" s="35"/>
      <c r="H49" s="35"/>
      <c r="I49" s="35"/>
      <c r="J49" s="35"/>
      <c r="K49" s="6"/>
    </row>
    <row r="50" spans="1:11">
      <c r="A50" s="40" t="s">
        <v>47</v>
      </c>
      <c r="B50" s="41">
        <v>100</v>
      </c>
      <c r="C50" s="41">
        <v>100</v>
      </c>
      <c r="D50" s="41">
        <v>40</v>
      </c>
      <c r="E50" s="35"/>
      <c r="F50" s="35"/>
      <c r="G50" s="35"/>
      <c r="H50" s="35"/>
      <c r="I50" s="35"/>
      <c r="J50" s="35"/>
      <c r="K50" s="6"/>
    </row>
    <row r="51" spans="1:11">
      <c r="A51" s="40" t="s">
        <v>48</v>
      </c>
      <c r="B51" s="41">
        <v>100</v>
      </c>
      <c r="C51" s="41">
        <v>100</v>
      </c>
      <c r="D51" s="41">
        <v>40</v>
      </c>
      <c r="E51" s="35"/>
      <c r="F51" s="35"/>
      <c r="G51" s="35"/>
      <c r="H51" s="35"/>
      <c r="I51" s="35"/>
      <c r="J51" s="35"/>
      <c r="K51" s="6"/>
    </row>
    <row r="52" spans="1:11">
      <c r="A52" s="40" t="s">
        <v>49</v>
      </c>
      <c r="B52" s="41">
        <v>40</v>
      </c>
      <c r="C52" s="41">
        <v>30</v>
      </c>
      <c r="D52" s="41">
        <v>30</v>
      </c>
      <c r="E52" s="35"/>
      <c r="F52" s="35"/>
      <c r="G52" s="35"/>
      <c r="H52" s="35"/>
      <c r="I52" s="35"/>
      <c r="J52" s="35"/>
      <c r="K52" s="6"/>
    </row>
    <row r="53" spans="1:11">
      <c r="A53" s="40" t="s">
        <v>50</v>
      </c>
      <c r="B53" s="41">
        <v>40</v>
      </c>
      <c r="C53" s="41">
        <v>40</v>
      </c>
      <c r="D53" s="41">
        <v>40</v>
      </c>
      <c r="E53" s="35"/>
      <c r="F53" s="35"/>
      <c r="G53" s="35"/>
      <c r="H53" s="35"/>
      <c r="I53" s="35"/>
      <c r="J53" s="35"/>
      <c r="K53" s="6"/>
    </row>
    <row r="54" spans="1:11">
      <c r="A54" s="40" t="s">
        <v>51</v>
      </c>
      <c r="B54" s="41">
        <v>50</v>
      </c>
      <c r="C54" s="41">
        <v>50</v>
      </c>
      <c r="D54" s="41">
        <v>40</v>
      </c>
      <c r="E54" s="35"/>
      <c r="F54" s="35"/>
      <c r="G54" s="35"/>
      <c r="H54" s="35"/>
      <c r="I54" s="35"/>
      <c r="J54" s="35"/>
      <c r="K54" s="6"/>
    </row>
    <row r="55" spans="1:11">
      <c r="A55" s="40" t="s">
        <v>27</v>
      </c>
      <c r="B55" s="41">
        <v>60</v>
      </c>
      <c r="C55" s="41">
        <v>60</v>
      </c>
      <c r="D55" s="41">
        <v>40</v>
      </c>
      <c r="E55" s="35"/>
      <c r="F55" s="35"/>
      <c r="G55" s="35"/>
      <c r="H55" s="35"/>
      <c r="I55" s="35"/>
      <c r="J55" s="35"/>
      <c r="K55" s="6"/>
    </row>
    <row r="56" spans="1:11">
      <c r="A56" s="40" t="s">
        <v>52</v>
      </c>
      <c r="B56" s="41">
        <v>50</v>
      </c>
      <c r="C56" s="41">
        <v>50</v>
      </c>
      <c r="D56" s="41">
        <v>40</v>
      </c>
      <c r="E56" s="35"/>
      <c r="F56" s="35"/>
      <c r="G56" s="35"/>
      <c r="H56" s="35"/>
      <c r="I56" s="35"/>
      <c r="J56" s="35"/>
      <c r="K56" s="6"/>
    </row>
    <row r="57" spans="1:11">
      <c r="A57" s="40" t="s">
        <v>53</v>
      </c>
      <c r="B57" s="41">
        <v>100</v>
      </c>
      <c r="C57" s="41">
        <v>100</v>
      </c>
      <c r="D57" s="41">
        <v>40</v>
      </c>
      <c r="E57" s="35"/>
      <c r="F57" s="35"/>
      <c r="G57" s="35"/>
      <c r="H57" s="35"/>
      <c r="I57" s="35"/>
      <c r="J57" s="35"/>
      <c r="K57" s="6"/>
    </row>
    <row r="58" spans="1:11">
      <c r="A58" s="40" t="s">
        <v>54</v>
      </c>
      <c r="B58" s="41">
        <v>100</v>
      </c>
      <c r="C58" s="41">
        <v>100</v>
      </c>
      <c r="D58" s="41">
        <v>40</v>
      </c>
      <c r="E58" s="35"/>
      <c r="F58" s="35"/>
      <c r="G58" s="35"/>
      <c r="H58" s="35"/>
      <c r="I58" s="35"/>
      <c r="J58" s="35"/>
      <c r="K58" s="6"/>
    </row>
    <row r="59" spans="1:11">
      <c r="A59" s="40" t="s">
        <v>55</v>
      </c>
      <c r="B59" s="41">
        <v>100</v>
      </c>
      <c r="C59" s="41">
        <v>100</v>
      </c>
      <c r="D59" s="41">
        <v>40</v>
      </c>
      <c r="E59" s="35"/>
      <c r="F59" s="35"/>
      <c r="G59" s="35"/>
      <c r="H59" s="35"/>
      <c r="I59" s="35"/>
      <c r="J59" s="35"/>
      <c r="K59" s="6"/>
    </row>
    <row r="60" spans="1:11">
      <c r="A60" s="40" t="s">
        <v>56</v>
      </c>
      <c r="B60" s="41">
        <v>100</v>
      </c>
      <c r="C60" s="41">
        <v>100</v>
      </c>
      <c r="D60" s="41">
        <v>40</v>
      </c>
      <c r="E60" s="35"/>
      <c r="F60" s="35"/>
      <c r="G60" s="35"/>
      <c r="H60" s="35"/>
      <c r="I60" s="35"/>
      <c r="J60" s="35"/>
      <c r="K60" s="6"/>
    </row>
    <row r="61" spans="1:11">
      <c r="A61" s="40" t="s">
        <v>57</v>
      </c>
      <c r="B61" s="41">
        <v>100</v>
      </c>
      <c r="C61" s="41">
        <v>100</v>
      </c>
      <c r="D61" s="41">
        <v>40</v>
      </c>
      <c r="E61" s="35"/>
      <c r="F61" s="35"/>
      <c r="G61" s="35"/>
      <c r="H61" s="35"/>
      <c r="I61" s="35"/>
      <c r="J61" s="35"/>
      <c r="K61" s="6"/>
    </row>
    <row r="62" spans="1:11">
      <c r="A62" s="40" t="s">
        <v>58</v>
      </c>
      <c r="B62" s="41">
        <v>100</v>
      </c>
      <c r="C62" s="41">
        <v>100</v>
      </c>
      <c r="D62" s="41">
        <v>40</v>
      </c>
      <c r="E62" s="35"/>
      <c r="F62" s="35"/>
      <c r="G62" s="35"/>
      <c r="H62" s="35"/>
      <c r="I62" s="35"/>
      <c r="J62" s="35"/>
      <c r="K62" s="6"/>
    </row>
    <row r="63" spans="1:11">
      <c r="A63" s="40" t="s">
        <v>59</v>
      </c>
      <c r="B63" s="41">
        <v>80</v>
      </c>
      <c r="C63" s="41">
        <v>80</v>
      </c>
      <c r="D63" s="41">
        <v>40</v>
      </c>
      <c r="E63" s="35"/>
      <c r="F63" s="35"/>
      <c r="G63" s="35"/>
      <c r="H63" s="35"/>
      <c r="I63" s="35"/>
      <c r="J63" s="35"/>
      <c r="K63" s="6"/>
    </row>
    <row r="64" spans="1:11">
      <c r="A64" s="40" t="s">
        <v>60</v>
      </c>
      <c r="B64" s="41">
        <v>80</v>
      </c>
      <c r="C64" s="41">
        <v>80</v>
      </c>
      <c r="D64" s="41">
        <v>40</v>
      </c>
      <c r="E64" s="35"/>
      <c r="F64" s="35"/>
      <c r="G64" s="35"/>
      <c r="H64" s="35"/>
      <c r="I64" s="35"/>
      <c r="J64" s="35"/>
      <c r="K64" s="6"/>
    </row>
    <row r="65" spans="1:11">
      <c r="A65" s="40" t="s">
        <v>61</v>
      </c>
      <c r="B65" s="41">
        <v>80</v>
      </c>
      <c r="C65" s="41">
        <v>80</v>
      </c>
      <c r="D65" s="41">
        <v>40</v>
      </c>
      <c r="E65" s="35"/>
      <c r="F65" s="35"/>
      <c r="G65" s="35"/>
      <c r="H65" s="35"/>
      <c r="I65" s="35"/>
      <c r="J65" s="35"/>
      <c r="K65" s="6"/>
    </row>
    <row r="66" spans="1:11">
      <c r="A66" s="40" t="s">
        <v>62</v>
      </c>
      <c r="B66" s="41">
        <v>80</v>
      </c>
      <c r="C66" s="41">
        <v>80</v>
      </c>
      <c r="D66" s="41">
        <v>40</v>
      </c>
      <c r="E66" s="35"/>
      <c r="F66" s="35"/>
      <c r="G66" s="35"/>
      <c r="H66" s="35"/>
      <c r="I66" s="35"/>
      <c r="J66" s="35"/>
      <c r="K66" s="6"/>
    </row>
    <row r="67" spans="1:11">
      <c r="A67" s="40" t="s">
        <v>63</v>
      </c>
      <c r="B67" s="41">
        <v>80</v>
      </c>
      <c r="C67" s="41">
        <v>80</v>
      </c>
      <c r="D67" s="41">
        <v>40</v>
      </c>
      <c r="E67" s="35"/>
      <c r="F67" s="35"/>
      <c r="G67" s="35"/>
      <c r="H67" s="35"/>
      <c r="I67" s="35"/>
      <c r="J67" s="35"/>
      <c r="K67" s="35"/>
    </row>
    <row r="68" spans="1:11">
      <c r="A68" s="40" t="s">
        <v>64</v>
      </c>
      <c r="B68" s="41">
        <v>80</v>
      </c>
      <c r="C68" s="41">
        <v>80</v>
      </c>
      <c r="D68" s="41">
        <v>40</v>
      </c>
      <c r="E68" s="35"/>
      <c r="F68" s="35"/>
      <c r="G68" s="35"/>
      <c r="H68" s="35"/>
      <c r="I68" s="35"/>
      <c r="J68" s="35"/>
      <c r="K68" s="35"/>
    </row>
    <row r="69" spans="1:11">
      <c r="A69" s="40" t="s">
        <v>65</v>
      </c>
      <c r="B69" s="41">
        <v>80</v>
      </c>
      <c r="C69" s="41">
        <v>80</v>
      </c>
      <c r="D69" s="41">
        <v>40</v>
      </c>
      <c r="E69" s="35"/>
      <c r="F69" s="35"/>
      <c r="G69" s="35"/>
      <c r="H69" s="35"/>
      <c r="I69" s="35"/>
      <c r="J69" s="35"/>
      <c r="K69" s="35"/>
    </row>
    <row r="70" spans="1:11">
      <c r="A70" s="40" t="s">
        <v>66</v>
      </c>
      <c r="B70" s="41">
        <v>80</v>
      </c>
      <c r="C70" s="41">
        <v>80</v>
      </c>
      <c r="D70" s="41">
        <v>40</v>
      </c>
      <c r="E70" s="35"/>
      <c r="F70" s="35"/>
      <c r="G70" s="35"/>
      <c r="H70" s="35"/>
      <c r="I70" s="35"/>
      <c r="J70" s="35"/>
      <c r="K70" s="35"/>
    </row>
    <row r="71" spans="1:11">
      <c r="A71" s="40" t="s">
        <v>67</v>
      </c>
      <c r="B71" s="41">
        <v>80</v>
      </c>
      <c r="C71" s="41">
        <v>80</v>
      </c>
      <c r="D71" s="41">
        <v>40</v>
      </c>
      <c r="E71" s="35"/>
      <c r="F71" s="35"/>
      <c r="G71" s="35"/>
      <c r="H71" s="35"/>
      <c r="I71" s="35"/>
      <c r="J71" s="35"/>
      <c r="K71" s="35"/>
    </row>
    <row r="72" spans="1:11">
      <c r="A72" s="40" t="s">
        <v>68</v>
      </c>
      <c r="B72" s="41">
        <v>80</v>
      </c>
      <c r="C72" s="41">
        <v>80</v>
      </c>
      <c r="D72" s="41">
        <v>40</v>
      </c>
      <c r="E72" s="35"/>
      <c r="F72" s="35"/>
      <c r="G72" s="35"/>
      <c r="H72" s="35"/>
      <c r="I72" s="35"/>
      <c r="J72" s="35"/>
      <c r="K72" s="35"/>
    </row>
    <row r="73" spans="1:11">
      <c r="A73" s="40" t="s">
        <v>69</v>
      </c>
      <c r="B73" s="41">
        <v>80</v>
      </c>
      <c r="C73" s="41">
        <v>60</v>
      </c>
      <c r="D73" s="41">
        <v>40</v>
      </c>
      <c r="E73" s="35"/>
      <c r="F73" s="35"/>
      <c r="G73" s="35"/>
      <c r="H73" s="35"/>
      <c r="I73" s="35"/>
      <c r="J73" s="35"/>
      <c r="K73" s="35"/>
    </row>
    <row r="74" spans="1:11">
      <c r="A74" s="40" t="s">
        <v>70</v>
      </c>
      <c r="B74" s="41">
        <v>80</v>
      </c>
      <c r="C74" s="41">
        <v>60</v>
      </c>
      <c r="D74" s="41">
        <v>40</v>
      </c>
      <c r="E74" s="35"/>
      <c r="F74" s="35"/>
      <c r="G74" s="35"/>
      <c r="H74" s="35"/>
      <c r="I74" s="35"/>
      <c r="J74" s="35"/>
      <c r="K74" s="35"/>
    </row>
    <row r="75" spans="1:11">
      <c r="A75" s="40" t="s">
        <v>71</v>
      </c>
      <c r="B75" s="41">
        <v>80</v>
      </c>
      <c r="C75" s="41">
        <v>60</v>
      </c>
      <c r="D75" s="41">
        <v>40</v>
      </c>
      <c r="E75" s="35"/>
      <c r="F75" s="35"/>
      <c r="G75" s="35"/>
      <c r="H75" s="35"/>
      <c r="I75" s="35"/>
      <c r="J75" s="35"/>
      <c r="K75" s="35"/>
    </row>
    <row r="76" spans="1:11">
      <c r="A76" s="40" t="s">
        <v>72</v>
      </c>
      <c r="B76" s="41">
        <v>0</v>
      </c>
      <c r="C76" s="41">
        <v>15</v>
      </c>
      <c r="D76" s="41">
        <v>15</v>
      </c>
      <c r="E76" s="35"/>
      <c r="F76" s="35"/>
      <c r="G76" s="35"/>
      <c r="H76" s="35"/>
      <c r="I76" s="35"/>
      <c r="J76" s="35"/>
      <c r="K76" s="35"/>
    </row>
    <row r="77" spans="1:11">
      <c r="A77" s="40" t="s">
        <v>73</v>
      </c>
      <c r="B77" s="41">
        <v>80</v>
      </c>
      <c r="C77" s="41">
        <v>80</v>
      </c>
      <c r="D77" s="41">
        <v>40</v>
      </c>
      <c r="E77" s="35"/>
      <c r="F77" s="35"/>
      <c r="G77" s="35"/>
      <c r="H77" s="35"/>
      <c r="I77" s="35"/>
      <c r="J77" s="35"/>
      <c r="K77" s="35"/>
    </row>
    <row r="78" spans="1:11">
      <c r="A78" s="40" t="s">
        <v>74</v>
      </c>
      <c r="B78" s="41">
        <v>100</v>
      </c>
      <c r="C78" s="41">
        <v>100</v>
      </c>
      <c r="D78" s="41">
        <v>40</v>
      </c>
      <c r="E78" s="35"/>
      <c r="F78" s="35"/>
      <c r="G78" s="35"/>
      <c r="H78" s="35"/>
      <c r="I78" s="35"/>
      <c r="J78" s="35"/>
      <c r="K78" s="35"/>
    </row>
    <row r="79" spans="1:11">
      <c r="A79" s="40" t="s">
        <v>75</v>
      </c>
      <c r="B79" s="41">
        <v>60</v>
      </c>
      <c r="C79" s="41">
        <v>60</v>
      </c>
      <c r="D79" s="41">
        <v>40</v>
      </c>
      <c r="E79" s="35"/>
      <c r="F79" s="35"/>
      <c r="G79" s="35"/>
      <c r="H79" s="35"/>
      <c r="I79" s="35"/>
      <c r="J79" s="35"/>
      <c r="K79" s="35"/>
    </row>
    <row r="80" spans="1:11">
      <c r="A80" s="40" t="s">
        <v>76</v>
      </c>
      <c r="B80" s="41">
        <v>100</v>
      </c>
      <c r="C80" s="41">
        <v>100</v>
      </c>
      <c r="D80" s="41">
        <v>40</v>
      </c>
      <c r="E80" s="35"/>
      <c r="F80" s="35"/>
      <c r="G80" s="35"/>
      <c r="H80" s="35"/>
      <c r="I80" s="35"/>
      <c r="J80" s="35"/>
      <c r="K80" s="35"/>
    </row>
    <row r="81" spans="1:11">
      <c r="A81" s="40" t="s">
        <v>77</v>
      </c>
      <c r="B81" s="41">
        <v>25</v>
      </c>
      <c r="C81" s="41">
        <v>20</v>
      </c>
      <c r="D81" s="41">
        <v>20</v>
      </c>
      <c r="E81" s="35"/>
      <c r="F81" s="35"/>
      <c r="G81" s="35"/>
      <c r="H81" s="35"/>
      <c r="I81" s="35"/>
      <c r="J81" s="35"/>
      <c r="K81" s="35"/>
    </row>
    <row r="82" spans="1:11">
      <c r="A82" s="40" t="s">
        <v>78</v>
      </c>
      <c r="B82" s="41">
        <v>25</v>
      </c>
      <c r="C82" s="41">
        <v>20</v>
      </c>
      <c r="D82" s="41">
        <v>20</v>
      </c>
      <c r="E82" s="35"/>
      <c r="F82" s="35"/>
      <c r="G82" s="35"/>
      <c r="H82" s="35"/>
      <c r="I82" s="35"/>
      <c r="J82" s="35"/>
      <c r="K82" s="35"/>
    </row>
    <row r="83" spans="1:11">
      <c r="A83" s="40" t="s">
        <v>79</v>
      </c>
      <c r="B83" s="41">
        <v>25</v>
      </c>
      <c r="C83" s="41">
        <v>20</v>
      </c>
      <c r="D83" s="41">
        <v>20</v>
      </c>
      <c r="E83" s="35"/>
      <c r="F83" s="35"/>
      <c r="G83" s="35"/>
      <c r="H83" s="35"/>
      <c r="I83" s="35"/>
      <c r="J83" s="35"/>
      <c r="K83" s="35"/>
    </row>
    <row r="84" spans="1:11">
      <c r="A84" s="40" t="s">
        <v>80</v>
      </c>
      <c r="B84" s="41">
        <v>25</v>
      </c>
      <c r="C84" s="41">
        <v>25</v>
      </c>
      <c r="D84" s="41">
        <v>25</v>
      </c>
      <c r="E84" s="35"/>
      <c r="F84" s="35"/>
      <c r="G84" s="35"/>
      <c r="H84" s="35"/>
      <c r="I84" s="35"/>
      <c r="J84" s="35"/>
      <c r="K84" s="35"/>
    </row>
    <row r="85" spans="1:11">
      <c r="B85" s="6"/>
      <c r="C85" s="6"/>
      <c r="D85" s="6"/>
      <c r="E85" s="6"/>
      <c r="F85" s="6"/>
      <c r="G85" s="6"/>
      <c r="H85" s="6"/>
      <c r="I85" s="6"/>
      <c r="J85" s="6"/>
      <c r="K85" s="6"/>
    </row>
    <row r="86" spans="1:11">
      <c r="B86" s="6"/>
      <c r="C86" s="6"/>
      <c r="D86" s="6"/>
      <c r="E86" s="6"/>
      <c r="F86" s="6"/>
      <c r="G86" s="6"/>
      <c r="H86" s="6"/>
      <c r="I86" s="6"/>
      <c r="J86" s="6"/>
      <c r="K86" s="6"/>
    </row>
    <row r="87" spans="1:11">
      <c r="B87" s="6"/>
      <c r="C87" s="6"/>
      <c r="D87" s="6"/>
      <c r="E87" s="6"/>
      <c r="F87" s="6"/>
      <c r="G87" s="6"/>
      <c r="H87" s="6"/>
      <c r="I87" s="6"/>
      <c r="J87" s="6"/>
      <c r="K87" s="6"/>
    </row>
    <row r="88" spans="1:11">
      <c r="B88" s="6"/>
      <c r="C88" s="6"/>
      <c r="D88" s="6"/>
      <c r="E88" s="6"/>
      <c r="F88" s="6"/>
      <c r="G88" s="6"/>
      <c r="H88" s="6"/>
      <c r="I88" s="6"/>
      <c r="J88" s="6"/>
      <c r="K88" s="6"/>
    </row>
    <row r="89" spans="1:11">
      <c r="B89" s="6"/>
      <c r="C89" s="6"/>
      <c r="D89" s="6"/>
      <c r="E89" s="6"/>
      <c r="F89" s="6"/>
      <c r="G89" s="6"/>
      <c r="H89" s="6"/>
      <c r="I89" s="6"/>
      <c r="J89" s="6"/>
      <c r="K89" s="6"/>
    </row>
    <row r="90" spans="1:11">
      <c r="B90" s="6"/>
      <c r="C90" s="6"/>
      <c r="D90" s="6"/>
      <c r="E90" s="6"/>
      <c r="F90" s="6"/>
      <c r="G90" s="6"/>
      <c r="H90" s="6"/>
      <c r="I90" s="6"/>
      <c r="J90" s="6"/>
      <c r="K90" s="6"/>
    </row>
    <row r="91" spans="1:11">
      <c r="B91" s="6"/>
      <c r="C91" s="6"/>
      <c r="D91" s="6"/>
      <c r="E91" s="6"/>
      <c r="F91" s="6"/>
      <c r="G91" s="6"/>
      <c r="H91" s="6"/>
      <c r="I91" s="6"/>
      <c r="J91" s="6"/>
      <c r="K91" s="6"/>
    </row>
    <row r="92" spans="1:11">
      <c r="B92" s="6"/>
      <c r="C92" s="6"/>
      <c r="D92" s="6"/>
      <c r="E92" s="6"/>
      <c r="F92" s="6"/>
      <c r="G92" s="6"/>
      <c r="H92" s="6"/>
      <c r="I92" s="6"/>
      <c r="J92" s="6"/>
      <c r="K92" s="6"/>
    </row>
    <row r="93" spans="1:11">
      <c r="B93" s="6"/>
      <c r="C93" s="6"/>
      <c r="D93" s="6"/>
      <c r="E93" s="6"/>
      <c r="F93" s="6"/>
      <c r="G93" s="6"/>
      <c r="H93" s="6"/>
      <c r="I93" s="6"/>
      <c r="J93" s="6"/>
      <c r="K93" s="6"/>
    </row>
    <row r="94" spans="1:11">
      <c r="B94" s="6"/>
      <c r="C94" s="6"/>
      <c r="D94" s="6"/>
      <c r="E94" s="6"/>
      <c r="F94" s="6"/>
      <c r="G94" s="6"/>
      <c r="H94" s="6"/>
      <c r="I94" s="6"/>
      <c r="J94" s="6"/>
      <c r="K94" s="6"/>
    </row>
    <row r="95" spans="1:11">
      <c r="B95" s="6"/>
      <c r="C95" s="6"/>
      <c r="D95" s="6"/>
      <c r="E95" s="6"/>
      <c r="F95" s="6"/>
      <c r="G95" s="6"/>
      <c r="H95" s="6"/>
      <c r="I95" s="6"/>
      <c r="J95" s="6"/>
      <c r="K95" s="6"/>
    </row>
    <row r="96" spans="1:11">
      <c r="B96" s="6"/>
      <c r="C96" s="6"/>
      <c r="D96" s="6"/>
      <c r="E96" s="6"/>
      <c r="F96" s="6"/>
      <c r="G96" s="6"/>
      <c r="H96" s="6"/>
      <c r="I96" s="6"/>
      <c r="J96" s="6"/>
      <c r="K96" s="6"/>
    </row>
    <row r="97" spans="2:11">
      <c r="B97" s="6"/>
      <c r="C97" s="6"/>
      <c r="D97" s="6"/>
      <c r="E97" s="6"/>
      <c r="F97" s="6"/>
      <c r="G97" s="6"/>
      <c r="H97" s="6"/>
      <c r="I97" s="6"/>
      <c r="J97" s="6"/>
      <c r="K97" s="6"/>
    </row>
    <row r="98" spans="2:11">
      <c r="B98" s="6"/>
      <c r="C98" s="6"/>
      <c r="D98" s="6"/>
      <c r="E98" s="6"/>
      <c r="F98" s="6"/>
      <c r="G98" s="6"/>
      <c r="H98" s="6"/>
      <c r="I98" s="6"/>
      <c r="J98" s="6"/>
      <c r="K98" s="6"/>
    </row>
    <row r="99" spans="2:11">
      <c r="B99" s="6"/>
      <c r="C99" s="6"/>
      <c r="D99" s="6"/>
      <c r="E99" s="6"/>
      <c r="F99" s="6"/>
      <c r="G99" s="6"/>
      <c r="H99" s="6"/>
      <c r="I99" s="6"/>
      <c r="J99" s="6"/>
      <c r="K99" s="6"/>
    </row>
    <row r="100" spans="2:11">
      <c r="B100" s="6"/>
      <c r="C100" s="6"/>
      <c r="D100" s="6"/>
      <c r="E100" s="6"/>
      <c r="F100" s="6"/>
      <c r="G100" s="6"/>
      <c r="H100" s="6"/>
      <c r="I100" s="6"/>
      <c r="J100" s="6"/>
      <c r="K100" s="6"/>
    </row>
  </sheetData>
  <mergeCells count="8">
    <mergeCell ref="A1:K1"/>
    <mergeCell ref="A3:A4"/>
    <mergeCell ref="B3:B4"/>
    <mergeCell ref="C3:C4"/>
    <mergeCell ref="D3:D4"/>
    <mergeCell ref="E3:G3"/>
    <mergeCell ref="H3:J3"/>
    <mergeCell ref="K3:K4"/>
  </mergeCells>
  <dataValidations count="1">
    <dataValidation type="list" allowBlank="1" showInputMessage="1" showErrorMessage="1" sqref="A7 A9:A10 A12 A14:A20">
      <formula1>$A$27:$A$84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A2" sqref="A2"/>
    </sheetView>
  </sheetViews>
  <sheetFormatPr defaultRowHeight="16.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IT_DEPRE</vt:lpstr>
      <vt:lpstr>Sheet1</vt:lpstr>
    </vt:vector>
  </TitlesOfParts>
  <Company>SRSV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Naseem</dc:creator>
  <cp:lastModifiedBy>Naseem</cp:lastModifiedBy>
  <dcterms:created xsi:type="dcterms:W3CDTF">2019-11-01T08:36:51Z</dcterms:created>
  <dcterms:modified xsi:type="dcterms:W3CDTF">2019-11-01T08:37:58Z</dcterms:modified>
</cp:coreProperties>
</file>