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utosh.khaitan\Desktop\"/>
    </mc:Choice>
  </mc:AlternateContent>
  <bookViews>
    <workbookView xWindow="0" yWindow="0" windowWidth="20460" windowHeight="6990"/>
  </bookViews>
  <sheets>
    <sheet name="Income Tax" sheetId="1" r:id="rId1"/>
  </sheets>
  <externalReferences>
    <externalReference r:id="rId2"/>
  </externalReferences>
  <definedNames>
    <definedName name="GTI_LIMIT_PartC">'Income Tax'!$Y$3</definedName>
    <definedName name="scvia.Section80ID">'Income Tax'!$I$31</definedName>
    <definedName name="Section80DD">[1]DropDownValues!$BE$13:$BE$15</definedName>
    <definedName name="Section80DDB">[1]DropDownValues!$BE$17:$BE$19</definedName>
    <definedName name="Section80U">[1]DropDownValues!$BE$22:$BE$24</definedName>
    <definedName name="Selection80D">[1]DropDownValues!$BE$2:$BE$9</definedName>
    <definedName name="Selection80D_B">[1]DropDownValues!$BE$27:$BE$30</definedName>
    <definedName name="Selection80D_C">[1]DropDownValues!$BE$34:$BE$37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9" i="1" s="1"/>
  <c r="F4" i="1" l="1"/>
  <c r="F9" i="1" s="1"/>
  <c r="K15" i="1" l="1"/>
  <c r="K14" i="1"/>
  <c r="K13" i="1"/>
  <c r="K12" i="1"/>
  <c r="L15" i="1" s="1"/>
  <c r="H10" i="1"/>
  <c r="L13" i="1" l="1"/>
  <c r="L12" i="1"/>
  <c r="F10" i="1"/>
  <c r="H11" i="1"/>
  <c r="I10" i="1"/>
  <c r="F11" i="1" l="1"/>
  <c r="H12" i="1"/>
  <c r="I11" i="1"/>
  <c r="G10" i="1"/>
  <c r="I12" i="1" l="1"/>
  <c r="G11" i="1"/>
  <c r="H13" i="1"/>
  <c r="F12" i="1"/>
  <c r="H14" i="1" l="1"/>
  <c r="F13" i="1"/>
  <c r="I13" i="1"/>
  <c r="G12" i="1"/>
  <c r="F14" i="1" l="1"/>
  <c r="H15" i="1"/>
  <c r="G13" i="1"/>
  <c r="I14" i="1"/>
  <c r="H16" i="1" l="1"/>
  <c r="F16" i="1" s="1"/>
  <c r="F15" i="1"/>
  <c r="I15" i="1"/>
  <c r="G14" i="1"/>
  <c r="F17" i="1" l="1"/>
  <c r="I16" i="1"/>
  <c r="G16" i="1" s="1"/>
  <c r="G15" i="1"/>
  <c r="G17" i="1" l="1"/>
</calcChain>
</file>

<file path=xl/sharedStrings.xml><?xml version="1.0" encoding="utf-8"?>
<sst xmlns="http://schemas.openxmlformats.org/spreadsheetml/2006/main" count="25" uniqueCount="25">
  <si>
    <t>Taxable Income</t>
  </si>
  <si>
    <t>0-2,50,000</t>
  </si>
  <si>
    <t>2,50,001 - 5,00,000</t>
  </si>
  <si>
    <t>Go for old scheme</t>
  </si>
  <si>
    <t>5,00,001 - 7,50,000</t>
  </si>
  <si>
    <t>Salary &lt;7,50,000 and taking exemption more than 1,25,000</t>
  </si>
  <si>
    <t>7,50,001 - 10,00,000</t>
  </si>
  <si>
    <t>7,50,000&gt; Salary &lt;10,00,000 and taking exemption more than 1,87,500</t>
  </si>
  <si>
    <t>10,00,001 - 12,50,000</t>
  </si>
  <si>
    <t>10,00,000&gt; Salary &lt;12,50,000 and taking exemption more than 2,08,333</t>
  </si>
  <si>
    <t>12,50,001 - 15,00,000</t>
  </si>
  <si>
    <t>Salary &gt;15,00,000 and taking exemption more than 250,000</t>
  </si>
  <si>
    <t>15,00,0001</t>
  </si>
  <si>
    <t>Net Taxable Income</t>
  </si>
  <si>
    <t>Income Tax (Without Cess)</t>
  </si>
  <si>
    <t>Old Scheme</t>
  </si>
  <si>
    <t>New Scheme</t>
  </si>
  <si>
    <t>Income Tax Computation based on Finance Bill 2020</t>
  </si>
  <si>
    <t>User Input cells</t>
  </si>
  <si>
    <t>Deductions</t>
  </si>
  <si>
    <t xml:space="preserve">    Section 10</t>
  </si>
  <si>
    <t xml:space="preserve">    House Property</t>
  </si>
  <si>
    <t xml:space="preserve">   Other deductions, if any</t>
  </si>
  <si>
    <t>Disabled Cells</t>
  </si>
  <si>
    <t xml:space="preserve">    Chapter 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</si>
</sst>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8" borderId="1" xfId="1" applyNumberFormat="1" applyFont="1" applyFill="1" applyBorder="1" applyProtection="1"/>
    <xf numFmtId="0" fontId="0" fillId="0" borderId="0" xfId="0" applyProtection="1"/>
    <xf numFmtId="164" fontId="0" fillId="0" borderId="0" xfId="1" applyNumberFormat="1" applyFont="1" applyProtection="1"/>
    <xf numFmtId="165" fontId="2" fillId="5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164" fontId="2" fillId="0" borderId="1" xfId="1" applyNumberFormat="1" applyFont="1" applyBorder="1" applyProtection="1"/>
    <xf numFmtId="0" fontId="0" fillId="2" borderId="1" xfId="0" applyFill="1" applyBorder="1" applyProtection="1"/>
    <xf numFmtId="0" fontId="0" fillId="0" borderId="1" xfId="0" applyBorder="1" applyProtection="1"/>
    <xf numFmtId="164" fontId="2" fillId="7" borderId="1" xfId="1" applyNumberFormat="1" applyFont="1" applyFill="1" applyBorder="1" applyProtection="1"/>
    <xf numFmtId="164" fontId="0" fillId="0" borderId="1" xfId="1" applyNumberFormat="1" applyFont="1" applyBorder="1" applyProtection="1"/>
    <xf numFmtId="164" fontId="2" fillId="4" borderId="1" xfId="1" applyNumberFormat="1" applyFont="1" applyFill="1" applyBorder="1" applyProtection="1"/>
    <xf numFmtId="10" fontId="0" fillId="0" borderId="0" xfId="1" applyNumberFormat="1" applyFont="1" applyProtection="1"/>
    <xf numFmtId="164" fontId="0" fillId="0" borderId="0" xfId="0" applyNumberFormat="1" applyProtection="1"/>
    <xf numFmtId="0" fontId="2" fillId="0" borderId="0" xfId="0" applyFont="1" applyProtection="1"/>
    <xf numFmtId="164" fontId="2" fillId="0" borderId="0" xfId="0" applyNumberFormat="1" applyFont="1" applyProtection="1"/>
    <xf numFmtId="164" fontId="2" fillId="3" borderId="1" xfId="0" applyNumberFormat="1" applyFont="1" applyFill="1" applyBorder="1" applyProtection="1"/>
    <xf numFmtId="164" fontId="2" fillId="6" borderId="0" xfId="1" applyNumberFormat="1" applyFont="1" applyFill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%20-%20Infosys%20Limited\Personal%20Folder\2018-19\Income%20Tax\ITR3_2019_PR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PART A - General"/>
      <sheetName val="Nature Of Business"/>
      <sheetName val="Part A - BS"/>
      <sheetName val="Manufacturing Account"/>
      <sheetName val="Trading Account"/>
      <sheetName val="Profit and Loss"/>
      <sheetName val="Part A - OI"/>
      <sheetName val="Quantitative Details"/>
      <sheetName val="Sheet1"/>
      <sheetName val="ITold"/>
      <sheetName val="Schedule S"/>
      <sheetName val="House Property"/>
      <sheetName val="BP"/>
      <sheetName val="DPM - DOA"/>
      <sheetName val="DEP_DCG"/>
      <sheetName val="ESR"/>
      <sheetName val="CG"/>
      <sheetName val="OS"/>
      <sheetName val="CYLA - BFLA"/>
      <sheetName val="CFL"/>
      <sheetName val="Unabsorbed Depreciation"/>
      <sheetName val="ICDS"/>
      <sheetName val="10AA"/>
      <sheetName val="80"/>
      <sheetName val="VI-A"/>
      <sheetName val="80G"/>
      <sheetName val="RA"/>
      <sheetName val="SPI - SI - IF"/>
      <sheetName val="AMT"/>
      <sheetName val="AMTC"/>
      <sheetName val="EI"/>
      <sheetName val="FSI1"/>
      <sheetName val="PTI"/>
      <sheetName val="FSI"/>
      <sheetName val="TR_FA"/>
      <sheetName val="Sch 5A"/>
      <sheetName val="AL"/>
      <sheetName val="GST"/>
      <sheetName val="Part B - TI TTI"/>
      <sheetName val="Tax Calculated"/>
      <sheetName val="IT"/>
      <sheetName val="TDS"/>
      <sheetName val="Verification"/>
      <sheetName val="OLDAL"/>
      <sheetName val="Temporary Values"/>
      <sheetName val="DropDownValues"/>
      <sheetName val="SUMMARY"/>
      <sheetName val="BA"/>
      <sheetName val="CT"/>
      <sheetName val="GST1"/>
      <sheetName val="FD"/>
      <sheetName val="CS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2">
          <cell r="BE2" t="str">
            <v>(Select)</v>
          </cell>
        </row>
        <row r="3">
          <cell r="BE3" t="str">
            <v>1-Self and Family</v>
          </cell>
        </row>
        <row r="4">
          <cell r="BE4" t="str">
            <v>2-Self(Senior citizen) &amp; family</v>
          </cell>
        </row>
        <row r="5">
          <cell r="BE5" t="str">
            <v>3-Parents</v>
          </cell>
        </row>
        <row r="6">
          <cell r="BE6" t="str">
            <v>4-Parents(Senior citizen)</v>
          </cell>
        </row>
        <row r="7">
          <cell r="BE7" t="str">
            <v>5-Self and Family including parents</v>
          </cell>
        </row>
        <row r="8">
          <cell r="BE8" t="str">
            <v>6-Self and Family including senior citizen parents</v>
          </cell>
        </row>
        <row r="9">
          <cell r="BE9" t="str">
            <v>7-Self(Senior citizen) &amp; family including senior citizen parents</v>
          </cell>
        </row>
        <row r="13">
          <cell r="BE13" t="str">
            <v>(Select)</v>
          </cell>
        </row>
        <row r="14">
          <cell r="BE14" t="str">
            <v>1-Dependent person with Disability</v>
          </cell>
        </row>
        <row r="15">
          <cell r="BE15" t="str">
            <v>2-Dependent person with Severe Disability</v>
          </cell>
        </row>
        <row r="17">
          <cell r="BE17" t="str">
            <v>(Select)</v>
          </cell>
        </row>
        <row r="18">
          <cell r="BE18" t="str">
            <v>1-Self or dependent</v>
          </cell>
        </row>
        <row r="19">
          <cell r="BE19" t="str">
            <v>2-Self or Dependent(Senior Citizen)</v>
          </cell>
        </row>
        <row r="22">
          <cell r="BE22" t="str">
            <v>(Select)</v>
          </cell>
        </row>
        <row r="23">
          <cell r="BE23" t="str">
            <v>1-Self with disability</v>
          </cell>
        </row>
        <row r="24">
          <cell r="BE24" t="str">
            <v>2-Self with severe disability</v>
          </cell>
        </row>
        <row r="27">
          <cell r="BE27" t="str">
            <v>(Select)</v>
          </cell>
        </row>
        <row r="28">
          <cell r="BE28" t="str">
            <v xml:space="preserve">1-Self &amp; family ( senior citizen)                                                                   </v>
          </cell>
        </row>
        <row r="29">
          <cell r="BE29" t="str">
            <v xml:space="preserve">2-Parents( senior citizen)                                                                                           </v>
          </cell>
        </row>
        <row r="30">
          <cell r="BE30" t="str">
            <v>3-Self &amp; family including parents(senior citizen)</v>
          </cell>
        </row>
        <row r="34">
          <cell r="BE34" t="str">
            <v>(Select)</v>
          </cell>
        </row>
        <row r="35">
          <cell r="BE35" t="str">
            <v>1-Self and family</v>
          </cell>
        </row>
        <row r="36">
          <cell r="BE36" t="str">
            <v>2-Parent</v>
          </cell>
        </row>
        <row r="37">
          <cell r="BE37" t="str">
            <v>3-Self and family and Parents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E1" workbookViewId="0">
      <selection activeCell="F5" sqref="F5"/>
    </sheetView>
  </sheetViews>
  <sheetFormatPr defaultRowHeight="15" x14ac:dyDescent="0.25"/>
  <cols>
    <col min="1" max="1" width="20.85546875" style="4" hidden="1" customWidth="1"/>
    <col min="2" max="2" width="11.7109375" style="4" hidden="1" customWidth="1"/>
    <col min="3" max="4" width="11.5703125" style="5" hidden="1" customWidth="1"/>
    <col min="5" max="5" width="26.5703125" style="5" bestFit="1" customWidth="1"/>
    <col min="6" max="7" width="14.85546875" style="4" customWidth="1"/>
    <col min="8" max="9" width="10.5703125" style="4" hidden="1" customWidth="1"/>
    <col min="10" max="11" width="0" style="4" hidden="1" customWidth="1"/>
    <col min="12" max="12" width="11.5703125" style="4" hidden="1" customWidth="1"/>
    <col min="13" max="14" width="9.140625" style="4"/>
    <col min="15" max="15" width="14.7109375" style="4" bestFit="1" customWidth="1"/>
    <col min="16" max="19" width="9.140625" style="4"/>
    <col min="20" max="20" width="9.140625" style="4" customWidth="1"/>
    <col min="21" max="16384" width="9.140625" style="4"/>
  </cols>
  <sheetData>
    <row r="1" spans="1:15" x14ac:dyDescent="0.25">
      <c r="E1" s="19" t="s">
        <v>17</v>
      </c>
      <c r="F1" s="19"/>
      <c r="G1" s="19"/>
    </row>
    <row r="2" spans="1:15" x14ac:dyDescent="0.25">
      <c r="F2" s="6" t="s">
        <v>15</v>
      </c>
      <c r="G2" s="7" t="s">
        <v>16</v>
      </c>
    </row>
    <row r="3" spans="1:15" ht="15" customHeight="1" x14ac:dyDescent="0.25">
      <c r="E3" s="8" t="s">
        <v>0</v>
      </c>
      <c r="F3" s="1">
        <v>0</v>
      </c>
      <c r="G3" s="3">
        <f>F3</f>
        <v>0</v>
      </c>
      <c r="N3" s="9"/>
      <c r="O3" s="10" t="s">
        <v>18</v>
      </c>
    </row>
    <row r="4" spans="1:15" ht="15" customHeight="1" x14ac:dyDescent="0.25">
      <c r="E4" s="8" t="s">
        <v>19</v>
      </c>
      <c r="F4" s="11">
        <f>SUM(F5:F8)</f>
        <v>0</v>
      </c>
      <c r="G4" s="3">
        <v>0</v>
      </c>
      <c r="N4" s="3">
        <v>0</v>
      </c>
      <c r="O4" s="10" t="s">
        <v>23</v>
      </c>
    </row>
    <row r="5" spans="1:15" x14ac:dyDescent="0.25">
      <c r="E5" s="12" t="s">
        <v>20</v>
      </c>
      <c r="F5" s="2">
        <v>0</v>
      </c>
      <c r="G5" s="3">
        <v>0</v>
      </c>
    </row>
    <row r="6" spans="1:15" x14ac:dyDescent="0.25">
      <c r="E6" s="12" t="s">
        <v>24</v>
      </c>
      <c r="F6" s="2">
        <v>0</v>
      </c>
      <c r="G6" s="3">
        <v>0</v>
      </c>
    </row>
    <row r="7" spans="1:15" x14ac:dyDescent="0.25">
      <c r="E7" s="12" t="s">
        <v>21</v>
      </c>
      <c r="F7" s="2">
        <v>0</v>
      </c>
      <c r="G7" s="3">
        <v>0</v>
      </c>
    </row>
    <row r="8" spans="1:15" ht="15" customHeight="1" x14ac:dyDescent="0.25">
      <c r="E8" s="12" t="s">
        <v>22</v>
      </c>
      <c r="F8" s="2">
        <v>0</v>
      </c>
      <c r="G8" s="3">
        <v>0</v>
      </c>
    </row>
    <row r="9" spans="1:15" x14ac:dyDescent="0.25">
      <c r="E9" s="8" t="s">
        <v>13</v>
      </c>
      <c r="F9" s="13">
        <f>IF((F3-F4)&gt;0,F3-F4,0)</f>
        <v>0</v>
      </c>
      <c r="G9" s="13">
        <f>IF((G3-G4)&gt;0,G3-G4,0)</f>
        <v>0</v>
      </c>
    </row>
    <row r="10" spans="1:15" ht="15" hidden="1" customHeight="1" x14ac:dyDescent="0.25">
      <c r="A10" s="4" t="s">
        <v>1</v>
      </c>
      <c r="B10" s="5">
        <v>250000</v>
      </c>
      <c r="C10" s="14">
        <v>0</v>
      </c>
      <c r="D10" s="14">
        <v>0</v>
      </c>
      <c r="F10" s="5">
        <f t="shared" ref="F10:F15" si="0">IF(H10&gt;=B10,B10*C10,H10*C10)</f>
        <v>0</v>
      </c>
      <c r="G10" s="5">
        <f t="shared" ref="G10:G15" si="1">IF(I10&gt;=B10,B10*D10,I10*D10)</f>
        <v>0</v>
      </c>
      <c r="H10" s="15">
        <f>F9</f>
        <v>0</v>
      </c>
      <c r="I10" s="15">
        <f>G9</f>
        <v>0</v>
      </c>
    </row>
    <row r="11" spans="1:15" ht="15" hidden="1" customHeight="1" x14ac:dyDescent="0.25">
      <c r="A11" s="4" t="s">
        <v>2</v>
      </c>
      <c r="B11" s="5">
        <v>250000</v>
      </c>
      <c r="C11" s="14">
        <v>0.05</v>
      </c>
      <c r="D11" s="14">
        <v>0.05</v>
      </c>
      <c r="F11" s="5">
        <f t="shared" si="0"/>
        <v>0</v>
      </c>
      <c r="G11" s="5">
        <f t="shared" si="1"/>
        <v>0</v>
      </c>
      <c r="H11" s="15">
        <f>IF((H10-B10)&gt;0,H10-B10,0)</f>
        <v>0</v>
      </c>
      <c r="I11" s="15">
        <f>IF((I10-B10)&gt;0,I10-B10,0)</f>
        <v>0</v>
      </c>
      <c r="M11" s="16" t="s">
        <v>3</v>
      </c>
    </row>
    <row r="12" spans="1:15" ht="15" hidden="1" customHeight="1" x14ac:dyDescent="0.25">
      <c r="A12" s="4" t="s">
        <v>4</v>
      </c>
      <c r="B12" s="5">
        <v>250000</v>
      </c>
      <c r="C12" s="14">
        <v>0.2</v>
      </c>
      <c r="D12" s="14">
        <v>0.1</v>
      </c>
      <c r="F12" s="5">
        <f t="shared" si="0"/>
        <v>0</v>
      </c>
      <c r="G12" s="5">
        <f t="shared" si="1"/>
        <v>0</v>
      </c>
      <c r="H12" s="15">
        <f t="shared" ref="H12:H16" si="2">IF((H11-B11)&gt;0,H11-B11,0)</f>
        <v>0</v>
      </c>
      <c r="I12" s="15">
        <f t="shared" ref="I12:I16" si="3">IF((I11-B11)&gt;0,I11-B11,0)</f>
        <v>0</v>
      </c>
      <c r="K12" s="15">
        <f>(C12-D12)*B12</f>
        <v>25000</v>
      </c>
      <c r="L12" s="15">
        <f>K12/20%</f>
        <v>125000</v>
      </c>
      <c r="M12" s="4" t="s">
        <v>5</v>
      </c>
    </row>
    <row r="13" spans="1:15" ht="15" hidden="1" customHeight="1" x14ac:dyDescent="0.25">
      <c r="A13" s="4" t="s">
        <v>6</v>
      </c>
      <c r="B13" s="5">
        <v>250000</v>
      </c>
      <c r="C13" s="14">
        <v>0.2</v>
      </c>
      <c r="D13" s="14">
        <v>0.15</v>
      </c>
      <c r="F13" s="5">
        <f t="shared" si="0"/>
        <v>0</v>
      </c>
      <c r="G13" s="5">
        <f t="shared" si="1"/>
        <v>0</v>
      </c>
      <c r="H13" s="15">
        <f t="shared" si="2"/>
        <v>0</v>
      </c>
      <c r="I13" s="15">
        <f t="shared" si="3"/>
        <v>0</v>
      </c>
      <c r="K13" s="15">
        <f>(C13-D13)*B13</f>
        <v>12500.000000000004</v>
      </c>
      <c r="L13" s="15">
        <f>SUM(K12:K13)/20%</f>
        <v>187500</v>
      </c>
      <c r="M13" s="4" t="s">
        <v>7</v>
      </c>
    </row>
    <row r="14" spans="1:15" ht="15" hidden="1" customHeight="1" x14ac:dyDescent="0.25">
      <c r="A14" s="4" t="s">
        <v>8</v>
      </c>
      <c r="B14" s="5">
        <v>250000</v>
      </c>
      <c r="C14" s="14">
        <v>0.3</v>
      </c>
      <c r="D14" s="14">
        <v>0.2</v>
      </c>
      <c r="F14" s="5">
        <f t="shared" si="0"/>
        <v>0</v>
      </c>
      <c r="G14" s="5">
        <f t="shared" si="1"/>
        <v>0</v>
      </c>
      <c r="H14" s="15">
        <f t="shared" si="2"/>
        <v>0</v>
      </c>
      <c r="I14" s="15">
        <f t="shared" si="3"/>
        <v>0</v>
      </c>
      <c r="K14" s="15">
        <f>(C14-D14)*B14</f>
        <v>24999.999999999993</v>
      </c>
      <c r="L14" s="15">
        <v>208333</v>
      </c>
      <c r="M14" s="4" t="s">
        <v>9</v>
      </c>
    </row>
    <row r="15" spans="1:15" ht="153" hidden="1" customHeight="1" x14ac:dyDescent="0.25">
      <c r="A15" s="4" t="s">
        <v>10</v>
      </c>
      <c r="B15" s="5">
        <v>250000</v>
      </c>
      <c r="C15" s="14">
        <v>0.3</v>
      </c>
      <c r="D15" s="14">
        <v>0.25</v>
      </c>
      <c r="F15" s="5">
        <f t="shared" si="0"/>
        <v>0</v>
      </c>
      <c r="G15" s="5">
        <f t="shared" si="1"/>
        <v>0</v>
      </c>
      <c r="H15" s="15">
        <f t="shared" si="2"/>
        <v>0</v>
      </c>
      <c r="I15" s="15">
        <f t="shared" si="3"/>
        <v>0</v>
      </c>
      <c r="K15" s="15">
        <f>(C15-D15)*B15</f>
        <v>12499.999999999996</v>
      </c>
      <c r="L15" s="15">
        <f>SUM(K12:K15)/30%</f>
        <v>249999.99999999997</v>
      </c>
      <c r="M15" s="4" t="s">
        <v>11</v>
      </c>
    </row>
    <row r="16" spans="1:15" ht="76.5" hidden="1" customHeight="1" x14ac:dyDescent="0.25">
      <c r="A16" s="4" t="s">
        <v>12</v>
      </c>
      <c r="C16" s="14">
        <v>0.3</v>
      </c>
      <c r="D16" s="14">
        <v>0.3</v>
      </c>
      <c r="F16" s="5">
        <f>H16*C16</f>
        <v>0</v>
      </c>
      <c r="G16" s="5">
        <f>I16*D16</f>
        <v>0</v>
      </c>
      <c r="H16" s="15">
        <f t="shared" si="2"/>
        <v>0</v>
      </c>
      <c r="I16" s="15">
        <f t="shared" si="3"/>
        <v>0</v>
      </c>
      <c r="K16" s="17"/>
      <c r="L16" s="15"/>
    </row>
    <row r="17" spans="5:8" x14ac:dyDescent="0.25">
      <c r="E17" s="8" t="s">
        <v>14</v>
      </c>
      <c r="F17" s="18">
        <f>IF(F3&lt;500000,0,SUM(F10:F16))</f>
        <v>0</v>
      </c>
      <c r="G17" s="18">
        <f>IF(G3&lt;500000,0,SUM(G10:G16))</f>
        <v>0</v>
      </c>
      <c r="H17" s="15"/>
    </row>
  </sheetData>
  <sheetProtection algorithmName="SHA-512" hashValue="BsrU4J6QjREbkz5uNQr9LIQjyyzcIhptCVsb84j8GdrrPizxfQV9+nvKBnX83Ekw5Wf2Mtr0StKLENuOQfVZuw==" saltValue="blRFks7bNCEHZsv8d4JpNw==" spinCount="100000" sheet="1" formatCells="0" formatColumns="0" formatRows="0" insertColumns="0" insertRows="0" insertHyperlinks="0" deleteColumns="0" deleteRows="0" selectLockedCells="1" sort="0" autoFilter="0" pivotTables="0"/>
  <mergeCells count="1">
    <mergeCell ref="E1:G1"/>
  </mergeCells>
  <dataValidations count="2">
    <dataValidation type="whole" allowBlank="1" showInputMessage="1" showErrorMessage="1" sqref="F3">
      <formula1>0</formula1>
      <formula2>999999999999</formula2>
    </dataValidation>
    <dataValidation type="whole" allowBlank="1" showInputMessage="1" showErrorMessage="1" sqref="F5:F8">
      <formula1>0</formula1>
      <formula2>9999999999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Income Tax</vt:lpstr>
      <vt:lpstr>GTI_LIMIT_PartC</vt:lpstr>
      <vt:lpstr>scvia.Section80ID</vt:lpstr>
    </vt:vector>
  </TitlesOfParts>
  <Company>Infosys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Ashutosh Khaitan</dc:creator>
  <cp:lastModifiedBy>Ashutosh Khaitan</cp:lastModifiedBy>
  <dcterms:created xsi:type="dcterms:W3CDTF">2020-02-02T06:51:34Z</dcterms:created>
  <dcterms:modified xsi:type="dcterms:W3CDTF">2020-02-02T07:52:40Z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4b3411-284d-4d31-bd4f-bc13ef7f1fd6_Enabled">
    <vt:lpwstr>True</vt:lpwstr>
  </property>
  <property fmtid="{D5CDD505-2E9C-101B-9397-08002B2CF9AE}" pid="3" name="MSIP_Label_be4b3411-284d-4d31-bd4f-bc13ef7f1fd6_SiteId">
    <vt:lpwstr>63ce7d59-2f3e-42cd-a8cc-be764cff5eb6</vt:lpwstr>
  </property>
  <property fmtid="{D5CDD505-2E9C-101B-9397-08002B2CF9AE}" pid="4" name="MSIP_Label_be4b3411-284d-4d31-bd4f-bc13ef7f1fd6_Owner">
    <vt:lpwstr>Ashutosh.Khaitan@ad.infosys.com</vt:lpwstr>
  </property>
  <property fmtid="{D5CDD505-2E9C-101B-9397-08002B2CF9AE}" pid="5" name="MSIP_Label_be4b3411-284d-4d31-bd4f-bc13ef7f1fd6_SetDate">
    <vt:lpwstr>2020-02-02T06:52:24.5359261Z</vt:lpwstr>
  </property>
  <property fmtid="{D5CDD505-2E9C-101B-9397-08002B2CF9AE}" pid="6" name="MSIP_Label_be4b3411-284d-4d31-bd4f-bc13ef7f1fd6_Name">
    <vt:lpwstr>Internal</vt:lpwstr>
  </property>
  <property fmtid="{D5CDD505-2E9C-101B-9397-08002B2CF9AE}" pid="7" name="MSIP_Label_be4b3411-284d-4d31-bd4f-bc13ef7f1fd6_Application">
    <vt:lpwstr>Microsoft Azure Information Protection</vt:lpwstr>
  </property>
  <property fmtid="{D5CDD505-2E9C-101B-9397-08002B2CF9AE}" pid="8" name="MSIP_Label_be4b3411-284d-4d31-bd4f-bc13ef7f1fd6_ActionId">
    <vt:lpwstr>05952813-662b-47c9-80a8-69574ca2d017</vt:lpwstr>
  </property>
  <property fmtid="{D5CDD505-2E9C-101B-9397-08002B2CF9AE}" pid="9" name="MSIP_Label_be4b3411-284d-4d31-bd4f-bc13ef7f1fd6_Extended_MSFT_Method">
    <vt:lpwstr>Automatic</vt:lpwstr>
  </property>
  <property fmtid="{D5CDD505-2E9C-101B-9397-08002B2CF9AE}" pid="10" name="MSIP_Label_a0819fa7-4367-4500-ba88-dd630d977609_Enabled">
    <vt:lpwstr>True</vt:lpwstr>
  </property>
  <property fmtid="{D5CDD505-2E9C-101B-9397-08002B2CF9AE}" pid="11" name="MSIP_Label_a0819fa7-4367-4500-ba88-dd630d977609_SiteId">
    <vt:lpwstr>63ce7d59-2f3e-42cd-a8cc-be764cff5eb6</vt:lpwstr>
  </property>
  <property fmtid="{D5CDD505-2E9C-101B-9397-08002B2CF9AE}" pid="12" name="MSIP_Label_a0819fa7-4367-4500-ba88-dd630d977609_Owner">
    <vt:lpwstr>Ashutosh.Khaitan@ad.infosys.com</vt:lpwstr>
  </property>
  <property fmtid="{D5CDD505-2E9C-101B-9397-08002B2CF9AE}" pid="13" name="MSIP_Label_a0819fa7-4367-4500-ba88-dd630d977609_SetDate">
    <vt:lpwstr>2020-02-02T06:52:24.5359261Z</vt:lpwstr>
  </property>
  <property fmtid="{D5CDD505-2E9C-101B-9397-08002B2CF9AE}" pid="14" name="MSIP_Label_a0819fa7-4367-4500-ba88-dd630d977609_Name">
    <vt:lpwstr>Companywide usage</vt:lpwstr>
  </property>
  <property fmtid="{D5CDD505-2E9C-101B-9397-08002B2CF9AE}" pid="15" name="MSIP_Label_a0819fa7-4367-4500-ba88-dd630d977609_Application">
    <vt:lpwstr>Microsoft Azure Information Protection</vt:lpwstr>
  </property>
  <property fmtid="{D5CDD505-2E9C-101B-9397-08002B2CF9AE}" pid="16" name="MSIP_Label_a0819fa7-4367-4500-ba88-dd630d977609_ActionId">
    <vt:lpwstr>05952813-662b-47c9-80a8-69574ca2d017</vt:lpwstr>
  </property>
  <property fmtid="{D5CDD505-2E9C-101B-9397-08002B2CF9AE}" pid="17" name="MSIP_Label_a0819fa7-4367-4500-ba88-dd630d977609_Parent">
    <vt:lpwstr>be4b3411-284d-4d31-bd4f-bc13ef7f1fd6</vt:lpwstr>
  </property>
  <property fmtid="{D5CDD505-2E9C-101B-9397-08002B2CF9AE}" pid="18" name="MSIP_Label_a0819fa7-4367-4500-ba88-dd630d977609_Extended_MSFT_Method">
    <vt:lpwstr>Automatic</vt:lpwstr>
  </property>
  <property fmtid="{D5CDD505-2E9C-101B-9397-08002B2CF9AE}" pid="19" name="Sensitivity">
    <vt:lpwstr>Internal Companywide usage</vt:lpwstr>
  </property>
</Properties>
</file>