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80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12" i="1"/>
  <c r="D6"/>
  <c r="D7"/>
  <c r="D8"/>
  <c r="D9"/>
  <c r="D10"/>
  <c r="D11"/>
  <c r="D12"/>
  <c r="D13"/>
  <c r="D14"/>
  <c r="D15"/>
  <c r="D16"/>
  <c r="D17"/>
  <c r="H11"/>
  <c r="H9"/>
  <c r="F17"/>
  <c r="F16"/>
  <c r="F8"/>
  <c r="F9"/>
  <c r="F10"/>
  <c r="F11"/>
  <c r="F12"/>
  <c r="F13"/>
  <c r="F15"/>
  <c r="F6"/>
  <c r="F7"/>
  <c r="F14"/>
  <c r="G6"/>
  <c r="H10"/>
  <c r="H6"/>
  <c r="H14"/>
  <c r="G15"/>
</calcChain>
</file>

<file path=xl/sharedStrings.xml><?xml version="1.0" encoding="utf-8"?>
<sst xmlns="http://schemas.openxmlformats.org/spreadsheetml/2006/main" count="24" uniqueCount="24">
  <si>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</si>
  <si>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</si>
  <si>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</si>
  <si>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</si>
  <si>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</si>
  <si>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</si>
  <si>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</si>
  <si>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</si>
  <si>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</si>
  <si>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</si>
  <si>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</si>
  <si>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</si>
  <si>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</si>
  <si>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PRESENT DAYS</t>
  </si>
  <si>
    <t>(P.Y)</t>
  </si>
  <si>
    <t>60 DAYS OR MORE</t>
  </si>
  <si>
    <t>CON 1 : OK</t>
  </si>
  <si>
    <t>CON 2:  OK</t>
  </si>
  <si>
    <t>YES/NO</t>
  </si>
  <si>
    <t>CON : CONDITION</t>
  </si>
  <si>
    <t>Column1</t>
  </si>
  <si>
    <t xml:space="preserve">COUNT R </t>
  </si>
  <si>
    <t>365 DAYS OF OF 4Y I P PY</t>
  </si>
  <si>
    <t xml:space="preserve">: FIND OUT RESIDENT STATUS OF ASSESSEE :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</si>
</sst>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4"/>
      <color rgb="FF92D050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i/>
      <u/>
      <sz val="2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4"/>
    </xf>
    <xf numFmtId="0" fontId="3" fillId="0" borderId="0" xfId="0" applyFont="1"/>
    <xf numFmtId="0" fontId="0" fillId="0" borderId="0" xfId="0" applyAlignment="1">
      <alignment horizontal="left" indent="3"/>
    </xf>
    <xf numFmtId="0" fontId="1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 indent="7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4" displayName="Table4" ref="B5:D17" totalsRowShown="0" headerRowDxfId="1">
  <autoFilter ref="B5:D17"/>
  <tableColumns count="3">
    <tableColumn id="1" name="MONTH"/>
    <tableColumn id="2" name="PRESENT DAYS"/>
    <tableColumn id="3" name="Column1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G7:H12" totalsRowShown="0">
  <autoFilter ref="G7:H12"/>
  <tableColumns count="2">
    <tableColumn id="1" name="CON : CONDITION"/>
    <tableColumn id="2" name="YES/NO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C19" sqref="C19"/>
    </sheetView>
  </sheetViews>
  <sheetFormatPr defaultRowHeight="15"/>
  <cols>
    <col min="2" max="2" width="10" customWidth="1"/>
    <col min="3" max="3" width="15.85546875" customWidth="1"/>
    <col min="7" max="7" width="33.7109375" customWidth="1"/>
    <col min="8" max="8" width="30" customWidth="1"/>
    <col min="9" max="9" width="14.28515625" customWidth="1"/>
  </cols>
  <sheetData>
    <row r="1" spans="1:9" ht="15" customHeight="1">
      <c r="A1" s="9" t="s">
        <v>23</v>
      </c>
      <c r="B1" s="9"/>
      <c r="C1" s="9"/>
      <c r="D1" s="9"/>
      <c r="E1" s="9"/>
      <c r="F1" s="9"/>
      <c r="G1" s="9"/>
      <c r="H1" s="9"/>
      <c r="I1" s="9"/>
    </row>
    <row r="2" spans="1:9" ht="15" customHeight="1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>
      <c r="A3" s="9"/>
      <c r="B3" s="9"/>
      <c r="C3" s="9"/>
      <c r="D3" s="9"/>
      <c r="E3" s="9"/>
      <c r="F3" s="9"/>
      <c r="G3" s="9"/>
      <c r="H3" s="9"/>
      <c r="I3" s="9"/>
    </row>
    <row r="5" spans="1:9">
      <c r="B5" s="1" t="s">
        <v>0</v>
      </c>
      <c r="C5" s="1" t="s">
        <v>13</v>
      </c>
      <c r="D5" s="1" t="s">
        <v>20</v>
      </c>
      <c r="F5" s="5"/>
    </row>
    <row r="6" spans="1:9" ht="18.75">
      <c r="B6" t="s">
        <v>1</v>
      </c>
      <c r="C6">
        <v>100</v>
      </c>
      <c r="D6" t="e">
        <f>IF(C6&gt;=182,"R",IF(C6&gt;60,IF(((C5+C4+#REF!+#REF!)&gt;=360),"R","NR"),"NR"))</f>
        <v>#VALUE!</v>
      </c>
      <c r="F6" s="5" t="e">
        <f t="shared" ref="F6:F16" si="0">IF(D6="R","","0")</f>
        <v>#VALUE!</v>
      </c>
      <c r="G6" s="3" t="str">
        <f>IF(C17&gt;182,"        SEC6(1) CON 1 :                     RESIDENT","       SEC6(1) CON 2:")</f>
        <v xml:space="preserve">        SEC6(1) CON 1 :                     RESIDENT</v>
      </c>
      <c r="H6" s="7" t="str">
        <f>IF(H9="YES","RESIDENT",IF(H10="YES","RESIDENT","NON RESIDENT"))</f>
        <v>RESIDENT</v>
      </c>
    </row>
    <row r="7" spans="1:9">
      <c r="B7" t="s">
        <v>2</v>
      </c>
      <c r="C7">
        <v>145</v>
      </c>
      <c r="D7" t="e">
        <f>IF(C7&gt;=182,"R",IF(C7&gt;60,IF(((C6+C5+C4+#REF!)&gt;=360),"R","NR"),"NR"))</f>
        <v>#VALUE!</v>
      </c>
      <c r="F7" s="5" t="e">
        <f t="shared" si="0"/>
        <v>#VALUE!</v>
      </c>
      <c r="G7" t="s">
        <v>19</v>
      </c>
      <c r="H7" s="4" t="s">
        <v>18</v>
      </c>
    </row>
    <row r="8" spans="1:9">
      <c r="B8" t="s">
        <v>3</v>
      </c>
      <c r="C8">
        <v>200</v>
      </c>
      <c r="D8" t="str">
        <f>IF(C8&gt;=182,"R",IF(C8&gt;60,IF(((C7+C6+C5+C4)&gt;=360),"R","NR"),"NR"))</f>
        <v>R</v>
      </c>
      <c r="F8" s="5" t="str">
        <f t="shared" si="0"/>
        <v/>
      </c>
    </row>
    <row r="9" spans="1:9">
      <c r="B9" t="s">
        <v>4</v>
      </c>
      <c r="C9">
        <v>25</v>
      </c>
      <c r="D9" t="str">
        <f>IF(C9&gt;182,"R",IF(C9&gt;60,IF(((C8+C7+C6+C5)&gt;=360),"R","NR"),"NR"))</f>
        <v>NR</v>
      </c>
      <c r="F9" s="5" t="str">
        <f t="shared" si="0"/>
        <v>0</v>
      </c>
      <c r="G9" t="s">
        <v>16</v>
      </c>
      <c r="H9" s="2" t="str">
        <f>IF(C17&gt;=182,"YES","NO")</f>
        <v>YES</v>
      </c>
    </row>
    <row r="10" spans="1:9">
      <c r="B10" t="s">
        <v>5</v>
      </c>
      <c r="C10">
        <v>365</v>
      </c>
      <c r="D10" t="str">
        <f t="shared" ref="D10:D17" si="1">IF(C10&gt;=182,"R",IF(C10&gt;60,IF(((C9+C8+C7+C6)&gt;=360),"R","NR"),"NR"))</f>
        <v>R</v>
      </c>
      <c r="F10" s="5" t="str">
        <f t="shared" si="0"/>
        <v/>
      </c>
      <c r="G10" t="s">
        <v>17</v>
      </c>
      <c r="H10" s="2" t="str">
        <f>IF(H11="YES",IF(H12="YES","YES","NO"))</f>
        <v>YES</v>
      </c>
    </row>
    <row r="11" spans="1:9">
      <c r="B11" t="s">
        <v>6</v>
      </c>
      <c r="C11">
        <v>258</v>
      </c>
      <c r="D11" t="str">
        <f t="shared" si="1"/>
        <v>R</v>
      </c>
      <c r="F11" s="5" t="str">
        <f t="shared" si="0"/>
        <v/>
      </c>
      <c r="G11" t="s">
        <v>15</v>
      </c>
      <c r="H11" t="str">
        <f>IF(C17&gt;=60,"YES","NO")</f>
        <v>YES</v>
      </c>
    </row>
    <row r="12" spans="1:9">
      <c r="B12" t="s">
        <v>7</v>
      </c>
      <c r="C12">
        <v>48</v>
      </c>
      <c r="D12" t="str">
        <f t="shared" si="1"/>
        <v>NR</v>
      </c>
      <c r="F12" s="5" t="str">
        <f t="shared" si="0"/>
        <v>0</v>
      </c>
      <c r="G12" t="s">
        <v>22</v>
      </c>
      <c r="H12" t="str">
        <f>IF((C16+C15+C14+C13)&gt;=365,"YES","NO")</f>
        <v>YES</v>
      </c>
    </row>
    <row r="13" spans="1:9">
      <c r="B13" t="s">
        <v>8</v>
      </c>
      <c r="C13">
        <v>200</v>
      </c>
      <c r="D13" t="str">
        <f t="shared" si="1"/>
        <v>R</v>
      </c>
      <c r="F13" s="5" t="str">
        <f t="shared" si="0"/>
        <v/>
      </c>
    </row>
    <row r="14" spans="1:9">
      <c r="B14" t="s">
        <v>9</v>
      </c>
      <c r="C14">
        <v>80</v>
      </c>
      <c r="D14" t="str">
        <f t="shared" si="1"/>
        <v>R</v>
      </c>
      <c r="F14" s="5" t="str">
        <f t="shared" si="0"/>
        <v/>
      </c>
      <c r="G14" s="5" t="s">
        <v>21</v>
      </c>
      <c r="H14" s="5">
        <f>COUNTBLANK(F6:F17)</f>
        <v>7</v>
      </c>
    </row>
    <row r="15" spans="1:9" ht="18.75">
      <c r="B15" t="s">
        <v>10</v>
      </c>
      <c r="C15">
        <v>82</v>
      </c>
      <c r="D15" t="str">
        <f t="shared" si="1"/>
        <v>R</v>
      </c>
      <c r="F15" s="5" t="str">
        <f t="shared" si="0"/>
        <v/>
      </c>
      <c r="G15" s="8" t="str">
        <f>IF(H6="RESIDENT",IF(H14&gt;=2,IF((C16+C15+C14+C13+C12+C11+C10)&gt;=730,"RESIDENT &amp; ORDINARY RESIDENT ","RESIDENT &amp; NOT ORDINARY RESIDENT")),"NO STATUS FROM 6(1) SO NO STATUS FORM 6(6)")</f>
        <v xml:space="preserve">RESIDENT &amp; ORDINARY RESIDENT </v>
      </c>
      <c r="H15" s="8"/>
    </row>
    <row r="16" spans="1:9">
      <c r="B16" t="s">
        <v>11</v>
      </c>
      <c r="C16">
        <v>29</v>
      </c>
      <c r="D16" t="str">
        <f t="shared" si="1"/>
        <v>NR</v>
      </c>
      <c r="F16" s="5" t="str">
        <f t="shared" si="0"/>
        <v>0</v>
      </c>
    </row>
    <row r="17" spans="1:6" ht="18.75">
      <c r="A17" s="6" t="s">
        <v>14</v>
      </c>
      <c r="B17" t="s">
        <v>12</v>
      </c>
      <c r="C17">
        <v>184</v>
      </c>
      <c r="D17" t="str">
        <f t="shared" si="1"/>
        <v>R</v>
      </c>
      <c r="F17" s="5" t="str">
        <f>IF(D17="R","","0")</f>
        <v/>
      </c>
    </row>
  </sheetData>
  <mergeCells count="2">
    <mergeCell ref="G15:H15"/>
    <mergeCell ref="A1:I3"/>
  </mergeCells>
  <pageMargins left="0.7" right="0.7" top="0.75" bottom="0.75" header="0.3" footer="0.3"/>
  <pageSetup orientation="portrait" horizontalDpi="1200" verticalDpi="1200" r:id="rId1"/>
  <ignoredErrors>
    <ignoredError sqref="F6:F9 D7" evalError="1"/>
    <ignoredError sqref="D9" formula="1"/>
  </ignoredErrors>
  <picture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Free Software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Virtual PC</dc:creator>
  <cp:lastModifiedBy>Virtual PC</cp:lastModifiedBy>
  <dcterms:created xsi:type="dcterms:W3CDTF">2008-08-16T04:59:15Z</dcterms:created>
  <dcterms:modified xsi:type="dcterms:W3CDTF">2008-08-16T09:51:42Z</dcterms:modified>
  <cp:contentStatus/>
</cp:coreProperties>
</file>