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bookViews>
    <workbookView xWindow="0" yWindow="0" windowWidth="20490" windowHeight="7590"/>
  </bookViews>
  <sheets>
    <sheet name="TDS Interest Calculation" sheetId="1" r:id="rId1"/>
  </sheets>
  <externalReferences>
    <externalReference r:id="rId2"/>
  </externalReferences>
  <definedNames>
    <definedName name="Amount">'TDS Interest Calculation'!$J$10</definedName>
    <definedName name="ded_date">'TDS Interest Calculation'!$P$12</definedName>
    <definedName name="Deductee">'TDS Interest Calculation'!$J$5</definedName>
    <definedName name="Deductor">'TDS Interest Calculation'!$J$3</definedName>
    <definedName name="Int">'TDS Interest Calculation'!$J$19</definedName>
    <definedName name="paid_date">'TDS Interest Calculation'!$P$17</definedName>
    <definedName name="Section">'TDS Interest Calculation'!$J$12</definedName>
    <definedName name="TDS">'TDS Interest Calculation'!$J$17</definedName>
    <definedName name="Tot_TDS">'TDS Interest Calculation'!$K$21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8" i="1" l="1"/>
  <c r="J17" i="1"/>
  <c r="P14" i="1"/>
  <c r="Q15" i="1" s="1"/>
  <c r="J4" i="1"/>
  <c r="P20" i="1" l="1"/>
  <c r="J19" i="1" s="1"/>
  <c r="K21" i="1" s="1"/>
</calcChain>
</file>

<file path=xl/sharedStrings.xml><?xml version="1.0" encoding="utf-8"?>
<sst xmlns="http://schemas.openxmlformats.org/spreadsheetml/2006/main" count="30" uniqueCount="28">
  <si>
    <t>Details required for Generation of Report</t>
  </si>
  <si>
    <t>Name of the Deductor</t>
  </si>
  <si>
    <t>X</t>
  </si>
  <si>
    <t>Date of Report</t>
  </si>
  <si>
    <t>Name of the Deductee</t>
  </si>
  <si>
    <t>G</t>
  </si>
  <si>
    <t>TDS Interest Calculator</t>
  </si>
  <si>
    <t>194C</t>
  </si>
  <si>
    <t>194H</t>
  </si>
  <si>
    <t>Amount Paid / Credited</t>
  </si>
  <si>
    <t>Date on which TDS is deductible</t>
  </si>
  <si>
    <t>194Ib</t>
  </si>
  <si>
    <t>194J</t>
  </si>
  <si>
    <t>TDS covered under Section</t>
  </si>
  <si>
    <t>Actual Date of deduction of TDS</t>
  </si>
  <si>
    <t>194A</t>
  </si>
  <si>
    <t>Paid to Individual / HUF</t>
  </si>
  <si>
    <t>No</t>
  </si>
  <si>
    <t>Due Date for remittance</t>
  </si>
  <si>
    <t>Yes</t>
  </si>
  <si>
    <t>(in case TDS is deductible u/s 194C)</t>
  </si>
  <si>
    <t>Amount of TDS to be deducted</t>
  </si>
  <si>
    <t>Actual Date of remittance</t>
  </si>
  <si>
    <t>Interest on TDS u/s 201 (1A)</t>
  </si>
  <si>
    <t>Interest on TDS</t>
  </si>
  <si>
    <t>Total Amount of TDS to be remitted</t>
  </si>
  <si>
    <t>* ALL THE FIELDS MARKED IN YELLOW IS MANDATORY</t>
  </si>
  <si>
    <t>Excelify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</si>
</sst>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&quot;Rs. &quot;#,##0.00"/>
    <numFmt numFmtId="165" formatCode="&quot;Rs. &quot;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Book Antiqua"/>
      <family val="1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b/>
      <u/>
      <sz val="11"/>
      <color theme="1"/>
      <name val="Book Antiqua"/>
      <family val="1"/>
    </font>
    <font>
      <sz val="11"/>
      <color rgb="FFFF0000"/>
      <name val="Book Antiqua"/>
      <family val="1"/>
    </font>
    <font>
      <b/>
      <sz val="11"/>
      <name val="Book Antiqua"/>
      <family val="1"/>
    </font>
    <font>
      <u/>
      <sz val="11"/>
      <color theme="1"/>
      <name val="Book Antiqua"/>
      <family val="1"/>
    </font>
    <font>
      <i/>
      <sz val="11"/>
      <color theme="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Protection="1">
      <protection hidden="1"/>
    </xf>
    <xf numFmtId="0" fontId="3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 indent="4"/>
      <protection hidden="1"/>
    </xf>
    <xf numFmtId="0" fontId="3" fillId="0" borderId="0" xfId="0" applyFont="1" applyProtection="1">
      <protection hidden="1"/>
    </xf>
    <xf numFmtId="0" fontId="3" fillId="3" borderId="0" xfId="0" applyFont="1" applyFill="1" applyProtection="1">
      <protection locked="0" hidden="1"/>
    </xf>
    <xf numFmtId="0" fontId="3" fillId="3" borderId="0" xfId="0" applyFont="1" applyFill="1" applyProtection="1">
      <protection hidden="1"/>
    </xf>
    <xf numFmtId="14" fontId="3" fillId="2" borderId="0" xfId="0" applyNumberFormat="1" applyFont="1" applyFill="1" applyAlignment="1" applyProtection="1">
      <alignment horizontal="left"/>
      <protection hidden="1"/>
    </xf>
    <xf numFmtId="0" fontId="2" fillId="2" borderId="0" xfId="0" applyFont="1" applyFill="1" applyProtection="1">
      <protection hidden="1"/>
    </xf>
    <xf numFmtId="0" fontId="5" fillId="2" borderId="1" xfId="0" applyFont="1" applyFill="1" applyBorder="1" applyAlignment="1" applyProtection="1">
      <alignment horizontal="center"/>
      <protection hidden="1"/>
    </xf>
    <xf numFmtId="0" fontId="5" fillId="2" borderId="2" xfId="0" applyFont="1" applyFill="1" applyBorder="1" applyAlignment="1" applyProtection="1">
      <alignment horizontal="center"/>
      <protection hidden="1"/>
    </xf>
    <xf numFmtId="0" fontId="5" fillId="2" borderId="3" xfId="0" applyFont="1" applyFill="1" applyBorder="1" applyAlignment="1" applyProtection="1">
      <alignment horizontal="center"/>
      <protection hidden="1"/>
    </xf>
    <xf numFmtId="0" fontId="3" fillId="2" borderId="4" xfId="0" applyFont="1" applyFill="1" applyBorder="1" applyProtection="1">
      <protection hidden="1"/>
    </xf>
    <xf numFmtId="0" fontId="3" fillId="2" borderId="0" xfId="0" applyFont="1" applyFill="1" applyBorder="1" applyProtection="1">
      <protection hidden="1"/>
    </xf>
    <xf numFmtId="0" fontId="3" fillId="2" borderId="5" xfId="0" applyFont="1" applyFill="1" applyBorder="1" applyProtection="1">
      <protection hidden="1"/>
    </xf>
    <xf numFmtId="0" fontId="3" fillId="2" borderId="6" xfId="0" applyFont="1" applyFill="1" applyBorder="1" applyProtection="1">
      <protection hidden="1"/>
    </xf>
    <xf numFmtId="0" fontId="3" fillId="2" borderId="7" xfId="0" applyFont="1" applyFill="1" applyBorder="1" applyProtection="1">
      <protection hidden="1"/>
    </xf>
    <xf numFmtId="9" fontId="2" fillId="2" borderId="0" xfId="0" applyNumberFormat="1" applyFont="1" applyFill="1" applyProtection="1">
      <protection hidden="1"/>
    </xf>
    <xf numFmtId="164" fontId="3" fillId="3" borderId="0" xfId="0" applyNumberFormat="1" applyFont="1" applyFill="1" applyBorder="1" applyAlignment="1" applyProtection="1">
      <protection locked="0" hidden="1"/>
    </xf>
    <xf numFmtId="164" fontId="3" fillId="0" borderId="0" xfId="0" applyNumberFormat="1" applyFont="1" applyFill="1" applyBorder="1" applyAlignment="1" applyProtection="1">
      <protection locked="0" hidden="1"/>
    </xf>
    <xf numFmtId="14" fontId="6" fillId="3" borderId="0" xfId="0" applyNumberFormat="1" applyFont="1" applyFill="1" applyBorder="1" applyAlignment="1" applyProtection="1">
      <alignment horizontal="right"/>
      <protection locked="0" hidden="1"/>
    </xf>
    <xf numFmtId="0" fontId="6" fillId="3" borderId="8" xfId="0" applyFont="1" applyFill="1" applyBorder="1" applyAlignment="1" applyProtection="1">
      <alignment horizontal="right"/>
      <protection locked="0" hidden="1"/>
    </xf>
    <xf numFmtId="0" fontId="3" fillId="2" borderId="8" xfId="0" applyFont="1" applyFill="1" applyBorder="1" applyProtection="1">
      <protection hidden="1"/>
    </xf>
    <xf numFmtId="0" fontId="3" fillId="2" borderId="4" xfId="0" applyFont="1" applyFill="1" applyBorder="1" applyAlignment="1" applyProtection="1">
      <protection hidden="1"/>
    </xf>
    <xf numFmtId="0" fontId="3" fillId="2" borderId="0" xfId="0" applyFont="1" applyFill="1" applyBorder="1" applyAlignment="1" applyProtection="1">
      <protection hidden="1"/>
    </xf>
    <xf numFmtId="0" fontId="3" fillId="3" borderId="0" xfId="0" applyFont="1" applyFill="1" applyBorder="1" applyAlignment="1" applyProtection="1">
      <alignment horizontal="center"/>
      <protection locked="0" hidden="1"/>
    </xf>
    <xf numFmtId="0" fontId="3" fillId="2" borderId="4" xfId="0" applyFont="1" applyFill="1" applyBorder="1" applyAlignment="1" applyProtection="1">
      <alignment horizontal="left"/>
      <protection hidden="1"/>
    </xf>
    <xf numFmtId="0" fontId="3" fillId="2" borderId="0" xfId="0" applyFont="1" applyFill="1" applyBorder="1" applyAlignment="1" applyProtection="1">
      <alignment horizontal="left"/>
      <protection hidden="1"/>
    </xf>
    <xf numFmtId="0" fontId="6" fillId="2" borderId="0" xfId="0" applyFont="1" applyFill="1" applyBorder="1" applyProtection="1">
      <protection hidden="1"/>
    </xf>
    <xf numFmtId="0" fontId="3" fillId="0" borderId="0" xfId="0" applyFont="1" applyFill="1" applyBorder="1" applyAlignment="1" applyProtection="1">
      <protection locked="0" hidden="1"/>
    </xf>
    <xf numFmtId="15" fontId="7" fillId="0" borderId="0" xfId="0" applyNumberFormat="1" applyFont="1" applyFill="1" applyBorder="1" applyAlignment="1" applyProtection="1">
      <alignment horizontal="right"/>
      <protection hidden="1"/>
    </xf>
    <xf numFmtId="15" fontId="7" fillId="0" borderId="8" xfId="0" applyNumberFormat="1" applyFont="1" applyFill="1" applyBorder="1" applyAlignment="1" applyProtection="1">
      <alignment horizontal="right"/>
      <protection hidden="1"/>
    </xf>
    <xf numFmtId="165" fontId="3" fillId="2" borderId="0" xfId="0" applyNumberFormat="1" applyFont="1" applyFill="1" applyBorder="1" applyAlignment="1" applyProtection="1">
      <protection hidden="1"/>
    </xf>
    <xf numFmtId="165" fontId="4" fillId="2" borderId="0" xfId="0" applyNumberFormat="1" applyFont="1" applyFill="1" applyBorder="1" applyAlignment="1" applyProtection="1">
      <alignment horizontal="center"/>
      <protection hidden="1"/>
    </xf>
    <xf numFmtId="165" fontId="3" fillId="2" borderId="8" xfId="0" applyNumberFormat="1" applyFont="1" applyFill="1" applyBorder="1" applyAlignment="1" applyProtection="1">
      <protection hidden="1"/>
    </xf>
    <xf numFmtId="0" fontId="4" fillId="2" borderId="0" xfId="0" applyFont="1" applyFill="1" applyBorder="1" applyAlignment="1" applyProtection="1">
      <protection hidden="1"/>
    </xf>
    <xf numFmtId="164" fontId="4" fillId="2" borderId="0" xfId="1" applyNumberFormat="1" applyFont="1" applyFill="1" applyBorder="1" applyAlignment="1" applyProtection="1">
      <alignment horizontal="center"/>
      <protection hidden="1"/>
    </xf>
    <xf numFmtId="0" fontId="8" fillId="2" borderId="0" xfId="0" applyFont="1" applyFill="1" applyBorder="1" applyAlignment="1" applyProtection="1">
      <alignment horizontal="center" wrapText="1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3" fillId="2" borderId="9" xfId="0" applyFont="1" applyFill="1" applyBorder="1" applyProtection="1">
      <protection hidden="1"/>
    </xf>
    <xf numFmtId="0" fontId="3" fillId="2" borderId="10" xfId="0" applyFont="1" applyFill="1" applyBorder="1" applyProtection="1">
      <protection hidden="1"/>
    </xf>
    <xf numFmtId="0" fontId="3" fillId="2" borderId="11" xfId="0" applyFont="1" applyFill="1" applyBorder="1" applyProtection="1">
      <protection hidden="1"/>
    </xf>
    <xf numFmtId="0" fontId="9" fillId="2" borderId="0" xfId="0" applyFont="1" applyFill="1" applyBorder="1" applyProtection="1">
      <protection hidden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419099</xdr:colOff>
      <xdr:row>1</xdr:row>
      <xdr:rowOff>171450</xdr:rowOff>
    </xdr:from>
    <xdr:to>
      <xdr:col>15</xdr:col>
      <xdr:colOff>742949</xdr:colOff>
      <xdr:row>3</xdr:row>
      <xdr:rowOff>66675</xdr:rowOff>
    </xdr:to>
    <xdr:sp macro="[1]!Macro1" textlink="">
      <xdr:nvSpPr>
        <xdr:cNvPr id="2" name="Rectangle 1"/>
        <xdr:cNvSpPr/>
      </xdr:nvSpPr>
      <xdr:spPr>
        <a:xfrm>
          <a:off x="7886699" y="381000"/>
          <a:ext cx="1552575" cy="314325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IN" sz="1400" b="1">
              <a:solidFill>
                <a:schemeClr val="bg1"/>
              </a:solidFill>
              <a:latin typeface="Book Antiqua" panose="02040602050305030304" pitchFamily="18" charset="0"/>
            </a:rPr>
            <a:t>Generate Report</a:t>
          </a:r>
          <a:endParaRPr lang="en-IN" sz="1200" b="1">
            <a:solidFill>
              <a:schemeClr val="bg1"/>
            </a:solidFill>
            <a:latin typeface="Book Antiqua" panose="0204060205030503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cel%20Own\TDS%20interest%20calculator%20repor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 Interest Calculation"/>
      <sheetName val="Report"/>
    </sheetNames>
    <definedNames>
      <definedName name="Macro1"/>
    </defined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tabSelected="1" topLeftCell="D1" workbookViewId="0">
      <selection activeCell="D1" sqref="D1"/>
    </sheetView>
  </sheetViews>
  <sheetFormatPr defaultColWidth="0" defaultRowHeight="16.5" customHeight="1" zeroHeight="1" x14ac:dyDescent="0.3"/>
  <cols>
    <col min="1" max="3" width="9.140625" style="1" hidden="1" customWidth="1"/>
    <col min="4" max="9" width="9.140625" style="4" customWidth="1"/>
    <col min="10" max="10" width="19.28515625" style="4" customWidth="1"/>
    <col min="11" max="13" width="9.140625" style="4" customWidth="1"/>
    <col min="14" max="14" width="10.42578125" style="4" bestFit="1" customWidth="1"/>
    <col min="15" max="15" width="18.42578125" style="4" customWidth="1"/>
    <col min="16" max="16" width="14.5703125" style="4" customWidth="1"/>
    <col min="17" max="18" width="9.140625" style="4" customWidth="1"/>
    <col min="19" max="19" width="9.140625" style="4" hidden="1" customWidth="1"/>
    <col min="20" max="20" width="0" style="4" hidden="1" customWidth="1"/>
    <col min="21" max="16384" width="9.140625" style="4" hidden="1"/>
  </cols>
  <sheetData>
    <row r="1" spans="1:19" x14ac:dyDescent="0.3">
      <c r="D1" s="2"/>
      <c r="E1" s="2"/>
      <c r="F1" s="2"/>
      <c r="G1" s="3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9" x14ac:dyDescent="0.3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9" x14ac:dyDescent="0.3">
      <c r="D3" s="2"/>
      <c r="E3" s="2"/>
      <c r="F3" s="2"/>
      <c r="G3" s="2" t="s">
        <v>1</v>
      </c>
      <c r="H3" s="2"/>
      <c r="I3" s="2"/>
      <c r="J3" s="5" t="s">
        <v>2</v>
      </c>
      <c r="K3" s="6"/>
      <c r="L3" s="6"/>
      <c r="M3" s="6"/>
      <c r="N3" s="2"/>
      <c r="O3" s="2"/>
      <c r="P3" s="2"/>
      <c r="Q3" s="2"/>
      <c r="R3" s="2"/>
    </row>
    <row r="4" spans="1:19" x14ac:dyDescent="0.3">
      <c r="D4" s="2"/>
      <c r="E4" s="2"/>
      <c r="F4" s="2"/>
      <c r="G4" s="2" t="s">
        <v>3</v>
      </c>
      <c r="H4" s="2"/>
      <c r="I4" s="2"/>
      <c r="J4" s="7">
        <f ca="1">TODAY()</f>
        <v>43159</v>
      </c>
      <c r="K4" s="2"/>
      <c r="L4" s="2"/>
      <c r="M4" s="2"/>
      <c r="N4" s="2"/>
      <c r="O4" s="2"/>
      <c r="P4" s="2"/>
      <c r="Q4" s="2"/>
      <c r="R4" s="2"/>
    </row>
    <row r="5" spans="1:19" x14ac:dyDescent="0.3">
      <c r="D5" s="2"/>
      <c r="E5" s="2"/>
      <c r="F5" s="2"/>
      <c r="G5" s="2" t="s">
        <v>4</v>
      </c>
      <c r="H5" s="2"/>
      <c r="I5" s="2"/>
      <c r="J5" s="5" t="s">
        <v>5</v>
      </c>
      <c r="K5" s="6"/>
      <c r="L5" s="6"/>
      <c r="M5" s="6"/>
      <c r="N5" s="2"/>
      <c r="O5" s="2"/>
      <c r="P5" s="2"/>
      <c r="Q5" s="2"/>
      <c r="R5" s="2"/>
    </row>
    <row r="6" spans="1:19" x14ac:dyDescent="0.3"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9" ht="17.25" thickBot="1" x14ac:dyDescent="0.35">
      <c r="A7" s="8"/>
      <c r="B7" s="8"/>
      <c r="C7" s="8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7.25" thickBot="1" x14ac:dyDescent="0.35">
      <c r="A8" s="8"/>
      <c r="B8" s="8"/>
      <c r="C8" s="8"/>
      <c r="D8" s="2"/>
      <c r="E8" s="9" t="s">
        <v>6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1"/>
      <c r="R8" s="2"/>
      <c r="S8" s="2"/>
    </row>
    <row r="9" spans="1:19" x14ac:dyDescent="0.3">
      <c r="A9" s="8" t="s">
        <v>7</v>
      </c>
      <c r="B9" s="8"/>
      <c r="C9" s="8"/>
      <c r="D9" s="2"/>
      <c r="E9" s="12"/>
      <c r="F9" s="13"/>
      <c r="G9" s="13"/>
      <c r="H9" s="13"/>
      <c r="I9" s="13"/>
      <c r="J9" s="13"/>
      <c r="K9" s="13"/>
      <c r="L9" s="13"/>
      <c r="M9" s="14"/>
      <c r="N9" s="15"/>
      <c r="O9" s="15"/>
      <c r="P9" s="15"/>
      <c r="Q9" s="16"/>
      <c r="R9" s="2"/>
      <c r="S9" s="2"/>
    </row>
    <row r="10" spans="1:19" x14ac:dyDescent="0.3">
      <c r="A10" s="8" t="s">
        <v>8</v>
      </c>
      <c r="B10" s="17">
        <v>0.05</v>
      </c>
      <c r="C10" s="8"/>
      <c r="D10" s="2"/>
      <c r="E10" s="12" t="s">
        <v>9</v>
      </c>
      <c r="F10" s="13"/>
      <c r="G10" s="13"/>
      <c r="H10" s="13"/>
      <c r="I10" s="13"/>
      <c r="J10" s="18">
        <v>300000</v>
      </c>
      <c r="K10" s="19"/>
      <c r="L10" s="13"/>
      <c r="M10" s="12" t="s">
        <v>10</v>
      </c>
      <c r="N10" s="13"/>
      <c r="O10" s="13"/>
      <c r="P10" s="20">
        <v>42460</v>
      </c>
      <c r="Q10" s="21"/>
      <c r="R10" s="2"/>
      <c r="S10" s="2"/>
    </row>
    <row r="11" spans="1:19" x14ac:dyDescent="0.3">
      <c r="A11" s="8" t="s">
        <v>11</v>
      </c>
      <c r="B11" s="17">
        <v>0.1</v>
      </c>
      <c r="C11" s="8"/>
      <c r="D11" s="2"/>
      <c r="E11" s="12"/>
      <c r="F11" s="13"/>
      <c r="G11" s="13"/>
      <c r="H11" s="13"/>
      <c r="I11" s="13"/>
      <c r="J11" s="13"/>
      <c r="K11" s="13"/>
      <c r="L11" s="13"/>
      <c r="M11" s="12"/>
      <c r="N11" s="13"/>
      <c r="O11" s="13"/>
      <c r="P11" s="13"/>
      <c r="Q11" s="22"/>
      <c r="R11" s="2"/>
      <c r="S11" s="2"/>
    </row>
    <row r="12" spans="1:19" x14ac:dyDescent="0.3">
      <c r="A12" s="8" t="s">
        <v>12</v>
      </c>
      <c r="B12" s="17">
        <v>0.1</v>
      </c>
      <c r="C12" s="8"/>
      <c r="D12" s="2"/>
      <c r="E12" s="23" t="s">
        <v>13</v>
      </c>
      <c r="F12" s="24"/>
      <c r="G12" s="24"/>
      <c r="H12" s="24"/>
      <c r="I12" s="24"/>
      <c r="J12" s="25" t="s">
        <v>12</v>
      </c>
      <c r="K12" s="24"/>
      <c r="L12" s="24"/>
      <c r="M12" s="23" t="s">
        <v>14</v>
      </c>
      <c r="N12" s="24"/>
      <c r="O12" s="13"/>
      <c r="P12" s="20">
        <v>42945</v>
      </c>
      <c r="Q12" s="21"/>
      <c r="R12" s="2"/>
      <c r="S12" s="2"/>
    </row>
    <row r="13" spans="1:19" x14ac:dyDescent="0.3">
      <c r="A13" s="8" t="s">
        <v>15</v>
      </c>
      <c r="B13" s="17">
        <v>0.1</v>
      </c>
      <c r="C13" s="8"/>
      <c r="D13" s="2"/>
      <c r="E13" s="26"/>
      <c r="F13" s="27"/>
      <c r="G13" s="27"/>
      <c r="H13" s="27"/>
      <c r="I13" s="27"/>
      <c r="J13" s="27"/>
      <c r="K13" s="27"/>
      <c r="L13" s="27"/>
      <c r="M13" s="26"/>
      <c r="N13" s="27"/>
      <c r="O13" s="13"/>
      <c r="P13" s="28"/>
      <c r="Q13" s="22"/>
      <c r="R13" s="2"/>
      <c r="S13" s="2"/>
    </row>
    <row r="14" spans="1:19" x14ac:dyDescent="0.3">
      <c r="A14" s="8"/>
      <c r="B14" s="8"/>
      <c r="C14" s="8"/>
      <c r="D14" s="2"/>
      <c r="E14" s="23" t="s">
        <v>16</v>
      </c>
      <c r="F14" s="24"/>
      <c r="G14" s="24"/>
      <c r="H14" s="24"/>
      <c r="I14" s="24"/>
      <c r="J14" s="25" t="s">
        <v>17</v>
      </c>
      <c r="K14" s="29"/>
      <c r="L14" s="24"/>
      <c r="M14" s="23" t="s">
        <v>18</v>
      </c>
      <c r="N14" s="24"/>
      <c r="O14" s="13"/>
      <c r="P14" s="30">
        <f>IF(P12&lt;&gt;"",IF(MONTH(P12)=3,EOMONTH(P12,1),EOMONTH(P12,0)+7),"")</f>
        <v>42954</v>
      </c>
      <c r="Q14" s="31"/>
      <c r="R14" s="2"/>
      <c r="S14" s="2"/>
    </row>
    <row r="15" spans="1:19" x14ac:dyDescent="0.3">
      <c r="A15" s="8" t="s">
        <v>19</v>
      </c>
      <c r="B15" s="8"/>
      <c r="C15" s="8"/>
      <c r="D15" s="2"/>
      <c r="E15" s="23" t="s">
        <v>20</v>
      </c>
      <c r="F15" s="24"/>
      <c r="G15" s="24"/>
      <c r="H15" s="24"/>
      <c r="I15" s="24"/>
      <c r="J15" s="24"/>
      <c r="K15" s="24"/>
      <c r="L15" s="24"/>
      <c r="M15" s="23"/>
      <c r="N15" s="24"/>
      <c r="O15" s="13"/>
      <c r="P15" s="13"/>
      <c r="Q15" s="22" t="str">
        <f>IF($P$14&lt;&gt;"","( "&amp;TEXT($P$14,"ddd")&amp;" )","")</f>
        <v>( Mon )</v>
      </c>
      <c r="R15" s="2"/>
      <c r="S15" s="2"/>
    </row>
    <row r="16" spans="1:19" x14ac:dyDescent="0.3">
      <c r="A16" s="8" t="s">
        <v>17</v>
      </c>
      <c r="B16" s="8"/>
      <c r="C16" s="8"/>
      <c r="D16" s="2"/>
      <c r="E16" s="23"/>
      <c r="F16" s="24"/>
      <c r="G16" s="24"/>
      <c r="H16" s="24"/>
      <c r="I16" s="24"/>
      <c r="J16" s="24"/>
      <c r="K16" s="24"/>
      <c r="L16" s="24"/>
      <c r="M16" s="23"/>
      <c r="N16" s="24"/>
      <c r="O16" s="13"/>
      <c r="P16" s="13"/>
      <c r="Q16" s="22"/>
      <c r="R16" s="2"/>
      <c r="S16" s="2"/>
    </row>
    <row r="17" spans="1:19" x14ac:dyDescent="0.3">
      <c r="A17" s="8"/>
      <c r="B17" s="8"/>
      <c r="C17" s="8"/>
      <c r="D17" s="2"/>
      <c r="E17" s="23"/>
      <c r="F17" s="24" t="s">
        <v>21</v>
      </c>
      <c r="G17" s="24"/>
      <c r="H17" s="24"/>
      <c r="I17" s="24"/>
      <c r="J17" s="32">
        <f>_xlfn.IFNA(IF($J$12=$A$9,IF($J$14=$A$15,$J$10*1%,$J$10*2%),IF($J$12=$A$10,IF($P$10&lt;DATE(2016,6,1),$J$10*10%,$J$10*5%),$J$10*VLOOKUP($J$12,$A$11:$B$13,2,FALSE))),0)</f>
        <v>30000</v>
      </c>
      <c r="K17" s="24"/>
      <c r="L17" s="24"/>
      <c r="M17" s="23" t="s">
        <v>22</v>
      </c>
      <c r="N17" s="24"/>
      <c r="O17" s="13"/>
      <c r="P17" s="20">
        <v>42991</v>
      </c>
      <c r="Q17" s="21"/>
      <c r="R17" s="2"/>
      <c r="S17" s="2"/>
    </row>
    <row r="18" spans="1:19" x14ac:dyDescent="0.3">
      <c r="A18" s="8"/>
      <c r="B18" s="8"/>
      <c r="C18" s="8"/>
      <c r="D18" s="2"/>
      <c r="E18" s="23"/>
      <c r="F18" s="24"/>
      <c r="G18" s="24"/>
      <c r="H18" s="24"/>
      <c r="I18" s="24"/>
      <c r="J18" s="24"/>
      <c r="K18" s="24"/>
      <c r="L18" s="24"/>
      <c r="M18" s="23"/>
      <c r="N18" s="24"/>
      <c r="O18" s="13"/>
      <c r="P18" s="13"/>
      <c r="Q18" s="22" t="str">
        <f>IF($P$17&lt;&gt;"","( "&amp;TEXT($P$17,"ddd")&amp;" )","")</f>
        <v>( Wed )</v>
      </c>
      <c r="R18" s="2"/>
      <c r="S18" s="2"/>
    </row>
    <row r="19" spans="1:19" x14ac:dyDescent="0.3">
      <c r="A19" s="8"/>
      <c r="B19" s="8"/>
      <c r="C19" s="8"/>
      <c r="D19" s="2"/>
      <c r="E19" s="23"/>
      <c r="F19" s="24" t="s">
        <v>23</v>
      </c>
      <c r="G19" s="24"/>
      <c r="H19" s="24"/>
      <c r="I19" s="24"/>
      <c r="J19" s="32">
        <f>+P20</f>
        <v>6450</v>
      </c>
      <c r="K19" s="24"/>
      <c r="L19" s="24"/>
      <c r="M19" s="23"/>
      <c r="N19" s="24"/>
      <c r="O19" s="13"/>
      <c r="P19" s="13"/>
      <c r="Q19" s="22"/>
      <c r="R19" s="2"/>
      <c r="S19" s="2"/>
    </row>
    <row r="20" spans="1:19" x14ac:dyDescent="0.3">
      <c r="A20" s="8"/>
      <c r="B20" s="8"/>
      <c r="C20" s="8"/>
      <c r="D20" s="2"/>
      <c r="E20" s="23"/>
      <c r="F20" s="24"/>
      <c r="G20" s="24"/>
      <c r="H20" s="24"/>
      <c r="I20" s="24"/>
      <c r="J20" s="24"/>
      <c r="K20" s="24"/>
      <c r="L20" s="24"/>
      <c r="M20" s="23" t="s">
        <v>24</v>
      </c>
      <c r="N20" s="24"/>
      <c r="O20" s="13"/>
      <c r="P20" s="33">
        <f>IF(IF($P$12-$P$10=0,IF($P$17-$P$12&lt;&gt;0,(((YEAR($P$17)-YEAR($P$12))*12)+MONTH($P$17)-MONTH($P$12)+1)*1.5%*$J$17,0),IF($P$17-$P$12&lt;&gt;0,(((YEAR($P$12)-YEAR($P$10))*12+MONTH($P$12)-MONTH($P$10)+1)*1%*$J$17+(((YEAR($P$17)-YEAR($P$12))*12)+MONTH($P$17)-MONTH($P$12)+1)*1.5%*$J$17),((YEAR($P$12)-YEAR($P$10))*12+MONTH($P$12)-MONTH($P$10)+1)*1%*$J$17))&lt;0,"Enter all the Date fields",IF($P$12-$P$10=0,IF($P$17-$P$12&lt;&gt;0,(((YEAR($P$17)-YEAR($P$12))*12)+MONTH($P$17)-MONTH($P$12)+1)*1.5%*$J$17,0),IF($P$17-$P$12&lt;&gt;0,(((YEAR($P$12)-YEAR($P$10))*12+MONTH($P$12)-MONTH($P$10)+1)*1%*$J$17+(((YEAR($P$17)-YEAR($P$12))*12)+MONTH($P$17)-MONTH($P$12)+1)*1.5%*$J$17),((YEAR($P$12)-YEAR($P$10))*12+MONTH($P$12)-MONTH($P$10)+1)*1%*$J$17)))</f>
        <v>6450</v>
      </c>
      <c r="Q20" s="34"/>
      <c r="R20" s="2"/>
      <c r="S20" s="2"/>
    </row>
    <row r="21" spans="1:19" x14ac:dyDescent="0.3">
      <c r="A21" s="8"/>
      <c r="B21" s="8"/>
      <c r="C21" s="8"/>
      <c r="D21" s="2"/>
      <c r="E21" s="23"/>
      <c r="F21" s="35" t="s">
        <v>25</v>
      </c>
      <c r="G21" s="24"/>
      <c r="H21" s="24"/>
      <c r="I21" s="24"/>
      <c r="J21" s="24"/>
      <c r="K21" s="36">
        <f>+J17+J19</f>
        <v>36450</v>
      </c>
      <c r="L21" s="36"/>
      <c r="M21" s="23"/>
      <c r="N21" s="24"/>
      <c r="O21" s="13"/>
      <c r="P21" s="13"/>
      <c r="Q21" s="22"/>
      <c r="R21" s="2"/>
      <c r="S21" s="2"/>
    </row>
    <row r="22" spans="1:19" x14ac:dyDescent="0.3">
      <c r="A22" s="8"/>
      <c r="B22" s="8"/>
      <c r="C22" s="8"/>
      <c r="D22" s="2"/>
      <c r="E22" s="12"/>
      <c r="F22" s="13"/>
      <c r="G22" s="13"/>
      <c r="H22" s="13"/>
      <c r="I22" s="13"/>
      <c r="J22" s="13"/>
      <c r="K22" s="13"/>
      <c r="L22" s="13"/>
      <c r="M22" s="12"/>
      <c r="N22" s="37" t="s">
        <v>26</v>
      </c>
      <c r="O22" s="37"/>
      <c r="P22" s="37"/>
      <c r="Q22" s="22"/>
      <c r="R22" s="2"/>
      <c r="S22" s="2"/>
    </row>
    <row r="23" spans="1:19" x14ac:dyDescent="0.3">
      <c r="A23" s="8"/>
      <c r="B23" s="8"/>
      <c r="C23" s="8"/>
      <c r="D23" s="2"/>
      <c r="E23" s="12"/>
      <c r="F23" s="13"/>
      <c r="H23" s="2"/>
      <c r="I23" s="38"/>
      <c r="J23" s="38"/>
      <c r="K23" s="13"/>
      <c r="L23" s="13"/>
      <c r="M23" s="12"/>
      <c r="N23" s="37"/>
      <c r="O23" s="37"/>
      <c r="P23" s="37"/>
      <c r="Q23" s="22"/>
      <c r="R23" s="2"/>
      <c r="S23" s="2"/>
    </row>
    <row r="24" spans="1:19" ht="17.25" thickBot="1" x14ac:dyDescent="0.35">
      <c r="A24" s="8"/>
      <c r="B24" s="8"/>
      <c r="C24" s="8"/>
      <c r="D24" s="2"/>
      <c r="E24" s="39"/>
      <c r="F24" s="40"/>
      <c r="G24" s="40"/>
      <c r="H24" s="40"/>
      <c r="I24" s="40"/>
      <c r="J24" s="40"/>
      <c r="K24" s="40"/>
      <c r="L24" s="40"/>
      <c r="M24" s="39"/>
      <c r="N24" s="40"/>
      <c r="O24" s="40"/>
      <c r="P24" s="40"/>
      <c r="Q24" s="41"/>
      <c r="R24" s="2"/>
      <c r="S24" s="2"/>
    </row>
    <row r="25" spans="1:19" x14ac:dyDescent="0.3">
      <c r="A25" s="8"/>
      <c r="B25" s="8"/>
      <c r="C25" s="8"/>
      <c r="D25" s="2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42" t="s">
        <v>27</v>
      </c>
      <c r="R25" s="2"/>
      <c r="S25" s="2"/>
    </row>
    <row r="26" spans="1:19" x14ac:dyDescent="0.3">
      <c r="A26" s="8"/>
      <c r="B26" s="8"/>
      <c r="C26" s="8"/>
      <c r="D26" s="2"/>
      <c r="E26" s="2"/>
      <c r="F26" s="2"/>
      <c r="G26" s="2"/>
      <c r="H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x14ac:dyDescent="0.3">
      <c r="A27" s="8"/>
      <c r="B27" s="8"/>
      <c r="C27" s="8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idden="1" x14ac:dyDescent="0.3"/>
    <row r="29" spans="1:19" hidden="1" x14ac:dyDescent="0.3"/>
    <row r="30" spans="1:19" hidden="1" x14ac:dyDescent="0.3"/>
    <row r="31" spans="1:19" hidden="1" x14ac:dyDescent="0.3"/>
    <row r="32" spans="1:19" hidden="1" x14ac:dyDescent="0.3"/>
    <row r="33" hidden="1" x14ac:dyDescent="0.3"/>
  </sheetData>
  <sheetProtection algorithmName="SHA-512" hashValue="LidpOfcUKUWDtEMxT0xHR0xS864M547bOadZGBiYiIDPdvKbrFSVm3Rro+RYhOTP0SZCaK5jGSwl3tbfzJYCnw==" saltValue="a1UBdvOA8Wu64ziiJxgfLg==" spinCount="100000" sheet="1" objects="1" scenarios="1"/>
  <mergeCells count="8">
    <mergeCell ref="N22:P23"/>
    <mergeCell ref="I23:J23"/>
    <mergeCell ref="E8:Q8"/>
    <mergeCell ref="P10:Q10"/>
    <mergeCell ref="P12:Q12"/>
    <mergeCell ref="P14:Q14"/>
    <mergeCell ref="P17:Q17"/>
    <mergeCell ref="K21:L21"/>
  </mergeCells>
  <dataValidations count="2">
    <dataValidation type="list" allowBlank="1" showInputMessage="1" showErrorMessage="1" errorTitle="Wrong Input" error="Select from list._x000a_" sqref="J14">
      <formula1>$A$15:$A$16</formula1>
    </dataValidation>
    <dataValidation type="list" allowBlank="1" showInputMessage="1" showErrorMessage="1" errorTitle="Wrong Input" error="Select section number under which TDS is deductible from the list._x000a_" sqref="J12">
      <formula1>$A$9:$A$13</formula1>
    </dataValidation>
  </dataValidations>
  <pageMargins left="0.7" right="0.7" top="0.75" bottom="0.75" header="0.3" footer="0.3"/>
  <pageSetup paperSize="9" orientation="portrait" horizontalDpi="4294967292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TDS Interest Calculation</vt:lpstr>
      <vt:lpstr>Amount</vt:lpstr>
      <vt:lpstr>ded_date</vt:lpstr>
      <vt:lpstr>Deductee</vt:lpstr>
      <vt:lpstr>Deductor</vt:lpstr>
      <vt:lpstr>Int</vt:lpstr>
      <vt:lpstr>paid_date</vt:lpstr>
      <vt:lpstr>Section</vt:lpstr>
      <vt:lpstr>TDS</vt:lpstr>
      <vt:lpstr>Tot_TDS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2018-02-28T09:49:38Z</dcterms:created>
  <dcterms:modified xsi:type="dcterms:W3CDTF">2018-02-28T09:49:54Z</dcterms:modified>
</cp:coreProperties>
</file>