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48" windowWidth="17376" windowHeight="8652"/>
  </bookViews>
  <sheets>
    <sheet name="IT Calculator AY 17-18" sheetId="1" r:id="rId1"/>
  </sheets>
  <calcPr calcId="125725"/>
</workbook>
</file>

<file path=xl/calcChain.xml><?xml version="1.0" encoding="utf-8"?>
<calcChain xmlns="http://schemas.openxmlformats.org/spreadsheetml/2006/main">
  <c r="D12" i="1"/>
  <c r="D4" s="1"/>
  <c r="D6" s="1"/>
  <c r="F12"/>
  <c r="F4" s="1"/>
  <c r="F6" s="1"/>
  <c r="E12"/>
  <c r="E4" s="1"/>
  <c r="H12"/>
  <c r="H4" s="1"/>
  <c r="H6" s="1"/>
  <c r="G12"/>
  <c r="G4" s="1"/>
  <c r="G6" s="1"/>
  <c r="C12"/>
  <c r="C4" s="1"/>
  <c r="G7" l="1"/>
  <c r="G8" s="1"/>
  <c r="D7"/>
  <c r="D8" s="1"/>
  <c r="F7"/>
  <c r="F8" s="1"/>
  <c r="E5"/>
  <c r="E6" s="1"/>
  <c r="C5"/>
  <c r="C6" s="1"/>
  <c r="H7" l="1"/>
  <c r="H8" s="1"/>
  <c r="E7"/>
  <c r="E8" s="1"/>
  <c r="C7"/>
  <c r="C8" s="1"/>
</calcChain>
</file>

<file path=xl/comments1.xml><?xml version="1.0" encoding="utf-8"?>
<comments xmlns="http://schemas.openxmlformats.org/spreadsheetml/2006/main">
  <authors>
    <author>Prakash Dugar</author>
  </authors>
  <commentList>
    <comment ref="B3" authorId="0">
      <text>
        <r>
          <rPr>
            <sz val="10"/>
            <color indexed="81"/>
            <rFont val="Tahoma"/>
            <family val="2"/>
          </rPr>
          <t xml:space="preserve">In This Row, please enter Total Taxable Income under various categories.
</t>
        </r>
      </text>
    </comment>
    <comment ref="C3" authorId="0">
      <text>
        <r>
          <rPr>
            <sz val="10"/>
            <color indexed="81"/>
            <rFont val="Tahoma"/>
            <family val="2"/>
          </rPr>
          <t>Enter A Whole Number
Up To 100 Lakhs</t>
        </r>
      </text>
    </comment>
    <comment ref="D3" authorId="0">
      <text>
        <r>
          <rPr>
            <sz val="10"/>
            <color indexed="81"/>
            <rFont val="Tahoma"/>
            <family val="2"/>
          </rPr>
          <t>Enter A Whole Number
Up To 100 Lakhs</t>
        </r>
      </text>
    </comment>
    <comment ref="E3" authorId="0">
      <text>
        <r>
          <rPr>
            <sz val="10"/>
            <color indexed="81"/>
            <rFont val="Tahoma"/>
            <family val="2"/>
          </rPr>
          <t>Enter A Whole Number
Up To 100 Lakhs</t>
        </r>
      </text>
    </comment>
    <comment ref="F3" authorId="0">
      <text>
        <r>
          <rPr>
            <sz val="10"/>
            <color indexed="81"/>
            <rFont val="Tahoma"/>
            <family val="2"/>
          </rPr>
          <t>Enter A Whole Number
Up To 100 Lakhs</t>
        </r>
      </text>
    </comment>
    <comment ref="G3" authorId="0">
      <text>
        <r>
          <rPr>
            <sz val="10"/>
            <color indexed="81"/>
            <rFont val="Tahoma"/>
            <family val="2"/>
          </rPr>
          <t>Enter A Whole Number
Up To 100 Lakhs</t>
        </r>
      </text>
    </comment>
    <comment ref="H3" authorId="0">
      <text>
        <r>
          <rPr>
            <b/>
            <sz val="10"/>
            <color indexed="81"/>
            <rFont val="Arial Narrow"/>
            <family val="2"/>
          </rPr>
          <t>Enter A Whole 
Number Up To
 100 Lakhs</t>
        </r>
      </text>
    </comment>
    <comment ref="B5" authorId="0">
      <text>
        <r>
          <rPr>
            <sz val="10"/>
            <color indexed="81"/>
            <rFont val="Tahoma"/>
            <family val="2"/>
          </rPr>
          <t xml:space="preserve">Available For Incomes Up To Rs. 5 Lakhs For Individuals
</t>
        </r>
      </text>
    </comment>
  </commentList>
</comments>
</file>

<file path=xl/sharedStrings.xml><?xml version="1.0" encoding="utf-8"?>
<sst xmlns="http://schemas.openxmlformats.org/spreadsheetml/2006/main" count="15" uniqueCount="15">
  <si>
    <t>CA. Prakash Dugar, Chennai. E Mail: pcdugar@gmail.com</t>
  </si>
  <si>
    <t>Less: Rebate u/s 87A</t>
  </si>
  <si>
    <t>Tax Payable</t>
  </si>
  <si>
    <t>Add: Education Cess</t>
  </si>
  <si>
    <t>HUF</t>
  </si>
  <si>
    <t>Men &amp; Women (18-&lt;60 Years)</t>
  </si>
  <si>
    <t>Total Taxable Income</t>
  </si>
  <si>
    <t>Income Tax*</t>
  </si>
  <si>
    <t>FINAL TAX PAYABLE**</t>
  </si>
  <si>
    <t>FIRMS</t>
  </si>
  <si>
    <t>INCOME TAX CALCULATOR FOR F.Y. 2016-17 &amp; A.Y. 2017-18</t>
  </si>
  <si>
    <r>
      <t xml:space="preserve">DOMESTIC COMPANIES </t>
    </r>
    <r>
      <rPr>
        <b/>
        <sz val="11"/>
        <color indexed="12"/>
        <rFont val="Arial Narrow"/>
        <family val="2"/>
      </rPr>
      <t>(Turnover Up To
5 Crores)</t>
    </r>
  </si>
  <si>
    <t>*Income Figures are rounded to nearest Rupees 10 for Tax Calculation Purpose.  **Information provided here is for general use only. For actual calculation of your income tax liability, 
please use the Tax Calculator provided on the IT Efiling Website or  contact your CA / Tax Consultant.</t>
  </si>
  <si>
    <t>Senior Citizens
(60- &lt;80 Yrs.)</t>
  </si>
  <si>
    <r>
      <t xml:space="preserve">Super Senior Citizens
</t>
    </r>
    <r>
      <rPr>
        <b/>
        <sz val="10"/>
        <color indexed="12"/>
        <rFont val="Arial Narrow"/>
        <family val="2"/>
      </rPr>
      <t xml:space="preserve">(80 Yrs. and above) </t>
    </r>
  </si>
</sst>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gt;=10000000]##.000000\,##\,##\,##0;[&gt;=100000]\ ##.000000\,##\,##0;##,##0.000000"/>
  </numFmts>
  <fonts count="33">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sz val="10"/>
      <color indexed="81"/>
      <name val="Tahoma"/>
      <family val="2"/>
    </font>
    <font>
      <b/>
      <sz val="13"/>
      <color indexed="12"/>
      <name val="Arial"/>
      <family val="2"/>
    </font>
    <font>
      <b/>
      <sz val="11"/>
      <color indexed="12"/>
      <name val="Arial"/>
      <family val="2"/>
    </font>
    <font>
      <b/>
      <sz val="12"/>
      <color indexed="12"/>
      <name val="Arial"/>
      <family val="2"/>
    </font>
    <font>
      <i/>
      <sz val="14"/>
      <color indexed="12"/>
      <name val="Arial Narrow"/>
      <family val="2"/>
    </font>
    <font>
      <sz val="12"/>
      <color indexed="8"/>
      <name val="Arial Narrow"/>
      <family val="2"/>
    </font>
    <font>
      <sz val="10"/>
      <color indexed="8"/>
      <name val="Calibri"/>
      <family val="2"/>
    </font>
    <font>
      <b/>
      <sz val="11"/>
      <color indexed="12"/>
      <name val="Arial Narrow"/>
      <family val="2"/>
    </font>
    <font>
      <b/>
      <sz val="10"/>
      <color indexed="81"/>
      <name val="Arial Narrow"/>
      <family val="2"/>
    </font>
    <font>
      <sz val="8"/>
      <color rgb="FF0000FF"/>
      <name val="Arial Narrow"/>
      <family val="2"/>
    </font>
    <font>
      <b/>
      <sz val="10"/>
      <color indexed="12"/>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style="double">
        <color indexed="12"/>
      </left>
      <right style="thin">
        <color indexed="12"/>
      </right>
      <top style="double">
        <color indexed="12"/>
      </top>
      <bottom style="thin">
        <color indexed="12"/>
      </bottom>
      <diagonal/>
    </border>
    <border>
      <left style="thin">
        <color indexed="12"/>
      </left>
      <right style="thin">
        <color indexed="12"/>
      </right>
      <top style="double">
        <color indexed="12"/>
      </top>
      <bottom style="thin">
        <color indexed="12"/>
      </bottom>
      <diagonal/>
    </border>
    <border>
      <left style="thin">
        <color indexed="12"/>
      </left>
      <right style="double">
        <color indexed="12"/>
      </right>
      <top style="double">
        <color indexed="12"/>
      </top>
      <bottom style="thin">
        <color indexed="12"/>
      </bottom>
      <diagonal/>
    </border>
    <border>
      <left/>
      <right/>
      <top/>
      <bottom style="double">
        <color indexed="12"/>
      </bottom>
      <diagonal/>
    </border>
    <border>
      <left/>
      <right/>
      <top style="double">
        <color indexed="12"/>
      </top>
      <bottom/>
      <diagonal/>
    </border>
    <border>
      <left style="double">
        <color indexed="12"/>
      </left>
      <right/>
      <top style="double">
        <color indexed="12"/>
      </top>
      <bottom style="double">
        <color indexed="12"/>
      </bottom>
      <diagonal/>
    </border>
    <border>
      <left/>
      <right/>
      <top style="double">
        <color indexed="12"/>
      </top>
      <bottom style="double">
        <color indexed="12"/>
      </bottom>
      <diagonal/>
    </border>
    <border>
      <left/>
      <right style="double">
        <color indexed="12"/>
      </right>
      <top style="double">
        <color indexed="12"/>
      </top>
      <bottom style="double">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33">
    <xf numFmtId="0" fontId="0" fillId="0" borderId="0" xfId="0"/>
    <xf numFmtId="0" fontId="19" fillId="0" borderId="0" xfId="0" applyFont="1" applyAlignment="1" applyProtection="1">
      <alignment vertical="center"/>
      <protection hidden="1"/>
    </xf>
    <xf numFmtId="164" fontId="19" fillId="0" borderId="0" xfId="0" applyNumberFormat="1" applyFont="1" applyAlignment="1" applyProtection="1">
      <alignment vertical="center"/>
      <protection hidden="1"/>
    </xf>
    <xf numFmtId="165" fontId="20" fillId="0" borderId="0" xfId="0" quotePrefix="1" applyNumberFormat="1" applyFont="1" applyAlignment="1" applyProtection="1">
      <alignment vertical="center"/>
      <protection hidden="1"/>
    </xf>
    <xf numFmtId="165"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49" fontId="25" fillId="0" borderId="10" xfId="0" applyNumberFormat="1" applyFont="1" applyFill="1" applyBorder="1" applyAlignment="1" applyProtection="1">
      <alignment horizontal="center" vertical="center" wrapText="1"/>
      <protection hidden="1"/>
    </xf>
    <xf numFmtId="49" fontId="24" fillId="25" borderId="11" xfId="28" applyNumberFormat="1" applyFont="1" applyFill="1" applyBorder="1" applyAlignment="1" applyProtection="1">
      <alignment horizontal="center" vertical="center" wrapText="1"/>
      <protection hidden="1"/>
    </xf>
    <xf numFmtId="166" fontId="24" fillId="25" borderId="12" xfId="0" applyNumberFormat="1" applyFont="1" applyFill="1" applyBorder="1" applyAlignment="1" applyProtection="1">
      <alignment vertical="center"/>
      <protection hidden="1"/>
    </xf>
    <xf numFmtId="166" fontId="24" fillId="25" borderId="13" xfId="0" applyNumberFormat="1" applyFont="1" applyFill="1" applyBorder="1" applyAlignment="1" applyProtection="1">
      <alignment vertical="center"/>
      <protection hidden="1"/>
    </xf>
    <xf numFmtId="49" fontId="24" fillId="25" borderId="11" xfId="0" applyNumberFormat="1" applyFont="1" applyFill="1" applyBorder="1" applyAlignment="1" applyProtection="1">
      <alignment horizontal="center" vertical="center" wrapText="1"/>
      <protection hidden="1"/>
    </xf>
    <xf numFmtId="49" fontId="25" fillId="25" borderId="14" xfId="0" applyNumberFormat="1" applyFont="1" applyFill="1" applyBorder="1" applyAlignment="1" applyProtection="1">
      <alignment horizontal="center" vertical="center" wrapText="1"/>
      <protection hidden="1"/>
    </xf>
    <xf numFmtId="166" fontId="25" fillId="25" borderId="15" xfId="0" applyNumberFormat="1" applyFont="1" applyFill="1" applyBorder="1" applyAlignment="1" applyProtection="1">
      <alignment vertical="center"/>
      <protection hidden="1"/>
    </xf>
    <xf numFmtId="166" fontId="25" fillId="25" borderId="16" xfId="0" applyNumberFormat="1" applyFont="1" applyFill="1" applyBorder="1" applyAlignment="1" applyProtection="1">
      <alignment vertical="center"/>
      <protection hidden="1"/>
    </xf>
    <xf numFmtId="49" fontId="24" fillId="25" borderId="17" xfId="0" applyNumberFormat="1" applyFont="1" applyFill="1" applyBorder="1" applyAlignment="1" applyProtection="1">
      <alignment horizontal="center" vertical="center" wrapText="1"/>
      <protection hidden="1"/>
    </xf>
    <xf numFmtId="164" fontId="24" fillId="25" borderId="18" xfId="0" applyNumberFormat="1" applyFont="1" applyFill="1" applyBorder="1" applyAlignment="1" applyProtection="1">
      <alignment horizontal="center" vertical="center" wrapText="1"/>
      <protection hidden="1"/>
    </xf>
    <xf numFmtId="164" fontId="24" fillId="25" borderId="19" xfId="0" applyNumberFormat="1" applyFont="1" applyFill="1" applyBorder="1" applyAlignment="1" applyProtection="1">
      <alignment horizontal="center" vertical="center" wrapText="1"/>
      <protection hidden="1"/>
    </xf>
    <xf numFmtId="166" fontId="25" fillId="0" borderId="12" xfId="0" applyNumberFormat="1" applyFont="1" applyFill="1" applyBorder="1" applyAlignment="1" applyProtection="1">
      <alignment vertical="center"/>
      <protection locked="0"/>
    </xf>
    <xf numFmtId="166" fontId="25" fillId="0" borderId="13" xfId="0" applyNumberFormat="1" applyFont="1" applyFill="1" applyBorder="1" applyAlignment="1" applyProtection="1">
      <alignment vertical="center"/>
      <protection locked="0"/>
    </xf>
    <xf numFmtId="3" fontId="27" fillId="0" borderId="0" xfId="0" applyNumberFormat="1" applyFont="1" applyAlignment="1" applyProtection="1">
      <alignment vertical="center"/>
      <protection hidden="1"/>
    </xf>
    <xf numFmtId="3" fontId="28" fillId="24" borderId="0" xfId="0" applyNumberFormat="1" applyFont="1" applyFill="1" applyBorder="1" applyAlignment="1" applyProtection="1">
      <alignment vertical="center"/>
      <protection hidden="1"/>
    </xf>
    <xf numFmtId="0" fontId="28" fillId="24" borderId="0" xfId="0" applyFont="1" applyFill="1" applyBorder="1" applyAlignment="1" applyProtection="1">
      <alignment vertical="center"/>
      <protection hidden="1"/>
    </xf>
    <xf numFmtId="167" fontId="28" fillId="24" borderId="0" xfId="0" applyNumberFormat="1" applyFont="1" applyFill="1" applyBorder="1" applyAlignment="1" applyProtection="1">
      <alignment vertical="center"/>
      <protection hidden="1"/>
    </xf>
    <xf numFmtId="49" fontId="29" fillId="25" borderId="11" xfId="0" applyNumberFormat="1" applyFont="1" applyFill="1" applyBorder="1" applyAlignment="1" applyProtection="1">
      <alignment horizontal="center" vertical="center" wrapText="1"/>
      <protection hidden="1"/>
    </xf>
    <xf numFmtId="165" fontId="23" fillId="24" borderId="20" xfId="0" applyNumberFormat="1" applyFont="1" applyFill="1" applyBorder="1" applyAlignment="1" applyProtection="1">
      <alignment horizontal="center" vertical="center"/>
      <protection hidden="1"/>
    </xf>
    <xf numFmtId="0" fontId="0" fillId="0" borderId="20" xfId="0" applyBorder="1" applyAlignment="1">
      <alignment horizontal="center" vertical="center"/>
    </xf>
    <xf numFmtId="164" fontId="26" fillId="25" borderId="22" xfId="0" applyNumberFormat="1" applyFont="1" applyFill="1" applyBorder="1" applyAlignment="1" applyProtection="1">
      <alignment horizontal="center" vertical="center"/>
      <protection hidden="1"/>
    </xf>
    <xf numFmtId="0" fontId="0" fillId="0" borderId="23" xfId="0" applyBorder="1" applyAlignment="1">
      <alignment horizontal="center" vertical="center"/>
    </xf>
    <xf numFmtId="0" fontId="0" fillId="0" borderId="24" xfId="0" applyBorder="1" applyAlignment="1">
      <alignment horizontal="center" vertical="center"/>
    </xf>
    <xf numFmtId="0" fontId="31" fillId="24" borderId="21" xfId="0" quotePrefix="1" applyNumberFormat="1" applyFont="1" applyFill="1" applyBorder="1" applyAlignment="1" applyProtection="1">
      <alignment horizontal="center" vertical="top" wrapText="1"/>
      <protection hidden="1"/>
    </xf>
    <xf numFmtId="0" fontId="31" fillId="0" borderId="21" xfId="0" applyNumberFormat="1" applyFont="1" applyBorder="1" applyAlignment="1">
      <alignment horizontal="center" vertical="top"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30"/>
  <sheetViews>
    <sheetView tabSelected="1" zoomScale="115" zoomScaleNormal="115" workbookViewId="0"/>
  </sheetViews>
  <sheetFormatPr defaultColWidth="0" defaultRowHeight="29.25" customHeight="1" zeroHeight="1"/>
  <cols>
    <col min="1" max="1" width="8.6640625" style="1" customWidth="1"/>
    <col min="2" max="2" width="14.6640625" style="2" customWidth="1"/>
    <col min="3" max="4" width="14.6640625" style="4" customWidth="1"/>
    <col min="5" max="8" width="14.6640625" style="1" customWidth="1"/>
    <col min="9" max="9" width="8.6640625" style="1" customWidth="1"/>
    <col min="10" max="16384" width="0" style="1" hidden="1"/>
  </cols>
  <sheetData>
    <row r="1" spans="1:12" ht="25.05" customHeight="1" thickBot="1">
      <c r="A1" s="7"/>
      <c r="B1" s="26" t="s">
        <v>10</v>
      </c>
      <c r="C1" s="27"/>
      <c r="D1" s="27"/>
      <c r="E1" s="27"/>
      <c r="F1" s="27"/>
      <c r="G1" s="27"/>
      <c r="H1" s="27"/>
      <c r="I1" s="7"/>
    </row>
    <row r="2" spans="1:12" ht="60" customHeight="1" thickTop="1">
      <c r="A2" s="7"/>
      <c r="B2" s="16"/>
      <c r="C2" s="17" t="s">
        <v>5</v>
      </c>
      <c r="D2" s="17" t="s">
        <v>4</v>
      </c>
      <c r="E2" s="17" t="s">
        <v>13</v>
      </c>
      <c r="F2" s="17" t="s">
        <v>14</v>
      </c>
      <c r="G2" s="17" t="s">
        <v>9</v>
      </c>
      <c r="H2" s="18" t="s">
        <v>11</v>
      </c>
      <c r="I2" s="23"/>
    </row>
    <row r="3" spans="1:12" ht="54" customHeight="1">
      <c r="A3" s="7"/>
      <c r="B3" s="8" t="s">
        <v>6</v>
      </c>
      <c r="C3" s="19">
        <v>300000</v>
      </c>
      <c r="D3" s="19">
        <v>250000</v>
      </c>
      <c r="E3" s="19">
        <v>350000</v>
      </c>
      <c r="F3" s="19">
        <v>500000</v>
      </c>
      <c r="G3" s="19"/>
      <c r="H3" s="20">
        <v>0</v>
      </c>
      <c r="I3" s="24"/>
      <c r="J3" s="5"/>
      <c r="K3" s="6"/>
    </row>
    <row r="4" spans="1:12" ht="27" customHeight="1">
      <c r="A4" s="7"/>
      <c r="B4" s="9" t="s">
        <v>7</v>
      </c>
      <c r="C4" s="10">
        <f>ROUND(IF(C12&gt;1000000,(C12-1000000)*0.3+125000,IF(C12&gt;500000,(C12-500000)*0.2+25000,IF(C12&gt;250000,(C12-250000)*0.1,0))),0)</f>
        <v>5000</v>
      </c>
      <c r="D4" s="10">
        <f>ROUND(IF(D12&gt;1000000,(D12-1000000)*0.3+125000,IF(D12&gt;500000,(D12-500000)*0.2+25000,IF(D12&gt;250000,(D12-250000)*0.1,0))),0)</f>
        <v>0</v>
      </c>
      <c r="E4" s="10">
        <f>ROUND(IF(E12&gt;1000000,(E12-1000000)*0.3+120000,IF(E12&gt;500000,(E12-500000)*0.2+20000,IF(E12&gt;300000,(E12-300000)*0.1,0))),0)</f>
        <v>5000</v>
      </c>
      <c r="F4" s="10">
        <f>ROUND(IF(F12&gt;1000000,(F12-1000000)*0.3+100000,IF(F12&gt;500000,(F12-500000)*0.2,0)),0)</f>
        <v>0</v>
      </c>
      <c r="G4" s="10">
        <f>ROUND(G12*0.3,0)</f>
        <v>0</v>
      </c>
      <c r="H4" s="11">
        <f>ROUND(H12*0.29,0)</f>
        <v>0</v>
      </c>
      <c r="I4" s="22"/>
      <c r="J4" s="5"/>
      <c r="K4" s="6"/>
      <c r="L4" s="5"/>
    </row>
    <row r="5" spans="1:12" ht="36" customHeight="1">
      <c r="A5" s="7"/>
      <c r="B5" s="12" t="s">
        <v>1</v>
      </c>
      <c r="C5" s="10">
        <f>IF(C3&gt;500000,0, IF(C3&gt;=300000,5000,C4))</f>
        <v>5000</v>
      </c>
      <c r="D5" s="10">
        <v>0</v>
      </c>
      <c r="E5" s="10">
        <f>IF(E3&gt;500000,0, IF(E3&gt;=350000,5000,E4))</f>
        <v>5000</v>
      </c>
      <c r="F5" s="10">
        <v>0</v>
      </c>
      <c r="G5" s="10">
        <v>0</v>
      </c>
      <c r="H5" s="11">
        <v>0</v>
      </c>
      <c r="I5" s="7"/>
      <c r="J5" s="5"/>
      <c r="L5" s="5"/>
    </row>
    <row r="6" spans="1:12" ht="36" customHeight="1">
      <c r="A6" s="7"/>
      <c r="B6" s="12" t="s">
        <v>2</v>
      </c>
      <c r="C6" s="10">
        <f t="shared" ref="C6:H6" si="0">+C4-C5</f>
        <v>0</v>
      </c>
      <c r="D6" s="10">
        <f t="shared" si="0"/>
        <v>0</v>
      </c>
      <c r="E6" s="10">
        <f t="shared" si="0"/>
        <v>0</v>
      </c>
      <c r="F6" s="10">
        <f t="shared" si="0"/>
        <v>0</v>
      </c>
      <c r="G6" s="10">
        <f t="shared" si="0"/>
        <v>0</v>
      </c>
      <c r="H6" s="10">
        <f t="shared" si="0"/>
        <v>0</v>
      </c>
      <c r="I6" s="7"/>
      <c r="J6" s="5"/>
    </row>
    <row r="7" spans="1:12" ht="36" customHeight="1">
      <c r="A7" s="7"/>
      <c r="B7" s="25" t="s">
        <v>3</v>
      </c>
      <c r="C7" s="10">
        <f t="shared" ref="C7:H7" si="1">ROUND(C6*0.03,0)</f>
        <v>0</v>
      </c>
      <c r="D7" s="10">
        <f t="shared" si="1"/>
        <v>0</v>
      </c>
      <c r="E7" s="10">
        <f t="shared" si="1"/>
        <v>0</v>
      </c>
      <c r="F7" s="10">
        <f t="shared" si="1"/>
        <v>0</v>
      </c>
      <c r="G7" s="10">
        <f t="shared" si="1"/>
        <v>0</v>
      </c>
      <c r="H7" s="11">
        <f t="shared" si="1"/>
        <v>0</v>
      </c>
      <c r="I7" s="7"/>
      <c r="J7" s="5"/>
    </row>
    <row r="8" spans="1:12" ht="36" customHeight="1" thickBot="1">
      <c r="A8" s="7"/>
      <c r="B8" s="13" t="s">
        <v>8</v>
      </c>
      <c r="C8" s="14">
        <f t="shared" ref="C8:H8" si="2">+C6+C7</f>
        <v>0</v>
      </c>
      <c r="D8" s="14">
        <f t="shared" si="2"/>
        <v>0</v>
      </c>
      <c r="E8" s="14">
        <f t="shared" si="2"/>
        <v>0</v>
      </c>
      <c r="F8" s="14">
        <f t="shared" si="2"/>
        <v>0</v>
      </c>
      <c r="G8" s="14">
        <f t="shared" si="2"/>
        <v>0</v>
      </c>
      <c r="H8" s="15">
        <f t="shared" si="2"/>
        <v>0</v>
      </c>
      <c r="I8" s="7"/>
      <c r="J8" s="5"/>
    </row>
    <row r="9" spans="1:12" ht="4.8" customHeight="1" thickTop="1" thickBot="1">
      <c r="A9" s="7"/>
      <c r="B9" s="7"/>
      <c r="C9" s="7"/>
      <c r="D9" s="7"/>
      <c r="E9" s="7"/>
      <c r="F9" s="7"/>
      <c r="G9" s="7"/>
      <c r="H9" s="7"/>
      <c r="I9" s="7"/>
    </row>
    <row r="10" spans="1:12" ht="20.100000000000001" customHeight="1" thickTop="1" thickBot="1">
      <c r="A10" s="7"/>
      <c r="B10" s="28" t="s">
        <v>0</v>
      </c>
      <c r="C10" s="29"/>
      <c r="D10" s="29"/>
      <c r="E10" s="29"/>
      <c r="F10" s="29"/>
      <c r="G10" s="29"/>
      <c r="H10" s="30"/>
      <c r="I10" s="7"/>
    </row>
    <row r="11" spans="1:12" ht="24" customHeight="1" thickTop="1">
      <c r="A11" s="7"/>
      <c r="B11" s="31" t="s">
        <v>12</v>
      </c>
      <c r="C11" s="32"/>
      <c r="D11" s="32"/>
      <c r="E11" s="32"/>
      <c r="F11" s="32"/>
      <c r="G11" s="32"/>
      <c r="H11" s="32"/>
      <c r="I11" s="7"/>
    </row>
    <row r="12" spans="1:12" ht="29.25" hidden="1" customHeight="1">
      <c r="C12" s="21">
        <f t="shared" ref="C12:H12" si="3">ROUND(C3,-1)</f>
        <v>300000</v>
      </c>
      <c r="D12" s="21">
        <f t="shared" si="3"/>
        <v>250000</v>
      </c>
      <c r="E12" s="21">
        <f t="shared" si="3"/>
        <v>350000</v>
      </c>
      <c r="F12" s="21">
        <f t="shared" si="3"/>
        <v>500000</v>
      </c>
      <c r="G12" s="21">
        <f t="shared" si="3"/>
        <v>0</v>
      </c>
      <c r="H12" s="21">
        <f t="shared" si="3"/>
        <v>0</v>
      </c>
    </row>
    <row r="13" spans="1:12" ht="29.25" hidden="1" customHeight="1">
      <c r="C13" s="3"/>
      <c r="D13" s="3"/>
    </row>
    <row r="14" spans="1:12" ht="29.25" hidden="1" customHeight="1"/>
    <row r="15" spans="1:12" ht="29.25" hidden="1" customHeight="1"/>
    <row r="16" spans="1:12" ht="29.25" hidden="1" customHeight="1"/>
    <row r="17" ht="29.25" hidden="1" customHeight="1"/>
    <row r="18" ht="29.25" hidden="1" customHeight="1"/>
    <row r="19" ht="29.25" hidden="1" customHeight="1"/>
    <row r="20" ht="29.25" hidden="1" customHeight="1"/>
    <row r="21" ht="29.25" hidden="1" customHeight="1"/>
    <row r="22" ht="29.25" hidden="1" customHeight="1"/>
    <row r="23" ht="29.25" hidden="1" customHeight="1"/>
    <row r="24" ht="29.25" hidden="1" customHeight="1"/>
    <row r="25" ht="29.25" hidden="1" customHeight="1"/>
    <row r="26" ht="29.25" hidden="1" customHeight="1"/>
    <row r="27" ht="29.25" hidden="1" customHeight="1"/>
    <row r="28" ht="29.25" hidden="1" customHeight="1"/>
    <row r="29" ht="29.25" hidden="1" customHeight="1"/>
    <row r="30" ht="29.25" hidden="1" customHeight="1"/>
  </sheetData>
  <sheetProtection password="B055" sheet="1" objects="1" scenarios="1"/>
  <mergeCells count="3">
    <mergeCell ref="B1:H1"/>
    <mergeCell ref="B10:H10"/>
    <mergeCell ref="B11:H11"/>
  </mergeCells>
  <phoneticPr fontId="18" type="noConversion"/>
  <dataValidations count="1">
    <dataValidation type="whole" allowBlank="1" showInputMessage="1" showErrorMessage="1" errorTitle="Numbers Only" error="Enter A Whole Number_x000a_0 To 100 Lakhs_x000a_No Decimals" sqref="C3:H3">
      <formula1>0</formula1>
      <formula2>10000000</formula2>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Calculator AY 17-18</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Prakash Dugar</cp:lastModifiedBy>
  <dcterms:created xsi:type="dcterms:W3CDTF">2013-07-04T01:04:36Z</dcterms:created>
  <dcterms:modified xsi:type="dcterms:W3CDTF">2017-07-22T13:37:57Z</dcterms:modified>
</cp:coreProperties>
</file>