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600" windowHeight="7935"/>
  </bookViews>
  <sheets>
    <sheet name="Excel calculator download" sheetId="1" r:id="rId1"/>
  </sheets>
  <calcPr calcId="124519"/>
</workbook>
</file>

<file path=xl/calcChain.xml><?xml version="1.0" encoding="utf-8"?>
<calcChain xmlns="http://schemas.openxmlformats.org/spreadsheetml/2006/main">
  <c r="M22" i="1"/>
  <c r="M21"/>
  <c r="M20"/>
  <c r="M19"/>
  <c r="M18"/>
  <c r="M17"/>
  <c r="M16"/>
  <c r="M15"/>
  <c r="M14"/>
  <c r="M13"/>
  <c r="M12"/>
  <c r="M11"/>
  <c r="M10"/>
  <c r="M9"/>
  <c r="N9" s="1"/>
  <c r="E22"/>
  <c r="E21"/>
  <c r="E20"/>
  <c r="E19"/>
  <c r="E18"/>
  <c r="E17"/>
  <c r="E16"/>
  <c r="E15"/>
  <c r="E14"/>
  <c r="E13"/>
  <c r="E12"/>
  <c r="E11"/>
  <c r="E10"/>
  <c r="E9"/>
  <c r="F9" s="1"/>
  <c r="O9" l="1"/>
  <c r="L10" s="1"/>
  <c r="N10" s="1"/>
  <c r="G9"/>
  <c r="D10" s="1"/>
  <c r="F10" s="1"/>
  <c r="G10"/>
  <c r="D11" s="1"/>
  <c r="F11" s="1"/>
  <c r="O10" l="1"/>
  <c r="L11" s="1"/>
  <c r="N11" s="1"/>
  <c r="G11"/>
  <c r="D12" s="1"/>
  <c r="F12" s="1"/>
  <c r="O11" l="1"/>
  <c r="L12" s="1"/>
  <c r="N12" s="1"/>
  <c r="G12"/>
  <c r="D13" s="1"/>
  <c r="F13" s="1"/>
  <c r="O12" l="1"/>
  <c r="L13" s="1"/>
  <c r="N13" s="1"/>
  <c r="G13"/>
  <c r="D14" s="1"/>
  <c r="F14" s="1"/>
  <c r="O13" l="1"/>
  <c r="L14" s="1"/>
  <c r="N14" s="1"/>
  <c r="G14"/>
  <c r="D15" s="1"/>
  <c r="F15" s="1"/>
  <c r="O14" l="1"/>
  <c r="L15" s="1"/>
  <c r="N15" s="1"/>
  <c r="G15"/>
  <c r="D16" s="1"/>
  <c r="F16" s="1"/>
  <c r="O15" l="1"/>
  <c r="L16" s="1"/>
  <c r="N16" s="1"/>
  <c r="G16"/>
  <c r="D17" s="1"/>
  <c r="F17" s="1"/>
  <c r="O16" l="1"/>
  <c r="L17" s="1"/>
  <c r="N17" s="1"/>
  <c r="G17"/>
  <c r="D18" s="1"/>
  <c r="F18" s="1"/>
  <c r="O17" l="1"/>
  <c r="L18" s="1"/>
  <c r="N18" s="1"/>
  <c r="G18"/>
  <c r="D19" s="1"/>
  <c r="F19" s="1"/>
  <c r="O18" l="1"/>
  <c r="L19" s="1"/>
  <c r="N19" s="1"/>
  <c r="G19"/>
  <c r="D20" s="1"/>
  <c r="F20" s="1"/>
  <c r="O19" l="1"/>
  <c r="L20" s="1"/>
  <c r="N20" s="1"/>
  <c r="G20"/>
  <c r="D21" s="1"/>
  <c r="F21" s="1"/>
  <c r="O20" l="1"/>
  <c r="L21" s="1"/>
  <c r="N21" s="1"/>
  <c r="G21"/>
  <c r="D22" s="1"/>
  <c r="F22" s="1"/>
  <c r="O21" l="1"/>
  <c r="L22" s="1"/>
  <c r="N22" s="1"/>
  <c r="G22"/>
  <c r="D23" s="1"/>
  <c r="F23" s="1"/>
  <c r="O22" l="1"/>
  <c r="L23" s="1"/>
  <c r="N23" s="1"/>
  <c r="G23"/>
  <c r="D24" s="1"/>
  <c r="F24" s="1"/>
  <c r="O23" l="1"/>
  <c r="L24" s="1"/>
  <c r="N24" s="1"/>
  <c r="G24"/>
  <c r="D25" s="1"/>
  <c r="F25" s="1"/>
  <c r="O24" l="1"/>
  <c r="L25" s="1"/>
  <c r="N25" s="1"/>
  <c r="G25"/>
  <c r="D26" s="1"/>
  <c r="F26" s="1"/>
  <c r="O25" l="1"/>
  <c r="L26" s="1"/>
  <c r="N26" s="1"/>
  <c r="G26"/>
  <c r="D27" s="1"/>
  <c r="F27" s="1"/>
  <c r="O26" l="1"/>
  <c r="L27" s="1"/>
  <c r="N27" s="1"/>
  <c r="G27"/>
  <c r="D28" s="1"/>
  <c r="F28" s="1"/>
  <c r="O27" l="1"/>
  <c r="L28" s="1"/>
  <c r="N28" s="1"/>
  <c r="G28"/>
  <c r="D29" s="1"/>
  <c r="F29" s="1"/>
  <c r="O28" l="1"/>
  <c r="L29" s="1"/>
  <c r="N29" s="1"/>
  <c r="G29"/>
  <c r="B6" s="1"/>
  <c r="O29" l="1"/>
  <c r="J6" s="1"/>
</calcChain>
</file>

<file path=xl/sharedStrings.xml><?xml version="1.0" encoding="utf-8"?>
<sst xmlns="http://schemas.openxmlformats.org/spreadsheetml/2006/main" count="22" uniqueCount="10">
  <si>
    <t>Yearly investment</t>
  </si>
  <si>
    <t>Year</t>
  </si>
  <si>
    <t>Interest @ 9.1% at the end of the year</t>
  </si>
  <si>
    <t>Balance at the end of the year</t>
  </si>
  <si>
    <t>Opening balance</t>
  </si>
  <si>
    <t>Sukanya Samriddhi Account - Excel Calculator</t>
  </si>
  <si>
    <t>Assuming that this is invested at the beginning of the year</t>
  </si>
  <si>
    <t>Yrs of investment</t>
  </si>
  <si>
    <t>Interest Rate</t>
  </si>
  <si>
    <t>14 Yrs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</si>
</sst>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00CC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9.35"/>
      <color theme="10"/>
      <name val="Calibri"/>
      <family val="2"/>
    </font>
    <font>
      <b/>
      <u/>
      <sz val="22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3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8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0" fontId="0" fillId="2" borderId="1" xfId="0" applyNumberForma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0" fillId="0" borderId="0" xfId="0" applyBorder="1"/>
    <xf numFmtId="0" fontId="0" fillId="2" borderId="1" xfId="0" applyFill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5" xfId="0" applyBorder="1"/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3" fillId="0" borderId="13" xfId="0" applyFont="1" applyBorder="1" applyAlignment="1">
      <alignment horizontal="left" vertical="center"/>
    </xf>
    <xf numFmtId="0" fontId="1" fillId="3" borderId="15" xfId="0" applyFont="1" applyFill="1" applyBorder="1" applyAlignment="1">
      <alignment horizontal="center" vertical="center" wrapText="1"/>
    </xf>
    <xf numFmtId="10" fontId="0" fillId="2" borderId="8" xfId="0" applyNumberFormat="1" applyFill="1" applyBorder="1" applyAlignment="1">
      <alignment horizontal="center" vertical="center" wrapText="1"/>
    </xf>
    <xf numFmtId="0" fontId="6" fillId="5" borderId="18" xfId="1" applyFont="1" applyFill="1" applyBorder="1" applyAlignment="1" applyProtection="1">
      <alignment horizontal="center" vertical="center"/>
    </xf>
    <xf numFmtId="0" fontId="6" fillId="5" borderId="16" xfId="1" applyFont="1" applyFill="1" applyBorder="1" applyAlignment="1" applyProtection="1">
      <alignment horizontal="center" vertical="center"/>
    </xf>
    <xf numFmtId="0" fontId="6" fillId="5" borderId="17" xfId="1" applyFont="1" applyFill="1" applyBorder="1" applyAlignment="1" applyProtection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5" fillId="5" borderId="18" xfId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CC"/>
      <color rgb="FF00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31"/>
  <sheetViews>
    <sheetView tabSelected="1" topLeftCell="E1" zoomScale="85" zoomScaleNormal="85" workbookViewId="0">
      <selection activeCell="J1" sqref="J1:O1"/>
    </sheetView>
  </sheetViews>
  <sheetFormatPr defaultRowHeight="15"/>
  <cols>
    <col min="1" max="1" width="1.140625" customWidth="1"/>
    <col min="2" max="2" width="19.42578125" customWidth="1"/>
    <col min="3" max="3" width="13.85546875" customWidth="1"/>
    <col min="4" max="4" width="16.140625" customWidth="1"/>
    <col min="5" max="7" width="15.85546875" style="1" customWidth="1"/>
    <col min="9" max="9" width="1.42578125" customWidth="1"/>
    <col min="10" max="10" width="19.7109375" customWidth="1"/>
    <col min="11" max="11" width="13.85546875" customWidth="1"/>
    <col min="12" max="12" width="16.140625" customWidth="1"/>
    <col min="13" max="13" width="19.140625" style="1" bestFit="1" customWidth="1"/>
    <col min="14" max="15" width="15.85546875" style="1" customWidth="1"/>
  </cols>
  <sheetData>
    <row r="1" spans="2:15" ht="26.25">
      <c r="B1" s="30" t="s">
        <v>5</v>
      </c>
      <c r="C1" s="31"/>
      <c r="D1" s="31"/>
      <c r="E1" s="31"/>
      <c r="F1" s="31"/>
      <c r="G1" s="32"/>
      <c r="J1" s="30" t="s">
        <v>5</v>
      </c>
      <c r="K1" s="31"/>
      <c r="L1" s="31"/>
      <c r="M1" s="31"/>
      <c r="N1" s="31"/>
      <c r="O1" s="32"/>
    </row>
    <row r="2" spans="2:15" ht="5.25" customHeight="1">
      <c r="B2" s="17"/>
      <c r="C2" s="15"/>
      <c r="D2" s="15"/>
      <c r="E2" s="15"/>
      <c r="F2" s="15"/>
      <c r="G2" s="18"/>
      <c r="J2" s="17"/>
      <c r="K2" s="15"/>
      <c r="L2" s="15"/>
      <c r="M2" s="15"/>
      <c r="N2" s="15"/>
      <c r="O2" s="18"/>
    </row>
    <row r="3" spans="2:15">
      <c r="B3" s="19" t="s">
        <v>0</v>
      </c>
      <c r="C3" s="14">
        <v>1000</v>
      </c>
      <c r="D3" s="15"/>
      <c r="E3" s="15"/>
      <c r="F3" s="15"/>
      <c r="G3" s="22"/>
      <c r="J3" s="19" t="s">
        <v>0</v>
      </c>
      <c r="K3" s="14">
        <v>150000</v>
      </c>
      <c r="L3" s="15"/>
      <c r="M3" s="20"/>
      <c r="N3" s="21"/>
      <c r="O3" s="22"/>
    </row>
    <row r="4" spans="2:15">
      <c r="B4" s="23" t="s">
        <v>7</v>
      </c>
      <c r="C4" s="16" t="s">
        <v>9</v>
      </c>
      <c r="D4" s="15"/>
      <c r="E4" s="15"/>
      <c r="F4" s="15"/>
      <c r="G4" s="18"/>
      <c r="J4" s="23" t="s">
        <v>7</v>
      </c>
      <c r="K4" s="16" t="s">
        <v>9</v>
      </c>
      <c r="L4" s="15"/>
      <c r="M4" s="15"/>
      <c r="N4" s="15"/>
      <c r="O4" s="18"/>
    </row>
    <row r="5" spans="2:15" ht="7.5" customHeight="1">
      <c r="B5" s="17"/>
      <c r="C5" s="15"/>
      <c r="D5" s="15"/>
      <c r="E5" s="15"/>
      <c r="F5" s="15"/>
      <c r="G5" s="18"/>
      <c r="J5" s="17"/>
      <c r="K5" s="15"/>
      <c r="L5" s="15"/>
      <c r="M5" s="15"/>
      <c r="N5" s="15"/>
      <c r="O5" s="18"/>
    </row>
    <row r="6" spans="2:15" ht="28.5">
      <c r="B6" s="33" t="str">
        <f>IF(G29&lt;100000,CONCATENATE("Your accumulated value would be Rs ",ROUND(G29,0)),CONCATENATE("Your accumulated value would be Rs ",ROUND(G29/10^5,2)," Lakhs"))</f>
        <v>Your accumulated value would be Rs 52605</v>
      </c>
      <c r="C6" s="34"/>
      <c r="D6" s="34"/>
      <c r="E6" s="34"/>
      <c r="F6" s="34"/>
      <c r="G6" s="35"/>
      <c r="J6" s="33" t="str">
        <f>IF(O29&lt;100000,CONCATENATE("Your accumulated value would be Rs ",ROUND(O29,0)),CONCATENATE("Your accumulated value would be Rs ",ROUND(O29/10^5,2)," Lakhs"))</f>
        <v>Your accumulated value would be Rs 78.91 Lakhs</v>
      </c>
      <c r="K6" s="34"/>
      <c r="L6" s="34"/>
      <c r="M6" s="34"/>
      <c r="N6" s="34"/>
      <c r="O6" s="35"/>
    </row>
    <row r="7" spans="2:15" ht="29.25" thickBot="1">
      <c r="B7" s="27"/>
      <c r="C7" s="28"/>
      <c r="D7" s="28"/>
      <c r="E7" s="28"/>
      <c r="F7" s="28"/>
      <c r="G7" s="29"/>
      <c r="J7" s="36"/>
      <c r="K7" s="28"/>
      <c r="L7" s="28"/>
      <c r="M7" s="28"/>
      <c r="N7" s="28"/>
      <c r="O7" s="29"/>
    </row>
    <row r="8" spans="2:15" ht="45">
      <c r="B8" s="10" t="s">
        <v>1</v>
      </c>
      <c r="C8" s="25" t="s">
        <v>8</v>
      </c>
      <c r="D8" s="11" t="s">
        <v>4</v>
      </c>
      <c r="E8" s="11" t="s">
        <v>0</v>
      </c>
      <c r="F8" s="11" t="s">
        <v>2</v>
      </c>
      <c r="G8" s="12" t="s">
        <v>3</v>
      </c>
      <c r="J8" s="10" t="s">
        <v>1</v>
      </c>
      <c r="K8" s="25" t="s">
        <v>8</v>
      </c>
      <c r="L8" s="11" t="s">
        <v>4</v>
      </c>
      <c r="M8" s="11" t="s">
        <v>0</v>
      </c>
      <c r="N8" s="11" t="s">
        <v>2</v>
      </c>
      <c r="O8" s="12" t="s">
        <v>3</v>
      </c>
    </row>
    <row r="9" spans="2:15">
      <c r="B9" s="4">
        <v>1</v>
      </c>
      <c r="C9" s="13">
        <v>9.0999999999999998E-2</v>
      </c>
      <c r="D9" s="2">
        <v>0</v>
      </c>
      <c r="E9" s="3">
        <f t="shared" ref="E9:E22" si="0">$C$3</f>
        <v>1000</v>
      </c>
      <c r="F9" s="3">
        <f>SUM(D9:E9)*C9</f>
        <v>91</v>
      </c>
      <c r="G9" s="5">
        <f>SUM(D9:F9)</f>
        <v>1091</v>
      </c>
      <c r="J9" s="4">
        <v>1</v>
      </c>
      <c r="K9" s="13">
        <v>9.0999999999999998E-2</v>
      </c>
      <c r="L9" s="2">
        <v>0</v>
      </c>
      <c r="M9" s="3">
        <f t="shared" ref="M9:M22" si="1">$K$3</f>
        <v>150000</v>
      </c>
      <c r="N9" s="3">
        <f t="shared" ref="N9:N29" si="2">SUM(L9:M9)*K9</f>
        <v>13650</v>
      </c>
      <c r="O9" s="5">
        <f>SUM(L9:N9)</f>
        <v>163650</v>
      </c>
    </row>
    <row r="10" spans="2:15">
      <c r="B10" s="4">
        <v>2</v>
      </c>
      <c r="C10" s="13">
        <v>9.0999999999999998E-2</v>
      </c>
      <c r="D10" s="2">
        <f>G9</f>
        <v>1091</v>
      </c>
      <c r="E10" s="3">
        <f t="shared" si="0"/>
        <v>1000</v>
      </c>
      <c r="F10" s="3">
        <f t="shared" ref="F10:F29" si="3">SUM(D10:E10)*C10</f>
        <v>190.28100000000001</v>
      </c>
      <c r="G10" s="5">
        <f t="shared" ref="G10:G29" si="4">SUM(D10:F10)</f>
        <v>2281.2809999999999</v>
      </c>
      <c r="J10" s="4">
        <v>2</v>
      </c>
      <c r="K10" s="13">
        <v>9.0999999999999998E-2</v>
      </c>
      <c r="L10" s="2">
        <f>O9</f>
        <v>163650</v>
      </c>
      <c r="M10" s="3">
        <f t="shared" si="1"/>
        <v>150000</v>
      </c>
      <c r="N10" s="3">
        <f t="shared" si="2"/>
        <v>28542.149999999998</v>
      </c>
      <c r="O10" s="5">
        <f t="shared" ref="O10:O29" si="5">SUM(L10:N10)</f>
        <v>342192.15</v>
      </c>
    </row>
    <row r="11" spans="2:15">
      <c r="B11" s="4">
        <v>3</v>
      </c>
      <c r="C11" s="13">
        <v>9.0999999999999998E-2</v>
      </c>
      <c r="D11" s="2">
        <f t="shared" ref="D11:D29" si="6">G10</f>
        <v>2281.2809999999999</v>
      </c>
      <c r="E11" s="3">
        <f t="shared" si="0"/>
        <v>1000</v>
      </c>
      <c r="F11" s="3">
        <f t="shared" si="3"/>
        <v>298.59657099999998</v>
      </c>
      <c r="G11" s="5">
        <f t="shared" si="4"/>
        <v>3579.877571</v>
      </c>
      <c r="J11" s="4">
        <v>3</v>
      </c>
      <c r="K11" s="13">
        <v>9.0999999999999998E-2</v>
      </c>
      <c r="L11" s="2">
        <f t="shared" ref="L11:L29" si="7">O10</f>
        <v>342192.15</v>
      </c>
      <c r="M11" s="3">
        <f t="shared" si="1"/>
        <v>150000</v>
      </c>
      <c r="N11" s="3">
        <f t="shared" si="2"/>
        <v>44789.485650000002</v>
      </c>
      <c r="O11" s="5">
        <f t="shared" si="5"/>
        <v>536981.63565000007</v>
      </c>
    </row>
    <row r="12" spans="2:15">
      <c r="B12" s="4">
        <v>4</v>
      </c>
      <c r="C12" s="13">
        <v>9.0999999999999998E-2</v>
      </c>
      <c r="D12" s="2">
        <f t="shared" si="6"/>
        <v>3579.877571</v>
      </c>
      <c r="E12" s="3">
        <f t="shared" si="0"/>
        <v>1000</v>
      </c>
      <c r="F12" s="3">
        <f t="shared" si="3"/>
        <v>416.76885896099998</v>
      </c>
      <c r="G12" s="5">
        <f t="shared" si="4"/>
        <v>4996.6464299609997</v>
      </c>
      <c r="J12" s="4">
        <v>4</v>
      </c>
      <c r="K12" s="13">
        <v>9.0999999999999998E-2</v>
      </c>
      <c r="L12" s="2">
        <f t="shared" si="7"/>
        <v>536981.63565000007</v>
      </c>
      <c r="M12" s="3">
        <f t="shared" si="1"/>
        <v>150000</v>
      </c>
      <c r="N12" s="3">
        <f t="shared" si="2"/>
        <v>62515.328844150004</v>
      </c>
      <c r="O12" s="5">
        <f t="shared" si="5"/>
        <v>749496.96449415013</v>
      </c>
    </row>
    <row r="13" spans="2:15">
      <c r="B13" s="4">
        <v>5</v>
      </c>
      <c r="C13" s="13">
        <v>9.0999999999999998E-2</v>
      </c>
      <c r="D13" s="2">
        <f t="shared" si="6"/>
        <v>4996.6464299609997</v>
      </c>
      <c r="E13" s="3">
        <f t="shared" si="0"/>
        <v>1000</v>
      </c>
      <c r="F13" s="3">
        <f t="shared" si="3"/>
        <v>545.69482512645095</v>
      </c>
      <c r="G13" s="5">
        <f t="shared" si="4"/>
        <v>6542.3412550874509</v>
      </c>
      <c r="J13" s="4">
        <v>5</v>
      </c>
      <c r="K13" s="13">
        <v>9.0999999999999998E-2</v>
      </c>
      <c r="L13" s="2">
        <f t="shared" si="7"/>
        <v>749496.96449415013</v>
      </c>
      <c r="M13" s="3">
        <f t="shared" si="1"/>
        <v>150000</v>
      </c>
      <c r="N13" s="3">
        <f t="shared" si="2"/>
        <v>81854.223768967655</v>
      </c>
      <c r="O13" s="5">
        <f t="shared" si="5"/>
        <v>981351.1882631178</v>
      </c>
    </row>
    <row r="14" spans="2:15">
      <c r="B14" s="4">
        <v>6</v>
      </c>
      <c r="C14" s="13">
        <v>9.0999999999999998E-2</v>
      </c>
      <c r="D14" s="2">
        <f t="shared" si="6"/>
        <v>6542.3412550874509</v>
      </c>
      <c r="E14" s="3">
        <f t="shared" si="0"/>
        <v>1000</v>
      </c>
      <c r="F14" s="3">
        <f t="shared" si="3"/>
        <v>686.353054212958</v>
      </c>
      <c r="G14" s="5">
        <f t="shared" si="4"/>
        <v>8228.6943093004083</v>
      </c>
      <c r="J14" s="4">
        <v>6</v>
      </c>
      <c r="K14" s="13">
        <v>9.0999999999999998E-2</v>
      </c>
      <c r="L14" s="2">
        <f t="shared" si="7"/>
        <v>981351.1882631178</v>
      </c>
      <c r="M14" s="3">
        <f t="shared" si="1"/>
        <v>150000</v>
      </c>
      <c r="N14" s="3">
        <f t="shared" si="2"/>
        <v>102952.95813194371</v>
      </c>
      <c r="O14" s="5">
        <f t="shared" si="5"/>
        <v>1234304.1463950616</v>
      </c>
    </row>
    <row r="15" spans="2:15">
      <c r="B15" s="4">
        <v>7</v>
      </c>
      <c r="C15" s="13">
        <v>9.0999999999999998E-2</v>
      </c>
      <c r="D15" s="2">
        <f t="shared" si="6"/>
        <v>8228.6943093004083</v>
      </c>
      <c r="E15" s="3">
        <f t="shared" si="0"/>
        <v>1000</v>
      </c>
      <c r="F15" s="3">
        <f t="shared" si="3"/>
        <v>839.81118214633716</v>
      </c>
      <c r="G15" s="5">
        <f t="shared" si="4"/>
        <v>10068.505491446746</v>
      </c>
      <c r="J15" s="4">
        <v>7</v>
      </c>
      <c r="K15" s="13">
        <v>9.0999999999999998E-2</v>
      </c>
      <c r="L15" s="2">
        <f t="shared" si="7"/>
        <v>1234304.1463950616</v>
      </c>
      <c r="M15" s="3">
        <f t="shared" si="1"/>
        <v>150000</v>
      </c>
      <c r="N15" s="3">
        <f t="shared" si="2"/>
        <v>125971.6773219506</v>
      </c>
      <c r="O15" s="5">
        <f t="shared" si="5"/>
        <v>1510275.8237170123</v>
      </c>
    </row>
    <row r="16" spans="2:15">
      <c r="B16" s="4">
        <v>8</v>
      </c>
      <c r="C16" s="13">
        <v>9.0999999999999998E-2</v>
      </c>
      <c r="D16" s="2">
        <f t="shared" si="6"/>
        <v>10068.505491446746</v>
      </c>
      <c r="E16" s="3">
        <f t="shared" si="0"/>
        <v>1000</v>
      </c>
      <c r="F16" s="3">
        <f t="shared" si="3"/>
        <v>1007.2339997216538</v>
      </c>
      <c r="G16" s="5">
        <f t="shared" si="4"/>
        <v>12075.739491168399</v>
      </c>
      <c r="J16" s="4">
        <v>8</v>
      </c>
      <c r="K16" s="13">
        <v>9.0999999999999998E-2</v>
      </c>
      <c r="L16" s="2">
        <f t="shared" si="7"/>
        <v>1510275.8237170123</v>
      </c>
      <c r="M16" s="3">
        <f t="shared" si="1"/>
        <v>150000</v>
      </c>
      <c r="N16" s="3">
        <f t="shared" si="2"/>
        <v>151085.09995824812</v>
      </c>
      <c r="O16" s="5">
        <f t="shared" si="5"/>
        <v>1811360.9236752605</v>
      </c>
    </row>
    <row r="17" spans="2:15">
      <c r="B17" s="4">
        <v>9</v>
      </c>
      <c r="C17" s="13">
        <v>9.0999999999999998E-2</v>
      </c>
      <c r="D17" s="2">
        <f t="shared" si="6"/>
        <v>12075.739491168399</v>
      </c>
      <c r="E17" s="3">
        <f t="shared" si="0"/>
        <v>1000</v>
      </c>
      <c r="F17" s="3">
        <f t="shared" si="3"/>
        <v>1189.8922936963243</v>
      </c>
      <c r="G17" s="5">
        <f t="shared" si="4"/>
        <v>14265.631784864723</v>
      </c>
      <c r="J17" s="4">
        <v>9</v>
      </c>
      <c r="K17" s="13">
        <v>9.0999999999999998E-2</v>
      </c>
      <c r="L17" s="2">
        <f t="shared" si="7"/>
        <v>1811360.9236752605</v>
      </c>
      <c r="M17" s="3">
        <f t="shared" si="1"/>
        <v>150000</v>
      </c>
      <c r="N17" s="3">
        <f t="shared" si="2"/>
        <v>178483.84405444871</v>
      </c>
      <c r="O17" s="5">
        <f t="shared" si="5"/>
        <v>2139844.7677297094</v>
      </c>
    </row>
    <row r="18" spans="2:15">
      <c r="B18" s="4">
        <v>10</v>
      </c>
      <c r="C18" s="13">
        <v>9.0999999999999998E-2</v>
      </c>
      <c r="D18" s="2">
        <f t="shared" si="6"/>
        <v>14265.631784864723</v>
      </c>
      <c r="E18" s="3">
        <f t="shared" si="0"/>
        <v>1000</v>
      </c>
      <c r="F18" s="3">
        <f t="shared" si="3"/>
        <v>1389.1724924226899</v>
      </c>
      <c r="G18" s="5">
        <f t="shared" si="4"/>
        <v>16654.804277287414</v>
      </c>
      <c r="J18" s="4">
        <v>10</v>
      </c>
      <c r="K18" s="13">
        <v>9.0999999999999998E-2</v>
      </c>
      <c r="L18" s="2">
        <f t="shared" si="7"/>
        <v>2139844.7677297094</v>
      </c>
      <c r="M18" s="3">
        <f t="shared" si="1"/>
        <v>150000</v>
      </c>
      <c r="N18" s="3">
        <f t="shared" si="2"/>
        <v>208375.87386340354</v>
      </c>
      <c r="O18" s="5">
        <f t="shared" si="5"/>
        <v>2498220.6415931131</v>
      </c>
    </row>
    <row r="19" spans="2:15">
      <c r="B19" s="4">
        <v>11</v>
      </c>
      <c r="C19" s="13">
        <v>9.0999999999999998E-2</v>
      </c>
      <c r="D19" s="2">
        <f t="shared" si="6"/>
        <v>16654.804277287414</v>
      </c>
      <c r="E19" s="3">
        <f t="shared" si="0"/>
        <v>1000</v>
      </c>
      <c r="F19" s="3">
        <f t="shared" si="3"/>
        <v>1606.5871892331547</v>
      </c>
      <c r="G19" s="5">
        <f t="shared" si="4"/>
        <v>19261.39146652057</v>
      </c>
      <c r="J19" s="4">
        <v>11</v>
      </c>
      <c r="K19" s="13">
        <v>9.0999999999999998E-2</v>
      </c>
      <c r="L19" s="2">
        <f t="shared" si="7"/>
        <v>2498220.6415931131</v>
      </c>
      <c r="M19" s="3">
        <f t="shared" si="1"/>
        <v>150000</v>
      </c>
      <c r="N19" s="3">
        <f t="shared" si="2"/>
        <v>240988.07838497328</v>
      </c>
      <c r="O19" s="5">
        <f t="shared" si="5"/>
        <v>2889208.7199780862</v>
      </c>
    </row>
    <row r="20" spans="2:15">
      <c r="B20" s="4">
        <v>12</v>
      </c>
      <c r="C20" s="13">
        <v>9.0999999999999998E-2</v>
      </c>
      <c r="D20" s="2">
        <f t="shared" si="6"/>
        <v>19261.39146652057</v>
      </c>
      <c r="E20" s="3">
        <f t="shared" si="0"/>
        <v>1000</v>
      </c>
      <c r="F20" s="3">
        <f t="shared" si="3"/>
        <v>1843.7866234533719</v>
      </c>
      <c r="G20" s="5">
        <f t="shared" si="4"/>
        <v>22105.178089973942</v>
      </c>
      <c r="J20" s="4">
        <v>12</v>
      </c>
      <c r="K20" s="13">
        <v>9.0999999999999998E-2</v>
      </c>
      <c r="L20" s="2">
        <f t="shared" si="7"/>
        <v>2889208.7199780862</v>
      </c>
      <c r="M20" s="3">
        <f t="shared" si="1"/>
        <v>150000</v>
      </c>
      <c r="N20" s="3">
        <f t="shared" si="2"/>
        <v>276567.99351800582</v>
      </c>
      <c r="O20" s="5">
        <f t="shared" si="5"/>
        <v>3315776.7134960918</v>
      </c>
    </row>
    <row r="21" spans="2:15">
      <c r="B21" s="4">
        <v>13</v>
      </c>
      <c r="C21" s="13">
        <v>9.0999999999999998E-2</v>
      </c>
      <c r="D21" s="2">
        <f t="shared" si="6"/>
        <v>22105.178089973942</v>
      </c>
      <c r="E21" s="3">
        <f t="shared" si="0"/>
        <v>1000</v>
      </c>
      <c r="F21" s="3">
        <f t="shared" si="3"/>
        <v>2102.5712061876288</v>
      </c>
      <c r="G21" s="5">
        <f t="shared" si="4"/>
        <v>25207.749296161572</v>
      </c>
      <c r="J21" s="4">
        <v>13</v>
      </c>
      <c r="K21" s="13">
        <v>9.0999999999999998E-2</v>
      </c>
      <c r="L21" s="2">
        <f t="shared" si="7"/>
        <v>3315776.7134960918</v>
      </c>
      <c r="M21" s="3">
        <f t="shared" si="1"/>
        <v>150000</v>
      </c>
      <c r="N21" s="3">
        <f t="shared" si="2"/>
        <v>315385.68092814437</v>
      </c>
      <c r="O21" s="5">
        <f t="shared" si="5"/>
        <v>3781162.3944242364</v>
      </c>
    </row>
    <row r="22" spans="2:15">
      <c r="B22" s="4">
        <v>14</v>
      </c>
      <c r="C22" s="13">
        <v>9.0999999999999998E-2</v>
      </c>
      <c r="D22" s="2">
        <f t="shared" si="6"/>
        <v>25207.749296161572</v>
      </c>
      <c r="E22" s="3">
        <f t="shared" si="0"/>
        <v>1000</v>
      </c>
      <c r="F22" s="3">
        <f t="shared" si="3"/>
        <v>2384.9051859507031</v>
      </c>
      <c r="G22" s="5">
        <f t="shared" si="4"/>
        <v>28592.654482112273</v>
      </c>
      <c r="J22" s="4">
        <v>14</v>
      </c>
      <c r="K22" s="13">
        <v>9.0999999999999998E-2</v>
      </c>
      <c r="L22" s="2">
        <f t="shared" si="7"/>
        <v>3781162.3944242364</v>
      </c>
      <c r="M22" s="3">
        <f t="shared" si="1"/>
        <v>150000</v>
      </c>
      <c r="N22" s="3">
        <f t="shared" si="2"/>
        <v>357735.77789260552</v>
      </c>
      <c r="O22" s="5">
        <f t="shared" si="5"/>
        <v>4288898.1723168418</v>
      </c>
    </row>
    <row r="23" spans="2:15">
      <c r="B23" s="4">
        <v>15</v>
      </c>
      <c r="C23" s="13">
        <v>9.0999999999999998E-2</v>
      </c>
      <c r="D23" s="2">
        <f t="shared" si="6"/>
        <v>28592.654482112273</v>
      </c>
      <c r="E23" s="3">
        <v>0</v>
      </c>
      <c r="F23" s="3">
        <f t="shared" si="3"/>
        <v>2601.9315578722167</v>
      </c>
      <c r="G23" s="5">
        <f t="shared" si="4"/>
        <v>31194.58603998449</v>
      </c>
      <c r="J23" s="4">
        <v>15</v>
      </c>
      <c r="K23" s="13">
        <v>9.0999999999999998E-2</v>
      </c>
      <c r="L23" s="2">
        <f t="shared" si="7"/>
        <v>4288898.1723168418</v>
      </c>
      <c r="M23" s="3">
        <v>0</v>
      </c>
      <c r="N23" s="3">
        <f t="shared" si="2"/>
        <v>390289.73368083261</v>
      </c>
      <c r="O23" s="5">
        <f t="shared" si="5"/>
        <v>4679187.905997674</v>
      </c>
    </row>
    <row r="24" spans="2:15">
      <c r="B24" s="4">
        <v>16</v>
      </c>
      <c r="C24" s="13">
        <v>9.0999999999999998E-2</v>
      </c>
      <c r="D24" s="2">
        <f t="shared" si="6"/>
        <v>31194.58603998449</v>
      </c>
      <c r="E24" s="3">
        <v>0</v>
      </c>
      <c r="F24" s="3">
        <f t="shared" si="3"/>
        <v>2838.7073296385884</v>
      </c>
      <c r="G24" s="5">
        <f t="shared" si="4"/>
        <v>34033.293369623076</v>
      </c>
      <c r="J24" s="4">
        <v>16</v>
      </c>
      <c r="K24" s="13">
        <v>9.0999999999999998E-2</v>
      </c>
      <c r="L24" s="2">
        <f t="shared" si="7"/>
        <v>4679187.905997674</v>
      </c>
      <c r="M24" s="3">
        <v>0</v>
      </c>
      <c r="N24" s="3">
        <f t="shared" si="2"/>
        <v>425806.09944578831</v>
      </c>
      <c r="O24" s="5">
        <f t="shared" si="5"/>
        <v>5104994.0054434622</v>
      </c>
    </row>
    <row r="25" spans="2:15">
      <c r="B25" s="4">
        <v>17</v>
      </c>
      <c r="C25" s="13">
        <v>9.0999999999999998E-2</v>
      </c>
      <c r="D25" s="2">
        <f t="shared" si="6"/>
        <v>34033.293369623076</v>
      </c>
      <c r="E25" s="3">
        <v>0</v>
      </c>
      <c r="F25" s="3">
        <f t="shared" si="3"/>
        <v>3097.0296966357</v>
      </c>
      <c r="G25" s="5">
        <f t="shared" si="4"/>
        <v>37130.323066258774</v>
      </c>
      <c r="J25" s="4">
        <v>17</v>
      </c>
      <c r="K25" s="13">
        <v>9.0999999999999998E-2</v>
      </c>
      <c r="L25" s="2">
        <f t="shared" si="7"/>
        <v>5104994.0054434622</v>
      </c>
      <c r="M25" s="3">
        <v>0</v>
      </c>
      <c r="N25" s="3">
        <f t="shared" si="2"/>
        <v>464554.45449535502</v>
      </c>
      <c r="O25" s="5">
        <f t="shared" si="5"/>
        <v>5569548.4599388167</v>
      </c>
    </row>
    <row r="26" spans="2:15">
      <c r="B26" s="4">
        <v>18</v>
      </c>
      <c r="C26" s="13">
        <v>9.0999999999999998E-2</v>
      </c>
      <c r="D26" s="2">
        <f t="shared" si="6"/>
        <v>37130.323066258774</v>
      </c>
      <c r="E26" s="3">
        <v>0</v>
      </c>
      <c r="F26" s="3">
        <f t="shared" si="3"/>
        <v>3378.8593990295485</v>
      </c>
      <c r="G26" s="5">
        <f t="shared" si="4"/>
        <v>40509.182465288322</v>
      </c>
      <c r="J26" s="4">
        <v>18</v>
      </c>
      <c r="K26" s="13">
        <v>9.0999999999999998E-2</v>
      </c>
      <c r="L26" s="2">
        <f t="shared" si="7"/>
        <v>5569548.4599388167</v>
      </c>
      <c r="M26" s="3">
        <v>0</v>
      </c>
      <c r="N26" s="3">
        <f t="shared" si="2"/>
        <v>506828.90985443234</v>
      </c>
      <c r="O26" s="5">
        <f t="shared" si="5"/>
        <v>6076377.3697932493</v>
      </c>
    </row>
    <row r="27" spans="2:15">
      <c r="B27" s="4">
        <v>19</v>
      </c>
      <c r="C27" s="13">
        <v>9.0999999999999998E-2</v>
      </c>
      <c r="D27" s="2">
        <f t="shared" si="6"/>
        <v>40509.182465288322</v>
      </c>
      <c r="E27" s="3">
        <v>0</v>
      </c>
      <c r="F27" s="3">
        <f t="shared" si="3"/>
        <v>3686.3356043412373</v>
      </c>
      <c r="G27" s="5">
        <f t="shared" si="4"/>
        <v>44195.518069629557</v>
      </c>
      <c r="J27" s="4">
        <v>19</v>
      </c>
      <c r="K27" s="13">
        <v>9.0999999999999998E-2</v>
      </c>
      <c r="L27" s="2">
        <f t="shared" si="7"/>
        <v>6076377.3697932493</v>
      </c>
      <c r="M27" s="3">
        <v>0</v>
      </c>
      <c r="N27" s="3">
        <f t="shared" si="2"/>
        <v>552950.34065118572</v>
      </c>
      <c r="O27" s="5">
        <f t="shared" si="5"/>
        <v>6629327.7104444355</v>
      </c>
    </row>
    <row r="28" spans="2:15">
      <c r="B28" s="4">
        <v>20</v>
      </c>
      <c r="C28" s="13">
        <v>9.0999999999999998E-2</v>
      </c>
      <c r="D28" s="2">
        <f t="shared" si="6"/>
        <v>44195.518069629557</v>
      </c>
      <c r="E28" s="3">
        <v>0</v>
      </c>
      <c r="F28" s="3">
        <f t="shared" si="3"/>
        <v>4021.7921443362898</v>
      </c>
      <c r="G28" s="5">
        <f t="shared" si="4"/>
        <v>48217.310213965844</v>
      </c>
      <c r="J28" s="4">
        <v>20</v>
      </c>
      <c r="K28" s="13">
        <v>9.0999999999999998E-2</v>
      </c>
      <c r="L28" s="2">
        <f t="shared" si="7"/>
        <v>6629327.7104444355</v>
      </c>
      <c r="M28" s="3">
        <v>0</v>
      </c>
      <c r="N28" s="3">
        <f t="shared" si="2"/>
        <v>603268.8216504436</v>
      </c>
      <c r="O28" s="5">
        <f t="shared" si="5"/>
        <v>7232596.5320948791</v>
      </c>
    </row>
    <row r="29" spans="2:15" ht="15.75" thickBot="1">
      <c r="B29" s="6">
        <v>21</v>
      </c>
      <c r="C29" s="26">
        <v>9.0999999999999998E-2</v>
      </c>
      <c r="D29" s="7">
        <f t="shared" si="6"/>
        <v>48217.310213965844</v>
      </c>
      <c r="E29" s="8">
        <v>0</v>
      </c>
      <c r="F29" s="8">
        <f t="shared" si="3"/>
        <v>4387.7752294708916</v>
      </c>
      <c r="G29" s="9">
        <f t="shared" si="4"/>
        <v>52605.085443436736</v>
      </c>
      <c r="J29" s="6">
        <v>21</v>
      </c>
      <c r="K29" s="26">
        <v>9.0999999999999998E-2</v>
      </c>
      <c r="L29" s="7">
        <f t="shared" si="7"/>
        <v>7232596.5320948791</v>
      </c>
      <c r="M29" s="8">
        <v>0</v>
      </c>
      <c r="N29" s="8">
        <f t="shared" si="2"/>
        <v>658166.28442063392</v>
      </c>
      <c r="O29" s="9">
        <f t="shared" si="5"/>
        <v>7890762.8165155128</v>
      </c>
    </row>
    <row r="30" spans="2:15">
      <c r="B30" s="24" t="s">
        <v>6</v>
      </c>
      <c r="C30" s="15"/>
      <c r="D30" s="15"/>
      <c r="E30" s="21"/>
      <c r="F30" s="21"/>
      <c r="G30" s="22"/>
      <c r="J30" s="24" t="s">
        <v>6</v>
      </c>
      <c r="K30" s="15"/>
      <c r="L30" s="15"/>
      <c r="M30" s="21"/>
      <c r="N30" s="21"/>
      <c r="O30" s="22"/>
    </row>
    <row r="31" spans="2:15" ht="29.25" thickBot="1">
      <c r="B31" s="27"/>
      <c r="C31" s="28"/>
      <c r="D31" s="28"/>
      <c r="E31" s="28"/>
      <c r="F31" s="28"/>
      <c r="G31" s="29"/>
      <c r="J31" s="27"/>
      <c r="K31" s="28"/>
      <c r="L31" s="28"/>
      <c r="M31" s="28"/>
      <c r="N31" s="28"/>
      <c r="O31" s="29"/>
    </row>
  </sheetData>
  <mergeCells count="8">
    <mergeCell ref="B7:G7"/>
    <mergeCell ref="J7:O7"/>
    <mergeCell ref="B31:G31"/>
    <mergeCell ref="J31:O31"/>
    <mergeCell ref="B1:G1"/>
    <mergeCell ref="J1:O1"/>
    <mergeCell ref="B6:G6"/>
    <mergeCell ref="J6:O6"/>
  </mergeCells>
  <dataValidations count="1">
    <dataValidation type="list" allowBlank="1" showInputMessage="1" showErrorMessage="1" sqref="K4 C4">
      <formula1>"14 Yrs"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 calculator download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</dc:creator>
  <cp:lastModifiedBy>HARIRAM</cp:lastModifiedBy>
  <dcterms:created xsi:type="dcterms:W3CDTF">2015-03-01T07:18:43Z</dcterms:created>
  <dcterms:modified xsi:type="dcterms:W3CDTF">2016-07-07T06:48:23Z</dcterms:modified>
</cp:coreProperties>
</file>