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05" windowWidth="14805" windowHeight="8010" activeTab="5"/>
  </bookViews>
  <sheets>
    <sheet name="INTR" sheetId="8" r:id="rId1"/>
    <sheet name="Q1" sheetId="4" r:id="rId2"/>
    <sheet name="Q2" sheetId="9" r:id="rId3"/>
    <sheet name="Q3" sheetId="10" r:id="rId4"/>
    <sheet name="Q4" sheetId="11" r:id="rId5"/>
    <sheet name="ANNUAL SALARY COM1" sheetId="1" r:id="rId6"/>
  </sheets>
  <calcPr calcId="125725"/>
</workbook>
</file>

<file path=xl/calcChain.xml><?xml version="1.0" encoding="utf-8"?>
<calcChain xmlns="http://schemas.openxmlformats.org/spreadsheetml/2006/main">
  <c r="D91" i="1"/>
  <c r="D43"/>
  <c r="F24" i="11"/>
  <c r="K17"/>
  <c r="G23" s="1"/>
  <c r="H23" s="1"/>
  <c r="J17"/>
  <c r="G22" s="1"/>
  <c r="H22" s="1"/>
  <c r="I17"/>
  <c r="G21" s="1"/>
  <c r="G17"/>
  <c r="F17"/>
  <c r="E17"/>
  <c r="L16"/>
  <c r="H16"/>
  <c r="L15"/>
  <c r="H15"/>
  <c r="L14"/>
  <c r="H14"/>
  <c r="L13"/>
  <c r="H13"/>
  <c r="L12"/>
  <c r="H12"/>
  <c r="L11"/>
  <c r="H11"/>
  <c r="L10"/>
  <c r="H10"/>
  <c r="L9"/>
  <c r="H9"/>
  <c r="L8"/>
  <c r="H8"/>
  <c r="A8"/>
  <c r="A9" s="1"/>
  <c r="A10" s="1"/>
  <c r="A11" s="1"/>
  <c r="A12" s="1"/>
  <c r="A13" s="1"/>
  <c r="A14" s="1"/>
  <c r="A15" s="1"/>
  <c r="A16" s="1"/>
  <c r="L7"/>
  <c r="L17" s="1"/>
  <c r="H7"/>
  <c r="H17" s="1"/>
  <c r="F24" i="10"/>
  <c r="K17"/>
  <c r="G23" s="1"/>
  <c r="H23" s="1"/>
  <c r="J17"/>
  <c r="G22" s="1"/>
  <c r="H22" s="1"/>
  <c r="I17"/>
  <c r="G21" s="1"/>
  <c r="G17"/>
  <c r="F17"/>
  <c r="E17"/>
  <c r="L16"/>
  <c r="H16"/>
  <c r="L15"/>
  <c r="H15"/>
  <c r="L14"/>
  <c r="H14"/>
  <c r="L13"/>
  <c r="H13"/>
  <c r="L12"/>
  <c r="H12"/>
  <c r="L11"/>
  <c r="H11"/>
  <c r="L10"/>
  <c r="H10"/>
  <c r="L9"/>
  <c r="H9"/>
  <c r="L8"/>
  <c r="H8"/>
  <c r="A8"/>
  <c r="A9" s="1"/>
  <c r="A10" s="1"/>
  <c r="A11" s="1"/>
  <c r="A12" s="1"/>
  <c r="A13" s="1"/>
  <c r="A14" s="1"/>
  <c r="A15" s="1"/>
  <c r="A16" s="1"/>
  <c r="L7"/>
  <c r="L17" s="1"/>
  <c r="H7"/>
  <c r="H17" s="1"/>
  <c r="F24" i="9"/>
  <c r="K17"/>
  <c r="G23" s="1"/>
  <c r="H23" s="1"/>
  <c r="J17"/>
  <c r="G22" s="1"/>
  <c r="H22" s="1"/>
  <c r="I17"/>
  <c r="G21" s="1"/>
  <c r="G17"/>
  <c r="F17"/>
  <c r="E17"/>
  <c r="L16"/>
  <c r="H16"/>
  <c r="L15"/>
  <c r="H15"/>
  <c r="L14"/>
  <c r="H14"/>
  <c r="L13"/>
  <c r="H13"/>
  <c r="L12"/>
  <c r="H12"/>
  <c r="L11"/>
  <c r="H11"/>
  <c r="L10"/>
  <c r="H10"/>
  <c r="L9"/>
  <c r="H9"/>
  <c r="L8"/>
  <c r="H8"/>
  <c r="A8"/>
  <c r="A9" s="1"/>
  <c r="A10" s="1"/>
  <c r="A11" s="1"/>
  <c r="A12" s="1"/>
  <c r="A13" s="1"/>
  <c r="A14" s="1"/>
  <c r="A15" s="1"/>
  <c r="A16" s="1"/>
  <c r="L7"/>
  <c r="H7"/>
  <c r="L17" l="1"/>
  <c r="H17"/>
  <c r="H21" i="11"/>
  <c r="H24" s="1"/>
  <c r="G24"/>
  <c r="H21" i="10"/>
  <c r="H24" s="1"/>
  <c r="G24"/>
  <c r="H21" i="9"/>
  <c r="H24" s="1"/>
  <c r="G24"/>
  <c r="D76" i="1"/>
  <c r="K17" i="4" l="1"/>
  <c r="J17"/>
  <c r="G22" s="1"/>
  <c r="H22" s="1"/>
  <c r="I17"/>
  <c r="G21" s="1"/>
  <c r="H21" s="1"/>
  <c r="G17"/>
  <c r="F17"/>
  <c r="E17"/>
  <c r="H23"/>
  <c r="G23"/>
  <c r="F24"/>
  <c r="L16"/>
  <c r="H16"/>
  <c r="L15"/>
  <c r="H15"/>
  <c r="L14"/>
  <c r="H14"/>
  <c r="L13"/>
  <c r="H13"/>
  <c r="L12"/>
  <c r="H12"/>
  <c r="L11"/>
  <c r="H11"/>
  <c r="L10"/>
  <c r="H10"/>
  <c r="L9"/>
  <c r="H9"/>
  <c r="L8"/>
  <c r="H8"/>
  <c r="A8"/>
  <c r="A9" s="1"/>
  <c r="A10" s="1"/>
  <c r="A11" s="1"/>
  <c r="A12" s="1"/>
  <c r="A13" s="1"/>
  <c r="A14" s="1"/>
  <c r="A15" s="1"/>
  <c r="A16" s="1"/>
  <c r="L7"/>
  <c r="H7"/>
  <c r="D113" i="1"/>
  <c r="B113"/>
  <c r="D88"/>
  <c r="D26"/>
  <c r="D35" s="1"/>
  <c r="B26"/>
  <c r="B35" s="1"/>
  <c r="H17" i="4" l="1"/>
  <c r="L17"/>
  <c r="G24"/>
  <c r="H24"/>
  <c r="D114" i="1"/>
  <c r="D97" s="1"/>
  <c r="D36"/>
  <c r="D53" s="1"/>
  <c r="D89" s="1"/>
  <c r="D90" l="1"/>
  <c r="D92" l="1"/>
  <c r="D93" l="1"/>
  <c r="D94" s="1"/>
  <c r="D96" s="1"/>
  <c r="D98" s="1"/>
</calcChain>
</file>

<file path=xl/sharedStrings.xml><?xml version="1.0" encoding="utf-8"?>
<sst xmlns="http://schemas.openxmlformats.org/spreadsheetml/2006/main" count="304" uniqueCount="161">
  <si>
    <t>Address of the Office</t>
  </si>
  <si>
    <t>Name of Office</t>
  </si>
  <si>
    <t>Name of Employee</t>
  </si>
  <si>
    <t>Address of the Employee</t>
  </si>
  <si>
    <t>Period of Computation</t>
  </si>
  <si>
    <t>PAN</t>
  </si>
  <si>
    <t>Male/Female</t>
  </si>
  <si>
    <t>Birth Date</t>
  </si>
  <si>
    <t>Account No.</t>
  </si>
  <si>
    <t>Branch or IFSC Code</t>
  </si>
  <si>
    <t>MONTHLY SALARY DETAILS</t>
  </si>
  <si>
    <t>TOTAL GROSS SALARY</t>
  </si>
  <si>
    <t>GROSS SALARY</t>
  </si>
  <si>
    <t>AMOUNT IN (RS.)</t>
  </si>
  <si>
    <t>ADDITION</t>
  </si>
  <si>
    <t>DA ARREARS</t>
  </si>
  <si>
    <t>SALARY ARREARS</t>
  </si>
  <si>
    <t>OTHERS</t>
  </si>
  <si>
    <t>GRAND TOTAL</t>
  </si>
  <si>
    <t>PREVIOUS EMPLOYEMENT SALARY DETAILS (A)</t>
  </si>
  <si>
    <t>CURRENT EMPLOYEMENT SALARY DETAILS (B)</t>
  </si>
  <si>
    <t>TOTAL GROSS SALARY (A + B)</t>
  </si>
  <si>
    <t>GRAND TOTAL (A)</t>
  </si>
  <si>
    <t>GRAND TOTAL (B)</t>
  </si>
  <si>
    <t>U/s 80G</t>
  </si>
  <si>
    <t>U/s 80GG</t>
  </si>
  <si>
    <t>U/s 80U</t>
  </si>
  <si>
    <t>U/s 80D</t>
  </si>
  <si>
    <t>U/s 80DD</t>
  </si>
  <si>
    <t>U/s 80DDB</t>
  </si>
  <si>
    <t xml:space="preserve">Total Tax Computed after  the Stantard Deduction </t>
  </si>
  <si>
    <t xml:space="preserve">Net Tax Payable </t>
  </si>
  <si>
    <t>Balance Tax</t>
  </si>
  <si>
    <t>Any Other Income Reported by Assessee</t>
  </si>
  <si>
    <t>Income other than Saving Bank Interest</t>
  </si>
  <si>
    <t>Income from Saving Bank Interest</t>
  </si>
  <si>
    <t>Income from House Property</t>
  </si>
  <si>
    <t>Income from Pension/Family Pension</t>
  </si>
  <si>
    <t>Loss on House Property (H.B.Loan Int. U/s 24(B))</t>
  </si>
  <si>
    <t>Gross Income</t>
  </si>
  <si>
    <t>Deduction U/s 16 (iii)</t>
  </si>
  <si>
    <t>Tax on Employement</t>
  </si>
  <si>
    <t>Entertainment Allowences</t>
  </si>
  <si>
    <t>Deduction U/s 10</t>
  </si>
  <si>
    <t>HRA Exemption U/s 10(13A)</t>
  </si>
  <si>
    <t>Travelling Allowances</t>
  </si>
  <si>
    <t>Medical Allowances</t>
  </si>
  <si>
    <t>LTC/LTA</t>
  </si>
  <si>
    <t>Any other Deducation U/s 10</t>
  </si>
  <si>
    <t>Total Income</t>
  </si>
  <si>
    <t>Deduction U/s 80C</t>
  </si>
  <si>
    <t>Deduction VI-A</t>
  </si>
  <si>
    <t>Contribution to G.P.F / C.P.F./ V.P.F./ E.P.F.</t>
  </si>
  <si>
    <t>Equity linked savings scheme/tax savings bond etc</t>
  </si>
  <si>
    <t>Any Other Deduction U/s 80C</t>
  </si>
  <si>
    <t>Contribution to P.P.F</t>
  </si>
  <si>
    <t>G.I./ GISL /ESI</t>
  </si>
  <si>
    <t>L.I.C./Premium paid</t>
  </si>
  <si>
    <t xml:space="preserve">Sukanya Samriddhi Account </t>
  </si>
  <si>
    <t xml:space="preserve">Purchase of N.S.C. </t>
  </si>
  <si>
    <t>ULIP</t>
  </si>
  <si>
    <t>P.L.I (Postal Life Insurance)</t>
  </si>
  <si>
    <t xml:space="preserve">Fixed Deposite Seheme above 5 Years </t>
  </si>
  <si>
    <t>Stamp Duty / Registration Fees</t>
  </si>
  <si>
    <t>State L.I.P. / State Insurance</t>
  </si>
  <si>
    <t>U/s 80CCC</t>
  </si>
  <si>
    <t>U/s 80CCD</t>
  </si>
  <si>
    <t xml:space="preserve">Tution Fees </t>
  </si>
  <si>
    <t xml:space="preserve">Payment of H.B.Loan (Principal) </t>
  </si>
  <si>
    <t>Deduction Under Chapter VIA</t>
  </si>
  <si>
    <t>U/s 80E</t>
  </si>
  <si>
    <t>U/s 80EE</t>
  </si>
  <si>
    <t>U/s 80TTA</t>
  </si>
  <si>
    <t>U/s 80CCA</t>
  </si>
  <si>
    <t>TOTAL DEDUCTION UNDER CHAPTER VIA [ 80 E to 80 DDB ]</t>
  </si>
  <si>
    <r>
      <t xml:space="preserve">Total Deduction U/s 80C-80CCC &amp; 80CCD </t>
    </r>
    <r>
      <rPr>
        <b/>
        <sz val="10"/>
        <rFont val="Calibri"/>
        <family val="2"/>
      </rPr>
      <t>(Max Rs 1,50,000/-</t>
    </r>
    <r>
      <rPr>
        <b/>
        <sz val="11"/>
        <rFont val="Calibri"/>
        <family val="2"/>
      </rPr>
      <t>)</t>
    </r>
  </si>
  <si>
    <t>Total Taxable Income</t>
  </si>
  <si>
    <t>Tax Rebate U/s 87 A Rs. 2,000/- up to Taxable Income Rs.5,00,000/-]</t>
  </si>
  <si>
    <t>@ 3% Educational cess</t>
  </si>
  <si>
    <t>Total Tax Payable</t>
  </si>
  <si>
    <t>Relief U/S 89(1)[Arrears Relief from Salary]</t>
  </si>
  <si>
    <t>Tax Paid from Salary Anually or Monthwise</t>
  </si>
  <si>
    <t>PREVIOUS EMPLOYEMENT SALARY DEDUCTION (A)</t>
  </si>
  <si>
    <t>CURRENT EMPLOYEMENT SALARY DEDUCTION  (B)</t>
  </si>
  <si>
    <t>TDS MONTH</t>
  </si>
  <si>
    <t>TOTAL DEDUCTION</t>
  </si>
  <si>
    <t>LTC/LTA RECEIVED</t>
  </si>
  <si>
    <t>Emp. Bank A/c (Savings)</t>
  </si>
  <si>
    <t>JANUARY'2016</t>
  </si>
  <si>
    <t>FEBRUARY'2016</t>
  </si>
  <si>
    <t>QUARTERLY DATA FORMAT FOR SALARY EMPLOYEE</t>
  </si>
  <si>
    <t>DEPARTMENT NAME</t>
  </si>
  <si>
    <t>ADDRESS</t>
  </si>
  <si>
    <t>TAN</t>
  </si>
  <si>
    <t>YEAR 2015-2016</t>
  </si>
  <si>
    <t>QUARTER</t>
  </si>
  <si>
    <t>Sr. 
No.</t>
  </si>
  <si>
    <t>Total Salary</t>
  </si>
  <si>
    <t>TDS</t>
  </si>
  <si>
    <t>Total
TDS</t>
  </si>
  <si>
    <t>APRIL</t>
  </si>
  <si>
    <t>MAY</t>
  </si>
  <si>
    <t>JUNE</t>
  </si>
  <si>
    <t>Amount should be match with individual total tds</t>
  </si>
  <si>
    <t>Challan Details</t>
  </si>
  <si>
    <t>Ch. Serial No.</t>
  </si>
  <si>
    <t>Ch. Date</t>
  </si>
  <si>
    <t>BSR Code</t>
  </si>
  <si>
    <t>Chl. Amt.</t>
  </si>
  <si>
    <t>As per Sheet</t>
  </si>
  <si>
    <t>Diff (if)</t>
  </si>
  <si>
    <t>TOTAL</t>
  </si>
  <si>
    <t>JULY</t>
  </si>
  <si>
    <t>SEPT</t>
  </si>
  <si>
    <t>MARCH</t>
  </si>
  <si>
    <t>AUG</t>
  </si>
  <si>
    <t>OCT</t>
  </si>
  <si>
    <t>NOV</t>
  </si>
  <si>
    <t>DEC</t>
  </si>
  <si>
    <t>JAN</t>
  </si>
  <si>
    <t>FEB</t>
  </si>
  <si>
    <t>GROSS TOTAL TDS DEDUCTION FROM SALARY</t>
  </si>
  <si>
    <t>DO NOT WRITE IN YELLOW AND RED HIGHLIGHT ROW AND COLUMN</t>
  </si>
  <si>
    <t>THIS IS SALARY FORMAT</t>
  </si>
  <si>
    <t>Q1-Q2-Q3-Q4 IS FOR QUARTERLY GROSS SALARY &amp; TDS DEDUCTION. AS A SAMPLE ONLY TEN (10) SALARY EMPLOYEE ADDED YOU CAN ADD MORE</t>
  </si>
  <si>
    <t>YOU HAVE TO WRITE DATE OF MAXIMUM DEDUCTION U/S 10,16,80C OTHER CHAPTER VIA AND RELIEF AS YOUR OWN</t>
  </si>
  <si>
    <t>YOU HAVE TO GIVE REBATE U/S 87A FOR THE EMPLOYEE WHOSE TAXABLE INCOME IS LESS THEN 5 LACS. YOU CAN WRITE YOURSELF.</t>
  </si>
  <si>
    <t xml:space="preserve">CHALLAN DETAILS IS ALSO GIVEN BELOW SALARY FORMAT SO WRITE AS PER YOUR DEDUCTION &amp; DEPOSIT IN BANK </t>
  </si>
  <si>
    <t>Employer PAN</t>
  </si>
  <si>
    <t>Employer TAN</t>
  </si>
  <si>
    <t>Designation/Post</t>
  </si>
  <si>
    <t>Employee PAN</t>
  </si>
  <si>
    <t>Tax After Rebate u/s 87A</t>
  </si>
  <si>
    <t>DATE
OF
PAYMENT</t>
  </si>
  <si>
    <t>AUGUST</t>
  </si>
  <si>
    <t>SEPTEMBER</t>
  </si>
  <si>
    <t>OCTOBER</t>
  </si>
  <si>
    <t>NOVEMBER</t>
  </si>
  <si>
    <t>DECEMBER</t>
  </si>
  <si>
    <t>JANUARY</t>
  </si>
  <si>
    <t>FEBRUARY</t>
  </si>
  <si>
    <t>ANNUAL SALARY COMPUTATION IS FOR ONE PERSON YOU CAN MOVE AND COPY-PAST EXCEL FOR OTHER EMPLOYEES AND CHANGE NAME OF SHEET</t>
  </si>
  <si>
    <t>YEAR 2016-2017</t>
  </si>
  <si>
    <t>APRIL'2016 TO JUNE'2016</t>
  </si>
  <si>
    <t>IF YOU FIND ANY DIFFICULTIES YOU CAN CONTACT ON bhagat786murtaza@gmail.com</t>
  </si>
  <si>
    <t>JULY'16 TO SEPT'16</t>
  </si>
  <si>
    <t>OCT'16 TO DEC'16</t>
  </si>
  <si>
    <t>MAR</t>
  </si>
  <si>
    <t>JAN'17 TO MAR'17</t>
  </si>
  <si>
    <t>INCOME TAX COMPUTATION F.Y. 2016-2017 A.Y. 2017-2018</t>
  </si>
  <si>
    <t>01/04/2016 to 31/03/2017</t>
  </si>
  <si>
    <t>APRIL'2016</t>
  </si>
  <si>
    <t>MAY'2016</t>
  </si>
  <si>
    <t>JUNE'2016</t>
  </si>
  <si>
    <t>JULY'2016</t>
  </si>
  <si>
    <t>AUGUST'2016</t>
  </si>
  <si>
    <t>SEPTEMBER'2016</t>
  </si>
  <si>
    <t>OCTOBER'2016</t>
  </si>
  <si>
    <t>NOVEMBER'2016</t>
  </si>
  <si>
    <t>DECEMBER'2016</t>
  </si>
  <si>
    <t>MARCH'2017</t>
  </si>
</sst>
</file>

<file path=xl/styles.xml><?xml version="1.0" encoding="utf-8"?>
<styleSheet xmlns="http://schemas.openxmlformats.org/spreadsheetml/2006/main">
  <numFmts count="1">
    <numFmt numFmtId="164" formatCode="000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b/>
      <sz val="13"/>
      <color rgb="FFFF0000"/>
      <name val="Arial Narrow"/>
      <family val="2"/>
    </font>
    <font>
      <sz val="13"/>
      <color rgb="FFFF0000"/>
      <name val="Arial Narrow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theme="1"/>
      <name val="Arial Narrow"/>
      <family val="2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hidden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0" fillId="0" borderId="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2" fontId="19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Font="1"/>
    <xf numFmtId="0" fontId="19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16" fontId="17" fillId="0" borderId="1" xfId="2" applyNumberFormat="1" applyFont="1" applyFill="1" applyBorder="1" applyAlignment="1">
      <alignment horizontal="center" vertical="center"/>
    </xf>
    <xf numFmtId="14" fontId="19" fillId="0" borderId="1" xfId="2" applyNumberFormat="1" applyFont="1" applyFill="1" applyBorder="1" applyAlignment="1">
      <alignment horizontal="center" vertical="center"/>
    </xf>
    <xf numFmtId="164" fontId="19" fillId="0" borderId="1" xfId="2" applyNumberFormat="1" applyFont="1" applyFill="1" applyBorder="1" applyAlignment="1">
      <alignment horizontal="center" vertical="center"/>
    </xf>
    <xf numFmtId="2" fontId="19" fillId="0" borderId="1" xfId="2" applyNumberFormat="1" applyFont="1" applyFill="1" applyBorder="1" applyAlignment="1">
      <alignment horizontal="right" vertical="center"/>
    </xf>
    <xf numFmtId="2" fontId="19" fillId="0" borderId="1" xfId="1" applyNumberFormat="1" applyFont="1" applyBorder="1" applyAlignment="1">
      <alignment vertical="center"/>
    </xf>
    <xf numFmtId="2" fontId="21" fillId="3" borderId="1" xfId="1" applyNumberFormat="1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2" fontId="21" fillId="3" borderId="1" xfId="2" applyNumberFormat="1" applyFont="1" applyFill="1" applyBorder="1" applyAlignment="1">
      <alignment horizontal="right" vertical="center"/>
    </xf>
    <xf numFmtId="2" fontId="21" fillId="3" borderId="1" xfId="1" applyNumberFormat="1" applyFont="1" applyFill="1" applyBorder="1" applyAlignment="1">
      <alignment horizontal="right" vertical="center"/>
    </xf>
    <xf numFmtId="2" fontId="22" fillId="3" borderId="1" xfId="2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3" borderId="0" xfId="0" applyFill="1"/>
    <xf numFmtId="0" fontId="3" fillId="3" borderId="0" xfId="0" applyFont="1" applyFill="1"/>
    <xf numFmtId="0" fontId="27" fillId="3" borderId="0" xfId="0" applyFont="1" applyFill="1"/>
    <xf numFmtId="0" fontId="9" fillId="0" borderId="1" xfId="0" applyFont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6" fillId="2" borderId="8" xfId="0" applyFont="1" applyFill="1" applyBorder="1" applyAlignment="1" applyProtection="1">
      <alignment vertical="center"/>
      <protection hidden="1"/>
    </xf>
    <xf numFmtId="0" fontId="0" fillId="0" borderId="9" xfId="0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/>
    </xf>
    <xf numFmtId="0" fontId="29" fillId="3" borderId="0" xfId="0" applyFont="1" applyFill="1" applyAlignment="1"/>
    <xf numFmtId="0" fontId="30" fillId="3" borderId="0" xfId="0" applyFont="1" applyFill="1" applyAlignment="1"/>
    <xf numFmtId="0" fontId="1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6" fillId="2" borderId="8" xfId="0" applyFont="1" applyFill="1" applyBorder="1" applyAlignment="1" applyProtection="1">
      <alignment horizontal="right" vertical="center"/>
      <protection hidden="1"/>
    </xf>
    <xf numFmtId="0" fontId="6" fillId="2" borderId="9" xfId="0" applyFont="1" applyFill="1" applyBorder="1" applyAlignment="1" applyProtection="1">
      <alignment horizontal="right" vertical="center"/>
      <protection hidden="1"/>
    </xf>
    <xf numFmtId="0" fontId="5" fillId="2" borderId="8" xfId="0" quotePrefix="1" applyFont="1" applyFill="1" applyBorder="1" applyAlignment="1" applyProtection="1">
      <alignment horizontal="right" vertical="center"/>
      <protection hidden="1"/>
    </xf>
    <xf numFmtId="0" fontId="5" fillId="2" borderId="9" xfId="0" quotePrefix="1" applyFont="1" applyFill="1" applyBorder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right" vertical="center"/>
      <protection hidden="1"/>
    </xf>
    <xf numFmtId="0" fontId="5" fillId="2" borderId="9" xfId="0" applyFont="1" applyFill="1" applyBorder="1" applyAlignment="1" applyProtection="1">
      <alignment horizontal="right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E11:S18"/>
  <sheetViews>
    <sheetView workbookViewId="0">
      <selection activeCell="F19" sqref="F19"/>
    </sheetView>
  </sheetViews>
  <sheetFormatPr defaultRowHeight="15"/>
  <sheetData>
    <row r="11" spans="5:19">
      <c r="E11" s="45" t="s">
        <v>122</v>
      </c>
      <c r="F11" s="44"/>
      <c r="G11" s="44"/>
      <c r="H11" s="44"/>
      <c r="I11" s="44"/>
      <c r="J11" s="44"/>
      <c r="K11" s="44"/>
    </row>
    <row r="12" spans="5:19">
      <c r="E12" s="44">
        <v>1</v>
      </c>
      <c r="F12" s="44" t="s">
        <v>123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5:19">
      <c r="E13" s="44">
        <v>2</v>
      </c>
      <c r="F13" s="44" t="s">
        <v>124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5:19">
      <c r="E14" s="44">
        <v>3</v>
      </c>
      <c r="F14" s="44" t="s">
        <v>127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5:19">
      <c r="E15" s="44">
        <v>4</v>
      </c>
      <c r="F15" s="44" t="s">
        <v>141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5:19">
      <c r="E16" s="44">
        <v>5</v>
      </c>
      <c r="F16" s="44" t="s">
        <v>125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5:19">
      <c r="E17" s="44">
        <v>6</v>
      </c>
      <c r="F17" s="55" t="s">
        <v>126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43"/>
    </row>
    <row r="18" spans="5:19">
      <c r="E18" s="44">
        <v>7</v>
      </c>
      <c r="F18" s="44" t="s">
        <v>144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24"/>
  <sheetViews>
    <sheetView topLeftCell="A4" zoomScale="90" workbookViewId="0">
      <selection activeCell="I6" sqref="I6:K6"/>
    </sheetView>
  </sheetViews>
  <sheetFormatPr defaultRowHeight="16.5"/>
  <cols>
    <col min="1" max="1" width="5" style="24" customWidth="1"/>
    <col min="2" max="2" width="28" style="24" customWidth="1"/>
    <col min="3" max="3" width="21.140625" style="24" customWidth="1"/>
    <col min="4" max="4" width="14" style="24" customWidth="1"/>
    <col min="5" max="6" width="13.140625" style="24" customWidth="1"/>
    <col min="7" max="7" width="14.140625" style="24" bestFit="1" customWidth="1"/>
    <col min="8" max="8" width="12.85546875" style="24" bestFit="1" customWidth="1"/>
    <col min="9" max="9" width="11" style="24" customWidth="1"/>
    <col min="10" max="10" width="10.7109375" style="24" customWidth="1"/>
    <col min="11" max="11" width="9.42578125" style="24" customWidth="1"/>
    <col min="12" max="16384" width="9.140625" style="24"/>
  </cols>
  <sheetData>
    <row r="1" spans="1:12" s="18" customFormat="1" ht="27" customHeight="1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8" customFormat="1" ht="31.5" customHeight="1">
      <c r="A2" s="80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pans="1:12" s="18" customFormat="1" ht="26.25" customHeight="1">
      <c r="A3" s="83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 s="18" customFormat="1" ht="27" customHeight="1">
      <c r="A4" s="75" t="s">
        <v>93</v>
      </c>
      <c r="B4" s="75"/>
      <c r="C4" s="76"/>
      <c r="D4" s="77"/>
      <c r="E4" s="76" t="s">
        <v>142</v>
      </c>
      <c r="F4" s="77"/>
      <c r="G4" s="78"/>
      <c r="H4" s="76" t="s">
        <v>95</v>
      </c>
      <c r="I4" s="78"/>
      <c r="J4" s="79" t="s">
        <v>143</v>
      </c>
      <c r="K4" s="79"/>
      <c r="L4" s="79"/>
    </row>
    <row r="5" spans="1:12" s="19" customFormat="1" ht="30.75" customHeight="1">
      <c r="A5" s="65" t="s">
        <v>96</v>
      </c>
      <c r="B5" s="66" t="s">
        <v>2</v>
      </c>
      <c r="C5" s="67" t="s">
        <v>5</v>
      </c>
      <c r="D5" s="65" t="s">
        <v>133</v>
      </c>
      <c r="E5" s="69" t="s">
        <v>12</v>
      </c>
      <c r="F5" s="70"/>
      <c r="G5" s="71"/>
      <c r="H5" s="67" t="s">
        <v>97</v>
      </c>
      <c r="I5" s="72" t="s">
        <v>98</v>
      </c>
      <c r="J5" s="73"/>
      <c r="K5" s="74"/>
      <c r="L5" s="59" t="s">
        <v>99</v>
      </c>
    </row>
    <row r="6" spans="1:12" s="19" customFormat="1" ht="28.5" customHeight="1">
      <c r="A6" s="66"/>
      <c r="B6" s="66"/>
      <c r="C6" s="68"/>
      <c r="D6" s="66"/>
      <c r="E6" s="57" t="s">
        <v>100</v>
      </c>
      <c r="F6" s="57" t="s">
        <v>101</v>
      </c>
      <c r="G6" s="57" t="s">
        <v>102</v>
      </c>
      <c r="H6" s="68"/>
      <c r="I6" s="57" t="s">
        <v>100</v>
      </c>
      <c r="J6" s="57" t="s">
        <v>101</v>
      </c>
      <c r="K6" s="57" t="s">
        <v>102</v>
      </c>
      <c r="L6" s="60"/>
    </row>
    <row r="7" spans="1:12" ht="24.95" customHeight="1">
      <c r="A7" s="20">
        <v>1</v>
      </c>
      <c r="B7" s="21"/>
      <c r="C7" s="22"/>
      <c r="D7" s="22"/>
      <c r="E7" s="23">
        <v>0</v>
      </c>
      <c r="F7" s="23">
        <v>0</v>
      </c>
      <c r="G7" s="23">
        <v>0</v>
      </c>
      <c r="H7" s="36">
        <f>E7+F7+G7</f>
        <v>0</v>
      </c>
      <c r="I7" s="23">
        <v>0</v>
      </c>
      <c r="J7" s="23">
        <v>0</v>
      </c>
      <c r="K7" s="23">
        <v>0</v>
      </c>
      <c r="L7" s="36">
        <f>I7+J7+K7</f>
        <v>0</v>
      </c>
    </row>
    <row r="8" spans="1:12" ht="24.95" customHeight="1">
      <c r="A8" s="20">
        <f t="shared" ref="A8:A16" si="0">A7+1</f>
        <v>2</v>
      </c>
      <c r="B8" s="21"/>
      <c r="C8" s="22"/>
      <c r="D8" s="22"/>
      <c r="E8" s="23">
        <v>0</v>
      </c>
      <c r="F8" s="23">
        <v>0</v>
      </c>
      <c r="G8" s="23">
        <v>0</v>
      </c>
      <c r="H8" s="36">
        <f t="shared" ref="H8:H16" si="1">E8+F8+G8</f>
        <v>0</v>
      </c>
      <c r="I8" s="23">
        <v>0</v>
      </c>
      <c r="J8" s="23">
        <v>0</v>
      </c>
      <c r="K8" s="23">
        <v>0</v>
      </c>
      <c r="L8" s="36">
        <f t="shared" ref="L8:L16" si="2">I8+J8+K8</f>
        <v>0</v>
      </c>
    </row>
    <row r="9" spans="1:12" ht="24.95" customHeight="1">
      <c r="A9" s="20">
        <f t="shared" si="0"/>
        <v>3</v>
      </c>
      <c r="B9" s="21"/>
      <c r="C9" s="22"/>
      <c r="D9" s="22"/>
      <c r="E9" s="23">
        <v>0</v>
      </c>
      <c r="F9" s="23">
        <v>0</v>
      </c>
      <c r="G9" s="23">
        <v>0</v>
      </c>
      <c r="H9" s="36">
        <f t="shared" si="1"/>
        <v>0</v>
      </c>
      <c r="I9" s="23">
        <v>0</v>
      </c>
      <c r="J9" s="23">
        <v>0</v>
      </c>
      <c r="K9" s="23">
        <v>0</v>
      </c>
      <c r="L9" s="36">
        <f t="shared" si="2"/>
        <v>0</v>
      </c>
    </row>
    <row r="10" spans="1:12" ht="24.95" customHeight="1">
      <c r="A10" s="20">
        <f t="shared" si="0"/>
        <v>4</v>
      </c>
      <c r="B10" s="21"/>
      <c r="C10" s="22"/>
      <c r="D10" s="22"/>
      <c r="E10" s="23">
        <v>0</v>
      </c>
      <c r="F10" s="23">
        <v>0</v>
      </c>
      <c r="G10" s="23">
        <v>0</v>
      </c>
      <c r="H10" s="36">
        <f t="shared" si="1"/>
        <v>0</v>
      </c>
      <c r="I10" s="23">
        <v>0</v>
      </c>
      <c r="J10" s="23">
        <v>0</v>
      </c>
      <c r="K10" s="23">
        <v>0</v>
      </c>
      <c r="L10" s="36">
        <f t="shared" si="2"/>
        <v>0</v>
      </c>
    </row>
    <row r="11" spans="1:12" ht="24.95" customHeight="1">
      <c r="A11" s="20">
        <f t="shared" si="0"/>
        <v>5</v>
      </c>
      <c r="B11" s="21"/>
      <c r="C11" s="22"/>
      <c r="D11" s="22"/>
      <c r="E11" s="23">
        <v>0</v>
      </c>
      <c r="F11" s="23">
        <v>0</v>
      </c>
      <c r="G11" s="23">
        <v>0</v>
      </c>
      <c r="H11" s="36">
        <f t="shared" si="1"/>
        <v>0</v>
      </c>
      <c r="I11" s="23">
        <v>0</v>
      </c>
      <c r="J11" s="23">
        <v>0</v>
      </c>
      <c r="K11" s="23">
        <v>0</v>
      </c>
      <c r="L11" s="36">
        <f t="shared" si="2"/>
        <v>0</v>
      </c>
    </row>
    <row r="12" spans="1:12" ht="24.95" customHeight="1">
      <c r="A12" s="20">
        <f t="shared" si="0"/>
        <v>6</v>
      </c>
      <c r="B12" s="21"/>
      <c r="C12" s="22"/>
      <c r="D12" s="22"/>
      <c r="E12" s="23">
        <v>0</v>
      </c>
      <c r="F12" s="23">
        <v>0</v>
      </c>
      <c r="G12" s="23">
        <v>0</v>
      </c>
      <c r="H12" s="36">
        <f t="shared" si="1"/>
        <v>0</v>
      </c>
      <c r="I12" s="23">
        <v>0</v>
      </c>
      <c r="J12" s="23">
        <v>0</v>
      </c>
      <c r="K12" s="23">
        <v>0</v>
      </c>
      <c r="L12" s="36">
        <f t="shared" si="2"/>
        <v>0</v>
      </c>
    </row>
    <row r="13" spans="1:12" ht="24.95" customHeight="1">
      <c r="A13" s="20">
        <f t="shared" si="0"/>
        <v>7</v>
      </c>
      <c r="B13" s="21"/>
      <c r="C13" s="22"/>
      <c r="D13" s="22"/>
      <c r="E13" s="23">
        <v>0</v>
      </c>
      <c r="F13" s="23">
        <v>0</v>
      </c>
      <c r="G13" s="23">
        <v>0</v>
      </c>
      <c r="H13" s="36">
        <f t="shared" si="1"/>
        <v>0</v>
      </c>
      <c r="I13" s="23">
        <v>0</v>
      </c>
      <c r="J13" s="23">
        <v>0</v>
      </c>
      <c r="K13" s="23">
        <v>0</v>
      </c>
      <c r="L13" s="36">
        <f t="shared" si="2"/>
        <v>0</v>
      </c>
    </row>
    <row r="14" spans="1:12" ht="24.95" customHeight="1">
      <c r="A14" s="20">
        <f t="shared" si="0"/>
        <v>8</v>
      </c>
      <c r="B14" s="21"/>
      <c r="C14" s="22"/>
      <c r="D14" s="22"/>
      <c r="E14" s="23">
        <v>0</v>
      </c>
      <c r="F14" s="23">
        <v>0</v>
      </c>
      <c r="G14" s="23">
        <v>0</v>
      </c>
      <c r="H14" s="36">
        <f t="shared" si="1"/>
        <v>0</v>
      </c>
      <c r="I14" s="23">
        <v>0</v>
      </c>
      <c r="J14" s="23">
        <v>0</v>
      </c>
      <c r="K14" s="23">
        <v>0</v>
      </c>
      <c r="L14" s="36">
        <f t="shared" si="2"/>
        <v>0</v>
      </c>
    </row>
    <row r="15" spans="1:12" ht="24.95" customHeight="1">
      <c r="A15" s="20">
        <f t="shared" si="0"/>
        <v>9</v>
      </c>
      <c r="B15" s="21"/>
      <c r="C15" s="22"/>
      <c r="D15" s="22"/>
      <c r="E15" s="23">
        <v>0</v>
      </c>
      <c r="F15" s="23">
        <v>0</v>
      </c>
      <c r="G15" s="23">
        <v>0</v>
      </c>
      <c r="H15" s="36">
        <f t="shared" si="1"/>
        <v>0</v>
      </c>
      <c r="I15" s="23">
        <v>0</v>
      </c>
      <c r="J15" s="23">
        <v>0</v>
      </c>
      <c r="K15" s="23">
        <v>0</v>
      </c>
      <c r="L15" s="36">
        <f t="shared" si="2"/>
        <v>0</v>
      </c>
    </row>
    <row r="16" spans="1:12" ht="24.95" customHeight="1">
      <c r="A16" s="20">
        <f t="shared" si="0"/>
        <v>10</v>
      </c>
      <c r="B16" s="21"/>
      <c r="C16" s="22"/>
      <c r="D16" s="22"/>
      <c r="E16" s="32">
        <v>0</v>
      </c>
      <c r="F16" s="32">
        <v>0</v>
      </c>
      <c r="G16" s="32">
        <v>0</v>
      </c>
      <c r="H16" s="33">
        <f t="shared" si="1"/>
        <v>0</v>
      </c>
      <c r="I16" s="32">
        <v>0</v>
      </c>
      <c r="J16" s="32">
        <v>0</v>
      </c>
      <c r="K16" s="32">
        <v>0</v>
      </c>
      <c r="L16" s="33">
        <f t="shared" si="2"/>
        <v>0</v>
      </c>
    </row>
    <row r="17" spans="1:12" ht="19.5" customHeight="1">
      <c r="A17" s="62" t="s">
        <v>18</v>
      </c>
      <c r="B17" s="63"/>
      <c r="C17" s="64"/>
      <c r="D17" s="47"/>
      <c r="E17" s="33">
        <f t="shared" ref="E17:L17" si="3">SUM(E7:E16)</f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</row>
    <row r="18" spans="1:12" ht="15" customHeight="1"/>
    <row r="19" spans="1:12" ht="19.5" customHeight="1">
      <c r="B19" s="61" t="s">
        <v>103</v>
      </c>
      <c r="C19" s="61"/>
      <c r="D19" s="61"/>
      <c r="E19" s="61"/>
      <c r="F19" s="61"/>
      <c r="G19" s="25"/>
      <c r="H19" s="25"/>
    </row>
    <row r="20" spans="1:12" ht="24" customHeight="1">
      <c r="B20" s="27" t="s">
        <v>104</v>
      </c>
      <c r="C20" s="27" t="s">
        <v>105</v>
      </c>
      <c r="D20" s="27" t="s">
        <v>106</v>
      </c>
      <c r="E20" s="27" t="s">
        <v>107</v>
      </c>
      <c r="F20" s="27" t="s">
        <v>108</v>
      </c>
      <c r="G20" s="27" t="s">
        <v>109</v>
      </c>
      <c r="H20" s="27" t="s">
        <v>110</v>
      </c>
    </row>
    <row r="21" spans="1:12" ht="24.95" customHeight="1">
      <c r="B21" s="28" t="s">
        <v>100</v>
      </c>
      <c r="C21" s="26"/>
      <c r="D21" s="29"/>
      <c r="E21" s="30"/>
      <c r="F21" s="31">
        <v>0</v>
      </c>
      <c r="G21" s="37">
        <f>I17</f>
        <v>0</v>
      </c>
      <c r="H21" s="37">
        <f>F21-G21</f>
        <v>0</v>
      </c>
    </row>
    <row r="22" spans="1:12" ht="24.95" customHeight="1">
      <c r="B22" s="28" t="s">
        <v>101</v>
      </c>
      <c r="C22" s="26"/>
      <c r="D22" s="29"/>
      <c r="E22" s="26"/>
      <c r="F22" s="31">
        <v>0</v>
      </c>
      <c r="G22" s="37">
        <f>J17</f>
        <v>0</v>
      </c>
      <c r="H22" s="37">
        <f>F22-G22</f>
        <v>0</v>
      </c>
    </row>
    <row r="23" spans="1:12" ht="24.95" customHeight="1">
      <c r="B23" s="28" t="s">
        <v>102</v>
      </c>
      <c r="C23" s="26"/>
      <c r="D23" s="29"/>
      <c r="E23" s="26"/>
      <c r="F23" s="31">
        <v>0</v>
      </c>
      <c r="G23" s="37">
        <f>K17</f>
        <v>0</v>
      </c>
      <c r="H23" s="37">
        <f>F23-G23</f>
        <v>0</v>
      </c>
    </row>
    <row r="24" spans="1:12" ht="24.95" customHeight="1">
      <c r="B24" s="34" t="s">
        <v>111</v>
      </c>
      <c r="C24" s="34"/>
      <c r="D24" s="34"/>
      <c r="E24" s="34"/>
      <c r="F24" s="35">
        <f>SUM(F21:F23)</f>
        <v>0</v>
      </c>
      <c r="G24" s="35">
        <f>SUM(G21:G23)</f>
        <v>0</v>
      </c>
      <c r="H24" s="35">
        <f>SUM(H21:H23)</f>
        <v>0</v>
      </c>
    </row>
  </sheetData>
  <mergeCells count="18">
    <mergeCell ref="A4:B4"/>
    <mergeCell ref="C4:D4"/>
    <mergeCell ref="H4:I4"/>
    <mergeCell ref="J4:L4"/>
    <mergeCell ref="A1:L1"/>
    <mergeCell ref="A2:L2"/>
    <mergeCell ref="A3:L3"/>
    <mergeCell ref="E4:G4"/>
    <mergeCell ref="L5:L6"/>
    <mergeCell ref="B19:F19"/>
    <mergeCell ref="A17:C17"/>
    <mergeCell ref="A5:A6"/>
    <mergeCell ref="B5:B6"/>
    <mergeCell ref="C5:C6"/>
    <mergeCell ref="D5:D6"/>
    <mergeCell ref="H5:H6"/>
    <mergeCell ref="E5:G5"/>
    <mergeCell ref="I5:K5"/>
  </mergeCells>
  <pageMargins left="0.27559055118110237" right="0.11811023622047245" top="0.35433070866141736" bottom="0.15748031496062992" header="0.19685039370078741" footer="0.11811023622047245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24"/>
  <sheetViews>
    <sheetView zoomScale="90" workbookViewId="0">
      <selection activeCell="I6" sqref="I6:K6"/>
    </sheetView>
  </sheetViews>
  <sheetFormatPr defaultRowHeight="16.5"/>
  <cols>
    <col min="1" max="1" width="5" style="24" customWidth="1"/>
    <col min="2" max="2" width="28" style="24" customWidth="1"/>
    <col min="3" max="3" width="21.140625" style="24" customWidth="1"/>
    <col min="4" max="4" width="14" style="24" customWidth="1"/>
    <col min="5" max="6" width="13.140625" style="24" customWidth="1"/>
    <col min="7" max="7" width="14.140625" style="24" bestFit="1" customWidth="1"/>
    <col min="8" max="8" width="12.85546875" style="24" bestFit="1" customWidth="1"/>
    <col min="9" max="9" width="11" style="24" customWidth="1"/>
    <col min="10" max="10" width="10.7109375" style="24" customWidth="1"/>
    <col min="11" max="11" width="9.42578125" style="24" customWidth="1"/>
    <col min="12" max="16384" width="9.140625" style="24"/>
  </cols>
  <sheetData>
    <row r="1" spans="1:12" s="18" customFormat="1" ht="27" customHeight="1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8" customFormat="1" ht="31.5" customHeight="1">
      <c r="A2" s="80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pans="1:12" s="18" customFormat="1" ht="26.25" customHeight="1">
      <c r="A3" s="83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 s="18" customFormat="1" ht="27" customHeight="1">
      <c r="A4" s="75" t="s">
        <v>93</v>
      </c>
      <c r="B4" s="75"/>
      <c r="C4" s="76"/>
      <c r="D4" s="77"/>
      <c r="E4" s="76" t="s">
        <v>142</v>
      </c>
      <c r="F4" s="77"/>
      <c r="G4" s="78"/>
      <c r="H4" s="76" t="s">
        <v>95</v>
      </c>
      <c r="I4" s="78"/>
      <c r="J4" s="79" t="s">
        <v>145</v>
      </c>
      <c r="K4" s="79"/>
      <c r="L4" s="79"/>
    </row>
    <row r="5" spans="1:12" s="19" customFormat="1" ht="30.75" customHeight="1">
      <c r="A5" s="65" t="s">
        <v>96</v>
      </c>
      <c r="B5" s="66" t="s">
        <v>2</v>
      </c>
      <c r="C5" s="67" t="s">
        <v>5</v>
      </c>
      <c r="D5" s="65" t="s">
        <v>133</v>
      </c>
      <c r="E5" s="69" t="s">
        <v>12</v>
      </c>
      <c r="F5" s="70"/>
      <c r="G5" s="71"/>
      <c r="H5" s="67" t="s">
        <v>97</v>
      </c>
      <c r="I5" s="72" t="s">
        <v>98</v>
      </c>
      <c r="J5" s="73"/>
      <c r="K5" s="74"/>
      <c r="L5" s="59" t="s">
        <v>99</v>
      </c>
    </row>
    <row r="6" spans="1:12" s="19" customFormat="1" ht="28.5" customHeight="1">
      <c r="A6" s="66"/>
      <c r="B6" s="66"/>
      <c r="C6" s="68"/>
      <c r="D6" s="66"/>
      <c r="E6" s="57" t="s">
        <v>112</v>
      </c>
      <c r="F6" s="57" t="s">
        <v>115</v>
      </c>
      <c r="G6" s="57" t="s">
        <v>113</v>
      </c>
      <c r="H6" s="68"/>
      <c r="I6" s="57" t="s">
        <v>112</v>
      </c>
      <c r="J6" s="57" t="s">
        <v>115</v>
      </c>
      <c r="K6" s="57" t="s">
        <v>113</v>
      </c>
      <c r="L6" s="60"/>
    </row>
    <row r="7" spans="1:12" ht="24.95" customHeight="1">
      <c r="A7" s="48">
        <v>1</v>
      </c>
      <c r="B7" s="21"/>
      <c r="C7" s="22"/>
      <c r="D7" s="22"/>
      <c r="E7" s="23">
        <v>0</v>
      </c>
      <c r="F7" s="23">
        <v>0</v>
      </c>
      <c r="G7" s="23">
        <v>0</v>
      </c>
      <c r="H7" s="36">
        <f>E7+F7+G7</f>
        <v>0</v>
      </c>
      <c r="I7" s="23">
        <v>0</v>
      </c>
      <c r="J7" s="23">
        <v>0</v>
      </c>
      <c r="K7" s="23">
        <v>0</v>
      </c>
      <c r="L7" s="36">
        <f>I7+J7+K7</f>
        <v>0</v>
      </c>
    </row>
    <row r="8" spans="1:12" ht="24.95" customHeight="1">
      <c r="A8" s="48">
        <f t="shared" ref="A8:A16" si="0">A7+1</f>
        <v>2</v>
      </c>
      <c r="B8" s="21"/>
      <c r="C8" s="22"/>
      <c r="D8" s="22"/>
      <c r="E8" s="23">
        <v>0</v>
      </c>
      <c r="F8" s="23">
        <v>0</v>
      </c>
      <c r="G8" s="23">
        <v>0</v>
      </c>
      <c r="H8" s="36">
        <f t="shared" ref="H8:H16" si="1">E8+F8+G8</f>
        <v>0</v>
      </c>
      <c r="I8" s="23">
        <v>0</v>
      </c>
      <c r="J8" s="23">
        <v>0</v>
      </c>
      <c r="K8" s="23">
        <v>0</v>
      </c>
      <c r="L8" s="36">
        <f t="shared" ref="L8:L16" si="2">I8+J8+K8</f>
        <v>0</v>
      </c>
    </row>
    <row r="9" spans="1:12" ht="24.95" customHeight="1">
      <c r="A9" s="48">
        <f t="shared" si="0"/>
        <v>3</v>
      </c>
      <c r="B9" s="21"/>
      <c r="C9" s="22"/>
      <c r="D9" s="22"/>
      <c r="E9" s="23">
        <v>0</v>
      </c>
      <c r="F9" s="23">
        <v>0</v>
      </c>
      <c r="G9" s="23">
        <v>0</v>
      </c>
      <c r="H9" s="36">
        <f t="shared" si="1"/>
        <v>0</v>
      </c>
      <c r="I9" s="23">
        <v>0</v>
      </c>
      <c r="J9" s="23">
        <v>0</v>
      </c>
      <c r="K9" s="23">
        <v>0</v>
      </c>
      <c r="L9" s="36">
        <f t="shared" si="2"/>
        <v>0</v>
      </c>
    </row>
    <row r="10" spans="1:12" ht="24.95" customHeight="1">
      <c r="A10" s="48">
        <f t="shared" si="0"/>
        <v>4</v>
      </c>
      <c r="B10" s="21"/>
      <c r="C10" s="22"/>
      <c r="D10" s="22"/>
      <c r="E10" s="23">
        <v>0</v>
      </c>
      <c r="F10" s="23">
        <v>0</v>
      </c>
      <c r="G10" s="23">
        <v>0</v>
      </c>
      <c r="H10" s="36">
        <f t="shared" si="1"/>
        <v>0</v>
      </c>
      <c r="I10" s="23">
        <v>0</v>
      </c>
      <c r="J10" s="23">
        <v>0</v>
      </c>
      <c r="K10" s="23">
        <v>0</v>
      </c>
      <c r="L10" s="36">
        <f t="shared" si="2"/>
        <v>0</v>
      </c>
    </row>
    <row r="11" spans="1:12" ht="24.95" customHeight="1">
      <c r="A11" s="48">
        <f t="shared" si="0"/>
        <v>5</v>
      </c>
      <c r="B11" s="21"/>
      <c r="C11" s="22"/>
      <c r="D11" s="22"/>
      <c r="E11" s="23">
        <v>0</v>
      </c>
      <c r="F11" s="23">
        <v>0</v>
      </c>
      <c r="G11" s="23">
        <v>0</v>
      </c>
      <c r="H11" s="36">
        <f t="shared" si="1"/>
        <v>0</v>
      </c>
      <c r="I11" s="23">
        <v>0</v>
      </c>
      <c r="J11" s="23">
        <v>0</v>
      </c>
      <c r="K11" s="23">
        <v>0</v>
      </c>
      <c r="L11" s="36">
        <f t="shared" si="2"/>
        <v>0</v>
      </c>
    </row>
    <row r="12" spans="1:12" ht="24.95" customHeight="1">
      <c r="A12" s="48">
        <f t="shared" si="0"/>
        <v>6</v>
      </c>
      <c r="B12" s="21"/>
      <c r="C12" s="22"/>
      <c r="D12" s="22"/>
      <c r="E12" s="23">
        <v>0</v>
      </c>
      <c r="F12" s="23">
        <v>0</v>
      </c>
      <c r="G12" s="23">
        <v>0</v>
      </c>
      <c r="H12" s="36">
        <f t="shared" si="1"/>
        <v>0</v>
      </c>
      <c r="I12" s="23">
        <v>0</v>
      </c>
      <c r="J12" s="23">
        <v>0</v>
      </c>
      <c r="K12" s="23">
        <v>0</v>
      </c>
      <c r="L12" s="36">
        <f t="shared" si="2"/>
        <v>0</v>
      </c>
    </row>
    <row r="13" spans="1:12" ht="24.95" customHeight="1">
      <c r="A13" s="48">
        <f t="shared" si="0"/>
        <v>7</v>
      </c>
      <c r="B13" s="21"/>
      <c r="C13" s="22"/>
      <c r="D13" s="22"/>
      <c r="E13" s="23">
        <v>0</v>
      </c>
      <c r="F13" s="23">
        <v>0</v>
      </c>
      <c r="G13" s="23">
        <v>0</v>
      </c>
      <c r="H13" s="36">
        <f t="shared" si="1"/>
        <v>0</v>
      </c>
      <c r="I13" s="23">
        <v>0</v>
      </c>
      <c r="J13" s="23">
        <v>0</v>
      </c>
      <c r="K13" s="23">
        <v>0</v>
      </c>
      <c r="L13" s="36">
        <f t="shared" si="2"/>
        <v>0</v>
      </c>
    </row>
    <row r="14" spans="1:12" ht="24.95" customHeight="1">
      <c r="A14" s="48">
        <f t="shared" si="0"/>
        <v>8</v>
      </c>
      <c r="B14" s="21"/>
      <c r="C14" s="22"/>
      <c r="D14" s="22"/>
      <c r="E14" s="23">
        <v>0</v>
      </c>
      <c r="F14" s="23">
        <v>0</v>
      </c>
      <c r="G14" s="23">
        <v>0</v>
      </c>
      <c r="H14" s="36">
        <f t="shared" si="1"/>
        <v>0</v>
      </c>
      <c r="I14" s="23">
        <v>0</v>
      </c>
      <c r="J14" s="23">
        <v>0</v>
      </c>
      <c r="K14" s="23">
        <v>0</v>
      </c>
      <c r="L14" s="36">
        <f t="shared" si="2"/>
        <v>0</v>
      </c>
    </row>
    <row r="15" spans="1:12" ht="24.95" customHeight="1">
      <c r="A15" s="48">
        <f t="shared" si="0"/>
        <v>9</v>
      </c>
      <c r="B15" s="21"/>
      <c r="C15" s="22"/>
      <c r="D15" s="22"/>
      <c r="E15" s="23">
        <v>0</v>
      </c>
      <c r="F15" s="23">
        <v>0</v>
      </c>
      <c r="G15" s="23">
        <v>0</v>
      </c>
      <c r="H15" s="36">
        <f t="shared" si="1"/>
        <v>0</v>
      </c>
      <c r="I15" s="23">
        <v>0</v>
      </c>
      <c r="J15" s="23">
        <v>0</v>
      </c>
      <c r="K15" s="23">
        <v>0</v>
      </c>
      <c r="L15" s="36">
        <f t="shared" si="2"/>
        <v>0</v>
      </c>
    </row>
    <row r="16" spans="1:12" ht="24.95" customHeight="1">
      <c r="A16" s="48">
        <f t="shared" si="0"/>
        <v>10</v>
      </c>
      <c r="B16" s="21"/>
      <c r="C16" s="22"/>
      <c r="D16" s="22"/>
      <c r="E16" s="32">
        <v>0</v>
      </c>
      <c r="F16" s="32">
        <v>0</v>
      </c>
      <c r="G16" s="32">
        <v>0</v>
      </c>
      <c r="H16" s="33">
        <f t="shared" si="1"/>
        <v>0</v>
      </c>
      <c r="I16" s="32">
        <v>0</v>
      </c>
      <c r="J16" s="32">
        <v>0</v>
      </c>
      <c r="K16" s="32">
        <v>0</v>
      </c>
      <c r="L16" s="33">
        <f t="shared" si="2"/>
        <v>0</v>
      </c>
    </row>
    <row r="17" spans="1:12" ht="19.5" customHeight="1">
      <c r="A17" s="62" t="s">
        <v>18</v>
      </c>
      <c r="B17" s="63"/>
      <c r="C17" s="64"/>
      <c r="D17" s="47"/>
      <c r="E17" s="33">
        <f t="shared" ref="E17:L17" si="3">SUM(E7:E16)</f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</row>
    <row r="18" spans="1:12" ht="15" customHeight="1"/>
    <row r="19" spans="1:12" ht="19.5" customHeight="1">
      <c r="B19" s="61" t="s">
        <v>103</v>
      </c>
      <c r="C19" s="61"/>
      <c r="D19" s="61"/>
      <c r="E19" s="61"/>
      <c r="F19" s="61"/>
      <c r="G19" s="25"/>
      <c r="H19" s="25"/>
    </row>
    <row r="20" spans="1:12" ht="24" customHeight="1">
      <c r="B20" s="27" t="s">
        <v>104</v>
      </c>
      <c r="C20" s="27" t="s">
        <v>105</v>
      </c>
      <c r="D20" s="27" t="s">
        <v>106</v>
      </c>
      <c r="E20" s="27" t="s">
        <v>107</v>
      </c>
      <c r="F20" s="27" t="s">
        <v>108</v>
      </c>
      <c r="G20" s="27" t="s">
        <v>109</v>
      </c>
      <c r="H20" s="27" t="s">
        <v>110</v>
      </c>
    </row>
    <row r="21" spans="1:12" ht="24.95" customHeight="1">
      <c r="B21" s="28" t="s">
        <v>112</v>
      </c>
      <c r="C21" s="26"/>
      <c r="D21" s="29"/>
      <c r="E21" s="30"/>
      <c r="F21" s="31">
        <v>0</v>
      </c>
      <c r="G21" s="37">
        <f>I17</f>
        <v>0</v>
      </c>
      <c r="H21" s="37">
        <f>F21-G21</f>
        <v>0</v>
      </c>
    </row>
    <row r="22" spans="1:12" ht="24.95" customHeight="1">
      <c r="B22" s="28" t="s">
        <v>134</v>
      </c>
      <c r="C22" s="26"/>
      <c r="D22" s="29"/>
      <c r="E22" s="26"/>
      <c r="F22" s="31">
        <v>0</v>
      </c>
      <c r="G22" s="37">
        <f>J17</f>
        <v>0</v>
      </c>
      <c r="H22" s="37">
        <f>F22-G22</f>
        <v>0</v>
      </c>
    </row>
    <row r="23" spans="1:12" ht="24.95" customHeight="1">
      <c r="B23" s="28" t="s">
        <v>135</v>
      </c>
      <c r="C23" s="26"/>
      <c r="D23" s="29"/>
      <c r="E23" s="26"/>
      <c r="F23" s="31">
        <v>0</v>
      </c>
      <c r="G23" s="37">
        <f>K17</f>
        <v>0</v>
      </c>
      <c r="H23" s="37">
        <f>F23-G23</f>
        <v>0</v>
      </c>
    </row>
    <row r="24" spans="1:12" ht="24.95" customHeight="1">
      <c r="B24" s="34" t="s">
        <v>111</v>
      </c>
      <c r="C24" s="34"/>
      <c r="D24" s="34"/>
      <c r="E24" s="34"/>
      <c r="F24" s="35">
        <f>SUM(F21:F23)</f>
        <v>0</v>
      </c>
      <c r="G24" s="35">
        <f>SUM(G21:G23)</f>
        <v>0</v>
      </c>
      <c r="H24" s="35">
        <f>SUM(H21:H23)</f>
        <v>0</v>
      </c>
    </row>
  </sheetData>
  <mergeCells count="18">
    <mergeCell ref="A1:L1"/>
    <mergeCell ref="A2:L2"/>
    <mergeCell ref="A3:L3"/>
    <mergeCell ref="A4:B4"/>
    <mergeCell ref="C4:D4"/>
    <mergeCell ref="E4:G4"/>
    <mergeCell ref="H4:I4"/>
    <mergeCell ref="J4:L4"/>
    <mergeCell ref="I5:K5"/>
    <mergeCell ref="L5:L6"/>
    <mergeCell ref="A17:C17"/>
    <mergeCell ref="B19:F19"/>
    <mergeCell ref="A5:A6"/>
    <mergeCell ref="B5:B6"/>
    <mergeCell ref="C5:C6"/>
    <mergeCell ref="D5:D6"/>
    <mergeCell ref="E5:G5"/>
    <mergeCell ref="H5:H6"/>
  </mergeCells>
  <pageMargins left="0.27559055118110237" right="0.11811023622047245" top="0.35433070866141736" bottom="0.15748031496062992" header="0.19685039370078741" footer="0.11811023622047245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24"/>
  <sheetViews>
    <sheetView topLeftCell="A4" zoomScale="90" workbookViewId="0">
      <selection activeCell="I5" sqref="I5:K5"/>
    </sheetView>
  </sheetViews>
  <sheetFormatPr defaultRowHeight="16.5"/>
  <cols>
    <col min="1" max="1" width="5" style="24" customWidth="1"/>
    <col min="2" max="2" width="28" style="24" customWidth="1"/>
    <col min="3" max="3" width="21.140625" style="24" customWidth="1"/>
    <col min="4" max="4" width="14" style="24" customWidth="1"/>
    <col min="5" max="6" width="13.140625" style="24" customWidth="1"/>
    <col min="7" max="7" width="14.140625" style="24" bestFit="1" customWidth="1"/>
    <col min="8" max="8" width="12.85546875" style="24" bestFit="1" customWidth="1"/>
    <col min="9" max="9" width="11" style="24" customWidth="1"/>
    <col min="10" max="10" width="10.7109375" style="24" customWidth="1"/>
    <col min="11" max="11" width="9.42578125" style="24" customWidth="1"/>
    <col min="12" max="16384" width="9.140625" style="24"/>
  </cols>
  <sheetData>
    <row r="1" spans="1:12" s="18" customFormat="1" ht="27" customHeight="1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8" customFormat="1" ht="31.5" customHeight="1">
      <c r="A2" s="80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pans="1:12" s="18" customFormat="1" ht="26.25" customHeight="1">
      <c r="A3" s="83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 s="18" customFormat="1" ht="27" customHeight="1">
      <c r="A4" s="75" t="s">
        <v>93</v>
      </c>
      <c r="B4" s="75"/>
      <c r="C4" s="76"/>
      <c r="D4" s="77"/>
      <c r="E4" s="76" t="s">
        <v>94</v>
      </c>
      <c r="F4" s="77"/>
      <c r="G4" s="78"/>
      <c r="H4" s="76" t="s">
        <v>95</v>
      </c>
      <c r="I4" s="78"/>
      <c r="J4" s="79" t="s">
        <v>146</v>
      </c>
      <c r="K4" s="79"/>
      <c r="L4" s="79"/>
    </row>
    <row r="5" spans="1:12" s="19" customFormat="1" ht="30.75" customHeight="1">
      <c r="A5" s="65" t="s">
        <v>96</v>
      </c>
      <c r="B5" s="66" t="s">
        <v>2</v>
      </c>
      <c r="C5" s="67" t="s">
        <v>5</v>
      </c>
      <c r="D5" s="65" t="s">
        <v>133</v>
      </c>
      <c r="E5" s="69" t="s">
        <v>12</v>
      </c>
      <c r="F5" s="70"/>
      <c r="G5" s="71"/>
      <c r="H5" s="67" t="s">
        <v>97</v>
      </c>
      <c r="I5" s="72" t="s">
        <v>98</v>
      </c>
      <c r="J5" s="73"/>
      <c r="K5" s="74"/>
      <c r="L5" s="59" t="s">
        <v>99</v>
      </c>
    </row>
    <row r="6" spans="1:12" s="19" customFormat="1" ht="28.5" customHeight="1">
      <c r="A6" s="66"/>
      <c r="B6" s="66"/>
      <c r="C6" s="68"/>
      <c r="D6" s="66"/>
      <c r="E6" s="57" t="s">
        <v>116</v>
      </c>
      <c r="F6" s="57" t="s">
        <v>117</v>
      </c>
      <c r="G6" s="57" t="s">
        <v>118</v>
      </c>
      <c r="H6" s="68"/>
      <c r="I6" s="57" t="s">
        <v>116</v>
      </c>
      <c r="J6" s="57" t="s">
        <v>117</v>
      </c>
      <c r="K6" s="57" t="s">
        <v>118</v>
      </c>
      <c r="L6" s="60"/>
    </row>
    <row r="7" spans="1:12" ht="24.95" customHeight="1">
      <c r="A7" s="48">
        <v>1</v>
      </c>
      <c r="B7" s="21"/>
      <c r="C7" s="22"/>
      <c r="D7" s="22"/>
      <c r="E7" s="23">
        <v>0</v>
      </c>
      <c r="F7" s="23">
        <v>0</v>
      </c>
      <c r="G7" s="23">
        <v>0</v>
      </c>
      <c r="H7" s="36">
        <f>E7+F7+G7</f>
        <v>0</v>
      </c>
      <c r="I7" s="23">
        <v>0</v>
      </c>
      <c r="J7" s="23">
        <v>0</v>
      </c>
      <c r="K7" s="23">
        <v>0</v>
      </c>
      <c r="L7" s="36">
        <f>I7+J7+K7</f>
        <v>0</v>
      </c>
    </row>
    <row r="8" spans="1:12" ht="24.95" customHeight="1">
      <c r="A8" s="48">
        <f t="shared" ref="A8:A16" si="0">A7+1</f>
        <v>2</v>
      </c>
      <c r="B8" s="21"/>
      <c r="C8" s="22"/>
      <c r="D8" s="22"/>
      <c r="E8" s="23">
        <v>0</v>
      </c>
      <c r="F8" s="23">
        <v>0</v>
      </c>
      <c r="G8" s="23">
        <v>0</v>
      </c>
      <c r="H8" s="36">
        <f t="shared" ref="H8:H16" si="1">E8+F8+G8</f>
        <v>0</v>
      </c>
      <c r="I8" s="23">
        <v>0</v>
      </c>
      <c r="J8" s="23">
        <v>0</v>
      </c>
      <c r="K8" s="23">
        <v>0</v>
      </c>
      <c r="L8" s="36">
        <f t="shared" ref="L8:L16" si="2">I8+J8+K8</f>
        <v>0</v>
      </c>
    </row>
    <row r="9" spans="1:12" ht="24.95" customHeight="1">
      <c r="A9" s="48">
        <f t="shared" si="0"/>
        <v>3</v>
      </c>
      <c r="B9" s="21"/>
      <c r="C9" s="22"/>
      <c r="D9" s="22"/>
      <c r="E9" s="23">
        <v>0</v>
      </c>
      <c r="F9" s="23">
        <v>0</v>
      </c>
      <c r="G9" s="23">
        <v>0</v>
      </c>
      <c r="H9" s="36">
        <f t="shared" si="1"/>
        <v>0</v>
      </c>
      <c r="I9" s="23">
        <v>0</v>
      </c>
      <c r="J9" s="23">
        <v>0</v>
      </c>
      <c r="K9" s="23">
        <v>0</v>
      </c>
      <c r="L9" s="36">
        <f t="shared" si="2"/>
        <v>0</v>
      </c>
    </row>
    <row r="10" spans="1:12" ht="24.95" customHeight="1">
      <c r="A10" s="48">
        <f t="shared" si="0"/>
        <v>4</v>
      </c>
      <c r="B10" s="21"/>
      <c r="C10" s="22"/>
      <c r="D10" s="22"/>
      <c r="E10" s="23">
        <v>0</v>
      </c>
      <c r="F10" s="23">
        <v>0</v>
      </c>
      <c r="G10" s="23">
        <v>0</v>
      </c>
      <c r="H10" s="36">
        <f t="shared" si="1"/>
        <v>0</v>
      </c>
      <c r="I10" s="23">
        <v>0</v>
      </c>
      <c r="J10" s="23">
        <v>0</v>
      </c>
      <c r="K10" s="23">
        <v>0</v>
      </c>
      <c r="L10" s="36">
        <f t="shared" si="2"/>
        <v>0</v>
      </c>
    </row>
    <row r="11" spans="1:12" ht="24.95" customHeight="1">
      <c r="A11" s="48">
        <f t="shared" si="0"/>
        <v>5</v>
      </c>
      <c r="B11" s="21"/>
      <c r="C11" s="22"/>
      <c r="D11" s="22"/>
      <c r="E11" s="23">
        <v>0</v>
      </c>
      <c r="F11" s="23">
        <v>0</v>
      </c>
      <c r="G11" s="23">
        <v>0</v>
      </c>
      <c r="H11" s="36">
        <f t="shared" si="1"/>
        <v>0</v>
      </c>
      <c r="I11" s="23">
        <v>0</v>
      </c>
      <c r="J11" s="23">
        <v>0</v>
      </c>
      <c r="K11" s="23">
        <v>0</v>
      </c>
      <c r="L11" s="36">
        <f t="shared" si="2"/>
        <v>0</v>
      </c>
    </row>
    <row r="12" spans="1:12" ht="24.95" customHeight="1">
      <c r="A12" s="48">
        <f t="shared" si="0"/>
        <v>6</v>
      </c>
      <c r="B12" s="21"/>
      <c r="C12" s="22"/>
      <c r="D12" s="22"/>
      <c r="E12" s="23">
        <v>0</v>
      </c>
      <c r="F12" s="23">
        <v>0</v>
      </c>
      <c r="G12" s="23">
        <v>0</v>
      </c>
      <c r="H12" s="36">
        <f t="shared" si="1"/>
        <v>0</v>
      </c>
      <c r="I12" s="23">
        <v>0</v>
      </c>
      <c r="J12" s="23">
        <v>0</v>
      </c>
      <c r="K12" s="23">
        <v>0</v>
      </c>
      <c r="L12" s="36">
        <f t="shared" si="2"/>
        <v>0</v>
      </c>
    </row>
    <row r="13" spans="1:12" ht="24.95" customHeight="1">
      <c r="A13" s="48">
        <f t="shared" si="0"/>
        <v>7</v>
      </c>
      <c r="B13" s="21"/>
      <c r="C13" s="22"/>
      <c r="D13" s="22"/>
      <c r="E13" s="23">
        <v>0</v>
      </c>
      <c r="F13" s="23">
        <v>0</v>
      </c>
      <c r="G13" s="23">
        <v>0</v>
      </c>
      <c r="H13" s="36">
        <f t="shared" si="1"/>
        <v>0</v>
      </c>
      <c r="I13" s="23">
        <v>0</v>
      </c>
      <c r="J13" s="23">
        <v>0</v>
      </c>
      <c r="K13" s="23">
        <v>0</v>
      </c>
      <c r="L13" s="36">
        <f t="shared" si="2"/>
        <v>0</v>
      </c>
    </row>
    <row r="14" spans="1:12" ht="24.95" customHeight="1">
      <c r="A14" s="48">
        <f t="shared" si="0"/>
        <v>8</v>
      </c>
      <c r="B14" s="21"/>
      <c r="C14" s="22"/>
      <c r="D14" s="22"/>
      <c r="E14" s="23">
        <v>0</v>
      </c>
      <c r="F14" s="23">
        <v>0</v>
      </c>
      <c r="G14" s="23">
        <v>0</v>
      </c>
      <c r="H14" s="36">
        <f t="shared" si="1"/>
        <v>0</v>
      </c>
      <c r="I14" s="23">
        <v>0</v>
      </c>
      <c r="J14" s="23">
        <v>0</v>
      </c>
      <c r="K14" s="23">
        <v>0</v>
      </c>
      <c r="L14" s="36">
        <f t="shared" si="2"/>
        <v>0</v>
      </c>
    </row>
    <row r="15" spans="1:12" ht="24.95" customHeight="1">
      <c r="A15" s="48">
        <f t="shared" si="0"/>
        <v>9</v>
      </c>
      <c r="B15" s="21"/>
      <c r="C15" s="22"/>
      <c r="D15" s="22"/>
      <c r="E15" s="23">
        <v>0</v>
      </c>
      <c r="F15" s="23">
        <v>0</v>
      </c>
      <c r="G15" s="23">
        <v>0</v>
      </c>
      <c r="H15" s="36">
        <f t="shared" si="1"/>
        <v>0</v>
      </c>
      <c r="I15" s="23">
        <v>0</v>
      </c>
      <c r="J15" s="23">
        <v>0</v>
      </c>
      <c r="K15" s="23">
        <v>0</v>
      </c>
      <c r="L15" s="36">
        <f t="shared" si="2"/>
        <v>0</v>
      </c>
    </row>
    <row r="16" spans="1:12" ht="24.95" customHeight="1">
      <c r="A16" s="48">
        <f t="shared" si="0"/>
        <v>10</v>
      </c>
      <c r="B16" s="21"/>
      <c r="C16" s="22"/>
      <c r="D16" s="22"/>
      <c r="E16" s="32">
        <v>0</v>
      </c>
      <c r="F16" s="32">
        <v>0</v>
      </c>
      <c r="G16" s="32">
        <v>0</v>
      </c>
      <c r="H16" s="33">
        <f t="shared" si="1"/>
        <v>0</v>
      </c>
      <c r="I16" s="32">
        <v>0</v>
      </c>
      <c r="J16" s="32">
        <v>0</v>
      </c>
      <c r="K16" s="32">
        <v>0</v>
      </c>
      <c r="L16" s="33">
        <f t="shared" si="2"/>
        <v>0</v>
      </c>
    </row>
    <row r="17" spans="1:12" ht="19.5" customHeight="1">
      <c r="A17" s="62" t="s">
        <v>18</v>
      </c>
      <c r="B17" s="63"/>
      <c r="C17" s="64"/>
      <c r="D17" s="47"/>
      <c r="E17" s="33">
        <f t="shared" ref="E17:L17" si="3">SUM(E7:E16)</f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</row>
    <row r="18" spans="1:12" ht="15" customHeight="1"/>
    <row r="19" spans="1:12" ht="19.5" customHeight="1">
      <c r="B19" s="61" t="s">
        <v>103</v>
      </c>
      <c r="C19" s="61"/>
      <c r="D19" s="61"/>
      <c r="E19" s="61"/>
      <c r="F19" s="61"/>
      <c r="G19" s="25"/>
      <c r="H19" s="25"/>
    </row>
    <row r="20" spans="1:12" ht="24" customHeight="1">
      <c r="B20" s="27" t="s">
        <v>104</v>
      </c>
      <c r="C20" s="27" t="s">
        <v>105</v>
      </c>
      <c r="D20" s="27" t="s">
        <v>106</v>
      </c>
      <c r="E20" s="27" t="s">
        <v>107</v>
      </c>
      <c r="F20" s="27" t="s">
        <v>108</v>
      </c>
      <c r="G20" s="27" t="s">
        <v>109</v>
      </c>
      <c r="H20" s="27" t="s">
        <v>110</v>
      </c>
    </row>
    <row r="21" spans="1:12" ht="24.95" customHeight="1">
      <c r="B21" s="28" t="s">
        <v>136</v>
      </c>
      <c r="C21" s="26"/>
      <c r="D21" s="29"/>
      <c r="E21" s="30"/>
      <c r="F21" s="31">
        <v>0</v>
      </c>
      <c r="G21" s="37">
        <f>I17</f>
        <v>0</v>
      </c>
      <c r="H21" s="37">
        <f>F21-G21</f>
        <v>0</v>
      </c>
    </row>
    <row r="22" spans="1:12" ht="24.95" customHeight="1">
      <c r="B22" s="28" t="s">
        <v>137</v>
      </c>
      <c r="C22" s="26"/>
      <c r="D22" s="29"/>
      <c r="E22" s="26"/>
      <c r="F22" s="31">
        <v>0</v>
      </c>
      <c r="G22" s="37">
        <f>J17</f>
        <v>0</v>
      </c>
      <c r="H22" s="37">
        <f>F22-G22</f>
        <v>0</v>
      </c>
    </row>
    <row r="23" spans="1:12" ht="24.95" customHeight="1">
      <c r="B23" s="28" t="s">
        <v>138</v>
      </c>
      <c r="C23" s="26"/>
      <c r="D23" s="29"/>
      <c r="E23" s="26"/>
      <c r="F23" s="31">
        <v>0</v>
      </c>
      <c r="G23" s="37">
        <f>K17</f>
        <v>0</v>
      </c>
      <c r="H23" s="37">
        <f>F23-G23</f>
        <v>0</v>
      </c>
    </row>
    <row r="24" spans="1:12" ht="24.95" customHeight="1">
      <c r="B24" s="34" t="s">
        <v>111</v>
      </c>
      <c r="C24" s="34"/>
      <c r="D24" s="34"/>
      <c r="E24" s="34"/>
      <c r="F24" s="35">
        <f>SUM(F21:F23)</f>
        <v>0</v>
      </c>
      <c r="G24" s="35">
        <f>SUM(G21:G23)</f>
        <v>0</v>
      </c>
      <c r="H24" s="35">
        <f>SUM(H21:H23)</f>
        <v>0</v>
      </c>
    </row>
  </sheetData>
  <mergeCells count="18">
    <mergeCell ref="A1:L1"/>
    <mergeCell ref="A2:L2"/>
    <mergeCell ref="A3:L3"/>
    <mergeCell ref="A4:B4"/>
    <mergeCell ref="C4:D4"/>
    <mergeCell ref="E4:G4"/>
    <mergeCell ref="H4:I4"/>
    <mergeCell ref="J4:L4"/>
    <mergeCell ref="I5:K5"/>
    <mergeCell ref="L5:L6"/>
    <mergeCell ref="A17:C17"/>
    <mergeCell ref="B19:F19"/>
    <mergeCell ref="A5:A6"/>
    <mergeCell ref="B5:B6"/>
    <mergeCell ref="C5:C6"/>
    <mergeCell ref="D5:D6"/>
    <mergeCell ref="E5:G5"/>
    <mergeCell ref="H5:H6"/>
  </mergeCells>
  <pageMargins left="0.27559055118110237" right="0.11811023622047245" top="0.35433070866141736" bottom="0.15748031496062992" header="0.19685039370078741" footer="0.11811023622047245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24"/>
  <sheetViews>
    <sheetView zoomScale="90" workbookViewId="0">
      <selection activeCell="C23" sqref="C23"/>
    </sheetView>
  </sheetViews>
  <sheetFormatPr defaultRowHeight="16.5"/>
  <cols>
    <col min="1" max="1" width="5" style="24" customWidth="1"/>
    <col min="2" max="2" width="28" style="24" customWidth="1"/>
    <col min="3" max="3" width="21.140625" style="24" customWidth="1"/>
    <col min="4" max="6" width="13.140625" style="24" customWidth="1"/>
    <col min="7" max="7" width="14.140625" style="24" bestFit="1" customWidth="1"/>
    <col min="8" max="8" width="12.85546875" style="24" bestFit="1" customWidth="1"/>
    <col min="9" max="9" width="11" style="24" customWidth="1"/>
    <col min="10" max="10" width="10.7109375" style="24" customWidth="1"/>
    <col min="11" max="11" width="9.42578125" style="24" customWidth="1"/>
    <col min="12" max="12" width="11.5703125" style="24" customWidth="1"/>
    <col min="13" max="16384" width="9.140625" style="24"/>
  </cols>
  <sheetData>
    <row r="1" spans="1:12" s="18" customFormat="1" ht="27" customHeight="1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s="18" customFormat="1" ht="31.5" customHeight="1">
      <c r="A2" s="80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pans="1:12" s="18" customFormat="1" ht="26.25" customHeight="1">
      <c r="A3" s="83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 s="18" customFormat="1" ht="27" customHeight="1">
      <c r="A4" s="75" t="s">
        <v>93</v>
      </c>
      <c r="B4" s="75"/>
      <c r="C4" s="76"/>
      <c r="D4" s="77"/>
      <c r="E4" s="76" t="s">
        <v>142</v>
      </c>
      <c r="F4" s="77"/>
      <c r="G4" s="78"/>
      <c r="H4" s="76" t="s">
        <v>95</v>
      </c>
      <c r="I4" s="78"/>
      <c r="J4" s="79" t="s">
        <v>148</v>
      </c>
      <c r="K4" s="79"/>
      <c r="L4" s="79"/>
    </row>
    <row r="5" spans="1:12" s="19" customFormat="1" ht="30.75" customHeight="1">
      <c r="A5" s="65" t="s">
        <v>96</v>
      </c>
      <c r="B5" s="66" t="s">
        <v>2</v>
      </c>
      <c r="C5" s="67" t="s">
        <v>5</v>
      </c>
      <c r="D5" s="65" t="s">
        <v>133</v>
      </c>
      <c r="E5" s="69" t="s">
        <v>12</v>
      </c>
      <c r="F5" s="70"/>
      <c r="G5" s="71"/>
      <c r="H5" s="67" t="s">
        <v>97</v>
      </c>
      <c r="I5" s="72" t="s">
        <v>98</v>
      </c>
      <c r="J5" s="73"/>
      <c r="K5" s="74"/>
      <c r="L5" s="59" t="s">
        <v>99</v>
      </c>
    </row>
    <row r="6" spans="1:12" s="19" customFormat="1" ht="28.5" customHeight="1">
      <c r="A6" s="66"/>
      <c r="B6" s="66"/>
      <c r="C6" s="68"/>
      <c r="D6" s="66"/>
      <c r="E6" s="57" t="s">
        <v>119</v>
      </c>
      <c r="F6" s="57" t="s">
        <v>120</v>
      </c>
      <c r="G6" s="57" t="s">
        <v>147</v>
      </c>
      <c r="H6" s="68"/>
      <c r="I6" s="57" t="s">
        <v>119</v>
      </c>
      <c r="J6" s="57" t="s">
        <v>120</v>
      </c>
      <c r="K6" s="57" t="s">
        <v>147</v>
      </c>
      <c r="L6" s="60"/>
    </row>
    <row r="7" spans="1:12" ht="24.95" customHeight="1">
      <c r="A7" s="48">
        <v>1</v>
      </c>
      <c r="B7" s="21"/>
      <c r="C7" s="22"/>
      <c r="D7" s="54"/>
      <c r="E7" s="23">
        <v>0</v>
      </c>
      <c r="F7" s="23">
        <v>0</v>
      </c>
      <c r="G7" s="23">
        <v>0</v>
      </c>
      <c r="H7" s="36">
        <f>E7+F7+G7</f>
        <v>0</v>
      </c>
      <c r="I7" s="23">
        <v>0</v>
      </c>
      <c r="J7" s="23">
        <v>0</v>
      </c>
      <c r="K7" s="23">
        <v>0</v>
      </c>
      <c r="L7" s="36">
        <f>I7+J7+K7</f>
        <v>0</v>
      </c>
    </row>
    <row r="8" spans="1:12" ht="24.95" customHeight="1">
      <c r="A8" s="48">
        <f t="shared" ref="A8:A16" si="0">A7+1</f>
        <v>2</v>
      </c>
      <c r="B8" s="21"/>
      <c r="C8" s="22"/>
      <c r="D8" s="53"/>
      <c r="E8" s="23">
        <v>0</v>
      </c>
      <c r="F8" s="23">
        <v>0</v>
      </c>
      <c r="G8" s="23">
        <v>0</v>
      </c>
      <c r="H8" s="36">
        <f t="shared" ref="H8:H16" si="1">E8+F8+G8</f>
        <v>0</v>
      </c>
      <c r="I8" s="23">
        <v>0</v>
      </c>
      <c r="J8" s="23">
        <v>0</v>
      </c>
      <c r="K8" s="23">
        <v>0</v>
      </c>
      <c r="L8" s="36">
        <f t="shared" ref="L8:L16" si="2">I8+J8+K8</f>
        <v>0</v>
      </c>
    </row>
    <row r="9" spans="1:12" ht="24.95" customHeight="1">
      <c r="A9" s="48">
        <f t="shared" si="0"/>
        <v>3</v>
      </c>
      <c r="B9" s="21"/>
      <c r="C9" s="22"/>
      <c r="D9" s="53"/>
      <c r="E9" s="23">
        <v>0</v>
      </c>
      <c r="F9" s="23">
        <v>0</v>
      </c>
      <c r="G9" s="23">
        <v>0</v>
      </c>
      <c r="H9" s="36">
        <f t="shared" si="1"/>
        <v>0</v>
      </c>
      <c r="I9" s="23">
        <v>0</v>
      </c>
      <c r="J9" s="23">
        <v>0</v>
      </c>
      <c r="K9" s="23">
        <v>0</v>
      </c>
      <c r="L9" s="36">
        <f t="shared" si="2"/>
        <v>0</v>
      </c>
    </row>
    <row r="10" spans="1:12" ht="24.95" customHeight="1">
      <c r="A10" s="48">
        <f t="shared" si="0"/>
        <v>4</v>
      </c>
      <c r="B10" s="21"/>
      <c r="C10" s="22"/>
      <c r="D10" s="53"/>
      <c r="E10" s="23">
        <v>0</v>
      </c>
      <c r="F10" s="23">
        <v>0</v>
      </c>
      <c r="G10" s="23">
        <v>0</v>
      </c>
      <c r="H10" s="36">
        <f t="shared" si="1"/>
        <v>0</v>
      </c>
      <c r="I10" s="23">
        <v>0</v>
      </c>
      <c r="J10" s="23">
        <v>0</v>
      </c>
      <c r="K10" s="23">
        <v>0</v>
      </c>
      <c r="L10" s="36">
        <f t="shared" si="2"/>
        <v>0</v>
      </c>
    </row>
    <row r="11" spans="1:12" ht="24.95" customHeight="1">
      <c r="A11" s="48">
        <f t="shared" si="0"/>
        <v>5</v>
      </c>
      <c r="B11" s="21"/>
      <c r="C11" s="22"/>
      <c r="D11" s="53"/>
      <c r="E11" s="23">
        <v>0</v>
      </c>
      <c r="F11" s="23">
        <v>0</v>
      </c>
      <c r="G11" s="23">
        <v>0</v>
      </c>
      <c r="H11" s="36">
        <f t="shared" si="1"/>
        <v>0</v>
      </c>
      <c r="I11" s="23">
        <v>0</v>
      </c>
      <c r="J11" s="23">
        <v>0</v>
      </c>
      <c r="K11" s="23">
        <v>0</v>
      </c>
      <c r="L11" s="36">
        <f t="shared" si="2"/>
        <v>0</v>
      </c>
    </row>
    <row r="12" spans="1:12" ht="24.95" customHeight="1">
      <c r="A12" s="48">
        <f t="shared" si="0"/>
        <v>6</v>
      </c>
      <c r="B12" s="21"/>
      <c r="C12" s="22"/>
      <c r="D12" s="53"/>
      <c r="E12" s="23">
        <v>0</v>
      </c>
      <c r="F12" s="23">
        <v>0</v>
      </c>
      <c r="G12" s="23">
        <v>0</v>
      </c>
      <c r="H12" s="36">
        <f t="shared" si="1"/>
        <v>0</v>
      </c>
      <c r="I12" s="23">
        <v>0</v>
      </c>
      <c r="J12" s="23">
        <v>0</v>
      </c>
      <c r="K12" s="23">
        <v>0</v>
      </c>
      <c r="L12" s="36">
        <f t="shared" si="2"/>
        <v>0</v>
      </c>
    </row>
    <row r="13" spans="1:12" ht="24.95" customHeight="1">
      <c r="A13" s="48">
        <f t="shared" si="0"/>
        <v>7</v>
      </c>
      <c r="B13" s="21"/>
      <c r="C13" s="22"/>
      <c r="D13" s="53"/>
      <c r="E13" s="23">
        <v>0</v>
      </c>
      <c r="F13" s="23">
        <v>0</v>
      </c>
      <c r="G13" s="23">
        <v>0</v>
      </c>
      <c r="H13" s="36">
        <f t="shared" si="1"/>
        <v>0</v>
      </c>
      <c r="I13" s="23">
        <v>0</v>
      </c>
      <c r="J13" s="23">
        <v>0</v>
      </c>
      <c r="K13" s="23">
        <v>0</v>
      </c>
      <c r="L13" s="36">
        <f t="shared" si="2"/>
        <v>0</v>
      </c>
    </row>
    <row r="14" spans="1:12" ht="24.95" customHeight="1">
      <c r="A14" s="48">
        <f t="shared" si="0"/>
        <v>8</v>
      </c>
      <c r="B14" s="21"/>
      <c r="C14" s="22"/>
      <c r="D14" s="53"/>
      <c r="E14" s="23">
        <v>0</v>
      </c>
      <c r="F14" s="23">
        <v>0</v>
      </c>
      <c r="G14" s="23">
        <v>0</v>
      </c>
      <c r="H14" s="36">
        <f t="shared" si="1"/>
        <v>0</v>
      </c>
      <c r="I14" s="23">
        <v>0</v>
      </c>
      <c r="J14" s="23">
        <v>0</v>
      </c>
      <c r="K14" s="23">
        <v>0</v>
      </c>
      <c r="L14" s="36">
        <f t="shared" si="2"/>
        <v>0</v>
      </c>
    </row>
    <row r="15" spans="1:12" ht="24.95" customHeight="1">
      <c r="A15" s="48">
        <f t="shared" si="0"/>
        <v>9</v>
      </c>
      <c r="B15" s="21"/>
      <c r="C15" s="22"/>
      <c r="D15" s="53"/>
      <c r="E15" s="23">
        <v>0</v>
      </c>
      <c r="F15" s="23">
        <v>0</v>
      </c>
      <c r="G15" s="23">
        <v>0</v>
      </c>
      <c r="H15" s="36">
        <f t="shared" si="1"/>
        <v>0</v>
      </c>
      <c r="I15" s="23">
        <v>0</v>
      </c>
      <c r="J15" s="23">
        <v>0</v>
      </c>
      <c r="K15" s="23">
        <v>0</v>
      </c>
      <c r="L15" s="36">
        <f t="shared" si="2"/>
        <v>0</v>
      </c>
    </row>
    <row r="16" spans="1:12" ht="24.95" customHeight="1">
      <c r="A16" s="48">
        <f t="shared" si="0"/>
        <v>10</v>
      </c>
      <c r="B16" s="21"/>
      <c r="C16" s="22"/>
      <c r="D16" s="53"/>
      <c r="E16" s="32">
        <v>0</v>
      </c>
      <c r="F16" s="32">
        <v>0</v>
      </c>
      <c r="G16" s="32">
        <v>0</v>
      </c>
      <c r="H16" s="33">
        <f t="shared" si="1"/>
        <v>0</v>
      </c>
      <c r="I16" s="32">
        <v>0</v>
      </c>
      <c r="J16" s="32">
        <v>0</v>
      </c>
      <c r="K16" s="32">
        <v>0</v>
      </c>
      <c r="L16" s="33">
        <f t="shared" si="2"/>
        <v>0</v>
      </c>
    </row>
    <row r="17" spans="1:12" ht="29.25" customHeight="1">
      <c r="A17" s="62" t="s">
        <v>18</v>
      </c>
      <c r="B17" s="63"/>
      <c r="C17" s="63"/>
      <c r="D17" s="64"/>
      <c r="E17" s="33">
        <f t="shared" ref="E17:L17" si="3">SUM(E7:E16)</f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</row>
    <row r="18" spans="1:12" ht="15" customHeight="1"/>
    <row r="19" spans="1:12" ht="19.5" customHeight="1">
      <c r="B19" s="61" t="s">
        <v>103</v>
      </c>
      <c r="C19" s="61"/>
      <c r="D19" s="61"/>
      <c r="E19" s="61"/>
      <c r="F19" s="61"/>
      <c r="G19" s="25"/>
      <c r="H19" s="25"/>
    </row>
    <row r="20" spans="1:12" ht="24" customHeight="1">
      <c r="B20" s="27" t="s">
        <v>104</v>
      </c>
      <c r="C20" s="27" t="s">
        <v>105</v>
      </c>
      <c r="D20" s="27" t="s">
        <v>106</v>
      </c>
      <c r="E20" s="27" t="s">
        <v>107</v>
      </c>
      <c r="F20" s="27" t="s">
        <v>108</v>
      </c>
      <c r="G20" s="27" t="s">
        <v>109</v>
      </c>
      <c r="H20" s="27" t="s">
        <v>110</v>
      </c>
    </row>
    <row r="21" spans="1:12" ht="24.95" customHeight="1">
      <c r="B21" s="28" t="s">
        <v>139</v>
      </c>
      <c r="C21" s="26"/>
      <c r="D21" s="29"/>
      <c r="E21" s="30"/>
      <c r="F21" s="31">
        <v>0</v>
      </c>
      <c r="G21" s="37">
        <f>I17</f>
        <v>0</v>
      </c>
      <c r="H21" s="37">
        <f>F21-G21</f>
        <v>0</v>
      </c>
    </row>
    <row r="22" spans="1:12" ht="24.95" customHeight="1">
      <c r="B22" s="28" t="s">
        <v>140</v>
      </c>
      <c r="C22" s="26"/>
      <c r="D22" s="29"/>
      <c r="E22" s="26"/>
      <c r="F22" s="31">
        <v>0</v>
      </c>
      <c r="G22" s="37">
        <f>J17</f>
        <v>0</v>
      </c>
      <c r="H22" s="37">
        <f>F22-G22</f>
        <v>0</v>
      </c>
    </row>
    <row r="23" spans="1:12" ht="24.95" customHeight="1">
      <c r="B23" s="28" t="s">
        <v>114</v>
      </c>
      <c r="C23" s="26"/>
      <c r="D23" s="29"/>
      <c r="E23" s="26"/>
      <c r="F23" s="31">
        <v>0</v>
      </c>
      <c r="G23" s="37">
        <f>K17</f>
        <v>0</v>
      </c>
      <c r="H23" s="37">
        <f>F23-G23</f>
        <v>0</v>
      </c>
    </row>
    <row r="24" spans="1:12" ht="24.95" customHeight="1">
      <c r="B24" s="34" t="s">
        <v>111</v>
      </c>
      <c r="C24" s="34"/>
      <c r="D24" s="34"/>
      <c r="E24" s="34"/>
      <c r="F24" s="35">
        <f>SUM(F21:F23)</f>
        <v>0</v>
      </c>
      <c r="G24" s="35">
        <f>SUM(G21:G23)</f>
        <v>0</v>
      </c>
      <c r="H24" s="35">
        <f>SUM(H21:H23)</f>
        <v>0</v>
      </c>
    </row>
  </sheetData>
  <mergeCells count="18">
    <mergeCell ref="A1:L1"/>
    <mergeCell ref="A2:L2"/>
    <mergeCell ref="A3:L3"/>
    <mergeCell ref="A4:B4"/>
    <mergeCell ref="C4:D4"/>
    <mergeCell ref="E4:G4"/>
    <mergeCell ref="H4:I4"/>
    <mergeCell ref="J4:L4"/>
    <mergeCell ref="I5:K5"/>
    <mergeCell ref="L5:L6"/>
    <mergeCell ref="B19:F19"/>
    <mergeCell ref="A17:D17"/>
    <mergeCell ref="A5:A6"/>
    <mergeCell ref="B5:B6"/>
    <mergeCell ref="C5:C6"/>
    <mergeCell ref="D5:D6"/>
    <mergeCell ref="E5:G5"/>
    <mergeCell ref="H5:H6"/>
  </mergeCells>
  <pageMargins left="0.27559055118110237" right="0.11811023622047245" top="0.35433070866141736" bottom="0.15748031496062992" header="0.19685039370078741" footer="0.11811023622047245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E114"/>
  <sheetViews>
    <sheetView tabSelected="1" workbookViewId="0">
      <selection activeCell="D97" sqref="D97"/>
    </sheetView>
  </sheetViews>
  <sheetFormatPr defaultRowHeight="15"/>
  <cols>
    <col min="1" max="1" width="21.5703125" style="2" bestFit="1" customWidth="1"/>
    <col min="2" max="2" width="26" style="3" customWidth="1"/>
    <col min="3" max="3" width="26.7109375" style="2" bestFit="1" customWidth="1"/>
    <col min="4" max="4" width="24.85546875" style="3" customWidth="1"/>
    <col min="5" max="16384" width="9.140625" style="1"/>
  </cols>
  <sheetData>
    <row r="1" spans="1:4" ht="15" customHeight="1">
      <c r="A1" s="110" t="s">
        <v>149</v>
      </c>
      <c r="B1" s="111"/>
      <c r="C1" s="111"/>
      <c r="D1" s="112"/>
    </row>
    <row r="2" spans="1:4" ht="15" customHeight="1">
      <c r="A2" s="113"/>
      <c r="B2" s="114"/>
      <c r="C2" s="114"/>
      <c r="D2" s="115"/>
    </row>
    <row r="3" spans="1:4">
      <c r="A3" s="116"/>
      <c r="B3" s="116"/>
      <c r="C3" s="116"/>
      <c r="D3" s="116"/>
    </row>
    <row r="4" spans="1:4" ht="25.5" customHeight="1">
      <c r="A4" s="8" t="s">
        <v>1</v>
      </c>
      <c r="B4" s="8"/>
      <c r="C4" s="8" t="s">
        <v>2</v>
      </c>
      <c r="D4" s="9"/>
    </row>
    <row r="5" spans="1:4" ht="44.25" customHeight="1">
      <c r="A5" s="8" t="s">
        <v>0</v>
      </c>
      <c r="B5" s="10"/>
      <c r="C5" s="8" t="s">
        <v>3</v>
      </c>
      <c r="D5" s="10"/>
    </row>
    <row r="6" spans="1:4">
      <c r="A6" s="46" t="s">
        <v>128</v>
      </c>
      <c r="B6" s="10"/>
      <c r="C6" s="46" t="s">
        <v>129</v>
      </c>
      <c r="D6" s="10"/>
    </row>
    <row r="7" spans="1:4">
      <c r="A7" s="8" t="s">
        <v>4</v>
      </c>
      <c r="B7" s="58" t="s">
        <v>150</v>
      </c>
      <c r="C7" s="49" t="s">
        <v>131</v>
      </c>
      <c r="D7" s="9"/>
    </row>
    <row r="8" spans="1:4">
      <c r="A8" s="8" t="s">
        <v>87</v>
      </c>
      <c r="B8" s="9"/>
      <c r="C8" s="49" t="s">
        <v>130</v>
      </c>
      <c r="D8" s="9"/>
    </row>
    <row r="9" spans="1:4">
      <c r="A9" s="8" t="s">
        <v>8</v>
      </c>
      <c r="B9" s="9"/>
      <c r="C9" s="8" t="s">
        <v>6</v>
      </c>
      <c r="D9" s="9"/>
    </row>
    <row r="10" spans="1:4">
      <c r="A10" s="8" t="s">
        <v>9</v>
      </c>
      <c r="B10" s="9"/>
      <c r="C10" s="8" t="s">
        <v>7</v>
      </c>
      <c r="D10" s="9"/>
    </row>
    <row r="11" spans="1:4">
      <c r="A11" s="103" t="s">
        <v>10</v>
      </c>
      <c r="B11" s="103"/>
      <c r="C11" s="103"/>
      <c r="D11" s="103"/>
    </row>
    <row r="12" spans="1:4">
      <c r="A12" s="103" t="s">
        <v>19</v>
      </c>
      <c r="B12" s="103"/>
      <c r="C12" s="103" t="s">
        <v>20</v>
      </c>
      <c r="D12" s="103"/>
    </row>
    <row r="13" spans="1:4">
      <c r="A13" s="8" t="s">
        <v>12</v>
      </c>
      <c r="B13" s="8" t="s">
        <v>13</v>
      </c>
      <c r="C13" s="8" t="s">
        <v>12</v>
      </c>
      <c r="D13" s="8" t="s">
        <v>13</v>
      </c>
    </row>
    <row r="14" spans="1:4">
      <c r="A14" s="11" t="s">
        <v>151</v>
      </c>
      <c r="B14" s="12">
        <v>0</v>
      </c>
      <c r="C14" s="11" t="s">
        <v>151</v>
      </c>
      <c r="D14" s="12">
        <v>0</v>
      </c>
    </row>
    <row r="15" spans="1:4">
      <c r="A15" s="11" t="s">
        <v>152</v>
      </c>
      <c r="B15" s="12">
        <v>0</v>
      </c>
      <c r="C15" s="11" t="s">
        <v>152</v>
      </c>
      <c r="D15" s="12">
        <v>0</v>
      </c>
    </row>
    <row r="16" spans="1:4">
      <c r="A16" s="11" t="s">
        <v>153</v>
      </c>
      <c r="B16" s="12">
        <v>0</v>
      </c>
      <c r="C16" s="11" t="s">
        <v>153</v>
      </c>
      <c r="D16" s="12">
        <v>0</v>
      </c>
    </row>
    <row r="17" spans="1:4">
      <c r="A17" s="11" t="s">
        <v>154</v>
      </c>
      <c r="B17" s="12">
        <v>0</v>
      </c>
      <c r="C17" s="11" t="s">
        <v>154</v>
      </c>
      <c r="D17" s="12">
        <v>0</v>
      </c>
    </row>
    <row r="18" spans="1:4">
      <c r="A18" s="11" t="s">
        <v>155</v>
      </c>
      <c r="B18" s="12">
        <v>0</v>
      </c>
      <c r="C18" s="11" t="s">
        <v>155</v>
      </c>
      <c r="D18" s="12">
        <v>0</v>
      </c>
    </row>
    <row r="19" spans="1:4">
      <c r="A19" s="11" t="s">
        <v>156</v>
      </c>
      <c r="B19" s="12">
        <v>0</v>
      </c>
      <c r="C19" s="11" t="s">
        <v>156</v>
      </c>
      <c r="D19" s="12">
        <v>0</v>
      </c>
    </row>
    <row r="20" spans="1:4">
      <c r="A20" s="11" t="s">
        <v>157</v>
      </c>
      <c r="B20" s="12">
        <v>0</v>
      </c>
      <c r="C20" s="11" t="s">
        <v>157</v>
      </c>
      <c r="D20" s="12">
        <v>0</v>
      </c>
    </row>
    <row r="21" spans="1:4">
      <c r="A21" s="11" t="s">
        <v>158</v>
      </c>
      <c r="B21" s="12">
        <v>0</v>
      </c>
      <c r="C21" s="11" t="s">
        <v>158</v>
      </c>
      <c r="D21" s="12">
        <v>0</v>
      </c>
    </row>
    <row r="22" spans="1:4">
      <c r="A22" s="11" t="s">
        <v>159</v>
      </c>
      <c r="B22" s="12">
        <v>0</v>
      </c>
      <c r="C22" s="11" t="s">
        <v>159</v>
      </c>
      <c r="D22" s="12">
        <v>0</v>
      </c>
    </row>
    <row r="23" spans="1:4">
      <c r="A23" s="11" t="s">
        <v>88</v>
      </c>
      <c r="B23" s="12">
        <v>0</v>
      </c>
      <c r="C23" s="11" t="s">
        <v>88</v>
      </c>
      <c r="D23" s="12">
        <v>0</v>
      </c>
    </row>
    <row r="24" spans="1:4">
      <c r="A24" s="11" t="s">
        <v>89</v>
      </c>
      <c r="B24" s="12">
        <v>0</v>
      </c>
      <c r="C24" s="11" t="s">
        <v>89</v>
      </c>
      <c r="D24" s="12">
        <v>0</v>
      </c>
    </row>
    <row r="25" spans="1:4">
      <c r="A25" s="11" t="s">
        <v>160</v>
      </c>
      <c r="B25" s="12">
        <v>0</v>
      </c>
      <c r="C25" s="11" t="s">
        <v>160</v>
      </c>
      <c r="D25" s="12">
        <v>0</v>
      </c>
    </row>
    <row r="26" spans="1:4" ht="18.75">
      <c r="A26" s="39" t="s">
        <v>11</v>
      </c>
      <c r="B26" s="40">
        <f>SUM(B14:B25)</f>
        <v>0</v>
      </c>
      <c r="C26" s="39" t="s">
        <v>11</v>
      </c>
      <c r="D26" s="40">
        <f>SUM(D14:D25)</f>
        <v>0</v>
      </c>
    </row>
    <row r="27" spans="1:4">
      <c r="A27" s="103" t="s">
        <v>14</v>
      </c>
      <c r="B27" s="103"/>
      <c r="C27" s="103" t="s">
        <v>14</v>
      </c>
      <c r="D27" s="103"/>
    </row>
    <row r="28" spans="1:4">
      <c r="A28" s="11" t="s">
        <v>15</v>
      </c>
      <c r="B28" s="12">
        <v>0</v>
      </c>
      <c r="C28" s="11" t="s">
        <v>15</v>
      </c>
      <c r="D28" s="12">
        <v>0</v>
      </c>
    </row>
    <row r="29" spans="1:4">
      <c r="A29" s="11" t="s">
        <v>15</v>
      </c>
      <c r="B29" s="12">
        <v>0</v>
      </c>
      <c r="C29" s="11" t="s">
        <v>15</v>
      </c>
      <c r="D29" s="12">
        <v>0</v>
      </c>
    </row>
    <row r="30" spans="1:4">
      <c r="A30" s="11" t="s">
        <v>16</v>
      </c>
      <c r="B30" s="12">
        <v>0</v>
      </c>
      <c r="C30" s="11" t="s">
        <v>16</v>
      </c>
      <c r="D30" s="12">
        <v>0</v>
      </c>
    </row>
    <row r="31" spans="1:4">
      <c r="A31" s="11" t="s">
        <v>86</v>
      </c>
      <c r="B31" s="12">
        <v>0</v>
      </c>
      <c r="C31" s="11" t="s">
        <v>86</v>
      </c>
      <c r="D31" s="12">
        <v>0</v>
      </c>
    </row>
    <row r="32" spans="1:4">
      <c r="A32" s="11" t="s">
        <v>17</v>
      </c>
      <c r="B32" s="12">
        <v>0</v>
      </c>
      <c r="C32" s="11" t="s">
        <v>17</v>
      </c>
      <c r="D32" s="12">
        <v>0</v>
      </c>
    </row>
    <row r="33" spans="1:4">
      <c r="A33" s="11" t="s">
        <v>17</v>
      </c>
      <c r="B33" s="12">
        <v>0</v>
      </c>
      <c r="C33" s="11" t="s">
        <v>17</v>
      </c>
      <c r="D33" s="12">
        <v>0</v>
      </c>
    </row>
    <row r="34" spans="1:4">
      <c r="A34" s="11" t="s">
        <v>17</v>
      </c>
      <c r="B34" s="12">
        <v>0</v>
      </c>
      <c r="C34" s="11" t="s">
        <v>17</v>
      </c>
      <c r="D34" s="12">
        <v>0</v>
      </c>
    </row>
    <row r="35" spans="1:4" ht="18.75">
      <c r="A35" s="38" t="s">
        <v>22</v>
      </c>
      <c r="B35" s="40">
        <f>B26+B28+B29+B30+B31+B32+B33+B34</f>
        <v>0</v>
      </c>
      <c r="C35" s="38" t="s">
        <v>23</v>
      </c>
      <c r="D35" s="40">
        <f>D26+D28+D29+D30+D31+D32+D33+D34</f>
        <v>0</v>
      </c>
    </row>
    <row r="36" spans="1:4" ht="18.75">
      <c r="A36" s="103" t="s">
        <v>21</v>
      </c>
      <c r="B36" s="103"/>
      <c r="C36" s="103"/>
      <c r="D36" s="40">
        <f>B35+D35</f>
        <v>0</v>
      </c>
    </row>
    <row r="37" spans="1:4">
      <c r="A37" s="100" t="s">
        <v>33</v>
      </c>
      <c r="B37" s="101"/>
      <c r="C37" s="102"/>
      <c r="D37" s="9"/>
    </row>
    <row r="38" spans="1:4">
      <c r="A38" s="9">
        <v>1</v>
      </c>
      <c r="B38" s="105" t="s">
        <v>34</v>
      </c>
      <c r="C38" s="105"/>
      <c r="D38" s="12">
        <v>0</v>
      </c>
    </row>
    <row r="39" spans="1:4">
      <c r="A39" s="9">
        <v>2</v>
      </c>
      <c r="B39" s="105" t="s">
        <v>35</v>
      </c>
      <c r="C39" s="105"/>
      <c r="D39" s="12">
        <v>0</v>
      </c>
    </row>
    <row r="40" spans="1:4">
      <c r="A40" s="9">
        <v>3</v>
      </c>
      <c r="B40" s="105" t="s">
        <v>36</v>
      </c>
      <c r="C40" s="105"/>
      <c r="D40" s="12">
        <v>0</v>
      </c>
    </row>
    <row r="41" spans="1:4">
      <c r="A41" s="9">
        <v>4</v>
      </c>
      <c r="B41" s="105" t="s">
        <v>37</v>
      </c>
      <c r="C41" s="105"/>
      <c r="D41" s="12">
        <v>0</v>
      </c>
    </row>
    <row r="42" spans="1:4">
      <c r="A42" s="9">
        <v>5</v>
      </c>
      <c r="B42" s="106" t="s">
        <v>38</v>
      </c>
      <c r="C42" s="106"/>
      <c r="D42" s="12">
        <v>0</v>
      </c>
    </row>
    <row r="43" spans="1:4" ht="18.75">
      <c r="A43" s="100" t="s">
        <v>39</v>
      </c>
      <c r="B43" s="101"/>
      <c r="C43" s="102"/>
      <c r="D43" s="40">
        <f>SUM(D36:D42)</f>
        <v>0</v>
      </c>
    </row>
    <row r="44" spans="1:4">
      <c r="A44" s="100" t="s">
        <v>40</v>
      </c>
      <c r="B44" s="101"/>
      <c r="C44" s="102"/>
      <c r="D44" s="9"/>
    </row>
    <row r="45" spans="1:4">
      <c r="A45" s="9">
        <v>1</v>
      </c>
      <c r="B45" s="9"/>
      <c r="C45" s="11" t="s">
        <v>41</v>
      </c>
      <c r="D45" s="12">
        <v>0</v>
      </c>
    </row>
    <row r="46" spans="1:4">
      <c r="A46" s="9">
        <v>2</v>
      </c>
      <c r="B46" s="9"/>
      <c r="C46" s="11" t="s">
        <v>42</v>
      </c>
      <c r="D46" s="12">
        <v>0</v>
      </c>
    </row>
    <row r="47" spans="1:4">
      <c r="A47" s="100" t="s">
        <v>43</v>
      </c>
      <c r="B47" s="101"/>
      <c r="C47" s="102"/>
      <c r="D47" s="12"/>
    </row>
    <row r="48" spans="1:4">
      <c r="A48" s="9">
        <v>1</v>
      </c>
      <c r="B48" s="9"/>
      <c r="C48" s="11" t="s">
        <v>44</v>
      </c>
      <c r="D48" s="12">
        <v>0</v>
      </c>
    </row>
    <row r="49" spans="1:4">
      <c r="A49" s="9">
        <v>2</v>
      </c>
      <c r="B49" s="9"/>
      <c r="C49" s="11" t="s">
        <v>45</v>
      </c>
      <c r="D49" s="12">
        <v>0</v>
      </c>
    </row>
    <row r="50" spans="1:4">
      <c r="A50" s="9">
        <v>3</v>
      </c>
      <c r="B50" s="9"/>
      <c r="C50" s="11" t="s">
        <v>46</v>
      </c>
      <c r="D50" s="12">
        <v>0</v>
      </c>
    </row>
    <row r="51" spans="1:4">
      <c r="A51" s="9">
        <v>4</v>
      </c>
      <c r="B51" s="9"/>
      <c r="C51" s="11" t="s">
        <v>47</v>
      </c>
      <c r="D51" s="12">
        <v>0</v>
      </c>
    </row>
    <row r="52" spans="1:4">
      <c r="A52" s="9">
        <v>5</v>
      </c>
      <c r="B52" s="9"/>
      <c r="C52" s="11" t="s">
        <v>48</v>
      </c>
      <c r="D52" s="12">
        <v>0</v>
      </c>
    </row>
    <row r="53" spans="1:4" ht="18.75">
      <c r="A53" s="107" t="s">
        <v>49</v>
      </c>
      <c r="B53" s="107"/>
      <c r="C53" s="107"/>
      <c r="D53" s="40">
        <f>D43-D45-D46-D48-D49-D50-D51-D52</f>
        <v>0</v>
      </c>
    </row>
    <row r="54" spans="1:4" ht="18.75">
      <c r="A54" s="16"/>
      <c r="B54" s="16"/>
      <c r="C54" s="16"/>
      <c r="D54" s="17"/>
    </row>
    <row r="55" spans="1:4" ht="13.5" customHeight="1">
      <c r="A55" s="16"/>
      <c r="B55" s="16"/>
      <c r="C55" s="16"/>
      <c r="D55" s="17"/>
    </row>
    <row r="56" spans="1:4" ht="18.75">
      <c r="A56" s="16"/>
      <c r="B56" s="16"/>
      <c r="C56" s="16"/>
      <c r="D56" s="17"/>
    </row>
    <row r="57" spans="1:4">
      <c r="A57" s="103" t="s">
        <v>51</v>
      </c>
      <c r="B57" s="103"/>
      <c r="C57" s="103"/>
      <c r="D57" s="9"/>
    </row>
    <row r="58" spans="1:4">
      <c r="A58" s="103" t="s">
        <v>50</v>
      </c>
      <c r="B58" s="103"/>
      <c r="C58" s="103"/>
      <c r="D58" s="9"/>
    </row>
    <row r="59" spans="1:4">
      <c r="A59" s="9">
        <v>1</v>
      </c>
      <c r="B59" s="97" t="s">
        <v>52</v>
      </c>
      <c r="C59" s="98"/>
      <c r="D59" s="12">
        <v>0</v>
      </c>
    </row>
    <row r="60" spans="1:4">
      <c r="A60" s="9">
        <v>2</v>
      </c>
      <c r="B60" s="97" t="s">
        <v>55</v>
      </c>
      <c r="C60" s="98"/>
      <c r="D60" s="12">
        <v>0</v>
      </c>
    </row>
    <row r="61" spans="1:4">
      <c r="A61" s="9">
        <v>3</v>
      </c>
      <c r="B61" s="97" t="s">
        <v>56</v>
      </c>
      <c r="C61" s="98"/>
      <c r="D61" s="12">
        <v>0</v>
      </c>
    </row>
    <row r="62" spans="1:4">
      <c r="A62" s="9">
        <v>4</v>
      </c>
      <c r="B62" s="97" t="s">
        <v>57</v>
      </c>
      <c r="C62" s="98"/>
      <c r="D62" s="12">
        <v>0</v>
      </c>
    </row>
    <row r="63" spans="1:4">
      <c r="A63" s="9">
        <v>5</v>
      </c>
      <c r="B63" s="97" t="s">
        <v>58</v>
      </c>
      <c r="C63" s="98"/>
      <c r="D63" s="12">
        <v>0</v>
      </c>
    </row>
    <row r="64" spans="1:4">
      <c r="A64" s="9">
        <v>6</v>
      </c>
      <c r="B64" s="97" t="s">
        <v>59</v>
      </c>
      <c r="C64" s="98"/>
      <c r="D64" s="12">
        <v>0</v>
      </c>
    </row>
    <row r="65" spans="1:4">
      <c r="A65" s="9">
        <v>7</v>
      </c>
      <c r="B65" s="97" t="s">
        <v>60</v>
      </c>
      <c r="C65" s="98"/>
      <c r="D65" s="12">
        <v>0</v>
      </c>
    </row>
    <row r="66" spans="1:4">
      <c r="A66" s="9">
        <v>8</v>
      </c>
      <c r="B66" s="97" t="s">
        <v>67</v>
      </c>
      <c r="C66" s="98"/>
      <c r="D66" s="12">
        <v>0</v>
      </c>
    </row>
    <row r="67" spans="1:4">
      <c r="A67" s="9">
        <v>9</v>
      </c>
      <c r="B67" s="97" t="s">
        <v>68</v>
      </c>
      <c r="C67" s="98"/>
      <c r="D67" s="12">
        <v>0</v>
      </c>
    </row>
    <row r="68" spans="1:4">
      <c r="A68" s="9">
        <v>10</v>
      </c>
      <c r="B68" s="97" t="s">
        <v>61</v>
      </c>
      <c r="C68" s="98"/>
      <c r="D68" s="12">
        <v>0</v>
      </c>
    </row>
    <row r="69" spans="1:4">
      <c r="A69" s="9">
        <v>11</v>
      </c>
      <c r="B69" s="97" t="s">
        <v>53</v>
      </c>
      <c r="C69" s="98"/>
      <c r="D69" s="12">
        <v>0</v>
      </c>
    </row>
    <row r="70" spans="1:4">
      <c r="A70" s="9">
        <v>12</v>
      </c>
      <c r="B70" s="97" t="s">
        <v>62</v>
      </c>
      <c r="C70" s="98"/>
      <c r="D70" s="12">
        <v>0</v>
      </c>
    </row>
    <row r="71" spans="1:4">
      <c r="A71" s="9">
        <v>13</v>
      </c>
      <c r="B71" s="97" t="s">
        <v>63</v>
      </c>
      <c r="C71" s="98"/>
      <c r="D71" s="12">
        <v>0</v>
      </c>
    </row>
    <row r="72" spans="1:4">
      <c r="A72" s="9">
        <v>14</v>
      </c>
      <c r="B72" s="97" t="s">
        <v>64</v>
      </c>
      <c r="C72" s="98"/>
      <c r="D72" s="12">
        <v>0</v>
      </c>
    </row>
    <row r="73" spans="1:4">
      <c r="A73" s="9">
        <v>15</v>
      </c>
      <c r="B73" s="13" t="s">
        <v>54</v>
      </c>
      <c r="C73" s="14"/>
      <c r="D73" s="12">
        <v>0</v>
      </c>
    </row>
    <row r="74" spans="1:4">
      <c r="A74" s="9">
        <v>16</v>
      </c>
      <c r="B74" s="97" t="s">
        <v>65</v>
      </c>
      <c r="C74" s="98"/>
      <c r="D74" s="12">
        <v>0</v>
      </c>
    </row>
    <row r="75" spans="1:4">
      <c r="A75" s="9">
        <v>17</v>
      </c>
      <c r="B75" s="97" t="s">
        <v>66</v>
      </c>
      <c r="C75" s="98"/>
      <c r="D75" s="12">
        <v>0</v>
      </c>
    </row>
    <row r="76" spans="1:4" ht="18.75">
      <c r="A76" s="99" t="s">
        <v>75</v>
      </c>
      <c r="B76" s="99"/>
      <c r="C76" s="99"/>
      <c r="D76" s="41">
        <f>SUM(D59:D75)</f>
        <v>0</v>
      </c>
    </row>
    <row r="77" spans="1:4">
      <c r="A77" s="95" t="s">
        <v>69</v>
      </c>
      <c r="B77" s="95"/>
      <c r="C77" s="95"/>
      <c r="D77" s="4"/>
    </row>
    <row r="78" spans="1:4">
      <c r="A78" s="4">
        <v>1</v>
      </c>
      <c r="B78" s="96" t="s">
        <v>70</v>
      </c>
      <c r="C78" s="96"/>
      <c r="D78" s="6">
        <v>0</v>
      </c>
    </row>
    <row r="79" spans="1:4">
      <c r="A79" s="4">
        <v>2</v>
      </c>
      <c r="B79" s="96" t="s">
        <v>71</v>
      </c>
      <c r="C79" s="96"/>
      <c r="D79" s="6">
        <v>0</v>
      </c>
    </row>
    <row r="80" spans="1:4">
      <c r="A80" s="4">
        <v>3</v>
      </c>
      <c r="B80" s="96" t="s">
        <v>24</v>
      </c>
      <c r="C80" s="96"/>
      <c r="D80" s="6">
        <v>0</v>
      </c>
    </row>
    <row r="81" spans="1:5">
      <c r="A81" s="4">
        <v>4</v>
      </c>
      <c r="B81" s="96" t="s">
        <v>25</v>
      </c>
      <c r="C81" s="96"/>
      <c r="D81" s="6">
        <v>0</v>
      </c>
    </row>
    <row r="82" spans="1:5">
      <c r="A82" s="4">
        <v>5</v>
      </c>
      <c r="B82" s="96" t="s">
        <v>26</v>
      </c>
      <c r="C82" s="96"/>
      <c r="D82" s="6">
        <v>0</v>
      </c>
    </row>
    <row r="83" spans="1:5">
      <c r="A83" s="4">
        <v>6</v>
      </c>
      <c r="B83" s="96" t="s">
        <v>27</v>
      </c>
      <c r="C83" s="96"/>
      <c r="D83" s="6">
        <v>0</v>
      </c>
    </row>
    <row r="84" spans="1:5">
      <c r="A84" s="4">
        <v>7</v>
      </c>
      <c r="B84" s="96" t="s">
        <v>28</v>
      </c>
      <c r="C84" s="96"/>
      <c r="D84" s="6">
        <v>0</v>
      </c>
    </row>
    <row r="85" spans="1:5">
      <c r="A85" s="4">
        <v>8</v>
      </c>
      <c r="B85" s="96" t="s">
        <v>29</v>
      </c>
      <c r="C85" s="96"/>
      <c r="D85" s="6">
        <v>0</v>
      </c>
    </row>
    <row r="86" spans="1:5">
      <c r="A86" s="4">
        <v>9</v>
      </c>
      <c r="B86" s="96" t="s">
        <v>72</v>
      </c>
      <c r="C86" s="96"/>
      <c r="D86" s="6">
        <v>0</v>
      </c>
    </row>
    <row r="87" spans="1:5">
      <c r="A87" s="4">
        <v>10</v>
      </c>
      <c r="B87" s="96" t="s">
        <v>73</v>
      </c>
      <c r="C87" s="96"/>
      <c r="D87" s="6">
        <v>0</v>
      </c>
    </row>
    <row r="88" spans="1:5" ht="18.75">
      <c r="A88" s="86" t="s">
        <v>74</v>
      </c>
      <c r="B88" s="87"/>
      <c r="C88" s="88"/>
      <c r="D88" s="41">
        <f>SUM(D78:D87)</f>
        <v>0</v>
      </c>
    </row>
    <row r="89" spans="1:5" ht="18.75">
      <c r="A89" s="5"/>
      <c r="B89" s="89" t="s">
        <v>76</v>
      </c>
      <c r="C89" s="90"/>
      <c r="D89" s="41">
        <f>D53-D76-D88</f>
        <v>0</v>
      </c>
    </row>
    <row r="90" spans="1:5" ht="18.75">
      <c r="A90" s="5"/>
      <c r="B90" s="91" t="s">
        <v>30</v>
      </c>
      <c r="C90" s="92"/>
      <c r="D90" s="41">
        <f>ROUND(IF(D89&gt;1000000,((D89-1000000)*0.3)+125000,+IF(D89&gt;500000,((D89-500000)*0.2)+25000,+IF(D89&gt;250000,(D89-250000)*0.1,0))),0)</f>
        <v>0</v>
      </c>
    </row>
    <row r="91" spans="1:5" ht="15" customHeight="1">
      <c r="A91" s="5"/>
      <c r="B91" s="7"/>
      <c r="C91" s="15" t="s">
        <v>77</v>
      </c>
      <c r="D91" s="41">
        <f>IF(D89&lt;500000,5000,0)</f>
        <v>5000</v>
      </c>
      <c r="E91" s="50"/>
    </row>
    <row r="92" spans="1:5" ht="15" customHeight="1">
      <c r="A92" s="5"/>
      <c r="B92" s="51"/>
      <c r="C92" s="52" t="s">
        <v>132</v>
      </c>
      <c r="D92" s="41">
        <f>D90-D91</f>
        <v>-5000</v>
      </c>
    </row>
    <row r="93" spans="1:5" ht="15" customHeight="1">
      <c r="A93" s="5"/>
      <c r="B93" s="93" t="s">
        <v>78</v>
      </c>
      <c r="C93" s="94"/>
      <c r="D93" s="41">
        <f>ROUND(D92*3/100,)</f>
        <v>-150</v>
      </c>
    </row>
    <row r="94" spans="1:5" ht="15" customHeight="1">
      <c r="A94" s="5"/>
      <c r="B94" s="108" t="s">
        <v>79</v>
      </c>
      <c r="C94" s="109"/>
      <c r="D94" s="41">
        <f>D92+D93</f>
        <v>-5150</v>
      </c>
    </row>
    <row r="95" spans="1:5" ht="15" customHeight="1">
      <c r="A95" s="5"/>
      <c r="B95" s="108" t="s">
        <v>80</v>
      </c>
      <c r="C95" s="109"/>
      <c r="D95" s="6">
        <v>0</v>
      </c>
    </row>
    <row r="96" spans="1:5" ht="15" customHeight="1">
      <c r="A96" s="5"/>
      <c r="B96" s="108" t="s">
        <v>31</v>
      </c>
      <c r="C96" s="109"/>
      <c r="D96" s="41">
        <f>D94-D95</f>
        <v>-5150</v>
      </c>
    </row>
    <row r="97" spans="1:4" ht="18.75">
      <c r="A97" s="5"/>
      <c r="B97" s="108" t="s">
        <v>81</v>
      </c>
      <c r="C97" s="109"/>
      <c r="D97" s="41">
        <f>D114</f>
        <v>0</v>
      </c>
    </row>
    <row r="98" spans="1:4" ht="18.75">
      <c r="A98" s="5"/>
      <c r="B98" s="108" t="s">
        <v>32</v>
      </c>
      <c r="C98" s="109"/>
      <c r="D98" s="41">
        <f>D96-D97</f>
        <v>-5150</v>
      </c>
    </row>
    <row r="99" spans="1:4">
      <c r="A99" s="103" t="s">
        <v>82</v>
      </c>
      <c r="B99" s="103"/>
      <c r="C99" s="103" t="s">
        <v>83</v>
      </c>
      <c r="D99" s="103"/>
    </row>
    <row r="100" spans="1:4">
      <c r="A100" s="8" t="s">
        <v>84</v>
      </c>
      <c r="B100" s="8" t="s">
        <v>13</v>
      </c>
      <c r="C100" s="8" t="s">
        <v>84</v>
      </c>
      <c r="D100" s="8" t="s">
        <v>13</v>
      </c>
    </row>
    <row r="101" spans="1:4">
      <c r="A101" s="11" t="s">
        <v>151</v>
      </c>
      <c r="B101" s="12">
        <v>0</v>
      </c>
      <c r="C101" s="11" t="s">
        <v>151</v>
      </c>
      <c r="D101" s="12">
        <v>0</v>
      </c>
    </row>
    <row r="102" spans="1:4">
      <c r="A102" s="11" t="s">
        <v>152</v>
      </c>
      <c r="B102" s="12">
        <v>0</v>
      </c>
      <c r="C102" s="11" t="s">
        <v>152</v>
      </c>
      <c r="D102" s="12">
        <v>0</v>
      </c>
    </row>
    <row r="103" spans="1:4">
      <c r="A103" s="11" t="s">
        <v>153</v>
      </c>
      <c r="B103" s="12">
        <v>0</v>
      </c>
      <c r="C103" s="11" t="s">
        <v>153</v>
      </c>
      <c r="D103" s="12">
        <v>0</v>
      </c>
    </row>
    <row r="104" spans="1:4">
      <c r="A104" s="11" t="s">
        <v>154</v>
      </c>
      <c r="B104" s="12">
        <v>0</v>
      </c>
      <c r="C104" s="11" t="s">
        <v>154</v>
      </c>
      <c r="D104" s="12">
        <v>0</v>
      </c>
    </row>
    <row r="105" spans="1:4">
      <c r="A105" s="11" t="s">
        <v>155</v>
      </c>
      <c r="B105" s="12">
        <v>0</v>
      </c>
      <c r="C105" s="11" t="s">
        <v>155</v>
      </c>
      <c r="D105" s="12">
        <v>0</v>
      </c>
    </row>
    <row r="106" spans="1:4">
      <c r="A106" s="11" t="s">
        <v>156</v>
      </c>
      <c r="B106" s="12">
        <v>0</v>
      </c>
      <c r="C106" s="11" t="s">
        <v>156</v>
      </c>
      <c r="D106" s="12">
        <v>0</v>
      </c>
    </row>
    <row r="107" spans="1:4">
      <c r="A107" s="11" t="s">
        <v>157</v>
      </c>
      <c r="B107" s="12">
        <v>0</v>
      </c>
      <c r="C107" s="11" t="s">
        <v>157</v>
      </c>
      <c r="D107" s="12">
        <v>0</v>
      </c>
    </row>
    <row r="108" spans="1:4">
      <c r="A108" s="11" t="s">
        <v>158</v>
      </c>
      <c r="B108" s="12">
        <v>0</v>
      </c>
      <c r="C108" s="11" t="s">
        <v>158</v>
      </c>
      <c r="D108" s="12">
        <v>0</v>
      </c>
    </row>
    <row r="109" spans="1:4">
      <c r="A109" s="11" t="s">
        <v>159</v>
      </c>
      <c r="B109" s="12">
        <v>0</v>
      </c>
      <c r="C109" s="11" t="s">
        <v>159</v>
      </c>
      <c r="D109" s="12">
        <v>0</v>
      </c>
    </row>
    <row r="110" spans="1:4">
      <c r="A110" s="11" t="s">
        <v>88</v>
      </c>
      <c r="B110" s="12">
        <v>0</v>
      </c>
      <c r="C110" s="11" t="s">
        <v>88</v>
      </c>
      <c r="D110" s="12">
        <v>0</v>
      </c>
    </row>
    <row r="111" spans="1:4">
      <c r="A111" s="11" t="s">
        <v>89</v>
      </c>
      <c r="B111" s="12">
        <v>0</v>
      </c>
      <c r="C111" s="11" t="s">
        <v>89</v>
      </c>
      <c r="D111" s="12">
        <v>0</v>
      </c>
    </row>
    <row r="112" spans="1:4">
      <c r="A112" s="11" t="s">
        <v>160</v>
      </c>
      <c r="B112" s="12">
        <v>0</v>
      </c>
      <c r="C112" s="11" t="s">
        <v>160</v>
      </c>
      <c r="D112" s="12">
        <v>0</v>
      </c>
    </row>
    <row r="113" spans="1:4" ht="18.75">
      <c r="A113" s="39" t="s">
        <v>85</v>
      </c>
      <c r="B113" s="40">
        <f>SUM(B101:B112)</f>
        <v>0</v>
      </c>
      <c r="C113" s="39" t="s">
        <v>85</v>
      </c>
      <c r="D113" s="40">
        <f>SUM(D101:D112)</f>
        <v>0</v>
      </c>
    </row>
    <row r="114" spans="1:4" ht="18.75">
      <c r="A114" s="42"/>
      <c r="B114" s="104" t="s">
        <v>121</v>
      </c>
      <c r="C114" s="104"/>
      <c r="D114" s="41">
        <f>B113+D113</f>
        <v>0</v>
      </c>
    </row>
  </sheetData>
  <mergeCells count="60">
    <mergeCell ref="A27:B27"/>
    <mergeCell ref="C27:D27"/>
    <mergeCell ref="A36:C36"/>
    <mergeCell ref="A1:D2"/>
    <mergeCell ref="A3:D3"/>
    <mergeCell ref="A11:D11"/>
    <mergeCell ref="A12:B12"/>
    <mergeCell ref="C12:D12"/>
    <mergeCell ref="A99:B99"/>
    <mergeCell ref="B95:C95"/>
    <mergeCell ref="B96:C96"/>
    <mergeCell ref="B97:C97"/>
    <mergeCell ref="B94:C94"/>
    <mergeCell ref="B72:C72"/>
    <mergeCell ref="A37:C37"/>
    <mergeCell ref="A57:C57"/>
    <mergeCell ref="A58:C58"/>
    <mergeCell ref="B114:C114"/>
    <mergeCell ref="B38:C38"/>
    <mergeCell ref="B39:C39"/>
    <mergeCell ref="B40:C40"/>
    <mergeCell ref="B41:C41"/>
    <mergeCell ref="B42:C42"/>
    <mergeCell ref="A43:C43"/>
    <mergeCell ref="A44:C44"/>
    <mergeCell ref="A47:C47"/>
    <mergeCell ref="A53:C53"/>
    <mergeCell ref="C99:D99"/>
    <mergeCell ref="B98:C98"/>
    <mergeCell ref="B74:C74"/>
    <mergeCell ref="B75:C75"/>
    <mergeCell ref="A76:C76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8:C88"/>
    <mergeCell ref="B89:C89"/>
    <mergeCell ref="B90:C90"/>
    <mergeCell ref="B93:C93"/>
    <mergeCell ref="A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</mergeCells>
  <pageMargins left="0.56000000000000005" right="0.19685039370078741" top="0.31496062992125984" bottom="0.23622047244094491" header="0.27559055118110237" footer="0.19685039370078741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</vt:lpstr>
      <vt:lpstr>Q1</vt:lpstr>
      <vt:lpstr>Q2</vt:lpstr>
      <vt:lpstr>Q3</vt:lpstr>
      <vt:lpstr>Q4</vt:lpstr>
      <vt:lpstr>ANNUAL SALARY COM1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2016-05-30T15:07:04Z</dcterms:modified>
</cp:coreProperties>
</file>