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5" i="1"/>
  <c r="C5"/>
  <c r="D5"/>
  <c r="B6" l="1"/>
  <c r="B8" s="1"/>
  <c r="B9" s="1"/>
  <c r="B11" s="1"/>
  <c r="B12" s="1"/>
</calcChain>
</file>

<file path=xl/sharedStrings.xml><?xml version="1.0" encoding="utf-8"?>
<sst xmlns="http://schemas.openxmlformats.org/spreadsheetml/2006/main" count="10" uniqueCount="10">
  <si>
    <t>AMOUNT OF TDS</t>
  </si>
  <si>
    <t>INTEREST AMOUNT</t>
  </si>
  <si>
    <t>FOR NON GOVERNMENT ASSESSEE</t>
  </si>
  <si>
    <r>
      <rPr>
        <b/>
        <sz val="24"/>
        <color theme="5"/>
        <rFont val="Times"/>
        <family val="1"/>
      </rPr>
      <t xml:space="preserve">TDS INTEREST CALCULATOR 
</t>
    </r>
    <r>
      <rPr>
        <b/>
        <sz val="16"/>
        <color theme="5"/>
        <rFont val="Times"/>
        <family val="1"/>
      </rPr>
      <t>[BY SANJAY THACKER , GANDHIDHAM M. 9428897981]</t>
    </r>
  </si>
  <si>
    <t>DATE OF PAYMENT / CREDIT OR CREDIT</t>
  </si>
  <si>
    <t>DUE DATE OF TDS</t>
  </si>
  <si>
    <t>DATE OF PAYMENT OF TDS AMOUNT</t>
  </si>
  <si>
    <t>DELAY IN MONTH / INTEREST FOR MONTH</t>
  </si>
  <si>
    <r>
      <t xml:space="preserve">INTEREST % </t>
    </r>
    <r>
      <rPr>
        <b/>
        <sz val="10"/>
        <color theme="3" tint="-0.249977111117893"/>
        <rFont val="Times New Roman"/>
        <family val="1"/>
      </rPr>
      <t xml:space="preserve">[YEARLY @18%] </t>
    </r>
  </si>
  <si>
    <t>TOTAL AMOUNT PAYABLE / 
CHALLAN AMOUNT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</si>
</sst>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12">
    <font>
      <sz val="11"/>
      <color theme="1"/>
      <name val="Calibri"/>
      <family val="2"/>
      <scheme val="minor"/>
    </font>
    <font>
      <sz val="11"/>
      <color theme="1"/>
      <name val="Times"/>
      <family val="1"/>
    </font>
    <font>
      <sz val="18"/>
      <color theme="1"/>
      <name val="Times"/>
      <family val="1"/>
    </font>
    <font>
      <sz val="11"/>
      <color theme="0"/>
      <name val="Times"/>
      <family val="1"/>
    </font>
    <font>
      <b/>
      <sz val="18"/>
      <color theme="1"/>
      <name val="Times New Roman"/>
      <family val="1"/>
    </font>
    <font>
      <sz val="11"/>
      <color theme="0"/>
      <name val="Times New Roman"/>
      <family val="1"/>
    </font>
    <font>
      <sz val="11"/>
      <color theme="1"/>
      <name val="Times New Roman"/>
      <family val="1"/>
    </font>
    <font>
      <b/>
      <sz val="16"/>
      <color theme="3" tint="-0.249977111117893"/>
      <name val="Times New Roman"/>
      <family val="1"/>
    </font>
    <font>
      <b/>
      <sz val="20"/>
      <color theme="5"/>
      <name val="Times"/>
      <family val="1"/>
    </font>
    <font>
      <b/>
      <sz val="16"/>
      <color theme="5"/>
      <name val="Times"/>
      <family val="1"/>
    </font>
    <font>
      <b/>
      <sz val="24"/>
      <color theme="5"/>
      <name val="Times"/>
      <family val="1"/>
    </font>
    <font>
      <b/>
      <sz val="10"/>
      <color theme="3" tint="-0.249977111117893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8" fillId="6" borderId="0" xfId="0" applyFont="1" applyFill="1" applyAlignment="1" applyProtection="1">
      <alignment horizontal="center" vertical="center" wrapText="1"/>
    </xf>
    <xf numFmtId="0" fontId="8" fillId="6" borderId="0" xfId="0" applyFont="1" applyFill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5" borderId="0" xfId="0" applyFont="1" applyFill="1" applyAlignment="1" applyProtection="1">
      <alignment vertical="center"/>
    </xf>
    <xf numFmtId="0" fontId="7" fillId="2" borderId="1" xfId="0" applyFont="1" applyFill="1" applyBorder="1" applyAlignment="1" applyProtection="1">
      <alignment horizontal="right" vertical="center"/>
    </xf>
    <xf numFmtId="0" fontId="7" fillId="2" borderId="1" xfId="0" applyFont="1" applyFill="1" applyBorder="1" applyAlignment="1" applyProtection="1">
      <alignment horizontal="right" vertical="center" wrapText="1"/>
    </xf>
    <xf numFmtId="164" fontId="4" fillId="4" borderId="1" xfId="0" applyNumberFormat="1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14" fontId="3" fillId="0" borderId="0" xfId="0" applyNumberFormat="1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164" fontId="4" fillId="3" borderId="1" xfId="0" applyNumberFormat="1" applyFont="1" applyFill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4" fillId="3" borderId="1" xfId="0" applyFont="1" applyFill="1" applyBorder="1" applyAlignment="1" applyProtection="1">
      <alignment vertical="center"/>
      <protection hidden="1"/>
    </xf>
    <xf numFmtId="10" fontId="4" fillId="3" borderId="1" xfId="0" applyNumberFormat="1" applyFont="1" applyFill="1" applyBorder="1" applyAlignment="1" applyProtection="1">
      <alignment vertical="center"/>
      <protection hidden="1"/>
    </xf>
    <xf numFmtId="2" fontId="4" fillId="4" borderId="1" xfId="0" applyNumberFormat="1" applyFont="1" applyFill="1" applyBorder="1" applyAlignment="1" applyProtection="1">
      <alignment vertical="center"/>
      <protection locked="0" hidden="1"/>
    </xf>
    <xf numFmtId="2" fontId="4" fillId="3" borderId="1" xfId="0" applyNumberFormat="1" applyFont="1" applyFill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496947"/>
      <color rgb="FF3333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2"/>
  <sheetViews>
    <sheetView tabSelected="1" workbookViewId="0">
      <selection activeCell="B14" sqref="B14"/>
    </sheetView>
  </sheetViews>
  <sheetFormatPr defaultRowHeight="15"/>
  <cols>
    <col min="1" max="1" width="65.7109375" style="3" customWidth="1"/>
    <col min="2" max="2" width="35.7109375" style="3" customWidth="1"/>
    <col min="3" max="3" width="9.85546875" style="3" customWidth="1"/>
    <col min="4" max="5" width="9.140625" style="3"/>
    <col min="6" max="6" width="10.7109375" style="3" bestFit="1" customWidth="1"/>
    <col min="7" max="16384" width="9.140625" style="3"/>
  </cols>
  <sheetData>
    <row r="2" spans="1:16" ht="51.95" customHeight="1">
      <c r="A2" s="1" t="s">
        <v>3</v>
      </c>
      <c r="B2" s="2"/>
    </row>
    <row r="3" spans="1:16" ht="25.5">
      <c r="A3" s="2" t="s">
        <v>2</v>
      </c>
      <c r="B3" s="2"/>
    </row>
    <row r="4" spans="1:16" ht="3.75" customHeight="1">
      <c r="A4" s="4"/>
      <c r="B4" s="4"/>
    </row>
    <row r="5" spans="1:16" ht="45" customHeight="1">
      <c r="A5" s="5" t="s">
        <v>4</v>
      </c>
      <c r="B5" s="7">
        <v>41739</v>
      </c>
      <c r="C5" s="8">
        <f>MONTH(B5)</f>
        <v>4</v>
      </c>
      <c r="D5" s="8">
        <f>(YEAR(B7)-YEAR(B5))*12+MONTH(B7)-MONTH(B5)+1</f>
        <v>2</v>
      </c>
      <c r="E5" s="9"/>
      <c r="F5" s="10">
        <f>EOMONTH(B5,0)</f>
        <v>41759</v>
      </c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45" customHeight="1">
      <c r="A6" s="5" t="s">
        <v>5</v>
      </c>
      <c r="B6" s="12">
        <f>IF(C5=3,F5+30,F5+7)</f>
        <v>41766</v>
      </c>
      <c r="C6" s="13"/>
      <c r="D6" s="13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45" customHeight="1">
      <c r="A7" s="5" t="s">
        <v>6</v>
      </c>
      <c r="B7" s="7">
        <v>41767</v>
      </c>
      <c r="C7" s="13"/>
      <c r="D7" s="13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45" customHeight="1">
      <c r="A8" s="5" t="s">
        <v>7</v>
      </c>
      <c r="B8" s="14">
        <f>IF(B7&gt;B6,D5,0)</f>
        <v>2</v>
      </c>
      <c r="C8" s="13"/>
      <c r="D8" s="13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 ht="45" customHeight="1">
      <c r="A9" s="6" t="s">
        <v>8</v>
      </c>
      <c r="B9" s="15">
        <f>B8*0.015</f>
        <v>0.03</v>
      </c>
      <c r="C9" s="13"/>
      <c r="D9" s="13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 ht="45" customHeight="1">
      <c r="A10" s="5" t="s">
        <v>0</v>
      </c>
      <c r="B10" s="16">
        <v>1000</v>
      </c>
      <c r="C10" s="13"/>
      <c r="D10" s="1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 ht="45" customHeight="1">
      <c r="A11" s="5" t="s">
        <v>1</v>
      </c>
      <c r="B11" s="17">
        <f>B10*B9</f>
        <v>30</v>
      </c>
      <c r="C11" s="13"/>
      <c r="D11" s="13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45" customHeight="1">
      <c r="A12" s="6" t="s">
        <v>9</v>
      </c>
      <c r="B12" s="17">
        <f>B10+B11</f>
        <v>1030</v>
      </c>
      <c r="C12" s="13"/>
      <c r="D12" s="13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</sheetData>
  <sheetProtection password="C99E" sheet="1" objects="1" scenarios="1"/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2016-01-01T06:57:10Z</dcterms:modified>
</cp:coreProperties>
</file>