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4295" windowHeight="462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C43" i="1"/>
  <c r="C20"/>
  <c r="C32" s="1"/>
  <c r="C34" s="1"/>
  <c r="C30"/>
  <c r="C36" l="1"/>
  <c r="C37" s="1"/>
  <c r="C35"/>
  <c r="C38" l="1"/>
</calcChain>
</file>

<file path=xl/sharedStrings.xml><?xml version="1.0" encoding="utf-8"?>
<sst xmlns="http://schemas.openxmlformats.org/spreadsheetml/2006/main" count="36" uniqueCount="36">
  <si>
    <t>Excel utility for MAT computation</t>
  </si>
  <si>
    <t>Assessment year</t>
  </si>
  <si>
    <t>Amount</t>
  </si>
  <si>
    <t>Net profit as per Profit and Loss account (A)</t>
  </si>
  <si>
    <t>Add: Positive adjustments</t>
  </si>
  <si>
    <t>1) Income-tax and provision thereof</t>
  </si>
  <si>
    <t>2) Reserve created during the year</t>
  </si>
  <si>
    <t>3) Provisions for unascertained liabilities</t>
  </si>
  <si>
    <t>4) Provision for losses of subsidiary companies</t>
  </si>
  <si>
    <t>5) Dividend paid or proposed</t>
  </si>
  <si>
    <t>6) Expenditure to earn income exempt under Sec. 10, 11 and 12</t>
  </si>
  <si>
    <t>7) Depreciation (including the depreciation on revalued amount)</t>
  </si>
  <si>
    <t>8) Deferred tax liability created during the year</t>
  </si>
  <si>
    <t>9) Provision for diminution in the value of any asset</t>
  </si>
  <si>
    <t>10) Revaluation reserve relating to revalued asset on retirement or disposal of such asset</t>
  </si>
  <si>
    <t>Total positive adjustments (B)</t>
  </si>
  <si>
    <t>Less: Negative adjustments</t>
  </si>
  <si>
    <t>1) Amount withdrawn from any reserve or provision</t>
  </si>
  <si>
    <t>2) Income exempt under Sec. 10, 11 and 12</t>
  </si>
  <si>
    <t>3) Depreciation (excluding depreciation on revalued amount)</t>
  </si>
  <si>
    <t>4) Lower of brought forward book losses or book depreciation</t>
  </si>
  <si>
    <t>5) Profits of sick industrial company (if losses doesn't exceed net worth)</t>
  </si>
  <si>
    <t>6) Deferred tax assets created during the year</t>
  </si>
  <si>
    <t>7) Amount withdrawn from revaluation reserve and credited to the P&amp;L account, to the extent it does not exceed amount of depreciation on account of revaluation of assets as referred above.</t>
  </si>
  <si>
    <t>Total negative adjustments (C)</t>
  </si>
  <si>
    <t>Book profits for purpose of MAT (A + B - C)</t>
  </si>
  <si>
    <t>Minimum Alternative Tax</t>
  </si>
  <si>
    <t>Add: Surcharge</t>
  </si>
  <si>
    <t>Add: Education Cess</t>
  </si>
  <si>
    <t>Add: Secondary and Higher Education Cess</t>
  </si>
  <si>
    <t>Total tax payable as per MAT</t>
  </si>
  <si>
    <t>Tax payable as per normal provisions (including surcharge and cess)</t>
  </si>
  <si>
    <t>Final tax payable during the year</t>
  </si>
  <si>
    <t>Particulars*</t>
  </si>
  <si>
    <r>
      <rPr>
        <b/>
        <sz val="12"/>
        <rFont val="Times New Roman"/>
        <family val="1"/>
      </rPr>
      <t>Less:</t>
    </r>
    <r>
      <rPr>
        <sz val="12"/>
        <rFont val="Times New Roman"/>
        <family val="1"/>
      </rPr>
      <t xml:space="preserve"> MAT Credit</t>
    </r>
  </si>
  <si>
    <t>Status of company (Domestic/Foreign)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</si>
</sst>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(* #,##0_);_(* \(#,##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0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b/>
      <i/>
      <sz val="10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3" fillId="0" borderId="0"/>
  </cellStyleXfs>
  <cellXfs count="25">
    <xf numFmtId="0" fontId="0" fillId="0" borderId="0" xfId="0"/>
    <xf numFmtId="0" fontId="4" fillId="0" borderId="7" xfId="0" applyFont="1" applyFill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165" fontId="6" fillId="0" borderId="1" xfId="1" applyNumberFormat="1" applyFont="1" applyFill="1" applyBorder="1" applyAlignment="1">
      <alignment horizontal="right" vertical="center"/>
    </xf>
    <xf numFmtId="165" fontId="5" fillId="0" borderId="4" xfId="1" applyNumberFormat="1" applyFont="1" applyFill="1" applyBorder="1" applyAlignment="1" applyProtection="1">
      <alignment horizontal="right" vertical="center"/>
      <protection locked="0"/>
    </xf>
    <xf numFmtId="165" fontId="5" fillId="0" borderId="4" xfId="1" applyNumberFormat="1" applyFont="1" applyFill="1" applyBorder="1" applyAlignment="1">
      <alignment horizontal="right" vertical="center"/>
    </xf>
    <xf numFmtId="165" fontId="7" fillId="0" borderId="4" xfId="1" applyNumberFormat="1" applyFont="1" applyFill="1" applyBorder="1" applyAlignment="1" applyProtection="1">
      <alignment horizontal="right" vertical="center"/>
      <protection locked="0"/>
    </xf>
    <xf numFmtId="165" fontId="5" fillId="0" borderId="5" xfId="1" applyNumberFormat="1" applyFont="1" applyFill="1" applyBorder="1" applyAlignment="1" applyProtection="1">
      <alignment horizontal="right" vertical="center"/>
      <protection locked="0"/>
    </xf>
    <xf numFmtId="165" fontId="7" fillId="0" borderId="4" xfId="1" applyNumberFormat="1" applyFont="1" applyFill="1" applyBorder="1" applyAlignment="1">
      <alignment horizontal="right" vertical="center"/>
    </xf>
    <xf numFmtId="165" fontId="7" fillId="0" borderId="4" xfId="1" applyNumberFormat="1" applyFont="1" applyFill="1" applyBorder="1" applyAlignment="1" applyProtection="1">
      <alignment horizontal="right" vertical="center"/>
      <protection hidden="1"/>
    </xf>
    <xf numFmtId="165" fontId="5" fillId="0" borderId="4" xfId="1" applyNumberFormat="1" applyFont="1" applyFill="1" applyBorder="1" applyAlignment="1" applyProtection="1">
      <alignment horizontal="right" vertical="center"/>
      <protection hidden="1"/>
    </xf>
    <xf numFmtId="165" fontId="5" fillId="0" borderId="5" xfId="1" applyNumberFormat="1" applyFont="1" applyFill="1" applyBorder="1" applyAlignment="1" applyProtection="1">
      <alignment horizontal="right" vertical="center"/>
      <protection hidden="1"/>
    </xf>
    <xf numFmtId="165" fontId="5" fillId="0" borderId="6" xfId="1" applyNumberFormat="1" applyFont="1" applyFill="1" applyBorder="1" applyAlignment="1">
      <alignment horizontal="right" vertical="center"/>
    </xf>
    <xf numFmtId="165" fontId="8" fillId="0" borderId="0" xfId="1" applyNumberFormat="1" applyFont="1" applyFill="1" applyAlignment="1">
      <alignment horizontal="right" vertical="center"/>
    </xf>
    <xf numFmtId="0" fontId="8" fillId="0" borderId="0" xfId="0" applyFont="1" applyFill="1"/>
    <xf numFmtId="0" fontId="9" fillId="0" borderId="3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4" xfId="0" applyFont="1" applyFill="1" applyBorder="1"/>
    <xf numFmtId="0" fontId="7" fillId="0" borderId="4" xfId="0" applyFont="1" applyFill="1" applyBorder="1"/>
    <xf numFmtId="0" fontId="4" fillId="0" borderId="4" xfId="0" applyFont="1" applyFill="1" applyBorder="1"/>
    <xf numFmtId="0" fontId="5" fillId="0" borderId="4" xfId="0" applyFont="1" applyFill="1" applyBorder="1" applyAlignment="1">
      <alignment wrapText="1"/>
    </xf>
    <xf numFmtId="0" fontId="10" fillId="0" borderId="4" xfId="0" applyFont="1" applyFill="1" applyBorder="1"/>
    <xf numFmtId="0" fontId="4" fillId="0" borderId="4" xfId="0" applyFont="1" applyFill="1" applyBorder="1" applyAlignment="1">
      <alignment wrapText="1"/>
    </xf>
    <xf numFmtId="0" fontId="10" fillId="0" borderId="6" xfId="0" applyFont="1" applyFill="1" applyBorder="1"/>
  </cellXfs>
  <cellStyles count="8">
    <cellStyle name="Comma" xfId="1" builtinId="3"/>
    <cellStyle name="Comma 2" xfId="2"/>
    <cellStyle name="Currency 2" xfId="3"/>
    <cellStyle name="Normal" xfId="0" builtinId="0"/>
    <cellStyle name="Normal 2" xfId="4"/>
    <cellStyle name="Normal 3" xfId="7"/>
    <cellStyle name="Percent 2" xfId="5"/>
    <cellStyle name="Style 1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C44"/>
  <sheetViews>
    <sheetView tabSelected="1" topLeftCell="A16" workbookViewId="0">
      <selection activeCell="B6" sqref="B6"/>
    </sheetView>
  </sheetViews>
  <sheetFormatPr defaultRowHeight="15"/>
  <cols>
    <col min="1" max="1" width="9.140625" style="15"/>
    <col min="2" max="2" width="75.28515625" style="15" bestFit="1" customWidth="1"/>
    <col min="3" max="3" width="23.140625" style="14" bestFit="1" customWidth="1"/>
    <col min="4" max="16384" width="9.140625" style="15"/>
  </cols>
  <sheetData>
    <row r="3" spans="2:3" ht="15.75">
      <c r="B3" s="1" t="s">
        <v>0</v>
      </c>
      <c r="C3" s="2" t="s">
        <v>1</v>
      </c>
    </row>
    <row r="4" spans="2:3" ht="15.75">
      <c r="B4" s="3"/>
      <c r="C4" s="2"/>
    </row>
    <row r="5" spans="2:3">
      <c r="B5" s="16" t="s">
        <v>33</v>
      </c>
      <c r="C5" s="4" t="s">
        <v>2</v>
      </c>
    </row>
    <row r="6" spans="2:3" ht="15.75">
      <c r="B6" s="17" t="s">
        <v>35</v>
      </c>
      <c r="C6" s="5"/>
    </row>
    <row r="7" spans="2:3" ht="15.75">
      <c r="B7" s="18"/>
      <c r="C7" s="6"/>
    </row>
    <row r="8" spans="2:3" ht="18.75">
      <c r="B8" s="19" t="s">
        <v>3</v>
      </c>
      <c r="C8" s="7">
        <v>10000000</v>
      </c>
    </row>
    <row r="9" spans="2:3" ht="15.75">
      <c r="B9" s="20" t="s">
        <v>4</v>
      </c>
      <c r="C9" s="6"/>
    </row>
    <row r="10" spans="2:3" ht="15.75">
      <c r="B10" s="18" t="s">
        <v>5</v>
      </c>
      <c r="C10" s="5">
        <v>0</v>
      </c>
    </row>
    <row r="11" spans="2:3" ht="15.75">
      <c r="B11" s="18" t="s">
        <v>6</v>
      </c>
      <c r="C11" s="5">
        <v>3212</v>
      </c>
    </row>
    <row r="12" spans="2:3" ht="15.75">
      <c r="B12" s="18" t="s">
        <v>7</v>
      </c>
      <c r="C12" s="5">
        <v>0</v>
      </c>
    </row>
    <row r="13" spans="2:3" ht="15.75">
      <c r="B13" s="18" t="s">
        <v>8</v>
      </c>
      <c r="C13" s="5">
        <v>0</v>
      </c>
    </row>
    <row r="14" spans="2:3" ht="15.75">
      <c r="B14" s="18" t="s">
        <v>9</v>
      </c>
      <c r="C14" s="5">
        <v>0</v>
      </c>
    </row>
    <row r="15" spans="2:3" ht="15.75">
      <c r="B15" s="18" t="s">
        <v>10</v>
      </c>
      <c r="C15" s="5">
        <v>0</v>
      </c>
    </row>
    <row r="16" spans="2:3" ht="15.75">
      <c r="B16" s="18" t="s">
        <v>11</v>
      </c>
      <c r="C16" s="5">
        <v>0</v>
      </c>
    </row>
    <row r="17" spans="2:3" ht="15.75">
      <c r="B17" s="18" t="s">
        <v>12</v>
      </c>
      <c r="C17" s="5">
        <v>0</v>
      </c>
    </row>
    <row r="18" spans="2:3" ht="15.75">
      <c r="B18" s="18" t="s">
        <v>13</v>
      </c>
      <c r="C18" s="5">
        <v>0</v>
      </c>
    </row>
    <row r="19" spans="2:3" ht="31.5">
      <c r="B19" s="21" t="s">
        <v>14</v>
      </c>
      <c r="C19" s="8">
        <v>0</v>
      </c>
    </row>
    <row r="20" spans="2:3" ht="15.75">
      <c r="B20" s="20" t="s">
        <v>15</v>
      </c>
      <c r="C20" s="6">
        <f>SUM(C10:C19)</f>
        <v>3212</v>
      </c>
    </row>
    <row r="21" spans="2:3" ht="15.75">
      <c r="B21" s="18"/>
      <c r="C21" s="6"/>
    </row>
    <row r="22" spans="2:3" ht="15.75">
      <c r="B22" s="20" t="s">
        <v>16</v>
      </c>
      <c r="C22" s="6"/>
    </row>
    <row r="23" spans="2:3" ht="15.75">
      <c r="B23" s="18" t="s">
        <v>17</v>
      </c>
      <c r="C23" s="5">
        <v>0</v>
      </c>
    </row>
    <row r="24" spans="2:3" ht="15.75">
      <c r="B24" s="18" t="s">
        <v>18</v>
      </c>
      <c r="C24" s="5">
        <v>0</v>
      </c>
    </row>
    <row r="25" spans="2:3" ht="15.75">
      <c r="B25" s="18" t="s">
        <v>19</v>
      </c>
      <c r="C25" s="5">
        <v>15212</v>
      </c>
    </row>
    <row r="26" spans="2:3" ht="15.75">
      <c r="B26" s="18" t="s">
        <v>20</v>
      </c>
      <c r="C26" s="5">
        <v>0</v>
      </c>
    </row>
    <row r="27" spans="2:3" ht="15.75">
      <c r="B27" s="18" t="s">
        <v>21</v>
      </c>
      <c r="C27" s="5">
        <v>0</v>
      </c>
    </row>
    <row r="28" spans="2:3" ht="15.75">
      <c r="B28" s="18" t="s">
        <v>22</v>
      </c>
      <c r="C28" s="5">
        <v>0</v>
      </c>
    </row>
    <row r="29" spans="2:3" ht="47.25">
      <c r="B29" s="21" t="s">
        <v>23</v>
      </c>
      <c r="C29" s="8">
        <v>0</v>
      </c>
    </row>
    <row r="30" spans="2:3" ht="15.75">
      <c r="B30" s="20" t="s">
        <v>24</v>
      </c>
      <c r="C30" s="6">
        <f>SUM(C23:C29)</f>
        <v>15212</v>
      </c>
    </row>
    <row r="31" spans="2:3" ht="15.75">
      <c r="B31" s="20"/>
      <c r="C31" s="6"/>
    </row>
    <row r="32" spans="2:3" ht="18.75">
      <c r="B32" s="22" t="s">
        <v>25</v>
      </c>
      <c r="C32" s="9">
        <f>+C8+C20-C30</f>
        <v>9988000</v>
      </c>
    </row>
    <row r="33" spans="2:3" ht="15.75">
      <c r="B33" s="18"/>
      <c r="C33" s="6"/>
    </row>
    <row r="34" spans="2:3" ht="18.75">
      <c r="B34" s="22" t="s">
        <v>26</v>
      </c>
      <c r="C34" s="10">
        <f>+C32*18.5/100</f>
        <v>1847780</v>
      </c>
    </row>
    <row r="35" spans="2:3" ht="15.75">
      <c r="B35" s="18" t="s">
        <v>27</v>
      </c>
      <c r="C35" s="11">
        <f>IF(C32&gt;10000000,C34*0.1,0)</f>
        <v>0</v>
      </c>
    </row>
    <row r="36" spans="2:3" ht="15.75">
      <c r="B36" s="18" t="s">
        <v>28</v>
      </c>
      <c r="C36" s="11">
        <f>SUM(C34:C35)*0.02</f>
        <v>36955.599999999999</v>
      </c>
    </row>
    <row r="37" spans="2:3" ht="15.75">
      <c r="B37" s="18" t="s">
        <v>29</v>
      </c>
      <c r="C37" s="12">
        <f>+C36/2</f>
        <v>18477.8</v>
      </c>
    </row>
    <row r="38" spans="2:3" ht="15.75">
      <c r="B38" s="20" t="s">
        <v>30</v>
      </c>
      <c r="C38" s="11">
        <f>+C34+C35+C36+C37</f>
        <v>1903213.4000000001</v>
      </c>
    </row>
    <row r="39" spans="2:3" ht="15.75">
      <c r="B39" s="20"/>
      <c r="C39" s="11"/>
    </row>
    <row r="40" spans="2:3" ht="15.75">
      <c r="B40" s="23" t="s">
        <v>31</v>
      </c>
      <c r="C40" s="5"/>
    </row>
    <row r="41" spans="2:3" ht="15.75">
      <c r="B41" s="18" t="s">
        <v>34</v>
      </c>
      <c r="C41" s="5"/>
    </row>
    <row r="42" spans="2:3" ht="15.75">
      <c r="B42" s="18"/>
      <c r="C42" s="6"/>
    </row>
    <row r="43" spans="2:3" ht="19.5" thickBot="1">
      <c r="B43" s="24" t="s">
        <v>32</v>
      </c>
      <c r="C43" s="13">
        <f>+C40-C41</f>
        <v>0</v>
      </c>
    </row>
    <row r="44" spans="2:3" ht="15.75" thickTop="1"/>
  </sheetData>
  <mergeCells count="1">
    <mergeCell ref="B3:B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2015-12-28T10:30:01Z</dcterms:created>
  <dcterms:modified xsi:type="dcterms:W3CDTF">2015-12-28T10:39:08Z</dcterms:modified>
</cp:coreProperties>
</file>