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0" i="1"/>
  <c r="E10" s="1"/>
  <c r="E8"/>
  <c r="F8" s="1"/>
  <c r="D8"/>
  <c r="D6"/>
  <c r="E6" s="1"/>
  <c r="F6" l="1"/>
  <c r="G6" s="1"/>
  <c r="H6" s="1"/>
  <c r="F10"/>
  <c r="G10" s="1"/>
  <c r="H10" s="1"/>
  <c r="G8"/>
  <c r="H8" s="1"/>
</calcChain>
</file>

<file path=xl/sharedStrings.xml><?xml version="1.0" encoding="utf-8"?>
<sst xmlns="http://schemas.openxmlformats.org/spreadsheetml/2006/main" count="12" uniqueCount="12">
  <si>
    <t>A.Y.2013-14</t>
  </si>
  <si>
    <t>FOR AGE</t>
  </si>
  <si>
    <t>EXPECTED ANNUAL INCOME</t>
  </si>
  <si>
    <t>ANNUAL DEDUCTION LIKE 80-C AND OTHER, OTHER THAN BASIC EXEMTION</t>
  </si>
  <si>
    <t>BALANCE TAXABLE ANNUAL INCOME</t>
  </si>
  <si>
    <t>ANNUAL INCOME TAX</t>
  </si>
  <si>
    <t>CESS 3</t>
  </si>
  <si>
    <t>TOTAL ANNUAL TAX</t>
  </si>
  <si>
    <t>MONTHLY TDS DEDUCTION</t>
  </si>
  <si>
    <t>BELOW 60</t>
  </si>
  <si>
    <t>60 TO 80</t>
  </si>
  <si>
    <t>ABOVE 80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</si>
</sst>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color theme="7" tint="-0.249977111117893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H10"/>
  <sheetViews>
    <sheetView tabSelected="1" workbookViewId="0">
      <selection activeCell="N8" sqref="N8"/>
    </sheetView>
  </sheetViews>
  <sheetFormatPr defaultRowHeight="15"/>
  <cols>
    <col min="2" max="2" width="12.7109375" customWidth="1"/>
    <col min="3" max="3" width="17.85546875" customWidth="1"/>
    <col min="4" max="4" width="15.85546875" customWidth="1"/>
    <col min="5" max="5" width="14.7109375" customWidth="1"/>
    <col min="6" max="6" width="16" customWidth="1"/>
    <col min="7" max="7" width="18.28515625" customWidth="1"/>
    <col min="8" max="8" width="14.42578125" customWidth="1"/>
  </cols>
  <sheetData>
    <row r="2" spans="1:8">
      <c r="A2" s="1" t="s">
        <v>0</v>
      </c>
      <c r="B2" s="1"/>
      <c r="C2" s="1"/>
      <c r="D2" s="1"/>
      <c r="E2" s="1"/>
      <c r="F2" s="1"/>
      <c r="G2" s="1"/>
      <c r="H2" s="1"/>
    </row>
    <row r="5" spans="1:8" ht="74.25" customHeight="1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1:8">
      <c r="A6" s="4" t="s">
        <v>9</v>
      </c>
      <c r="B6" s="5">
        <v>1200000</v>
      </c>
      <c r="C6" s="5">
        <v>150000</v>
      </c>
      <c r="D6" s="5">
        <f>B6-C6</f>
        <v>1050000</v>
      </c>
      <c r="E6" s="5">
        <f>IF(D6&gt;1000000,130000+(D6-1000000)*0.3,IF(D6&gt;500000,30000+(D6-500000)*0.2,IF(D6&gt;200000,(D6-200000)*0.1,0)))</f>
        <v>145000</v>
      </c>
      <c r="F6" s="5">
        <f>E6*0.03</f>
        <v>4350</v>
      </c>
      <c r="G6" s="5">
        <f>E6+F6</f>
        <v>149350</v>
      </c>
      <c r="H6" s="5">
        <f>G6/12</f>
        <v>12445.833333333334</v>
      </c>
    </row>
    <row r="7" spans="1:8">
      <c r="A7" s="4"/>
      <c r="B7" s="5"/>
      <c r="C7" s="5"/>
      <c r="D7" s="5"/>
      <c r="E7" s="5"/>
      <c r="F7" s="5"/>
      <c r="G7" s="5"/>
      <c r="H7" s="5"/>
    </row>
    <row r="8" spans="1:8">
      <c r="A8" s="4" t="s">
        <v>10</v>
      </c>
      <c r="B8" s="5">
        <v>1200000</v>
      </c>
      <c r="C8" s="5">
        <v>150000</v>
      </c>
      <c r="D8" s="5">
        <f>B8-C8</f>
        <v>1050000</v>
      </c>
      <c r="E8" s="5">
        <f>IF(D8&gt;1000000,125000+(D8-1000000)*0.3,IF(D8&gt;500000,25000+(D8-500000)*0.2,IF(D8&gt;250000,(D8-250000)*0.1,0)))</f>
        <v>140000</v>
      </c>
      <c r="F8" s="5">
        <f>E8*0.03</f>
        <v>4200</v>
      </c>
      <c r="G8" s="5">
        <f>E8+F8</f>
        <v>144200</v>
      </c>
      <c r="H8" s="5">
        <f>G8/12</f>
        <v>12016.666666666666</v>
      </c>
    </row>
    <row r="9" spans="1:8">
      <c r="A9" s="4"/>
      <c r="B9" s="5"/>
      <c r="C9" s="5"/>
      <c r="D9" s="5"/>
      <c r="E9" s="5"/>
      <c r="F9" s="5"/>
      <c r="G9" s="5"/>
      <c r="H9" s="5"/>
    </row>
    <row r="10" spans="1:8">
      <c r="A10" s="4" t="s">
        <v>11</v>
      </c>
      <c r="B10" s="5">
        <v>1200000</v>
      </c>
      <c r="C10" s="5">
        <v>150000</v>
      </c>
      <c r="D10" s="5">
        <f>B10-C10</f>
        <v>1050000</v>
      </c>
      <c r="E10" s="5">
        <f>IF(D10&gt;1000000,100000+(D10-1000000)*0.3,IF(D10&gt;500000,0+(D10-500000)*0.2,IF(D10&gt;250000,(D10-250000)*0,0)))</f>
        <v>115000</v>
      </c>
      <c r="F10" s="5">
        <f>E10*0.03</f>
        <v>3450</v>
      </c>
      <c r="G10" s="5">
        <f>E10+F10</f>
        <v>118450</v>
      </c>
      <c r="H10" s="5">
        <f>G10/12</f>
        <v>9870.8333333333339</v>
      </c>
    </row>
  </sheetData>
  <mergeCells count="1"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2015-12-15T10:01:12Z</dcterms:modified>
</cp:coreProperties>
</file>