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40" yWindow="75" windowWidth="20115" windowHeight="7995" activeTab="1"/>
  </bookViews>
  <sheets>
    <sheet name="Letout Property us 23(1)" sheetId="1" r:id="rId1"/>
    <sheet name="Self Occupied Property us23(2)a" sheetId="2" r:id="rId2"/>
  </sheets>
  <definedNames>
    <definedName name="_xlnm.Print_Area" localSheetId="0">'Letout Property us 23(1)'!$A$1:$H$30</definedName>
    <definedName name="_xlnm.Print_Area" localSheetId="1">'Self Occupied Property us23(2)a'!$A$1:$H$17</definedName>
    <definedName name="Z_88EFC9F6_CDBD_46F3_8596_97228EFEB270_.wvu.PrintArea" localSheetId="0" hidden="1">'Letout Property us 23(1)'!$A$1:$H$30</definedName>
    <definedName name="Z_88EFC9F6_CDBD_46F3_8596_97228EFEB270_.wvu.PrintArea" localSheetId="1" hidden="1">'Self Occupied Property us23(2)a'!$A$1:$H$17</definedName>
  </definedNames>
  <calcPr calcId="124519"/>
  <customWorkbookViews>
    <customWorkbookView name="MGSable - Personal View" guid="{88EFC9F6-CDBD-46F3-8596-97228EFEB270}" mergeInterval="0" personalView="1" maximized="1" windowWidth="1362" windowHeight="543" activeSheetId="1"/>
  </customWorkbookViews>
</workbook>
</file>

<file path=xl/calcChain.xml><?xml version="1.0" encoding="utf-8"?>
<calcChain xmlns="http://schemas.openxmlformats.org/spreadsheetml/2006/main">
  <c r="H5" i="1"/>
  <c r="M9" l="1"/>
  <c r="G10"/>
  <c r="G12" s="1"/>
  <c r="G8"/>
  <c r="H9" i="2" l="1"/>
  <c r="H13" s="1"/>
  <c r="M10" i="1" l="1"/>
  <c r="L28"/>
  <c r="G13" s="1"/>
  <c r="M11" l="1"/>
  <c r="M12" s="1"/>
  <c r="H16" s="1"/>
  <c r="M22"/>
  <c r="M23" s="1"/>
  <c r="G14" l="1"/>
  <c r="H18" s="1"/>
  <c r="H21" s="1"/>
  <c r="G24"/>
  <c r="H22" s="1"/>
  <c r="H26" l="1"/>
</calcChain>
</file>

<file path=xl/sharedStrings.xml><?xml version="1.0" encoding="utf-8"?>
<sst xmlns="http://schemas.openxmlformats.org/spreadsheetml/2006/main" count="132" uniqueCount="86">
  <si>
    <t>Particular</t>
  </si>
  <si>
    <t>Rs</t>
  </si>
  <si>
    <t>Amount</t>
  </si>
  <si>
    <t>Municipal Value</t>
  </si>
  <si>
    <t>Standard Rent Value</t>
  </si>
  <si>
    <t>Fair Rent Value</t>
  </si>
  <si>
    <t>Annual Rental Value</t>
  </si>
  <si>
    <t>Max Amt</t>
  </si>
  <si>
    <t>a)</t>
  </si>
  <si>
    <t>b)</t>
  </si>
  <si>
    <t>c)</t>
  </si>
  <si>
    <t>d)</t>
  </si>
  <si>
    <t>e)</t>
  </si>
  <si>
    <t>Less:</t>
  </si>
  <si>
    <t>Municipal Tax paid by Owner</t>
  </si>
  <si>
    <t>Net Annual Value of HP</t>
  </si>
  <si>
    <t>Less: Deduction U/s 24</t>
  </si>
  <si>
    <t>Income From House Property Calculation (Let-Out)</t>
  </si>
  <si>
    <t>1)</t>
  </si>
  <si>
    <t>Calculation Municipal Tax paid by owner only (MT Paid by tenant is N.A.)</t>
  </si>
  <si>
    <t>2)</t>
  </si>
  <si>
    <t>Calculation for Int. on Loan</t>
  </si>
  <si>
    <r>
      <rPr>
        <b/>
        <sz val="11"/>
        <color theme="1"/>
        <rFont val="Calibri"/>
        <family val="2"/>
        <scheme val="minor"/>
      </rPr>
      <t xml:space="preserve">Let-out Property: </t>
    </r>
    <r>
      <rPr>
        <sz val="11"/>
        <color theme="1"/>
        <rFont val="Calibri"/>
        <family val="2"/>
        <scheme val="minor"/>
      </rPr>
      <t>Any amt of Int. Due during P.Y. Fully Ded.</t>
    </r>
  </si>
  <si>
    <t xml:space="preserve">Self Occupied: </t>
  </si>
  <si>
    <t>Purchase Constuction</t>
  </si>
  <si>
    <t>i)</t>
  </si>
  <si>
    <t>ii)</t>
  </si>
  <si>
    <t>Before 1/4/1999 Ded. Max Restricted upto Rs. 30000/-</t>
  </si>
  <si>
    <t>After 1/4/1999 Ded. Upto 200000/-</t>
  </si>
  <si>
    <t>Re-Construction/ Repairs/ Renew of HP</t>
  </si>
  <si>
    <t>Restricted Amount upto Rs. 30000/-</t>
  </si>
  <si>
    <t>Condition: for Regular Int of 12 month Peroid</t>
  </si>
  <si>
    <t>f)</t>
  </si>
  <si>
    <t>Unrealised Rent</t>
  </si>
  <si>
    <t>Regular Int</t>
  </si>
  <si>
    <t>Prier Peroid</t>
  </si>
  <si>
    <t>Prier Peroid Int</t>
  </si>
  <si>
    <t>Date of Borroweer</t>
  </si>
  <si>
    <t>iii)</t>
  </si>
  <si>
    <t>iv)</t>
  </si>
  <si>
    <t>v)</t>
  </si>
  <si>
    <t>ROI</t>
  </si>
  <si>
    <t>Const. Complet Dt.</t>
  </si>
  <si>
    <t>Total Pre-Const. Period Int.</t>
  </si>
  <si>
    <t>Int. Loan Amount</t>
  </si>
  <si>
    <t>Total Taxable Income from House Property</t>
  </si>
  <si>
    <t>g)</t>
  </si>
  <si>
    <t>Vacancy Loss</t>
  </si>
  <si>
    <t>h)</t>
  </si>
  <si>
    <t>GAV</t>
  </si>
  <si>
    <t>Gross Annual Value U/S 23</t>
  </si>
  <si>
    <t>Standard Deduction u/s 24(a) @ 30% on NAV</t>
  </si>
  <si>
    <t>Interest on Loan u/s 24(b)</t>
  </si>
  <si>
    <t>3)</t>
  </si>
  <si>
    <t>Vacancy Loss Calculation</t>
  </si>
  <si>
    <t>a.</t>
  </si>
  <si>
    <t>AR After UR &gt; SR = GAV</t>
  </si>
  <si>
    <t>b.</t>
  </si>
  <si>
    <t>AR After UR &lt; SR-V.Loss = GAV</t>
  </si>
  <si>
    <t>Monthly Rental Value</t>
  </si>
  <si>
    <t>Total V-Loss</t>
  </si>
  <si>
    <t>Also Given paid for Previous Year</t>
  </si>
  <si>
    <t>Vacant Peroid monthly</t>
  </si>
  <si>
    <t>Min. Amt</t>
  </si>
  <si>
    <t>j)</t>
  </si>
  <si>
    <t>Previous year Value</t>
  </si>
  <si>
    <t>Current year Value</t>
  </si>
  <si>
    <t>Assessment Year Value</t>
  </si>
  <si>
    <t>MT Paid in P.Y. %</t>
  </si>
  <si>
    <t>Total MT Payable</t>
  </si>
  <si>
    <t>Total Municipal Tax</t>
  </si>
  <si>
    <t>MT Payable</t>
  </si>
  <si>
    <t>(Note: Municipal Tax Paid by owner and only previous and current year value is applicable and</t>
  </si>
  <si>
    <t xml:space="preserve">           other than assessment year municipal value is N.A.)</t>
  </si>
  <si>
    <t>Given Also Paid by owner</t>
  </si>
  <si>
    <t>© by Mahesh G. Sable</t>
  </si>
  <si>
    <t>Municipal Tax Due %</t>
  </si>
  <si>
    <t>Income From House Property Calculation (Self-occupied)</t>
  </si>
  <si>
    <t>Nil</t>
  </si>
  <si>
    <t>N.A.</t>
  </si>
  <si>
    <t>Prior Peroid</t>
  </si>
  <si>
    <t xml:space="preserve">Interest on Housing </t>
  </si>
  <si>
    <t>Loan also given</t>
  </si>
  <si>
    <t xml:space="preserve">                                                   Prepared by Mahesh G. Sable</t>
  </si>
  <si>
    <t>Email: mgsable2014@gmail.com</t>
  </si>
  <si>
    <t xml:space="preserve"> Shivraj and Association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</si>
</sst>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erlin Sans FB Demi"/>
      <family val="2"/>
    </font>
    <font>
      <sz val="11"/>
      <color theme="1"/>
      <name val="Berlin Sans FB Dem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Berlin Sans FB Demi"/>
      <family val="2"/>
    </font>
    <font>
      <u/>
      <sz val="11.65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350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CE0E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2" xfId="0" applyBorder="1" applyProtection="1">
      <protection locked="0"/>
    </xf>
    <xf numFmtId="43" fontId="0" fillId="0" borderId="2" xfId="1" applyFont="1" applyBorder="1" applyProtection="1">
      <protection locked="0"/>
    </xf>
    <xf numFmtId="164" fontId="0" fillId="0" borderId="18" xfId="1" applyNumberFormat="1" applyFont="1" applyBorder="1" applyProtection="1">
      <protection locked="0"/>
    </xf>
    <xf numFmtId="9" fontId="0" fillId="0" borderId="2" xfId="2" applyFont="1" applyBorder="1" applyProtection="1">
      <protection locked="0"/>
    </xf>
    <xf numFmtId="164" fontId="2" fillId="0" borderId="18" xfId="1" applyNumberFormat="1" applyFont="1" applyBorder="1" applyProtection="1">
      <protection locked="0"/>
    </xf>
    <xf numFmtId="164" fontId="0" fillId="0" borderId="0" xfId="1" applyNumberFormat="1" applyFont="1" applyProtection="1">
      <protection locked="0"/>
    </xf>
    <xf numFmtId="14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43" fontId="0" fillId="9" borderId="2" xfId="1" applyFont="1" applyFill="1" applyBorder="1" applyProtection="1">
      <protection locked="0"/>
    </xf>
    <xf numFmtId="0" fontId="0" fillId="7" borderId="0" xfId="0" applyFill="1" applyProtection="1"/>
    <xf numFmtId="0" fontId="0" fillId="0" borderId="0" xfId="0" applyProtection="1"/>
    <xf numFmtId="0" fontId="0" fillId="0" borderId="0" xfId="0" applyBorder="1" applyProtection="1"/>
    <xf numFmtId="0" fontId="0" fillId="9" borderId="0" xfId="0" applyFill="1" applyProtection="1"/>
    <xf numFmtId="0" fontId="3" fillId="0" borderId="0" xfId="0" applyFont="1" applyBorder="1" applyAlignment="1" applyProtection="1">
      <alignment horizontal="right"/>
    </xf>
    <xf numFmtId="0" fontId="0" fillId="3" borderId="0" xfId="0" applyFill="1" applyProtection="1"/>
    <xf numFmtId="0" fontId="0" fillId="3" borderId="18" xfId="0" applyFill="1" applyBorder="1" applyProtection="1"/>
    <xf numFmtId="0" fontId="0" fillId="0" borderId="2" xfId="0" applyBorder="1" applyProtection="1"/>
    <xf numFmtId="0" fontId="3" fillId="4" borderId="0" xfId="0" applyFont="1" applyFill="1" applyProtection="1"/>
    <xf numFmtId="0" fontId="4" fillId="4" borderId="0" xfId="0" applyFont="1" applyFill="1" applyAlignment="1" applyProtection="1">
      <alignment horizontal="left" indent="1"/>
    </xf>
    <xf numFmtId="0" fontId="0" fillId="4" borderId="0" xfId="0" applyFill="1" applyProtection="1"/>
    <xf numFmtId="0" fontId="0" fillId="4" borderId="18" xfId="0" applyFill="1" applyBorder="1" applyProtection="1"/>
    <xf numFmtId="164" fontId="3" fillId="4" borderId="18" xfId="1" applyNumberFormat="1" applyFont="1" applyFill="1" applyBorder="1" applyProtection="1"/>
    <xf numFmtId="0" fontId="0" fillId="8" borderId="0" xfId="0" applyFill="1" applyProtection="1"/>
    <xf numFmtId="0" fontId="0" fillId="8" borderId="0" xfId="0" applyFill="1" applyAlignment="1" applyProtection="1">
      <alignment horizontal="center"/>
    </xf>
    <xf numFmtId="164" fontId="0" fillId="8" borderId="17" xfId="0" applyNumberFormat="1" applyFill="1" applyBorder="1" applyProtection="1"/>
    <xf numFmtId="164" fontId="0" fillId="8" borderId="18" xfId="0" applyNumberFormat="1" applyFill="1" applyBorder="1" applyProtection="1"/>
    <xf numFmtId="0" fontId="0" fillId="4" borderId="0" xfId="0" applyFill="1" applyAlignment="1" applyProtection="1">
      <alignment horizontal="center"/>
    </xf>
    <xf numFmtId="164" fontId="3" fillId="4" borderId="17" xfId="1" applyNumberFormat="1" applyFont="1" applyFill="1" applyBorder="1" applyProtection="1"/>
    <xf numFmtId="0" fontId="0" fillId="0" borderId="17" xfId="0" applyBorder="1" applyProtection="1"/>
    <xf numFmtId="164" fontId="0" fillId="0" borderId="17" xfId="0" applyNumberFormat="1" applyBorder="1" applyProtection="1"/>
    <xf numFmtId="0" fontId="0" fillId="0" borderId="2" xfId="0" applyFont="1" applyFill="1" applyBorder="1" applyProtection="1"/>
    <xf numFmtId="0" fontId="0" fillId="0" borderId="2" xfId="0" applyFont="1" applyBorder="1" applyProtection="1"/>
    <xf numFmtId="164" fontId="2" fillId="0" borderId="2" xfId="1" applyNumberFormat="1" applyFont="1" applyBorder="1" applyProtection="1"/>
    <xf numFmtId="0" fontId="0" fillId="8" borderId="0" xfId="0" applyFont="1" applyFill="1" applyProtection="1"/>
    <xf numFmtId="0" fontId="3" fillId="8" borderId="0" xfId="0" applyFont="1" applyFill="1" applyProtection="1"/>
    <xf numFmtId="0" fontId="3" fillId="0" borderId="2" xfId="0" applyFont="1" applyBorder="1" applyProtection="1"/>
    <xf numFmtId="164" fontId="3" fillId="0" borderId="2" xfId="1" applyNumberFormat="1" applyFont="1" applyBorder="1" applyProtection="1"/>
    <xf numFmtId="0" fontId="0" fillId="0" borderId="2" xfId="0" applyBorder="1" applyAlignment="1" applyProtection="1">
      <alignment horizontal="left"/>
    </xf>
    <xf numFmtId="0" fontId="0" fillId="5" borderId="0" xfId="0" applyFill="1" applyProtection="1"/>
    <xf numFmtId="0" fontId="0" fillId="5" borderId="0" xfId="0" applyFill="1" applyAlignment="1" applyProtection="1">
      <alignment horizontal="center"/>
    </xf>
    <xf numFmtId="0" fontId="0" fillId="5" borderId="0" xfId="0" applyFont="1" applyFill="1" applyProtection="1"/>
    <xf numFmtId="0" fontId="3" fillId="5" borderId="0" xfId="0" applyFont="1" applyFill="1" applyProtection="1"/>
    <xf numFmtId="164" fontId="2" fillId="5" borderId="18" xfId="1" applyNumberFormat="1" applyFont="1" applyFill="1" applyBorder="1" applyProtection="1"/>
    <xf numFmtId="164" fontId="3" fillId="4" borderId="2" xfId="1" applyNumberFormat="1" applyFont="1" applyFill="1" applyBorder="1" applyProtection="1"/>
    <xf numFmtId="164" fontId="0" fillId="8" borderId="18" xfId="1" applyNumberFormat="1" applyFont="1" applyFill="1" applyBorder="1" applyProtection="1"/>
    <xf numFmtId="0" fontId="0" fillId="0" borderId="10" xfId="0" applyBorder="1" applyProtection="1"/>
    <xf numFmtId="0" fontId="0" fillId="5" borderId="18" xfId="0" applyFill="1" applyBorder="1" applyProtection="1"/>
    <xf numFmtId="164" fontId="3" fillId="8" borderId="18" xfId="0" applyNumberFormat="1" applyFont="1" applyFill="1" applyBorder="1" applyProtection="1"/>
    <xf numFmtId="0" fontId="3" fillId="0" borderId="11" xfId="0" applyFont="1" applyBorder="1" applyAlignment="1" applyProtection="1">
      <alignment horizontal="right"/>
    </xf>
    <xf numFmtId="0" fontId="0" fillId="0" borderId="11" xfId="0" applyBorder="1" applyProtection="1"/>
    <xf numFmtId="0" fontId="0" fillId="0" borderId="12" xfId="0" applyBorder="1" applyProtection="1"/>
    <xf numFmtId="0" fontId="3" fillId="0" borderId="3" xfId="0" applyFont="1" applyBorder="1" applyAlignment="1" applyProtection="1">
      <alignment horizontal="right"/>
    </xf>
    <xf numFmtId="0" fontId="3" fillId="0" borderId="4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8" borderId="18" xfId="0" applyFill="1" applyBorder="1" applyProtection="1"/>
    <xf numFmtId="164" fontId="0" fillId="8" borderId="19" xfId="0" applyNumberFormat="1" applyFill="1" applyBorder="1" applyProtection="1"/>
    <xf numFmtId="0" fontId="0" fillId="0" borderId="1" xfId="0" applyBorder="1" applyProtection="1"/>
    <xf numFmtId="0" fontId="0" fillId="0" borderId="9" xfId="0" applyBorder="1" applyProtection="1"/>
    <xf numFmtId="0" fontId="0" fillId="0" borderId="6" xfId="0" applyBorder="1" applyAlignment="1" applyProtection="1">
      <alignment horizontal="right"/>
    </xf>
    <xf numFmtId="0" fontId="0" fillId="0" borderId="7" xfId="0" applyBorder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3" fillId="4" borderId="19" xfId="0" applyNumberFormat="1" applyFont="1" applyFill="1" applyBorder="1" applyProtection="1"/>
    <xf numFmtId="0" fontId="0" fillId="0" borderId="2" xfId="0" applyBorder="1" applyAlignment="1" applyProtection="1">
      <alignment horizontal="right"/>
    </xf>
    <xf numFmtId="0" fontId="0" fillId="0" borderId="0" xfId="0" applyFill="1" applyBorder="1" applyProtection="1"/>
    <xf numFmtId="164" fontId="0" fillId="0" borderId="0" xfId="1" applyNumberFormat="1" applyFont="1" applyProtection="1"/>
    <xf numFmtId="0" fontId="3" fillId="0" borderId="0" xfId="0" applyFont="1" applyBorder="1" applyProtection="1"/>
    <xf numFmtId="0" fontId="0" fillId="0" borderId="6" xfId="0" applyBorder="1" applyProtection="1"/>
    <xf numFmtId="0" fontId="0" fillId="0" borderId="0" xfId="0" applyBorder="1" applyAlignment="1" applyProtection="1">
      <alignment horizontal="right"/>
    </xf>
    <xf numFmtId="0" fontId="6" fillId="4" borderId="0" xfId="0" applyFont="1" applyFill="1" applyProtection="1"/>
    <xf numFmtId="0" fontId="0" fillId="4" borderId="0" xfId="0" applyFill="1" applyAlignment="1" applyProtection="1">
      <alignment horizontal="right"/>
    </xf>
    <xf numFmtId="164" fontId="3" fillId="8" borderId="18" xfId="1" applyNumberFormat="1" applyFont="1" applyFill="1" applyBorder="1" applyProtection="1"/>
    <xf numFmtId="0" fontId="0" fillId="0" borderId="13" xfId="0" applyBorder="1" applyAlignment="1" applyProtection="1">
      <alignment horizontal="right"/>
    </xf>
    <xf numFmtId="0" fontId="0" fillId="0" borderId="14" xfId="0" applyBorder="1" applyProtection="1"/>
    <xf numFmtId="0" fontId="0" fillId="8" borderId="0" xfId="0" applyFill="1" applyAlignment="1" applyProtection="1">
      <alignment horizontal="right"/>
    </xf>
    <xf numFmtId="0" fontId="0" fillId="0" borderId="2" xfId="0" applyBorder="1" applyAlignment="1" applyProtection="1">
      <alignment horizontal="left" indent="1"/>
    </xf>
    <xf numFmtId="164" fontId="0" fillId="0" borderId="2" xfId="0" applyNumberFormat="1" applyBorder="1" applyProtection="1"/>
    <xf numFmtId="0" fontId="0" fillId="0" borderId="8" xfId="0" applyBorder="1" applyProtection="1"/>
    <xf numFmtId="0" fontId="0" fillId="0" borderId="1" xfId="0" applyBorder="1" applyAlignment="1" applyProtection="1">
      <alignment horizontal="right"/>
    </xf>
    <xf numFmtId="164" fontId="0" fillId="4" borderId="18" xfId="1" applyNumberFormat="1" applyFont="1" applyFill="1" applyBorder="1" applyProtection="1"/>
    <xf numFmtId="0" fontId="0" fillId="0" borderId="16" xfId="0" applyBorder="1" applyProtection="1"/>
    <xf numFmtId="0" fontId="8" fillId="0" borderId="0" xfId="0" applyFont="1" applyProtection="1"/>
    <xf numFmtId="1" fontId="3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Protection="1"/>
    <xf numFmtId="0" fontId="9" fillId="4" borderId="0" xfId="0" applyFont="1" applyFill="1" applyAlignment="1" applyProtection="1">
      <alignment horizontal="left" indent="1"/>
    </xf>
    <xf numFmtId="0" fontId="0" fillId="4" borderId="20" xfId="0" applyFill="1" applyBorder="1" applyProtection="1"/>
    <xf numFmtId="164" fontId="3" fillId="4" borderId="20" xfId="0" applyNumberFormat="1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center"/>
    </xf>
    <xf numFmtId="164" fontId="3" fillId="0" borderId="15" xfId="1" applyNumberFormat="1" applyFont="1" applyBorder="1" applyProtection="1"/>
    <xf numFmtId="164" fontId="3" fillId="0" borderId="0" xfId="1" applyNumberFormat="1" applyFo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164" fontId="0" fillId="0" borderId="1" xfId="1" applyNumberFormat="1" applyFont="1" applyBorder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43" fontId="7" fillId="0" borderId="2" xfId="1" applyFont="1" applyBorder="1" applyAlignment="1" applyProtection="1">
      <protection locked="0"/>
    </xf>
    <xf numFmtId="43" fontId="0" fillId="0" borderId="0" xfId="1" applyFont="1" applyBorder="1" applyProtection="1"/>
    <xf numFmtId="164" fontId="3" fillId="4" borderId="19" xfId="0" applyNumberFormat="1" applyFont="1" applyFill="1" applyBorder="1" applyAlignment="1" applyProtection="1">
      <alignment horizontal="center"/>
    </xf>
    <xf numFmtId="164" fontId="0" fillId="6" borderId="18" xfId="0" applyNumberFormat="1" applyFill="1" applyBorder="1" applyProtection="1"/>
    <xf numFmtId="0" fontId="0" fillId="0" borderId="3" xfId="0" applyBorder="1" applyAlignment="1" applyProtection="1">
      <alignment horizontal="left"/>
    </xf>
    <xf numFmtId="14" fontId="0" fillId="0" borderId="0" xfId="0" applyNumberFormat="1" applyBorder="1" applyProtection="1"/>
    <xf numFmtId="0" fontId="6" fillId="8" borderId="0" xfId="0" applyFont="1" applyFill="1" applyProtection="1"/>
    <xf numFmtId="0" fontId="0" fillId="2" borderId="18" xfId="0" applyFill="1" applyBorder="1" applyProtection="1"/>
    <xf numFmtId="0" fontId="0" fillId="0" borderId="8" xfId="0" applyBorder="1" applyAlignment="1" applyProtection="1">
      <alignment horizontal="left"/>
    </xf>
    <xf numFmtId="0" fontId="7" fillId="0" borderId="1" xfId="0" applyFont="1" applyBorder="1" applyAlignment="1" applyProtection="1"/>
    <xf numFmtId="9" fontId="0" fillId="0" borderId="0" xfId="2" applyFont="1" applyBorder="1" applyProtection="1"/>
    <xf numFmtId="164" fontId="3" fillId="6" borderId="18" xfId="1" applyNumberFormat="1" applyFont="1" applyFill="1" applyBorder="1" applyAlignment="1" applyProtection="1">
      <alignment horizontal="center"/>
    </xf>
    <xf numFmtId="1" fontId="0" fillId="0" borderId="0" xfId="0" applyNumberFormat="1" applyBorder="1" applyProtection="1"/>
    <xf numFmtId="164" fontId="3" fillId="2" borderId="18" xfId="1" applyNumberFormat="1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left" indent="1"/>
    </xf>
    <xf numFmtId="164" fontId="0" fillId="0" borderId="0" xfId="0" applyNumberFormat="1" applyBorder="1" applyProtection="1"/>
    <xf numFmtId="164" fontId="0" fillId="6" borderId="18" xfId="1" applyNumberFormat="1" applyFont="1" applyFill="1" applyBorder="1" applyProtection="1"/>
    <xf numFmtId="0" fontId="8" fillId="0" borderId="0" xfId="0" applyFont="1" applyBorder="1" applyProtection="1"/>
    <xf numFmtId="1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0" fillId="10" borderId="0" xfId="0" applyFill="1" applyProtection="1"/>
    <xf numFmtId="0" fontId="3" fillId="10" borderId="0" xfId="0" applyFont="1" applyFill="1" applyAlignment="1" applyProtection="1">
      <alignment horizontal="left" indent="7"/>
    </xf>
    <xf numFmtId="164" fontId="3" fillId="0" borderId="0" xfId="1" applyNumberFormat="1" applyFont="1" applyBorder="1" applyProtection="1"/>
    <xf numFmtId="0" fontId="3" fillId="3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left"/>
    </xf>
    <xf numFmtId="0" fontId="3" fillId="9" borderId="0" xfId="0" applyFont="1" applyFill="1" applyAlignment="1" applyProtection="1">
      <alignment horizontal="center"/>
    </xf>
    <xf numFmtId="0" fontId="3" fillId="8" borderId="0" xfId="0" applyFont="1" applyFill="1" applyAlignment="1" applyProtection="1">
      <alignment horizontal="center"/>
    </xf>
    <xf numFmtId="0" fontId="3" fillId="9" borderId="0" xfId="0" applyFont="1" applyFill="1" applyAlignment="1" applyProtection="1">
      <alignment horizontal="left" indent="7"/>
    </xf>
    <xf numFmtId="0" fontId="10" fillId="9" borderId="0" xfId="3" applyFill="1" applyAlignment="1" applyProtection="1">
      <alignment horizontal="left" indent="1"/>
    </xf>
    <xf numFmtId="0" fontId="3" fillId="9" borderId="0" xfId="0" applyFont="1" applyFill="1" applyAlignment="1" applyProtection="1">
      <alignment horizontal="left" indent="6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CE0E8"/>
      <color rgb="FFFB350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gsable2014@gmail.com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view="pageBreakPreview" topLeftCell="A10" zoomScale="106" zoomScaleSheetLayoutView="106" workbookViewId="0">
      <selection activeCell="G9" sqref="G9"/>
    </sheetView>
  </sheetViews>
  <sheetFormatPr defaultRowHeight="15"/>
  <cols>
    <col min="1" max="1" width="6.85546875" style="11" customWidth="1"/>
    <col min="2" max="2" width="4" style="11" customWidth="1"/>
    <col min="3" max="3" width="2.28515625" style="11" customWidth="1"/>
    <col min="4" max="4" width="9.140625" style="11"/>
    <col min="5" max="5" width="1" style="11" customWidth="1"/>
    <col min="6" max="6" width="24.85546875" style="11" customWidth="1"/>
    <col min="7" max="7" width="13.28515625" style="11" customWidth="1"/>
    <col min="8" max="8" width="18.5703125" style="11" customWidth="1"/>
    <col min="9" max="9" width="4.7109375" style="11" customWidth="1"/>
    <col min="10" max="10" width="5" style="11" customWidth="1"/>
    <col min="11" max="11" width="9.140625" style="11"/>
    <col min="12" max="12" width="11.5703125" style="11" customWidth="1"/>
    <col min="13" max="13" width="11.5703125" style="11" bestFit="1" customWidth="1"/>
    <col min="14" max="14" width="5.140625" style="11" customWidth="1"/>
    <col min="15" max="15" width="3.7109375" style="11" customWidth="1"/>
    <col min="16" max="16" width="2.5703125" style="11" customWidth="1"/>
    <col min="17" max="16384" width="9.140625" style="11"/>
  </cols>
  <sheetData>
    <row r="1" spans="1:22">
      <c r="A1" s="10"/>
      <c r="B1" s="10"/>
      <c r="C1" s="10"/>
      <c r="D1" s="10"/>
      <c r="E1" s="10"/>
      <c r="F1" s="10"/>
      <c r="G1" s="10"/>
      <c r="H1" s="10"/>
    </row>
    <row r="2" spans="1:22" ht="18" customHeight="1">
      <c r="A2" s="126" t="s">
        <v>17</v>
      </c>
      <c r="B2" s="126"/>
      <c r="C2" s="126"/>
      <c r="D2" s="126"/>
      <c r="E2" s="126"/>
      <c r="F2" s="126"/>
      <c r="G2" s="126"/>
      <c r="H2" s="126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2">
      <c r="A3" s="13"/>
      <c r="B3" s="13"/>
      <c r="C3" s="13"/>
      <c r="D3" s="13"/>
      <c r="E3" s="13"/>
      <c r="F3" s="131" t="s">
        <v>83</v>
      </c>
      <c r="G3" s="131"/>
      <c r="H3" s="131"/>
      <c r="I3" s="12"/>
      <c r="J3" s="14" t="s">
        <v>18</v>
      </c>
      <c r="K3" s="12" t="s">
        <v>19</v>
      </c>
      <c r="L3" s="12"/>
      <c r="M3" s="12"/>
      <c r="N3" s="12"/>
      <c r="O3" s="12"/>
      <c r="P3" s="12"/>
      <c r="Q3" s="12"/>
      <c r="R3" s="12"/>
      <c r="S3" s="12"/>
    </row>
    <row r="4" spans="1:22">
      <c r="A4" s="15"/>
      <c r="B4" s="124" t="s">
        <v>0</v>
      </c>
      <c r="C4" s="124"/>
      <c r="D4" s="124"/>
      <c r="E4" s="124"/>
      <c r="F4" s="124"/>
      <c r="G4" s="16" t="s">
        <v>1</v>
      </c>
      <c r="H4" s="16" t="s">
        <v>2</v>
      </c>
      <c r="I4" s="12"/>
      <c r="J4" s="12"/>
      <c r="K4" s="17" t="s">
        <v>65</v>
      </c>
      <c r="L4" s="17"/>
      <c r="M4" s="9">
        <v>0</v>
      </c>
      <c r="N4" s="12"/>
      <c r="O4" s="12"/>
      <c r="P4" s="12"/>
      <c r="Q4" s="12"/>
      <c r="R4" s="12"/>
      <c r="S4" s="12"/>
    </row>
    <row r="5" spans="1:22">
      <c r="A5" s="18">
        <v>1</v>
      </c>
      <c r="B5" s="19" t="s">
        <v>50</v>
      </c>
      <c r="C5" s="20"/>
      <c r="D5" s="20"/>
      <c r="E5" s="20"/>
      <c r="F5" s="20"/>
      <c r="G5" s="21"/>
      <c r="H5" s="22">
        <f>+G14</f>
        <v>0</v>
      </c>
      <c r="I5" s="12"/>
      <c r="J5" s="12"/>
      <c r="K5" s="17" t="s">
        <v>66</v>
      </c>
      <c r="L5" s="17"/>
      <c r="M5" s="2">
        <v>0</v>
      </c>
      <c r="N5" s="12"/>
      <c r="O5" s="12"/>
      <c r="P5" s="12"/>
      <c r="Q5" s="12"/>
      <c r="R5" s="12"/>
      <c r="S5" s="12"/>
    </row>
    <row r="6" spans="1:22">
      <c r="A6" s="23"/>
      <c r="B6" s="24" t="s">
        <v>8</v>
      </c>
      <c r="C6" s="23" t="s">
        <v>3</v>
      </c>
      <c r="D6" s="23"/>
      <c r="E6" s="23"/>
      <c r="F6" s="23"/>
      <c r="G6" s="3">
        <v>0</v>
      </c>
      <c r="H6" s="25"/>
      <c r="I6" s="12"/>
      <c r="J6" s="12"/>
      <c r="K6" s="17" t="s">
        <v>67</v>
      </c>
      <c r="L6" s="17"/>
      <c r="M6" s="2">
        <v>0</v>
      </c>
      <c r="N6" s="12"/>
      <c r="O6" s="12"/>
      <c r="P6" s="12"/>
      <c r="Q6" s="12"/>
      <c r="R6" s="12"/>
      <c r="S6" s="12"/>
    </row>
    <row r="7" spans="1:22">
      <c r="A7" s="23"/>
      <c r="B7" s="24" t="s">
        <v>9</v>
      </c>
      <c r="C7" s="23" t="s">
        <v>5</v>
      </c>
      <c r="D7" s="23"/>
      <c r="E7" s="23"/>
      <c r="F7" s="23"/>
      <c r="G7" s="3">
        <v>0</v>
      </c>
      <c r="H7" s="26"/>
      <c r="I7" s="12"/>
      <c r="J7" s="12"/>
      <c r="K7" s="17" t="s">
        <v>76</v>
      </c>
      <c r="L7" s="17"/>
      <c r="M7" s="4">
        <v>0</v>
      </c>
      <c r="N7" s="12"/>
      <c r="O7" s="12"/>
      <c r="P7" s="12"/>
      <c r="Q7" s="12"/>
      <c r="R7" s="12"/>
      <c r="S7" s="12"/>
    </row>
    <row r="8" spans="1:22">
      <c r="A8" s="20"/>
      <c r="B8" s="27"/>
      <c r="C8" s="125" t="s">
        <v>7</v>
      </c>
      <c r="D8" s="125"/>
      <c r="E8" s="20"/>
      <c r="F8" s="20"/>
      <c r="G8" s="28">
        <f>MAX($G$6,$G$7)</f>
        <v>0</v>
      </c>
      <c r="H8" s="26"/>
      <c r="I8" s="12"/>
      <c r="J8" s="12"/>
      <c r="K8" s="17" t="s">
        <v>68</v>
      </c>
      <c r="L8" s="17"/>
      <c r="M8" s="4">
        <v>0</v>
      </c>
      <c r="N8" s="12"/>
      <c r="O8" s="12"/>
      <c r="P8" s="12"/>
      <c r="Q8" s="12"/>
      <c r="R8" s="12"/>
      <c r="S8" s="12"/>
    </row>
    <row r="9" spans="1:22">
      <c r="A9" s="23"/>
      <c r="B9" s="24" t="s">
        <v>10</v>
      </c>
      <c r="C9" s="23" t="s">
        <v>4</v>
      </c>
      <c r="D9" s="23"/>
      <c r="E9" s="23"/>
      <c r="F9" s="23"/>
      <c r="G9" s="3">
        <v>0</v>
      </c>
      <c r="H9" s="26"/>
      <c r="I9" s="12"/>
      <c r="J9" s="12"/>
      <c r="K9" s="29" t="s">
        <v>3</v>
      </c>
      <c r="L9" s="29"/>
      <c r="M9" s="30">
        <f>+G6</f>
        <v>0</v>
      </c>
      <c r="N9" s="12"/>
      <c r="O9" s="12"/>
      <c r="P9" s="12"/>
      <c r="Q9" s="12"/>
      <c r="R9" s="12"/>
      <c r="S9" s="12"/>
    </row>
    <row r="10" spans="1:22">
      <c r="A10" s="20"/>
      <c r="B10" s="27" t="s">
        <v>11</v>
      </c>
      <c r="C10" s="125" t="s">
        <v>63</v>
      </c>
      <c r="D10" s="125"/>
      <c r="E10" s="18"/>
      <c r="F10" s="20"/>
      <c r="G10" s="28">
        <f>MIN($G$8,$G$9)</f>
        <v>0</v>
      </c>
      <c r="H10" s="26"/>
      <c r="I10" s="12"/>
      <c r="J10" s="12"/>
      <c r="K10" s="31" t="s">
        <v>69</v>
      </c>
      <c r="L10" s="32"/>
      <c r="M10" s="33">
        <f>SUM($M$4,$M$5)+M9*M7</f>
        <v>0</v>
      </c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23"/>
      <c r="B11" s="24" t="s">
        <v>12</v>
      </c>
      <c r="C11" s="34" t="s">
        <v>6</v>
      </c>
      <c r="D11" s="35"/>
      <c r="E11" s="35"/>
      <c r="F11" s="23"/>
      <c r="G11" s="5">
        <v>0</v>
      </c>
      <c r="H11" s="26"/>
      <c r="I11" s="12"/>
      <c r="J11" s="12"/>
      <c r="K11" s="36" t="s">
        <v>70</v>
      </c>
      <c r="L11" s="36"/>
      <c r="M11" s="36">
        <f>+M10*M8</f>
        <v>0</v>
      </c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20"/>
      <c r="B12" s="27" t="s">
        <v>32</v>
      </c>
      <c r="C12" s="125" t="s">
        <v>7</v>
      </c>
      <c r="D12" s="125"/>
      <c r="E12" s="18"/>
      <c r="F12" s="20"/>
      <c r="G12" s="28">
        <f>MAX($G$10,$G$11)-G15</f>
        <v>0</v>
      </c>
      <c r="H12" s="26"/>
      <c r="I12" s="12"/>
      <c r="J12" s="12"/>
      <c r="K12" s="17" t="s">
        <v>71</v>
      </c>
      <c r="L12" s="17"/>
      <c r="M12" s="37">
        <f>MAX(M10,M11)+R12</f>
        <v>0</v>
      </c>
      <c r="N12" s="38" t="s">
        <v>74</v>
      </c>
      <c r="O12" s="17"/>
      <c r="P12" s="17"/>
      <c r="Q12" s="17"/>
      <c r="R12" s="1">
        <v>0</v>
      </c>
      <c r="S12" s="12"/>
      <c r="T12" s="12"/>
      <c r="U12" s="12"/>
      <c r="V12" s="12"/>
    </row>
    <row r="13" spans="1:22">
      <c r="A13" s="39" t="s">
        <v>13</v>
      </c>
      <c r="B13" s="40" t="s">
        <v>46</v>
      </c>
      <c r="C13" s="41" t="s">
        <v>47</v>
      </c>
      <c r="D13" s="42"/>
      <c r="E13" s="42"/>
      <c r="F13" s="39"/>
      <c r="G13" s="43">
        <f>+L28</f>
        <v>0</v>
      </c>
      <c r="H13" s="26"/>
      <c r="I13" s="12"/>
      <c r="K13" s="12" t="s">
        <v>72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>
      <c r="A14" s="20"/>
      <c r="B14" s="27" t="s">
        <v>48</v>
      </c>
      <c r="C14" s="18" t="s">
        <v>49</v>
      </c>
      <c r="D14" s="18"/>
      <c r="E14" s="18"/>
      <c r="F14" s="20"/>
      <c r="G14" s="44">
        <f>+G10-G13</f>
        <v>0</v>
      </c>
      <c r="H14" s="26"/>
      <c r="I14" s="12"/>
      <c r="J14" s="12"/>
      <c r="K14" s="12" t="s">
        <v>73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3.5" customHeight="1" thickBot="1">
      <c r="A15" s="23" t="s">
        <v>13</v>
      </c>
      <c r="B15" s="24" t="s">
        <v>25</v>
      </c>
      <c r="C15" s="23" t="s">
        <v>33</v>
      </c>
      <c r="D15" s="23"/>
      <c r="E15" s="23"/>
      <c r="F15" s="23"/>
      <c r="G15" s="45">
        <v>0</v>
      </c>
      <c r="H15" s="45"/>
      <c r="J15" s="46"/>
      <c r="K15" s="46"/>
      <c r="L15" s="46"/>
      <c r="M15" s="46"/>
      <c r="N15" s="12"/>
      <c r="O15" s="12"/>
      <c r="P15" s="12"/>
      <c r="Q15" s="12"/>
      <c r="R15" s="12"/>
      <c r="S15" s="12"/>
      <c r="T15" s="12"/>
      <c r="U15" s="12"/>
      <c r="V15" s="12"/>
    </row>
    <row r="16" spans="1:22">
      <c r="A16" s="39" t="s">
        <v>13</v>
      </c>
      <c r="B16" s="40" t="s">
        <v>64</v>
      </c>
      <c r="C16" s="39" t="s">
        <v>14</v>
      </c>
      <c r="D16" s="39"/>
      <c r="E16" s="39"/>
      <c r="F16" s="39"/>
      <c r="G16" s="47"/>
      <c r="H16" s="48">
        <f>+M12</f>
        <v>0</v>
      </c>
      <c r="J16" s="49" t="s">
        <v>20</v>
      </c>
      <c r="K16" s="50" t="s">
        <v>21</v>
      </c>
      <c r="L16" s="50"/>
      <c r="M16" s="51"/>
      <c r="N16" s="52"/>
      <c r="O16" s="53" t="s">
        <v>31</v>
      </c>
      <c r="P16" s="54"/>
      <c r="Q16" s="54"/>
      <c r="R16" s="54"/>
      <c r="S16" s="54"/>
      <c r="T16" s="54"/>
      <c r="U16" s="54"/>
      <c r="V16" s="55"/>
    </row>
    <row r="17" spans="1:22">
      <c r="A17" s="23"/>
      <c r="B17" s="23"/>
      <c r="C17" s="23"/>
      <c r="D17" s="23"/>
      <c r="E17" s="23"/>
      <c r="F17" s="23"/>
      <c r="G17" s="56"/>
      <c r="H17" s="57"/>
      <c r="J17" s="58"/>
      <c r="K17" s="58" t="s">
        <v>35</v>
      </c>
      <c r="L17" s="58"/>
      <c r="M17" s="59"/>
      <c r="N17" s="60" t="s">
        <v>18</v>
      </c>
      <c r="O17" s="12" t="s">
        <v>22</v>
      </c>
      <c r="P17" s="12"/>
      <c r="Q17" s="12"/>
      <c r="R17" s="12"/>
      <c r="S17" s="12"/>
      <c r="T17" s="12"/>
      <c r="U17" s="12"/>
      <c r="V17" s="61"/>
    </row>
    <row r="18" spans="1:22">
      <c r="A18" s="62">
        <v>2</v>
      </c>
      <c r="B18" s="19" t="s">
        <v>15</v>
      </c>
      <c r="C18" s="63"/>
      <c r="D18" s="63"/>
      <c r="E18" s="62"/>
      <c r="F18" s="19"/>
      <c r="G18" s="21"/>
      <c r="H18" s="64">
        <f>+H5-H15-H16</f>
        <v>0</v>
      </c>
      <c r="J18" s="65" t="s">
        <v>25</v>
      </c>
      <c r="K18" s="66" t="s">
        <v>44</v>
      </c>
      <c r="L18" s="17"/>
      <c r="M18" s="6">
        <v>0</v>
      </c>
      <c r="N18" s="60" t="s">
        <v>20</v>
      </c>
      <c r="O18" s="68" t="s">
        <v>23</v>
      </c>
      <c r="P18" s="12"/>
      <c r="Q18" s="12"/>
      <c r="R18" s="12"/>
      <c r="S18" s="12"/>
      <c r="T18" s="12"/>
      <c r="U18" s="12"/>
      <c r="V18" s="61"/>
    </row>
    <row r="19" spans="1:22" ht="12" customHeight="1">
      <c r="A19" s="20"/>
      <c r="B19" s="20"/>
      <c r="C19" s="20"/>
      <c r="D19" s="20"/>
      <c r="E19" s="20"/>
      <c r="F19" s="20"/>
      <c r="G19" s="21"/>
      <c r="H19" s="26"/>
      <c r="J19" s="65" t="s">
        <v>26</v>
      </c>
      <c r="K19" s="17" t="s">
        <v>37</v>
      </c>
      <c r="M19" s="7">
        <v>41365</v>
      </c>
      <c r="N19" s="69"/>
      <c r="O19" s="70" t="s">
        <v>8</v>
      </c>
      <c r="P19" s="12" t="s">
        <v>24</v>
      </c>
      <c r="Q19" s="12"/>
      <c r="R19" s="12"/>
      <c r="S19" s="12"/>
      <c r="T19" s="12"/>
      <c r="U19" s="12"/>
      <c r="V19" s="61"/>
    </row>
    <row r="20" spans="1:22">
      <c r="A20" s="20"/>
      <c r="B20" s="71" t="s">
        <v>16</v>
      </c>
      <c r="C20" s="20"/>
      <c r="D20" s="20"/>
      <c r="E20" s="20"/>
      <c r="F20" s="20"/>
      <c r="G20" s="21"/>
      <c r="H20" s="26"/>
      <c r="J20" s="65" t="s">
        <v>38</v>
      </c>
      <c r="K20" s="129" t="s">
        <v>41</v>
      </c>
      <c r="L20" s="130"/>
      <c r="M20" s="4">
        <v>0</v>
      </c>
      <c r="N20" s="69"/>
      <c r="O20" s="12"/>
      <c r="P20" s="70" t="s">
        <v>25</v>
      </c>
      <c r="Q20" s="12" t="s">
        <v>27</v>
      </c>
      <c r="R20" s="12"/>
      <c r="S20" s="12"/>
      <c r="T20" s="12"/>
      <c r="U20" s="12"/>
      <c r="V20" s="61"/>
    </row>
    <row r="21" spans="1:22">
      <c r="A21" s="20"/>
      <c r="B21" s="72" t="s">
        <v>8</v>
      </c>
      <c r="C21" s="20" t="s">
        <v>51</v>
      </c>
      <c r="D21" s="20"/>
      <c r="E21" s="20"/>
      <c r="F21" s="20"/>
      <c r="G21" s="21"/>
      <c r="H21" s="73">
        <f>+$H$18*30%</f>
        <v>0</v>
      </c>
      <c r="J21" s="65" t="s">
        <v>39</v>
      </c>
      <c r="K21" s="17" t="s">
        <v>42</v>
      </c>
      <c r="L21" s="17"/>
      <c r="M21" s="7">
        <v>41729</v>
      </c>
      <c r="N21" s="69"/>
      <c r="O21" s="12"/>
      <c r="P21" s="70" t="s">
        <v>26</v>
      </c>
      <c r="Q21" s="12" t="s">
        <v>28</v>
      </c>
      <c r="R21" s="12"/>
      <c r="S21" s="12"/>
      <c r="T21" s="12"/>
      <c r="U21" s="12"/>
      <c r="V21" s="61"/>
    </row>
    <row r="22" spans="1:22">
      <c r="A22" s="20"/>
      <c r="B22" s="72" t="s">
        <v>9</v>
      </c>
      <c r="C22" s="20" t="s">
        <v>52</v>
      </c>
      <c r="D22" s="20"/>
      <c r="E22" s="20"/>
      <c r="F22" s="20"/>
      <c r="G22" s="21"/>
      <c r="H22" s="26">
        <f>SUM($G$23:$G$24)</f>
        <v>0</v>
      </c>
      <c r="J22" s="74" t="s">
        <v>40</v>
      </c>
      <c r="K22" s="17" t="s">
        <v>80</v>
      </c>
      <c r="L22" s="75"/>
      <c r="M22" s="8">
        <f>MONTH(M21-M19)</f>
        <v>12</v>
      </c>
      <c r="N22" s="69"/>
      <c r="O22" s="70" t="s">
        <v>9</v>
      </c>
      <c r="P22" s="12" t="s">
        <v>29</v>
      </c>
      <c r="Q22" s="12"/>
      <c r="R22" s="12"/>
      <c r="S22" s="12"/>
      <c r="T22" s="12"/>
      <c r="U22" s="12"/>
      <c r="V22" s="61"/>
    </row>
    <row r="23" spans="1:22">
      <c r="A23" s="23"/>
      <c r="B23" s="23"/>
      <c r="C23" s="76" t="s">
        <v>25</v>
      </c>
      <c r="D23" s="23" t="s">
        <v>34</v>
      </c>
      <c r="E23" s="23"/>
      <c r="F23" s="23"/>
      <c r="G23" s="3">
        <v>0</v>
      </c>
      <c r="H23" s="26"/>
      <c r="J23" s="77" t="s">
        <v>43</v>
      </c>
      <c r="K23" s="17"/>
      <c r="L23" s="17"/>
      <c r="M23" s="78">
        <f>M18*M20*M22/12+M24</f>
        <v>0</v>
      </c>
      <c r="N23" s="79"/>
      <c r="O23" s="58"/>
      <c r="P23" s="80" t="s">
        <v>25</v>
      </c>
      <c r="Q23" s="58" t="s">
        <v>30</v>
      </c>
      <c r="R23" s="58"/>
      <c r="S23" s="58"/>
      <c r="T23" s="58"/>
      <c r="U23" s="58"/>
      <c r="V23" s="59"/>
    </row>
    <row r="24" spans="1:22" ht="15.75" thickBot="1">
      <c r="A24" s="20"/>
      <c r="B24" s="20"/>
      <c r="C24" s="72" t="s">
        <v>26</v>
      </c>
      <c r="D24" s="20" t="s">
        <v>36</v>
      </c>
      <c r="E24" s="20"/>
      <c r="F24" s="20"/>
      <c r="G24" s="81">
        <f>+M23/5</f>
        <v>0</v>
      </c>
      <c r="H24" s="45"/>
      <c r="J24" s="17" t="s">
        <v>61</v>
      </c>
      <c r="K24" s="17"/>
      <c r="L24" s="17"/>
      <c r="M24" s="1">
        <v>0</v>
      </c>
      <c r="N24" s="82"/>
      <c r="O24" s="82"/>
      <c r="P24" s="82"/>
      <c r="Q24" s="82"/>
      <c r="R24" s="82"/>
      <c r="S24" s="82"/>
      <c r="T24" s="82"/>
      <c r="U24" s="82"/>
      <c r="V24" s="82"/>
    </row>
    <row r="25" spans="1:22">
      <c r="A25" s="23"/>
      <c r="B25" s="23"/>
      <c r="C25" s="23"/>
      <c r="D25" s="23"/>
      <c r="E25" s="23"/>
      <c r="F25" s="23"/>
      <c r="G25" s="56"/>
      <c r="H25" s="26"/>
      <c r="J25" s="14" t="s">
        <v>53</v>
      </c>
      <c r="K25" s="83" t="s">
        <v>54</v>
      </c>
      <c r="N25" s="51"/>
      <c r="O25" s="84" t="s">
        <v>55</v>
      </c>
      <c r="P25" s="85" t="s">
        <v>56</v>
      </c>
      <c r="Q25" s="86"/>
      <c r="R25" s="86"/>
      <c r="S25" s="86"/>
    </row>
    <row r="26" spans="1:22" ht="15.75" thickBot="1">
      <c r="A26" s="62">
        <v>3</v>
      </c>
      <c r="B26" s="87" t="s">
        <v>45</v>
      </c>
      <c r="C26" s="63"/>
      <c r="D26" s="63"/>
      <c r="E26" s="62"/>
      <c r="F26" s="19"/>
      <c r="G26" s="88"/>
      <c r="H26" s="89">
        <f>+H18-H21-H22</f>
        <v>0</v>
      </c>
      <c r="J26" s="90" t="s">
        <v>55</v>
      </c>
      <c r="K26" s="91" t="s">
        <v>59</v>
      </c>
      <c r="L26" s="6">
        <v>0</v>
      </c>
      <c r="M26" s="67"/>
      <c r="N26" s="61"/>
      <c r="O26" s="92" t="s">
        <v>57</v>
      </c>
      <c r="P26" s="85" t="s">
        <v>58</v>
      </c>
      <c r="Q26" s="86"/>
      <c r="R26" s="86"/>
      <c r="S26" s="86"/>
    </row>
    <row r="27" spans="1:22" ht="15.75" thickTop="1">
      <c r="A27" s="13"/>
      <c r="B27" s="13"/>
      <c r="C27" s="13"/>
      <c r="D27" s="13"/>
      <c r="E27" s="13"/>
      <c r="F27" s="13"/>
      <c r="G27" s="13"/>
      <c r="H27" s="13"/>
      <c r="J27" s="90" t="s">
        <v>57</v>
      </c>
      <c r="K27" s="91" t="s">
        <v>62</v>
      </c>
      <c r="L27" s="6">
        <v>0</v>
      </c>
      <c r="M27" s="67"/>
      <c r="N27" s="61"/>
    </row>
    <row r="28" spans="1:22" ht="15.75" thickBot="1">
      <c r="A28" s="13"/>
      <c r="B28" s="13"/>
      <c r="C28" s="13"/>
      <c r="D28" s="13"/>
      <c r="E28" s="13"/>
      <c r="F28" s="13"/>
      <c r="G28" s="135" t="s">
        <v>85</v>
      </c>
      <c r="H28" s="13"/>
      <c r="J28" s="128" t="s">
        <v>60</v>
      </c>
      <c r="K28" s="128"/>
      <c r="L28" s="93">
        <f>+L26*L27</f>
        <v>0</v>
      </c>
      <c r="M28" s="94"/>
      <c r="N28" s="61"/>
    </row>
    <row r="29" spans="1:22" ht="15.75" thickTop="1">
      <c r="A29" s="13"/>
      <c r="B29" s="13"/>
      <c r="C29" s="13"/>
      <c r="D29" s="13"/>
      <c r="E29" s="13"/>
      <c r="F29" s="13"/>
      <c r="G29" s="133" t="s">
        <v>75</v>
      </c>
      <c r="H29" s="13"/>
      <c r="J29" s="95"/>
      <c r="K29" s="96"/>
      <c r="L29" s="97"/>
      <c r="M29" s="58"/>
      <c r="N29" s="59"/>
      <c r="O29" s="58"/>
      <c r="P29" s="58"/>
      <c r="Q29" s="58"/>
      <c r="R29" s="58"/>
      <c r="S29" s="58"/>
      <c r="T29" s="58"/>
      <c r="U29" s="58"/>
      <c r="V29" s="58"/>
    </row>
    <row r="30" spans="1:22" ht="15.75">
      <c r="A30" s="13"/>
      <c r="B30" s="13"/>
      <c r="C30" s="13"/>
      <c r="D30" s="13"/>
      <c r="E30" s="13"/>
      <c r="F30" s="13"/>
      <c r="G30" s="134" t="s">
        <v>84</v>
      </c>
      <c r="H30" s="13"/>
      <c r="J30" s="98"/>
      <c r="K30" s="99"/>
      <c r="L30" s="100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>
      <c r="J31" s="127"/>
      <c r="K31" s="127"/>
      <c r="L31" s="68"/>
      <c r="M31" s="12"/>
      <c r="N31" s="12"/>
      <c r="O31" s="12"/>
      <c r="P31" s="12"/>
      <c r="Q31" s="12"/>
      <c r="R31" s="12"/>
      <c r="S31" s="12"/>
      <c r="T31" s="12"/>
      <c r="U31" s="12"/>
      <c r="V31" s="12"/>
    </row>
  </sheetData>
  <sheetProtection password="CA44" sheet="1" objects="1" scenarios="1" formatCells="0" formatColumns="0" formatRows="0" insertColumns="0" insertRows="0" insertHyperlinks="0" deleteColumns="0" deleteRows="0" selectLockedCells="1" sort="0" autoFilter="0" pivotTables="0"/>
  <protectedRanges>
    <protectedRange password="CA44" sqref="G6:G7 G9 G11 G15" name="Range1"/>
  </protectedRanges>
  <customSheetViews>
    <customSheetView guid="{88EFC9F6-CDBD-46F3-8596-97228EFEB270}" scale="106" showPageBreaks="1" fitToPage="1" printArea="1" view="pageBreakPreview">
      <selection activeCell="G6" sqref="G6"/>
      <pageMargins left="0.7" right="0.7" top="0.75" bottom="0.75" header="0.3" footer="0.3"/>
      <pageSetup paperSize="9" orientation="portrait" r:id="rId1"/>
    </customSheetView>
  </customSheetViews>
  <mergeCells count="9">
    <mergeCell ref="B4:F4"/>
    <mergeCell ref="C8:D8"/>
    <mergeCell ref="A2:H2"/>
    <mergeCell ref="J31:K31"/>
    <mergeCell ref="J28:K28"/>
    <mergeCell ref="C10:D10"/>
    <mergeCell ref="C12:D12"/>
    <mergeCell ref="K20:L20"/>
    <mergeCell ref="F3:H3"/>
  </mergeCells>
  <conditionalFormatting sqref="G28">
    <cfRule type="aboveAverage" dxfId="1" priority="2" aboveAverage="0"/>
  </conditionalFormatting>
  <conditionalFormatting sqref="G29">
    <cfRule type="aboveAverage" dxfId="0" priority="1" aboveAverage="0"/>
  </conditionalFormatting>
  <hyperlinks>
    <hyperlink ref="G30" r:id="rId2" display="mgsable2014@gmail.co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8"/>
  <sheetViews>
    <sheetView tabSelected="1" view="pageBreakPreview" zoomScale="106" zoomScaleSheetLayoutView="106" workbookViewId="0">
      <selection activeCell="L7" sqref="L7"/>
    </sheetView>
  </sheetViews>
  <sheetFormatPr defaultRowHeight="15"/>
  <cols>
    <col min="1" max="1" width="6.85546875" style="11" customWidth="1"/>
    <col min="2" max="2" width="4" style="11" customWidth="1"/>
    <col min="3" max="3" width="2.28515625" style="11" customWidth="1"/>
    <col min="4" max="4" width="9.140625" style="11"/>
    <col min="5" max="5" width="1" style="11" customWidth="1"/>
    <col min="6" max="6" width="27.28515625" style="11" customWidth="1"/>
    <col min="7" max="7" width="13.28515625" style="11" customWidth="1"/>
    <col min="8" max="8" width="18.5703125" style="11" customWidth="1"/>
    <col min="9" max="9" width="4.7109375" style="11" customWidth="1"/>
    <col min="10" max="10" width="5" style="11" customWidth="1"/>
    <col min="11" max="11" width="13.28515625" style="11" customWidth="1"/>
    <col min="12" max="12" width="11.5703125" style="11" customWidth="1"/>
    <col min="13" max="13" width="2.140625" style="11" customWidth="1"/>
    <col min="14" max="14" width="5.140625" style="11" customWidth="1"/>
    <col min="15" max="15" width="3.7109375" style="11" customWidth="1"/>
    <col min="16" max="16" width="2.5703125" style="11" customWidth="1"/>
    <col min="17" max="16384" width="9.140625" style="11"/>
  </cols>
  <sheetData>
    <row r="1" spans="1:23">
      <c r="A1" s="10"/>
      <c r="B1" s="10"/>
      <c r="C1" s="10"/>
      <c r="D1" s="10"/>
      <c r="E1" s="10"/>
      <c r="F1" s="10"/>
      <c r="G1" s="10"/>
      <c r="H1" s="10"/>
    </row>
    <row r="2" spans="1:23" ht="18" customHeight="1">
      <c r="A2" s="126" t="s">
        <v>77</v>
      </c>
      <c r="B2" s="126"/>
      <c r="C2" s="126"/>
      <c r="D2" s="126"/>
      <c r="E2" s="126"/>
      <c r="F2" s="126"/>
      <c r="G2" s="126"/>
      <c r="H2" s="126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3">
      <c r="A3" s="13"/>
      <c r="B3" s="13"/>
      <c r="C3" s="13"/>
      <c r="D3" s="13"/>
      <c r="E3" s="13"/>
      <c r="F3" s="13"/>
      <c r="G3" s="13"/>
      <c r="H3" s="13"/>
      <c r="I3" s="12"/>
      <c r="J3" s="14"/>
      <c r="K3" s="12"/>
      <c r="L3" s="12"/>
      <c r="M3" s="12"/>
      <c r="N3" s="12"/>
      <c r="O3" s="12"/>
      <c r="P3" s="12"/>
      <c r="Q3" s="12"/>
      <c r="R3" s="12"/>
      <c r="S3" s="12"/>
    </row>
    <row r="4" spans="1:23">
      <c r="A4" s="23"/>
      <c r="B4" s="132" t="s">
        <v>0</v>
      </c>
      <c r="C4" s="132"/>
      <c r="D4" s="132"/>
      <c r="E4" s="132"/>
      <c r="F4" s="132"/>
      <c r="G4" s="56" t="s">
        <v>1</v>
      </c>
      <c r="H4" s="56" t="s">
        <v>2</v>
      </c>
      <c r="I4" s="12"/>
      <c r="J4" s="12"/>
      <c r="K4" s="12"/>
      <c r="L4" s="12"/>
      <c r="M4" s="102"/>
      <c r="N4" s="12"/>
      <c r="O4" s="12"/>
      <c r="P4" s="12"/>
      <c r="Q4" s="12"/>
      <c r="R4" s="12"/>
      <c r="S4" s="12"/>
    </row>
    <row r="5" spans="1:23">
      <c r="A5" s="62">
        <v>1</v>
      </c>
      <c r="B5" s="19" t="s">
        <v>15</v>
      </c>
      <c r="C5" s="63"/>
      <c r="D5" s="63"/>
      <c r="E5" s="62"/>
      <c r="F5" s="19"/>
      <c r="G5" s="21"/>
      <c r="H5" s="103" t="s">
        <v>78</v>
      </c>
      <c r="J5" s="70"/>
      <c r="K5" s="66"/>
      <c r="L5" s="12"/>
      <c r="M5" s="100"/>
      <c r="N5" s="70" t="s">
        <v>20</v>
      </c>
      <c r="O5" s="68" t="s">
        <v>23</v>
      </c>
      <c r="P5" s="12"/>
      <c r="Q5" s="12"/>
      <c r="R5" s="12"/>
      <c r="S5" s="12"/>
      <c r="T5" s="12"/>
      <c r="U5" s="12"/>
      <c r="V5" s="61"/>
    </row>
    <row r="6" spans="1:23" ht="12" customHeight="1">
      <c r="A6" s="23"/>
      <c r="B6" s="23"/>
      <c r="C6" s="23"/>
      <c r="D6" s="23"/>
      <c r="E6" s="23"/>
      <c r="F6" s="23"/>
      <c r="G6" s="56"/>
      <c r="H6" s="104"/>
      <c r="J6" s="105" t="s">
        <v>81</v>
      </c>
      <c r="K6" s="54"/>
      <c r="L6" s="55"/>
      <c r="M6" s="106"/>
      <c r="N6" s="12"/>
      <c r="O6" s="70" t="s">
        <v>8</v>
      </c>
      <c r="P6" s="12" t="s">
        <v>24</v>
      </c>
      <c r="Q6" s="12"/>
      <c r="R6" s="12"/>
      <c r="S6" s="12"/>
      <c r="T6" s="12"/>
      <c r="U6" s="12"/>
      <c r="V6" s="61"/>
    </row>
    <row r="7" spans="1:23">
      <c r="A7" s="23"/>
      <c r="B7" s="107" t="s">
        <v>16</v>
      </c>
      <c r="C7" s="23"/>
      <c r="D7" s="23"/>
      <c r="E7" s="23"/>
      <c r="F7" s="23"/>
      <c r="G7" s="108"/>
      <c r="H7" s="104"/>
      <c r="J7" s="109" t="s">
        <v>82</v>
      </c>
      <c r="K7" s="110"/>
      <c r="L7" s="101">
        <v>0</v>
      </c>
      <c r="M7" s="111"/>
      <c r="N7" s="12"/>
      <c r="O7" s="12"/>
      <c r="P7" s="70" t="s">
        <v>25</v>
      </c>
      <c r="Q7" s="12" t="s">
        <v>27</v>
      </c>
      <c r="R7" s="12"/>
      <c r="S7" s="12"/>
      <c r="T7" s="12"/>
      <c r="U7" s="12"/>
      <c r="V7" s="61"/>
    </row>
    <row r="8" spans="1:23">
      <c r="A8" s="23"/>
      <c r="B8" s="76" t="s">
        <v>8</v>
      </c>
      <c r="C8" s="23" t="s">
        <v>51</v>
      </c>
      <c r="D8" s="23"/>
      <c r="E8" s="23"/>
      <c r="F8" s="23"/>
      <c r="G8" s="108"/>
      <c r="H8" s="112">
        <v>0</v>
      </c>
      <c r="J8" s="70"/>
      <c r="K8" s="12"/>
      <c r="L8" s="12"/>
      <c r="M8" s="106"/>
      <c r="N8" s="12"/>
      <c r="O8" s="12"/>
      <c r="P8" s="70" t="s">
        <v>26</v>
      </c>
      <c r="Q8" s="12" t="s">
        <v>28</v>
      </c>
      <c r="R8" s="12"/>
      <c r="S8" s="12"/>
      <c r="T8" s="12"/>
      <c r="U8" s="12"/>
      <c r="V8" s="61"/>
    </row>
    <row r="9" spans="1:23">
      <c r="A9" s="23"/>
      <c r="B9" s="76" t="s">
        <v>9</v>
      </c>
      <c r="C9" s="23" t="s">
        <v>52</v>
      </c>
      <c r="D9" s="23"/>
      <c r="E9" s="23"/>
      <c r="F9" s="23"/>
      <c r="G9" s="108"/>
      <c r="H9" s="104">
        <f>+L7</f>
        <v>0</v>
      </c>
      <c r="J9" s="70"/>
      <c r="K9" s="12"/>
      <c r="L9" s="12"/>
      <c r="M9" s="113"/>
      <c r="N9" s="12"/>
      <c r="O9" s="70" t="s">
        <v>9</v>
      </c>
      <c r="P9" s="12" t="s">
        <v>29</v>
      </c>
      <c r="Q9" s="12"/>
      <c r="R9" s="12"/>
      <c r="S9" s="12"/>
      <c r="T9" s="12"/>
      <c r="U9" s="12"/>
      <c r="V9" s="61"/>
    </row>
    <row r="10" spans="1:23">
      <c r="A10" s="23"/>
      <c r="B10" s="23"/>
      <c r="C10" s="76" t="s">
        <v>25</v>
      </c>
      <c r="D10" s="23" t="s">
        <v>34</v>
      </c>
      <c r="E10" s="23"/>
      <c r="F10" s="23"/>
      <c r="G10" s="114" t="s">
        <v>79</v>
      </c>
      <c r="H10" s="104"/>
      <c r="J10" s="115"/>
      <c r="K10" s="12"/>
      <c r="L10" s="12"/>
      <c r="M10" s="116"/>
      <c r="N10" s="58"/>
      <c r="O10" s="58"/>
      <c r="P10" s="80" t="s">
        <v>25</v>
      </c>
      <c r="Q10" s="58" t="s">
        <v>30</v>
      </c>
      <c r="R10" s="58"/>
      <c r="S10" s="58"/>
      <c r="T10" s="58"/>
      <c r="U10" s="58"/>
      <c r="V10" s="59"/>
    </row>
    <row r="11" spans="1:23">
      <c r="A11" s="23"/>
      <c r="B11" s="23"/>
      <c r="C11" s="76" t="s">
        <v>26</v>
      </c>
      <c r="D11" s="23" t="s">
        <v>36</v>
      </c>
      <c r="E11" s="23"/>
      <c r="F11" s="23"/>
      <c r="G11" s="114" t="s">
        <v>79</v>
      </c>
      <c r="H11" s="117"/>
      <c r="J11" s="12"/>
      <c r="K11" s="12"/>
      <c r="L11" s="12"/>
      <c r="M11" s="12"/>
      <c r="N11" s="54"/>
      <c r="O11" s="54"/>
      <c r="P11" s="54"/>
      <c r="Q11" s="54"/>
      <c r="R11" s="54"/>
      <c r="S11" s="54"/>
      <c r="T11" s="54"/>
      <c r="U11" s="54"/>
      <c r="V11" s="54"/>
    </row>
    <row r="12" spans="1:23">
      <c r="A12" s="23"/>
      <c r="B12" s="23"/>
      <c r="C12" s="23"/>
      <c r="D12" s="23"/>
      <c r="E12" s="23"/>
      <c r="F12" s="23"/>
      <c r="G12" s="56"/>
      <c r="H12" s="104"/>
      <c r="J12" s="14"/>
      <c r="K12" s="118"/>
      <c r="L12" s="12"/>
      <c r="M12" s="12"/>
      <c r="N12" s="12"/>
      <c r="O12" s="119"/>
      <c r="P12" s="85"/>
      <c r="Q12" s="68"/>
      <c r="R12" s="68"/>
      <c r="S12" s="68"/>
      <c r="T12" s="12"/>
      <c r="U12" s="12"/>
      <c r="V12" s="12"/>
      <c r="W12" s="12"/>
    </row>
    <row r="13" spans="1:23" ht="15.75" thickBot="1">
      <c r="A13" s="62">
        <v>3</v>
      </c>
      <c r="B13" s="87" t="s">
        <v>45</v>
      </c>
      <c r="C13" s="63"/>
      <c r="D13" s="63"/>
      <c r="E13" s="62"/>
      <c r="F13" s="19"/>
      <c r="G13" s="88"/>
      <c r="H13" s="89">
        <f>+H8-H9</f>
        <v>0</v>
      </c>
      <c r="J13" s="90"/>
      <c r="K13" s="99"/>
      <c r="L13" s="100"/>
      <c r="M13" s="100"/>
      <c r="N13" s="12"/>
      <c r="O13" s="120"/>
      <c r="P13" s="85"/>
      <c r="Q13" s="68"/>
      <c r="R13" s="68"/>
      <c r="S13" s="68"/>
      <c r="T13" s="12"/>
      <c r="U13" s="12"/>
      <c r="V13" s="12"/>
      <c r="W13" s="12"/>
    </row>
    <row r="14" spans="1:23" ht="15.75" thickTop="1">
      <c r="A14" s="121"/>
      <c r="B14" s="121"/>
      <c r="C14" s="121"/>
      <c r="D14" s="121"/>
      <c r="E14" s="121"/>
      <c r="F14" s="121"/>
      <c r="G14" s="121"/>
      <c r="H14" s="121"/>
      <c r="J14" s="90"/>
      <c r="K14" s="99"/>
      <c r="L14" s="100"/>
      <c r="M14" s="100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>
      <c r="A15" s="121"/>
      <c r="B15" s="121"/>
      <c r="C15" s="121"/>
      <c r="D15" s="121"/>
      <c r="E15" s="121"/>
      <c r="F15" s="121"/>
      <c r="G15" s="122" t="s">
        <v>75</v>
      </c>
      <c r="H15" s="121"/>
      <c r="J15" s="127"/>
      <c r="K15" s="127"/>
      <c r="L15" s="123"/>
      <c r="M15" s="123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>
      <c r="A16" s="121"/>
      <c r="B16" s="121"/>
      <c r="C16" s="121"/>
      <c r="D16" s="121"/>
      <c r="E16" s="121"/>
      <c r="F16" s="121"/>
      <c r="G16" s="121"/>
      <c r="H16" s="121"/>
      <c r="J16" s="98"/>
      <c r="K16" s="99"/>
      <c r="L16" s="100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2">
      <c r="A17" s="121"/>
      <c r="B17" s="121"/>
      <c r="C17" s="121"/>
      <c r="D17" s="121"/>
      <c r="E17" s="121"/>
      <c r="F17" s="121"/>
      <c r="G17" s="121"/>
      <c r="H17" s="121"/>
      <c r="J17" s="98"/>
      <c r="K17" s="99"/>
      <c r="L17" s="100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>
      <c r="J18" s="127"/>
      <c r="K18" s="127"/>
      <c r="L18" s="68"/>
      <c r="M18" s="12"/>
      <c r="N18" s="12"/>
      <c r="O18" s="12"/>
      <c r="P18" s="12"/>
      <c r="Q18" s="12"/>
      <c r="R18" s="12"/>
      <c r="S18" s="12"/>
      <c r="T18" s="12"/>
      <c r="U18" s="12"/>
      <c r="V18" s="12"/>
    </row>
  </sheetData>
  <sheetProtection password="CA44" sheet="1" formatCells="0" formatColumns="0" formatRows="0" insertColumns="0" insertRows="0" insertHyperlinks="0" deleteColumns="0" deleteRows="0" selectLockedCells="1" sort="0" autoFilter="0" pivotTables="0"/>
  <customSheetViews>
    <customSheetView guid="{88EFC9F6-CDBD-46F3-8596-97228EFEB270}" scale="106" showPageBreaks="1" fitToPage="1" printArea="1" view="pageBreakPreview">
      <selection activeCell="H13" sqref="H13"/>
      <pageMargins left="0.7" right="0.7" top="0.75" bottom="0.75" header="0.3" footer="0.3"/>
      <pageSetup paperSize="9" orientation="portrait" r:id="rId1"/>
    </customSheetView>
  </customSheetViews>
  <mergeCells count="4">
    <mergeCell ref="J15:K15"/>
    <mergeCell ref="J18:K18"/>
    <mergeCell ref="A2:H2"/>
    <mergeCell ref="B4:F4"/>
  </mergeCells>
  <conditionalFormatting sqref="G15">
    <cfRule type="aboveAverage" dxfId="2" priority="1" aboveAverage="0"/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Letout Property us 23(1)</vt:lpstr>
      <vt:lpstr>Self Occupied Property us23(2)a</vt:lpstr>
      <vt:lpstr>'Letout Property us 23(1)'!Print_Area</vt:lpstr>
      <vt:lpstr>'Self Occupied Property us23(2)a'!Print_Area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MGSable</dc:creator>
  <cp:lastModifiedBy>ram</cp:lastModifiedBy>
  <cp:lastPrinted>2014-08-31T09:30:10Z</cp:lastPrinted>
  <dcterms:created xsi:type="dcterms:W3CDTF">2014-08-22T06:55:31Z</dcterms:created>
  <dcterms:modified xsi:type="dcterms:W3CDTF">2014-09-03T08:13:22Z</dcterms:modified>
  <cp:contentStatus/>
</cp:coreProperties>
</file>