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15480" windowHeight="10485"/>
  </bookViews>
  <sheets>
    <sheet name="Data" sheetId="2" r:id="rId1"/>
    <sheet name="Form 15H" sheetId="5" r:id="rId2"/>
    <sheet name="Form 15G" sheetId="1" r:id="rId3"/>
  </sheets>
  <definedNames>
    <definedName name="_xlnm.Print_Area" localSheetId="0">Data!$1:$1</definedName>
  </definedNames>
  <calcPr calcId="124519" concurrentCalc="0"/>
</workbook>
</file>

<file path=xl/calcChain.xml><?xml version="1.0" encoding="utf-8"?>
<calcChain xmlns="http://schemas.openxmlformats.org/spreadsheetml/2006/main">
  <c r="C81" i="1"/>
  <c r="R24" l="1"/>
  <c r="K48" l="1"/>
  <c r="A89"/>
  <c r="A48" l="1"/>
  <c r="Q64" i="5" l="1"/>
  <c r="K64"/>
  <c r="A64"/>
  <c r="K58"/>
  <c r="R57"/>
  <c r="O57"/>
  <c r="K57"/>
  <c r="G57"/>
  <c r="A57"/>
  <c r="O41"/>
  <c r="K41"/>
  <c r="G41"/>
  <c r="D41"/>
  <c r="A41"/>
  <c r="C35"/>
  <c r="O34"/>
  <c r="K34"/>
  <c r="C34"/>
  <c r="A34"/>
  <c r="R27"/>
  <c r="S20"/>
  <c r="Q20"/>
  <c r="O20"/>
  <c r="M20"/>
  <c r="R15"/>
  <c r="R15" i="1"/>
  <c r="R13" i="5"/>
  <c r="S12"/>
  <c r="Q12"/>
  <c r="O12"/>
  <c r="M12"/>
  <c r="A18"/>
  <c r="G16"/>
  <c r="A16"/>
  <c r="I14"/>
  <c r="G13"/>
  <c r="A13"/>
  <c r="G11"/>
  <c r="A11"/>
  <c r="G9"/>
  <c r="A9"/>
  <c r="Q8"/>
  <c r="Q7"/>
  <c r="Q6"/>
  <c r="Q5"/>
  <c r="A6"/>
  <c r="S20" i="1"/>
  <c r="Q20"/>
  <c r="O20"/>
  <c r="M20"/>
  <c r="R16"/>
  <c r="R13"/>
  <c r="S12"/>
  <c r="Q12"/>
  <c r="O12"/>
  <c r="M12"/>
  <c r="Q8"/>
  <c r="Q7"/>
  <c r="Q6"/>
  <c r="Q5"/>
  <c r="A18"/>
  <c r="G16"/>
  <c r="A16"/>
  <c r="I14"/>
  <c r="G13"/>
  <c r="A13"/>
  <c r="G11"/>
  <c r="A11"/>
  <c r="G9"/>
  <c r="A9"/>
  <c r="A6"/>
  <c r="C103" i="5"/>
  <c r="C102"/>
  <c r="K97"/>
  <c r="A97"/>
  <c r="Q95"/>
  <c r="M94"/>
  <c r="G95"/>
  <c r="A95"/>
  <c r="M91"/>
  <c r="G91"/>
  <c r="A91"/>
  <c r="M89"/>
  <c r="A89"/>
  <c r="A88"/>
  <c r="M86"/>
  <c r="A86"/>
  <c r="C78"/>
  <c r="C77"/>
  <c r="N74"/>
  <c r="B74"/>
  <c r="O51"/>
  <c r="O50"/>
  <c r="O49"/>
  <c r="S48"/>
  <c r="K48"/>
  <c r="G48"/>
  <c r="A48"/>
  <c r="C103" i="1"/>
  <c r="C102"/>
  <c r="K97"/>
  <c r="A97"/>
  <c r="A95"/>
  <c r="M91"/>
  <c r="G91"/>
  <c r="A91"/>
  <c r="M89"/>
  <c r="M86"/>
  <c r="A88"/>
  <c r="A86"/>
  <c r="I7" i="2" l="1"/>
  <c r="G74" i="1" s="1"/>
  <c r="Q95"/>
  <c r="G95"/>
  <c r="M94"/>
  <c r="C80"/>
  <c r="F77"/>
  <c r="Q76"/>
  <c r="P74"/>
  <c r="D8" i="2"/>
  <c r="C72" i="1"/>
  <c r="Q64"/>
  <c r="K64"/>
  <c r="A64"/>
  <c r="K58"/>
  <c r="R57"/>
  <c r="O57"/>
  <c r="K57"/>
  <c r="G57"/>
  <c r="A57"/>
  <c r="O51"/>
  <c r="O50"/>
  <c r="O49"/>
  <c r="S48"/>
  <c r="G48"/>
  <c r="O41"/>
  <c r="K41"/>
  <c r="G41"/>
  <c r="D41"/>
  <c r="A41"/>
  <c r="C35"/>
  <c r="O34"/>
  <c r="K34"/>
  <c r="G34"/>
  <c r="C34"/>
  <c r="A34"/>
  <c r="R27"/>
  <c r="R26"/>
  <c r="R25"/>
  <c r="R23"/>
  <c r="R22"/>
  <c r="C72" i="5"/>
  <c r="G34"/>
  <c r="R26"/>
  <c r="R25"/>
  <c r="R24"/>
  <c r="R23"/>
  <c r="R22"/>
  <c r="J7" i="2"/>
  <c r="J6"/>
  <c r="I6"/>
  <c r="J5"/>
</calcChain>
</file>

<file path=xl/sharedStrings.xml><?xml version="1.0" encoding="utf-8"?>
<sst xmlns="http://schemas.openxmlformats.org/spreadsheetml/2006/main" count="422" uniqueCount="275">
  <si>
    <t>FORM NO. 15G</t>
  </si>
  <si>
    <t>[See section 197A(1C),  197A(1A) and rule 29C]</t>
  </si>
  <si>
    <t>Declaration under section 197A(1) and section 197A (1A) of the Income‐tax Act, 1961 to be made by an individual or Person (not being a company or firm) claiming certain receipts without deduction of tax.</t>
  </si>
  <si>
    <t>PART - I</t>
  </si>
  <si>
    <t>1] Name of Assessee (Declareant) :</t>
  </si>
  <si>
    <t>2] PAN :</t>
  </si>
  <si>
    <t>3] Assessment Year :</t>
  </si>
  <si>
    <t>6] Status</t>
  </si>
  <si>
    <t>4] Flat / Door / Block No. :</t>
  </si>
  <si>
    <t>5] Name of Premises :</t>
  </si>
  <si>
    <t>7] Assessed in which Ward / Circle :</t>
  </si>
  <si>
    <t>8] Road / Street / Lane :</t>
  </si>
  <si>
    <t>9] Area / Locality :</t>
  </si>
  <si>
    <t>10] AO Code (whom assessed last time) :</t>
  </si>
  <si>
    <t>Area Code</t>
  </si>
  <si>
    <t>AO Type</t>
  </si>
  <si>
    <t>Range Code</t>
  </si>
  <si>
    <t>AO No.</t>
  </si>
  <si>
    <t>11] Town / City / District :</t>
  </si>
  <si>
    <t>12] State :</t>
  </si>
  <si>
    <t>14] Last Assessment Year in which assessed :</t>
  </si>
  <si>
    <t>13] PIN</t>
  </si>
  <si>
    <t>15] Email :</t>
  </si>
  <si>
    <t>16] Telephone / Mobile No :</t>
  </si>
  <si>
    <t>17] Present Ward / Circle :</t>
  </si>
  <si>
    <t>18] Residential Status :</t>
  </si>
  <si>
    <t>19] Name of Business / Occupation :</t>
  </si>
  <si>
    <t>20] Present AO Code (if not same as above):</t>
  </si>
  <si>
    <t>21] Jurisdictional Chief Comm. of Income Tax or Comm. of Income Tax (if not assessed to income tax earlier):</t>
  </si>
  <si>
    <t>22] Estimated total income from the sources mentioned below:</t>
  </si>
  <si>
    <t>Dividend from shares referred to in Schedule - I</t>
  </si>
  <si>
    <t>Interest on securities referred to in Schedule - II</t>
  </si>
  <si>
    <t>Interest on sums referred to in Schedule - III</t>
  </si>
  <si>
    <t>Income form units referred to in Schedule - IV</t>
  </si>
  <si>
    <t>The amt of withdrawal referred in sec-80CCA(2)(a) from National Savings Scheme referred to in Schedule - V</t>
  </si>
  <si>
    <t>23] Estimated total income of the previous year in income mentioned in Col - 22 to be included :</t>
  </si>
  <si>
    <t>24] Details of investments in respect of which the declaration is being made :</t>
  </si>
  <si>
    <t>SCHEDULE‐I</t>
  </si>
  <si>
    <t>(Details of shares, which stand in the name of the declarant and beneficially owned by him)</t>
  </si>
  <si>
    <t>No. of</t>
  </si>
  <si>
    <t>Class of shares &amp; face</t>
  </si>
  <si>
    <t>Total value</t>
  </si>
  <si>
    <t>Distinctive numbers</t>
  </si>
  <si>
    <t>Date on which the shares were acquired</t>
  </si>
  <si>
    <t>shares</t>
  </si>
  <si>
    <t>value of each share</t>
  </si>
  <si>
    <t>of shares</t>
  </si>
  <si>
    <t>of the shares</t>
  </si>
  <si>
    <t>by the declarant (dd/mm/yyyy)</t>
  </si>
  <si>
    <t>SCHEDULE‐II</t>
  </si>
  <si>
    <t>(Details of the securities held in the name of declarant and beneficially owned by him)</t>
  </si>
  <si>
    <t>Description of</t>
  </si>
  <si>
    <t>Number of</t>
  </si>
  <si>
    <t>Amount of</t>
  </si>
  <si>
    <t>Date(s) of</t>
  </si>
  <si>
    <t>Date(s) on which the securitues were</t>
  </si>
  <si>
    <t>securities</t>
  </si>
  <si>
    <t>securities (dd/mm/yyyy)</t>
  </si>
  <si>
    <t>acquired by declarant (dd/mm/yyyy)</t>
  </si>
  <si>
    <t>SCHEDULE‐III</t>
  </si>
  <si>
    <t>(Details of the sums given by the declarant on interest)</t>
  </si>
  <si>
    <t>Name and address of the person to</t>
  </si>
  <si>
    <t>Amount of sums</t>
  </si>
  <si>
    <t>Date on which sums given</t>
  </si>
  <si>
    <t>Period for which sums</t>
  </si>
  <si>
    <t>Rate of</t>
  </si>
  <si>
    <t>whom the sums are given on interest</t>
  </si>
  <si>
    <t>given on interest</t>
  </si>
  <si>
    <t>on Interest (dd/mm/yyyy)</t>
  </si>
  <si>
    <t>were given on interest</t>
  </si>
  <si>
    <t>interest</t>
  </si>
  <si>
    <t>Name and address of the</t>
  </si>
  <si>
    <t xml:space="preserve">Class of units &amp; face </t>
  </si>
  <si>
    <t>Distinctive number</t>
  </si>
  <si>
    <t>Income in</t>
  </si>
  <si>
    <t>mutual fund</t>
  </si>
  <si>
    <t>units</t>
  </si>
  <si>
    <t>value of each unit</t>
  </si>
  <si>
    <t>of units</t>
  </si>
  <si>
    <t>respect of units</t>
  </si>
  <si>
    <t>Particulars of the Post Office where the account under the</t>
  </si>
  <si>
    <t>Date on which the account</t>
  </si>
  <si>
    <t>National Savings Scheme is maintained and the account number</t>
  </si>
  <si>
    <t>was opened (dd/mm/yyyy)</t>
  </si>
  <si>
    <t>from the account</t>
  </si>
  <si>
    <t>Signature of the Declarant</t>
  </si>
  <si>
    <t>Declaration / Verification</t>
  </si>
  <si>
    <t xml:space="preserve">*I/ We </t>
  </si>
  <si>
    <t>will be nil.</t>
  </si>
  <si>
    <t>relevant to the assessment year</t>
  </si>
  <si>
    <t>Place :</t>
  </si>
  <si>
    <t>Date  :</t>
  </si>
  <si>
    <t>PART - II</t>
  </si>
  <si>
    <t>[For use by the person to whom the declaration is furnished]</t>
  </si>
  <si>
    <t>1] Name of the person responsible for paying the income referred to in Column 22 of Part I :</t>
  </si>
  <si>
    <t>2] PAN of the person indicated in Column 1 of Part II :</t>
  </si>
  <si>
    <t>3] Complete Address :</t>
  </si>
  <si>
    <t xml:space="preserve">4] TAN of the person indicated in </t>
  </si>
  <si>
    <t>Column 1 of Part II :</t>
  </si>
  <si>
    <t>5] Email :</t>
  </si>
  <si>
    <t>6] Telephone / Mobile No :</t>
  </si>
  <si>
    <t>7] Status :</t>
  </si>
  <si>
    <t>8] Date on which Declaration is Furnished (dd/mm/yyyy) :</t>
  </si>
  <si>
    <t>9] Period in respect of which the dividend has been declared or the income has been paid / credited :</t>
  </si>
  <si>
    <t>11] Date on which the income has been paid / credited (dd/mm/yyyy) :</t>
  </si>
  <si>
    <t>13] Account Number of National Saving Scheme from which withdrawal has been made :</t>
  </si>
  <si>
    <t xml:space="preserve"> </t>
  </si>
  <si>
    <t>Signature of the person responsible for paying the</t>
  </si>
  <si>
    <t>income referred to in Column 21 of Part I</t>
  </si>
  <si>
    <t>Name of Assessee</t>
  </si>
  <si>
    <t>PAN</t>
  </si>
  <si>
    <t>Assessment Year</t>
  </si>
  <si>
    <t>GUJ</t>
  </si>
  <si>
    <t>W</t>
  </si>
  <si>
    <t>Present Ward / Circle</t>
  </si>
  <si>
    <t xml:space="preserve">Name of Business / Occupation </t>
  </si>
  <si>
    <t>Amount of sums given on Interst</t>
  </si>
  <si>
    <t xml:space="preserve">Rate of Interest </t>
  </si>
  <si>
    <t>Status</t>
  </si>
  <si>
    <t>Date on which Declaration is furnished</t>
  </si>
  <si>
    <t>V</t>
  </si>
  <si>
    <t>*I / We also, declare that *my / our *income / incomes referred to in Column 22 for the previous year ending on</t>
  </si>
  <si>
    <t>will not exceed the maximum amount which is not chargeable to income tax.</t>
  </si>
  <si>
    <t>10] Amount of income paid:</t>
  </si>
  <si>
    <t>12] Date of declaration, distribution or payment of dividend / withdrawal under the National Savings Scheme (dd/mm/yyyy) :</t>
  </si>
  <si>
    <t>Period from</t>
  </si>
  <si>
    <t>Period to</t>
  </si>
  <si>
    <t>Individual</t>
  </si>
  <si>
    <t>Hindu Undivided Family</t>
  </si>
  <si>
    <t>Association of Person</t>
  </si>
  <si>
    <t>Body of Individuals</t>
  </si>
  <si>
    <t>Trust</t>
  </si>
  <si>
    <t>Sr No in Form 15G</t>
  </si>
  <si>
    <t>Column1</t>
  </si>
  <si>
    <t xml:space="preserve">Resident Status </t>
  </si>
  <si>
    <t xml:space="preserve">Telephone / Mobile No </t>
  </si>
  <si>
    <t>Age</t>
  </si>
  <si>
    <t xml:space="preserve">Name of Declarant </t>
  </si>
  <si>
    <t xml:space="preserve">Father's Name of Declarant </t>
  </si>
  <si>
    <t>Financial Year</t>
  </si>
  <si>
    <t>Year Ended on</t>
  </si>
  <si>
    <t>Last Assesssed Ward</t>
  </si>
  <si>
    <t>Ward / Circle</t>
  </si>
  <si>
    <t>AO Number</t>
  </si>
  <si>
    <t>10 &amp; 20</t>
  </si>
  <si>
    <t>7 &amp; 17</t>
  </si>
  <si>
    <t>Year &amp; Ward Details</t>
  </si>
  <si>
    <t>3 &amp; 14</t>
  </si>
  <si>
    <t>H.U.F.</t>
  </si>
  <si>
    <t>A.O.P.</t>
  </si>
  <si>
    <t>B.O.I.</t>
  </si>
  <si>
    <t xml:space="preserve">PAN  </t>
  </si>
  <si>
    <t xml:space="preserve">TAN  </t>
  </si>
  <si>
    <t xml:space="preserve">NSS A/C No  </t>
  </si>
  <si>
    <t>PART-II  (DETAILS OF DEDUCTOR)</t>
  </si>
  <si>
    <t>PART- I    (DETAILS OF ASSESSEE / 
DEDUCTEES' / INVESTORS)</t>
  </si>
  <si>
    <t>Address Line 1 : Flat / Door / Block No.</t>
  </si>
  <si>
    <t>Address Line 2 : Name of Premises</t>
  </si>
  <si>
    <t>Address Line 3 : Road/Street/Lane</t>
  </si>
  <si>
    <t>Address Line 4 : Area / Locality</t>
  </si>
  <si>
    <t xml:space="preserve">Address Line 5 : Town / City / District </t>
  </si>
  <si>
    <t>Address Line 6 : State</t>
  </si>
  <si>
    <t>Address Line 7 : Pin Code</t>
  </si>
  <si>
    <t>Complete Address</t>
  </si>
  <si>
    <t xml:space="preserve">Email </t>
  </si>
  <si>
    <t xml:space="preserve">Status </t>
  </si>
  <si>
    <t>Proprietor</t>
  </si>
  <si>
    <t>Partner</t>
  </si>
  <si>
    <t>Director</t>
  </si>
  <si>
    <t>Trustee</t>
  </si>
  <si>
    <t>Managing Director</t>
  </si>
  <si>
    <t>Chairman</t>
  </si>
  <si>
    <t>Manager</t>
  </si>
  <si>
    <t>Authorized Signatory</t>
  </si>
  <si>
    <t>Accountant</t>
  </si>
  <si>
    <t>To be filled by Deductor</t>
  </si>
  <si>
    <t>PART - II      [For use by the person to whom the declaration is furnished]</t>
  </si>
  <si>
    <t xml:space="preserve">Name of Deductor </t>
  </si>
  <si>
    <t xml:space="preserve">PART- I    </t>
  </si>
  <si>
    <t xml:space="preserve">Amount of Income Paid  </t>
  </si>
  <si>
    <t xml:space="preserve">Date of which Income has been Paid/Credited </t>
  </si>
  <si>
    <t>Period in respect of which the dividend has been declared or the income has been paid / credited</t>
  </si>
  <si>
    <t>Telephone / Mobile Number</t>
  </si>
  <si>
    <t>do hereby declare that to the best of knowledge</t>
  </si>
  <si>
    <t>for the previous year ending on</t>
  </si>
  <si>
    <t xml:space="preserve">and belief what is stated above is correct, complete and truly stated. *I /We declare that incomes referred to in this form are not includible in the total income of any other person u/s 60 to 64 of Income Tax Act, 1961. *I/We further, declare that tax *on my / our estimated total income, including *income/incomes referred to in column 22 above, computed in accordance with provisions of the Income Tax Act 1961, </t>
  </si>
  <si>
    <t>2014-15</t>
  </si>
  <si>
    <t>24 (III)</t>
  </si>
  <si>
    <t>Name and address 
of the person to whom 
the sums are given on interest</t>
  </si>
  <si>
    <t>SCHEDULE - III      (Details of the sums given by the declarant on interest)</t>
  </si>
  <si>
    <t>Date on which sums given on Interest</t>
  </si>
  <si>
    <t>Click here to fill Schedule - I (Details of Shares)</t>
  </si>
  <si>
    <t>Click here to fill Schedule - II (Details of Securities)</t>
  </si>
  <si>
    <t>Click here to fill Schedule - V (NSS Details)</t>
  </si>
  <si>
    <t>Click here to fill Schedule - IV (Mutual Fund Details)</t>
  </si>
  <si>
    <t>Click here to fill Schedule - III  (Amount given on interest)</t>
  </si>
  <si>
    <t>24 (I)</t>
  </si>
  <si>
    <t>Number of Shares</t>
  </si>
  <si>
    <t>SCHEDULE - I      (Details of shares, which stand in the name of the declarant and beneficially owned by him)</t>
  </si>
  <si>
    <t>Total Value of Shares</t>
  </si>
  <si>
    <t>Distinctive Numbers of the Shares</t>
  </si>
  <si>
    <t>Face Value of Each Share</t>
  </si>
  <si>
    <t xml:space="preserve">Class of shares </t>
  </si>
  <si>
    <t>24 (II)</t>
  </si>
  <si>
    <t>SCHEDULE - II      (Details of the securities held in the name of declarant and beneficially owned by him)</t>
  </si>
  <si>
    <t>Description of Securities</t>
  </si>
  <si>
    <t>Number of Securities</t>
  </si>
  <si>
    <t>Amount of Securities</t>
  </si>
  <si>
    <t>Date of Securities</t>
  </si>
  <si>
    <t>Date on which securitues were acquired</t>
  </si>
  <si>
    <t>SCHEDULE - IV      (Details of the mutual fund units held in the name of declarant and beneficially owned by him)</t>
  </si>
  <si>
    <t>Name and address 
of Mutual Fund</t>
  </si>
  <si>
    <t>Number of Unit</t>
  </si>
  <si>
    <t>Income in respect of Units</t>
  </si>
  <si>
    <t>SCHEDULE‐ IV      (Details of the mutual fund units held in the name of declarant and beneficially owned by him)</t>
  </si>
  <si>
    <t>SCHEDULE‐V            (Details of the withdrawal made from National Savings Scheme)</t>
  </si>
  <si>
    <t>Forwarded to the Chief Commissioner or Commissioner of Income‐tax  ____________________</t>
  </si>
  <si>
    <t xml:space="preserve">NSS Withdrawals / Dividend Date  </t>
  </si>
  <si>
    <t>SCHEDULE - V    (Details of the withdrawal made from National Savings Scheme)</t>
  </si>
  <si>
    <t>24 (IV)</t>
  </si>
  <si>
    <t>24 (V)</t>
  </si>
  <si>
    <t>ABCD</t>
  </si>
  <si>
    <t>EFGH</t>
  </si>
  <si>
    <t>IJKL</t>
  </si>
  <si>
    <t>Date on which the account was opened</t>
  </si>
  <si>
    <t>Amount of withdrawals</t>
  </si>
  <si>
    <t>Amount of withdrawals from the Account</t>
  </si>
  <si>
    <t xml:space="preserve">Select Schedule </t>
  </si>
  <si>
    <t>Particulars of Post Office and Account Number</t>
  </si>
  <si>
    <t>Account Number 111111</t>
  </si>
  <si>
    <t>Pin Code</t>
  </si>
  <si>
    <t xml:space="preserve">City / Town </t>
  </si>
  <si>
    <t>III</t>
  </si>
  <si>
    <t>FORM NO. 15H</t>
  </si>
  <si>
    <t>Declaration under section 197A(1C) of the Income‐tax Act, 1961 to be made by an individual who is of the age of sixty years or more claiming certain receipts without deduction of tax.</t>
  </si>
  <si>
    <t>3] Age :</t>
  </si>
  <si>
    <t>4] Assessment Year :</t>
  </si>
  <si>
    <t>5] Flat / Door / Block No. :</t>
  </si>
  <si>
    <t>6] Name of Premises :</t>
  </si>
  <si>
    <t>18] Name of Business / Occupation :</t>
  </si>
  <si>
    <t>19] Present AO Code (if not same as above):</t>
  </si>
  <si>
    <t>20] Jurisdictional Chief Comm. of Income Tax or Comm. of Income Tax (if not assessed to income tax earlier):</t>
  </si>
  <si>
    <t>21] Estimated total income from the sources mentioned below:</t>
  </si>
  <si>
    <t>(Please tick the relevant box)</t>
  </si>
  <si>
    <t>23] Details of investments in respect of which the declaration is being made :</t>
  </si>
  <si>
    <t>The amount of withdrawal</t>
  </si>
  <si>
    <t>on</t>
  </si>
  <si>
    <t>1] Name of the person responsible for paying the income referred to in Column 21 of Part I :</t>
  </si>
  <si>
    <t>10] Amount of income paid :</t>
  </si>
  <si>
    <t>Forwarded to the Chief Commissioner or Commissioner of Income‐tax ………………………………………</t>
  </si>
  <si>
    <t>[See section 197A(1C),  197A(1A) and rule 29C(1A)]</t>
  </si>
  <si>
    <t>The amt of withdrawal referred in clause(a) of sub‐sec-2 of sec-80CCA referred in Schedule - V</t>
  </si>
  <si>
    <t>22] Estimated total income of the previous year in income mentioned in Col - 21 to be included :</t>
  </si>
  <si>
    <t xml:space="preserve">do hereby declare that I am resident in India within </t>
  </si>
  <si>
    <t xml:space="preserve">meaning of section 6 of the Income‐tax Act, 1961. I also, hereby declare that to the best  of my knowledge  and  belief what is stated  above is correct, complete and is  truly stated and  that the incomes referred to in this form are not  includible in the total  income of any other person  u/s 60 to 64  of the Income‐tax Act, 1961. I further, declare that  the tax  my estimated  total income, including  *income / incomes referred to in column 21computed in accordance with the provisions of the Income‐tax Act, 1961,  for the previous year ending </t>
  </si>
  <si>
    <t>relevant to the relevant to the assessment year</t>
  </si>
  <si>
    <t>12] Date of declaration, distribution or payment of dividend/withdrawal under the NSS (dd/mm/yyyy) :</t>
  </si>
  <si>
    <t>13] Account Number of NSS from which withdrawal has been made :</t>
  </si>
  <si>
    <t>Sr No in Form 15H</t>
  </si>
  <si>
    <t>PARTICULARS (REQUIRED DETAILS)</t>
  </si>
  <si>
    <t>ANSWERS</t>
  </si>
  <si>
    <t xml:space="preserve">Estimated Total Income of the Previous Year </t>
  </si>
  <si>
    <t>Place of Signing</t>
  </si>
  <si>
    <t>Date of Signing</t>
  </si>
  <si>
    <t>SCHEDULE‐ IV    (Details of the mutual fund units held in the name of declarant and beneficially owned by him)</t>
  </si>
  <si>
    <t>31/03/2014</t>
  </si>
  <si>
    <t>Ward - 6(1)</t>
  </si>
  <si>
    <t>4 &amp; 14</t>
  </si>
  <si>
    <t>10 &amp; 19</t>
  </si>
  <si>
    <t>23(I)</t>
  </si>
  <si>
    <t>23(II)</t>
  </si>
  <si>
    <t>23(III)</t>
  </si>
  <si>
    <t>23(IV)</t>
  </si>
  <si>
    <t>24(V)</t>
  </si>
  <si>
    <t>Select Schedule Number from Drop Down List and then Click Below link to fill Particular Schedule</t>
  </si>
</sst>
</file>

<file path=xl/styles.xml><?xml version="1.0" encoding="utf-8"?>
<styleSheet xmlns="http://schemas.openxmlformats.org/spreadsheetml/2006/main">
  <numFmts count="5">
    <numFmt numFmtId="43" formatCode="_(* #,##0.00_);_(* \(#,##0.00\);_(* &quot;-&quot;??_);_(@_)"/>
    <numFmt numFmtId="164" formatCode="0_);\(0\)"/>
    <numFmt numFmtId="165" formatCode="[$-409]d\-mmm\-yyyy;@"/>
    <numFmt numFmtId="166" formatCode="&quot;Rs. &quot;#&quot;/=&quot;"/>
    <numFmt numFmtId="167" formatCode="[$-409]d\-mmm\-yy;@"/>
  </numFmts>
  <fonts count="31">
    <font>
      <sz val="11"/>
      <color theme="1"/>
      <name val="Calibri"/>
      <family val="2"/>
      <scheme val="minor"/>
    </font>
    <font>
      <b/>
      <sz val="11"/>
      <color theme="1"/>
      <name val="Calibri"/>
      <family val="2"/>
      <scheme val="minor"/>
    </font>
    <font>
      <sz val="11"/>
      <color theme="1"/>
      <name val="Lucida Fax"/>
      <family val="2"/>
    </font>
    <font>
      <b/>
      <sz val="11"/>
      <color theme="1"/>
      <name val="Tahoma"/>
      <family val="2"/>
    </font>
    <font>
      <sz val="10"/>
      <name val="Arial"/>
      <family val="2"/>
    </font>
    <font>
      <sz val="8"/>
      <color theme="1"/>
      <name val="Calibri"/>
      <family val="2"/>
      <scheme val="minor"/>
    </font>
    <font>
      <i/>
      <sz val="8"/>
      <color theme="1"/>
      <name val="Calibri"/>
      <family val="2"/>
      <scheme val="minor"/>
    </font>
    <font>
      <sz val="10"/>
      <name val="Times New Roman"/>
      <family val="1"/>
    </font>
    <font>
      <b/>
      <sz val="12"/>
      <color rgb="FF002060"/>
      <name val="Calibri"/>
      <family val="2"/>
      <scheme val="minor"/>
    </font>
    <font>
      <u/>
      <sz val="11"/>
      <color theme="10"/>
      <name val="Calibri"/>
      <family val="2"/>
    </font>
    <font>
      <b/>
      <sz val="11"/>
      <color rgb="FF002060"/>
      <name val="Calibri"/>
      <family val="2"/>
      <scheme val="minor"/>
    </font>
    <font>
      <b/>
      <sz val="10"/>
      <color rgb="FF002060"/>
      <name val="Calibri"/>
      <family val="2"/>
      <scheme val="minor"/>
    </font>
    <font>
      <b/>
      <sz val="9"/>
      <color rgb="FF002060"/>
      <name val="Calibri"/>
      <family val="2"/>
      <scheme val="minor"/>
    </font>
    <font>
      <sz val="9"/>
      <color theme="1"/>
      <name val="Calibri"/>
      <family val="2"/>
      <scheme val="minor"/>
    </font>
    <font>
      <b/>
      <sz val="15"/>
      <color theme="1"/>
      <name val="Tahoma"/>
      <family val="2"/>
    </font>
    <font>
      <b/>
      <sz val="9"/>
      <color theme="1"/>
      <name val="Calibri"/>
      <family val="2"/>
      <scheme val="minor"/>
    </font>
    <font>
      <i/>
      <sz val="9"/>
      <color theme="1"/>
      <name val="Calibri"/>
      <family val="2"/>
      <scheme val="minor"/>
    </font>
    <font>
      <b/>
      <i/>
      <sz val="9"/>
      <color theme="1"/>
      <name val="Calibri"/>
      <family val="2"/>
      <scheme val="minor"/>
    </font>
    <font>
      <b/>
      <sz val="13"/>
      <color theme="1"/>
      <name val="Wingdings 2"/>
      <family val="1"/>
      <charset val="2"/>
    </font>
    <font>
      <b/>
      <sz val="10"/>
      <color indexed="9"/>
      <name val="Calibri"/>
      <family val="2"/>
      <scheme val="minor"/>
    </font>
    <font>
      <b/>
      <sz val="10"/>
      <name val="Calibri"/>
      <family val="2"/>
      <scheme val="minor"/>
    </font>
    <font>
      <b/>
      <sz val="11"/>
      <name val="Calibri"/>
      <family val="2"/>
      <scheme val="minor"/>
    </font>
    <font>
      <b/>
      <sz val="13"/>
      <color theme="1"/>
      <name val="Calibri"/>
      <family val="2"/>
      <scheme val="minor"/>
    </font>
    <font>
      <sz val="25"/>
      <color rgb="FFFF0000"/>
      <name val="Cooper Black"/>
      <family val="1"/>
    </font>
    <font>
      <b/>
      <sz val="20"/>
      <color indexed="9"/>
      <name val="Calibri"/>
      <family val="2"/>
      <scheme val="minor"/>
    </font>
    <font>
      <sz val="10"/>
      <color theme="1"/>
      <name val="Tahoma"/>
      <family val="2"/>
    </font>
    <font>
      <b/>
      <sz val="15"/>
      <color theme="1"/>
      <name val="Calibri"/>
      <family val="2"/>
      <scheme val="minor"/>
    </font>
    <font>
      <b/>
      <sz val="12"/>
      <color theme="1"/>
      <name val="Calibri"/>
      <family val="2"/>
      <scheme val="minor"/>
    </font>
    <font>
      <b/>
      <sz val="14"/>
      <color theme="1"/>
      <name val="Wingdings 2"/>
      <family val="1"/>
      <charset val="2"/>
    </font>
    <font>
      <b/>
      <sz val="9"/>
      <color theme="3" tint="-0.249977111117893"/>
      <name val="Calibri"/>
      <family val="2"/>
      <scheme val="minor"/>
    </font>
    <font>
      <b/>
      <sz val="9"/>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39997558519241921"/>
        <bgColor theme="4" tint="0.79998168889431442"/>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s>
  <borders count="53">
    <border>
      <left/>
      <right/>
      <top/>
      <bottom/>
      <diagonal/>
    </border>
    <border>
      <left/>
      <right/>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style="thin">
        <color theme="9"/>
      </left>
      <right/>
      <top style="thin">
        <color theme="9"/>
      </top>
      <bottom style="thin">
        <color theme="9"/>
      </bottom>
      <diagonal/>
    </border>
    <border>
      <left/>
      <right/>
      <top/>
      <bottom style="medium">
        <color theme="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47"/>
      </top>
      <bottom style="thin">
        <color indexed="47"/>
      </bottom>
      <diagonal/>
    </border>
    <border>
      <left style="thin">
        <color indexed="64"/>
      </left>
      <right style="thin">
        <color auto="1"/>
      </right>
      <top style="thin">
        <color indexed="47"/>
      </top>
      <bottom style="thin">
        <color indexed="47"/>
      </bottom>
      <diagonal/>
    </border>
    <border>
      <left style="thin">
        <color auto="1"/>
      </left>
      <right/>
      <top style="thin">
        <color indexed="47"/>
      </top>
      <bottom style="thin">
        <color indexed="47"/>
      </bottom>
      <diagonal/>
    </border>
    <border>
      <left style="thin">
        <color auto="1"/>
      </left>
      <right style="thin">
        <color auto="1"/>
      </right>
      <top style="thin">
        <color indexed="47"/>
      </top>
      <bottom style="thin">
        <color indexed="47"/>
      </bottom>
      <diagonal/>
    </border>
    <border>
      <left/>
      <right style="thin">
        <color auto="1"/>
      </right>
      <top style="thin">
        <color indexed="47"/>
      </top>
      <bottom/>
      <diagonal/>
    </border>
    <border>
      <left style="thin">
        <color auto="1"/>
      </left>
      <right style="thin">
        <color auto="1"/>
      </right>
      <top style="thin">
        <color indexed="47"/>
      </top>
      <bottom/>
      <diagonal/>
    </border>
    <border>
      <left style="thin">
        <color indexed="64"/>
      </left>
      <right style="thin">
        <color auto="1"/>
      </right>
      <top/>
      <bottom style="thin">
        <color indexed="4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47"/>
      </top>
      <bottom style="thin">
        <color indexed="47"/>
      </bottom>
      <diagonal/>
    </border>
    <border>
      <left style="thin">
        <color indexed="64"/>
      </left>
      <right style="thin">
        <color indexed="64"/>
      </right>
      <top style="thin">
        <color indexed="47"/>
      </top>
      <bottom style="thin">
        <color indexed="64"/>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auto="1"/>
      </left>
      <right style="thin">
        <color auto="1"/>
      </right>
      <top style="thin">
        <color indexed="47"/>
      </top>
      <bottom style="thin">
        <color indexed="47"/>
      </bottom>
      <diagonal/>
    </border>
    <border>
      <left style="thin">
        <color auto="1"/>
      </left>
      <right style="thin">
        <color auto="1"/>
      </right>
      <top style="thin">
        <color auto="1"/>
      </top>
      <bottom style="thin">
        <color indexed="47"/>
      </bottom>
      <diagonal/>
    </border>
    <border>
      <left style="thin">
        <color auto="1"/>
      </left>
      <right style="thin">
        <color auto="1"/>
      </right>
      <top style="thin">
        <color indexed="47"/>
      </top>
      <bottom style="thin">
        <color auto="1"/>
      </bottom>
      <diagonal/>
    </border>
    <border>
      <left/>
      <right style="thin">
        <color indexed="64"/>
      </right>
      <top style="thin">
        <color indexed="47"/>
      </top>
      <bottom style="thin">
        <color indexed="47"/>
      </bottom>
      <diagonal/>
    </border>
    <border>
      <left/>
      <right style="thin">
        <color auto="1"/>
      </right>
      <top style="thin">
        <color indexed="47"/>
      </top>
      <bottom/>
      <diagonal/>
    </border>
    <border>
      <left style="thin">
        <color indexed="64"/>
      </left>
      <right style="thin">
        <color auto="1"/>
      </right>
      <top style="thin">
        <color indexed="47"/>
      </top>
      <bottom style="thin">
        <color indexed="47"/>
      </bottom>
      <diagonal/>
    </border>
    <border>
      <left style="thin">
        <color indexed="64"/>
      </left>
      <right style="thin">
        <color indexed="64"/>
      </right>
      <top style="thin">
        <color indexed="47"/>
      </top>
      <bottom style="thin">
        <color indexed="64"/>
      </bottom>
      <diagonal/>
    </border>
    <border>
      <left style="thin">
        <color auto="1"/>
      </left>
      <right style="thin">
        <color auto="1"/>
      </right>
      <top style="thin">
        <color indexed="47"/>
      </top>
      <bottom style="thin">
        <color auto="1"/>
      </bottom>
      <diagonal/>
    </border>
    <border>
      <left style="thin">
        <color indexed="64"/>
      </left>
      <right style="thin">
        <color auto="1"/>
      </right>
      <top style="thin">
        <color indexed="47"/>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47"/>
      </top>
      <bottom style="thin">
        <color indexed="64"/>
      </bottom>
      <diagonal/>
    </border>
    <border>
      <left style="thin">
        <color indexed="64"/>
      </left>
      <right style="thin">
        <color indexed="64"/>
      </right>
      <top style="thin">
        <color indexed="47"/>
      </top>
      <bottom style="thin">
        <color indexed="47"/>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xf numFmtId="0" fontId="2" fillId="0" borderId="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 fillId="0" borderId="17" applyNumberFormat="0" applyFill="0" applyAlignment="0" applyProtection="0"/>
  </cellStyleXfs>
  <cellXfs count="607">
    <xf numFmtId="0" fontId="0" fillId="0" borderId="0" xfId="0"/>
    <xf numFmtId="0" fontId="5" fillId="0" borderId="0" xfId="1" applyFont="1" applyBorder="1" applyProtection="1">
      <protection hidden="1"/>
    </xf>
    <xf numFmtId="0" fontId="13" fillId="0" borderId="0" xfId="1" applyFont="1" applyBorder="1" applyAlignment="1" applyProtection="1">
      <alignment vertical="center"/>
      <protection hidden="1"/>
    </xf>
    <xf numFmtId="0" fontId="13" fillId="0" borderId="0" xfId="1" applyFont="1" applyBorder="1" applyAlignment="1" applyProtection="1">
      <alignment vertical="center" wrapText="1"/>
      <protection hidden="1"/>
    </xf>
    <xf numFmtId="0" fontId="15" fillId="0" borderId="0" xfId="1" applyFont="1" applyBorder="1" applyAlignment="1" applyProtection="1">
      <alignment horizontal="left" vertical="center" wrapText="1"/>
      <protection hidden="1"/>
    </xf>
    <xf numFmtId="0" fontId="15" fillId="0" borderId="0" xfId="1" applyFont="1" applyBorder="1" applyAlignment="1" applyProtection="1">
      <alignment vertical="center"/>
      <protection hidden="1"/>
    </xf>
    <xf numFmtId="0" fontId="15" fillId="0" borderId="0" xfId="1" applyFont="1" applyBorder="1" applyAlignment="1" applyProtection="1">
      <alignment horizontal="right" vertical="center"/>
      <protection hidden="1"/>
    </xf>
    <xf numFmtId="0" fontId="20" fillId="3" borderId="34" xfId="4" applyNumberFormat="1" applyFont="1" applyFill="1" applyBorder="1" applyAlignment="1" applyProtection="1">
      <alignment horizontal="center" vertical="center"/>
      <protection locked="0"/>
    </xf>
    <xf numFmtId="0" fontId="25" fillId="0" borderId="0" xfId="1" applyFont="1" applyBorder="1" applyAlignment="1" applyProtection="1">
      <alignment vertical="center"/>
      <protection hidden="1"/>
    </xf>
    <xf numFmtId="0" fontId="28" fillId="0" borderId="0" xfId="1" applyFont="1" applyBorder="1" applyAlignment="1" applyProtection="1">
      <alignment horizontal="center" vertical="center"/>
      <protection hidden="1"/>
    </xf>
    <xf numFmtId="14" fontId="15" fillId="0" borderId="0" xfId="1" applyNumberFormat="1" applyFont="1" applyBorder="1" applyAlignment="1" applyProtection="1">
      <alignment horizontal="center" vertical="center" wrapText="1"/>
      <protection hidden="1"/>
    </xf>
    <xf numFmtId="0" fontId="15" fillId="0" borderId="0" xfId="1" applyFont="1" applyBorder="1" applyAlignment="1" applyProtection="1">
      <alignment horizontal="center" vertical="center" wrapText="1"/>
      <protection hidden="1"/>
    </xf>
    <xf numFmtId="0" fontId="13" fillId="0" borderId="0" xfId="1" applyFont="1" applyBorder="1" applyAlignment="1" applyProtection="1">
      <alignment horizontal="left" vertical="center" wrapText="1"/>
      <protection hidden="1"/>
    </xf>
    <xf numFmtId="0" fontId="13" fillId="0" borderId="0" xfId="1" applyFont="1" applyBorder="1" applyAlignment="1" applyProtection="1">
      <alignment horizontal="center" vertical="center" wrapText="1"/>
      <protection hidden="1"/>
    </xf>
    <xf numFmtId="0" fontId="13" fillId="0" borderId="0" xfId="1" applyFont="1" applyBorder="1" applyAlignment="1" applyProtection="1">
      <alignment horizontal="left" vertical="center"/>
      <protection hidden="1"/>
    </xf>
    <xf numFmtId="0" fontId="13" fillId="0" borderId="0" xfId="1" applyFont="1" applyBorder="1" applyAlignment="1" applyProtection="1">
      <alignment horizontal="center" vertical="center"/>
      <protection hidden="1"/>
    </xf>
    <xf numFmtId="0" fontId="0" fillId="0" borderId="0" xfId="0" applyProtection="1">
      <protection hidden="1"/>
    </xf>
    <xf numFmtId="0" fontId="13" fillId="0" borderId="0" xfId="1" applyFont="1" applyBorder="1" applyAlignment="1" applyProtection="1">
      <alignment horizontal="center"/>
      <protection hidden="1"/>
    </xf>
    <xf numFmtId="0" fontId="20" fillId="4" borderId="26" xfId="0" applyFont="1" applyFill="1" applyBorder="1" applyAlignment="1" applyProtection="1">
      <alignment horizontal="center" vertical="center" wrapText="1"/>
      <protection locked="0"/>
    </xf>
    <xf numFmtId="0" fontId="20" fillId="4" borderId="26" xfId="5" applyNumberFormat="1" applyFont="1" applyFill="1" applyBorder="1" applyAlignment="1" applyProtection="1">
      <alignment horizontal="center" vertical="center" wrapText="1"/>
      <protection locked="0"/>
    </xf>
    <xf numFmtId="0" fontId="20" fillId="4" borderId="26" xfId="5" applyNumberFormat="1" applyFont="1" applyFill="1" applyBorder="1" applyAlignment="1" applyProtection="1">
      <alignment horizontal="center" vertical="center"/>
      <protection locked="0"/>
    </xf>
    <xf numFmtId="0" fontId="0" fillId="0" borderId="0" xfId="0" applyProtection="1">
      <protection locked="0"/>
    </xf>
    <xf numFmtId="0" fontId="1" fillId="0" borderId="42" xfId="0" applyFont="1" applyBorder="1" applyAlignment="1" applyProtection="1">
      <protection locked="0"/>
    </xf>
    <xf numFmtId="0" fontId="20" fillId="0" borderId="18" xfId="5" applyNumberFormat="1" applyFont="1" applyFill="1" applyBorder="1" applyAlignment="1" applyProtection="1">
      <alignment horizontal="center" vertical="center"/>
      <protection locked="0"/>
    </xf>
    <xf numFmtId="0" fontId="20" fillId="3" borderId="21" xfId="2" applyNumberFormat="1" applyFont="1" applyFill="1" applyBorder="1" applyAlignment="1" applyProtection="1">
      <alignment horizontal="left" vertical="center" indent="1"/>
      <protection locked="0"/>
    </xf>
    <xf numFmtId="0" fontId="20" fillId="3" borderId="33" xfId="4" quotePrefix="1" applyNumberFormat="1" applyFont="1" applyFill="1" applyBorder="1" applyAlignment="1" applyProtection="1">
      <alignment horizontal="center" vertical="center"/>
      <protection locked="0"/>
    </xf>
    <xf numFmtId="165" fontId="20" fillId="3" borderId="33" xfId="4" applyNumberFormat="1" applyFont="1" applyFill="1" applyBorder="1" applyAlignment="1" applyProtection="1">
      <alignment horizontal="center" vertical="center"/>
      <protection locked="0"/>
    </xf>
    <xf numFmtId="0" fontId="20" fillId="3" borderId="33" xfId="4" applyNumberFormat="1" applyFont="1" applyFill="1" applyBorder="1" applyAlignment="1" applyProtection="1">
      <alignment horizontal="center" vertical="center"/>
      <protection locked="0"/>
    </xf>
    <xf numFmtId="0" fontId="20" fillId="3" borderId="35" xfId="4" quotePrefix="1" applyNumberFormat="1" applyFont="1" applyFill="1" applyBorder="1" applyAlignment="1" applyProtection="1">
      <alignment horizontal="center" vertical="center"/>
      <protection locked="0"/>
    </xf>
    <xf numFmtId="0" fontId="9" fillId="3" borderId="21" xfId="3" applyNumberFormat="1" applyFill="1" applyBorder="1" applyAlignment="1" applyProtection="1">
      <alignment horizontal="left" vertical="center" indent="1"/>
      <protection locked="0"/>
    </xf>
    <xf numFmtId="0" fontId="0" fillId="0" borderId="0" xfId="0" applyAlignment="1" applyProtection="1">
      <alignment horizontal="center"/>
      <protection locked="0"/>
    </xf>
    <xf numFmtId="43" fontId="24" fillId="2" borderId="26" xfId="2" applyFont="1" applyFill="1" applyBorder="1" applyAlignment="1" applyProtection="1">
      <alignment horizontal="center" vertical="center"/>
      <protection locked="0"/>
    </xf>
    <xf numFmtId="0" fontId="23" fillId="12" borderId="26" xfId="4" applyNumberFormat="1" applyFont="1" applyFill="1" applyBorder="1" applyAlignment="1" applyProtection="1">
      <alignment horizontal="center" vertical="center"/>
      <protection locked="0"/>
    </xf>
    <xf numFmtId="0" fontId="1" fillId="6" borderId="26" xfId="5" applyNumberFormat="1" applyFill="1" applyBorder="1" applyAlignment="1" applyProtection="1">
      <alignment horizontal="center" vertical="center"/>
      <protection locked="0"/>
    </xf>
    <xf numFmtId="0" fontId="21" fillId="7" borderId="46" xfId="2" applyNumberFormat="1" applyFont="1" applyFill="1" applyBorder="1" applyAlignment="1" applyProtection="1">
      <alignment horizontal="left" vertical="center" indent="1"/>
      <protection locked="0"/>
    </xf>
    <xf numFmtId="0" fontId="0" fillId="0" borderId="0" xfId="0" applyBorder="1" applyProtection="1">
      <protection locked="0"/>
    </xf>
    <xf numFmtId="14" fontId="21" fillId="7" borderId="46" xfId="2" applyNumberFormat="1" applyFont="1" applyFill="1" applyBorder="1" applyAlignment="1" applyProtection="1">
      <alignment horizontal="left" vertical="center" indent="1"/>
      <protection locked="0"/>
    </xf>
    <xf numFmtId="166" fontId="21" fillId="7" borderId="46" xfId="2" applyNumberFormat="1" applyFont="1" applyFill="1" applyBorder="1" applyAlignment="1" applyProtection="1">
      <alignment horizontal="left" vertical="center" indent="1"/>
      <protection locked="0"/>
    </xf>
    <xf numFmtId="14" fontId="21" fillId="7" borderId="45" xfId="2" applyNumberFormat="1" applyFont="1" applyFill="1" applyBorder="1" applyAlignment="1" applyProtection="1">
      <alignment horizontal="left" vertical="center" indent="1"/>
      <protection locked="0"/>
    </xf>
    <xf numFmtId="0" fontId="21" fillId="10" borderId="28" xfId="2" applyNumberFormat="1" applyFont="1" applyFill="1" applyBorder="1" applyAlignment="1" applyProtection="1">
      <alignment horizontal="left" vertical="center" indent="1"/>
      <protection locked="0"/>
    </xf>
    <xf numFmtId="166" fontId="21" fillId="10" borderId="28" xfId="2" applyNumberFormat="1" applyFont="1" applyFill="1" applyBorder="1" applyAlignment="1" applyProtection="1">
      <alignment horizontal="left" vertical="center" indent="1"/>
      <protection locked="0"/>
    </xf>
    <xf numFmtId="1" fontId="21" fillId="10" borderId="28" xfId="2" applyNumberFormat="1" applyFont="1" applyFill="1" applyBorder="1" applyAlignment="1" applyProtection="1">
      <alignment horizontal="left" vertical="center" indent="1"/>
      <protection locked="0"/>
    </xf>
    <xf numFmtId="165" fontId="21" fillId="10" borderId="28" xfId="2" applyNumberFormat="1" applyFont="1" applyFill="1" applyBorder="1" applyAlignment="1" applyProtection="1">
      <alignment horizontal="left" vertical="center" indent="1"/>
      <protection locked="0"/>
    </xf>
    <xf numFmtId="0" fontId="21" fillId="10" borderId="29" xfId="2" applyNumberFormat="1" applyFont="1" applyFill="1" applyBorder="1" applyAlignment="1" applyProtection="1">
      <alignment horizontal="left" vertical="center" indent="1"/>
      <protection locked="0"/>
    </xf>
    <xf numFmtId="14" fontId="21" fillId="10" borderId="28" xfId="2" applyNumberFormat="1" applyFont="1" applyFill="1" applyBorder="1" applyAlignment="1" applyProtection="1">
      <alignment horizontal="left" vertical="center" indent="1"/>
      <protection locked="0"/>
    </xf>
    <xf numFmtId="0" fontId="21" fillId="10" borderId="20" xfId="2" applyNumberFormat="1" applyFont="1" applyFill="1" applyBorder="1" applyAlignment="1" applyProtection="1">
      <alignment horizontal="left" vertical="center" indent="1"/>
      <protection locked="0"/>
    </xf>
    <xf numFmtId="166" fontId="21" fillId="10" borderId="20" xfId="2" applyNumberFormat="1" applyFont="1" applyFill="1" applyBorder="1" applyAlignment="1" applyProtection="1">
      <alignment horizontal="left" vertical="center" indent="1"/>
      <protection locked="0"/>
    </xf>
    <xf numFmtId="165" fontId="21" fillId="10" borderId="20" xfId="2" applyNumberFormat="1" applyFont="1" applyFill="1" applyBorder="1" applyAlignment="1" applyProtection="1">
      <alignment horizontal="left" vertical="center" indent="1"/>
      <protection locked="0"/>
    </xf>
    <xf numFmtId="10" fontId="21" fillId="10" borderId="20" xfId="2" applyNumberFormat="1" applyFont="1" applyFill="1" applyBorder="1" applyAlignment="1" applyProtection="1">
      <alignment horizontal="left" vertical="center" indent="1"/>
      <protection locked="0"/>
    </xf>
    <xf numFmtId="0" fontId="7" fillId="0" borderId="15" xfId="0" applyFont="1" applyBorder="1" applyAlignment="1" applyProtection="1">
      <alignment horizontal="center"/>
      <protection locked="0"/>
    </xf>
    <xf numFmtId="0" fontId="7" fillId="0" borderId="15" xfId="0" applyFont="1" applyBorder="1" applyProtection="1">
      <protection locked="0"/>
    </xf>
    <xf numFmtId="14" fontId="21" fillId="10" borderId="20" xfId="2" applyNumberFormat="1" applyFont="1" applyFill="1" applyBorder="1" applyAlignment="1" applyProtection="1">
      <alignment horizontal="left" vertical="center" indent="1"/>
      <protection locked="0"/>
    </xf>
    <xf numFmtId="0" fontId="20" fillId="0" borderId="18" xfId="0" applyFont="1" applyFill="1" applyBorder="1" applyAlignment="1" applyProtection="1">
      <alignment horizontal="center" vertical="center" wrapText="1"/>
    </xf>
    <xf numFmtId="0" fontId="20" fillId="0" borderId="18" xfId="5" applyNumberFormat="1" applyFont="1" applyFill="1" applyBorder="1" applyAlignment="1" applyProtection="1">
      <alignment horizontal="center" vertical="center" wrapText="1"/>
    </xf>
    <xf numFmtId="164" fontId="19" fillId="2" borderId="19" xfId="2" applyNumberFormat="1" applyFont="1" applyFill="1" applyBorder="1" applyAlignment="1" applyProtection="1">
      <alignment horizontal="center" vertical="center"/>
    </xf>
    <xf numFmtId="164" fontId="19" fillId="2" borderId="36" xfId="2" applyNumberFormat="1" applyFont="1" applyFill="1" applyBorder="1" applyAlignment="1" applyProtection="1">
      <alignment horizontal="center" vertical="center"/>
    </xf>
    <xf numFmtId="43" fontId="19" fillId="2" borderId="20" xfId="2" applyFont="1" applyFill="1" applyBorder="1" applyAlignment="1" applyProtection="1">
      <alignment vertical="center"/>
    </xf>
    <xf numFmtId="43" fontId="19" fillId="2" borderId="22" xfId="2" applyNumberFormat="1" applyFont="1" applyFill="1" applyBorder="1" applyAlignment="1" applyProtection="1">
      <alignment vertical="center"/>
    </xf>
    <xf numFmtId="43" fontId="19" fillId="2" borderId="22" xfId="2" applyFont="1" applyFill="1" applyBorder="1" applyAlignment="1" applyProtection="1">
      <alignment vertical="center"/>
    </xf>
    <xf numFmtId="164" fontId="19" fillId="2" borderId="23" xfId="2" applyNumberFormat="1" applyFont="1" applyFill="1" applyBorder="1" applyAlignment="1" applyProtection="1">
      <alignment horizontal="center" vertical="center"/>
    </xf>
    <xf numFmtId="164" fontId="19" fillId="2" borderId="37" xfId="2" applyNumberFormat="1" applyFont="1" applyFill="1" applyBorder="1" applyAlignment="1" applyProtection="1">
      <alignment horizontal="center" vertical="center"/>
    </xf>
    <xf numFmtId="43" fontId="19" fillId="2" borderId="24" xfId="2" applyFont="1" applyFill="1" applyBorder="1" applyAlignment="1" applyProtection="1">
      <alignment vertical="center"/>
    </xf>
    <xf numFmtId="43" fontId="19" fillId="2" borderId="41" xfId="2" applyNumberFormat="1" applyFont="1" applyFill="1" applyBorder="1" applyAlignment="1" applyProtection="1">
      <alignment vertical="center"/>
    </xf>
    <xf numFmtId="0" fontId="20" fillId="4" borderId="26" xfId="0" applyFont="1" applyFill="1" applyBorder="1" applyAlignment="1" applyProtection="1">
      <alignment horizontal="center" vertical="center" wrapText="1"/>
    </xf>
    <xf numFmtId="0" fontId="20" fillId="4" borderId="26" xfId="5" applyNumberFormat="1" applyFont="1" applyFill="1" applyBorder="1" applyAlignment="1" applyProtection="1">
      <alignment horizontal="center" vertical="center"/>
    </xf>
    <xf numFmtId="164" fontId="19" fillId="2" borderId="33" xfId="2" applyNumberFormat="1" applyFont="1" applyFill="1" applyBorder="1" applyAlignment="1" applyProtection="1">
      <alignment horizontal="center" vertical="center"/>
    </xf>
    <xf numFmtId="164" fontId="19" fillId="2" borderId="25" xfId="2" applyNumberFormat="1" applyFont="1" applyFill="1" applyBorder="1" applyAlignment="1" applyProtection="1">
      <alignment horizontal="center" vertical="center"/>
    </xf>
    <xf numFmtId="43" fontId="19" fillId="2" borderId="34" xfId="2" applyFont="1" applyFill="1" applyBorder="1" applyAlignment="1" applyProtection="1">
      <alignment vertical="center"/>
    </xf>
    <xf numFmtId="164" fontId="19" fillId="2" borderId="38" xfId="2" applyNumberFormat="1" applyFont="1" applyFill="1" applyBorder="1" applyAlignment="1" applyProtection="1">
      <alignment horizontal="center" vertical="center"/>
    </xf>
    <xf numFmtId="43" fontId="19" fillId="2" borderId="33" xfId="2" applyFont="1" applyFill="1" applyBorder="1" applyAlignment="1" applyProtection="1">
      <alignment vertical="center"/>
    </xf>
    <xf numFmtId="164" fontId="19" fillId="2" borderId="35" xfId="2" applyNumberFormat="1" applyFont="1" applyFill="1" applyBorder="1" applyAlignment="1" applyProtection="1">
      <alignment horizontal="center" vertical="center"/>
    </xf>
    <xf numFmtId="164" fontId="19" fillId="2" borderId="40" xfId="2" applyNumberFormat="1" applyFont="1" applyFill="1" applyBorder="1" applyAlignment="1" applyProtection="1">
      <alignment horizontal="center" vertical="center"/>
    </xf>
    <xf numFmtId="43" fontId="19" fillId="2" borderId="35" xfId="2" applyFont="1" applyFill="1" applyBorder="1" applyAlignment="1" applyProtection="1">
      <alignment vertical="center"/>
    </xf>
    <xf numFmtId="0" fontId="20" fillId="8" borderId="26" xfId="0" applyFont="1" applyFill="1" applyBorder="1" applyAlignment="1" applyProtection="1">
      <alignment horizontal="center" vertical="center" wrapText="1"/>
    </xf>
    <xf numFmtId="0" fontId="1" fillId="6" borderId="26" xfId="5" applyNumberFormat="1" applyFill="1" applyBorder="1" applyAlignment="1" applyProtection="1">
      <alignment horizontal="center" vertical="center"/>
    </xf>
    <xf numFmtId="164" fontId="19" fillId="5" borderId="25" xfId="2" applyNumberFormat="1" applyFont="1" applyFill="1" applyBorder="1" applyAlignment="1" applyProtection="1">
      <alignment horizontal="center" vertical="center"/>
    </xf>
    <xf numFmtId="0" fontId="19" fillId="5" borderId="25" xfId="2" applyNumberFormat="1" applyFont="1" applyFill="1" applyBorder="1" applyAlignment="1" applyProtection="1">
      <alignment horizontal="left" vertical="center"/>
    </xf>
    <xf numFmtId="164" fontId="19" fillId="5" borderId="46" xfId="2" applyNumberFormat="1" applyFont="1" applyFill="1" applyBorder="1" applyAlignment="1" applyProtection="1">
      <alignment horizontal="center" vertical="center"/>
    </xf>
    <xf numFmtId="0" fontId="19" fillId="5" borderId="46" xfId="2" applyNumberFormat="1" applyFont="1" applyFill="1" applyBorder="1" applyAlignment="1" applyProtection="1">
      <alignment horizontal="left" vertical="center"/>
    </xf>
    <xf numFmtId="0" fontId="19" fillId="5" borderId="46" xfId="2" applyNumberFormat="1" applyFont="1" applyFill="1" applyBorder="1" applyAlignment="1" applyProtection="1">
      <alignment horizontal="left" vertical="center" wrapText="1"/>
    </xf>
    <xf numFmtId="164" fontId="19" fillId="5" borderId="45" xfId="2" applyNumberFormat="1" applyFont="1" applyFill="1" applyBorder="1" applyAlignment="1" applyProtection="1">
      <alignment horizontal="center" vertical="center"/>
    </xf>
    <xf numFmtId="0" fontId="19" fillId="5" borderId="45" xfId="2" applyNumberFormat="1" applyFont="1" applyFill="1" applyBorder="1" applyAlignment="1" applyProtection="1">
      <alignment horizontal="left" vertical="center"/>
    </xf>
    <xf numFmtId="164" fontId="19" fillId="9" borderId="28" xfId="2" applyNumberFormat="1" applyFont="1" applyFill="1" applyBorder="1" applyAlignment="1" applyProtection="1">
      <alignment horizontal="center" vertical="center"/>
    </xf>
    <xf numFmtId="164" fontId="19" fillId="9" borderId="13" xfId="2" applyNumberFormat="1" applyFont="1" applyFill="1" applyBorder="1" applyAlignment="1" applyProtection="1">
      <alignment horizontal="center" vertical="center"/>
    </xf>
    <xf numFmtId="0" fontId="19" fillId="9" borderId="27" xfId="2" applyNumberFormat="1" applyFont="1" applyFill="1" applyBorder="1" applyAlignment="1" applyProtection="1">
      <alignment horizontal="left" vertical="center" wrapText="1"/>
    </xf>
    <xf numFmtId="164" fontId="19" fillId="9" borderId="38" xfId="2" applyNumberFormat="1" applyFont="1" applyFill="1" applyBorder="1" applyAlignment="1" applyProtection="1">
      <alignment horizontal="center" vertical="center"/>
    </xf>
    <xf numFmtId="0" fontId="19" fillId="9" borderId="28" xfId="2" applyNumberFormat="1" applyFont="1" applyFill="1" applyBorder="1" applyAlignment="1" applyProtection="1">
      <alignment horizontal="left" vertical="center"/>
    </xf>
    <xf numFmtId="164" fontId="19" fillId="9" borderId="29" xfId="2" applyNumberFormat="1" applyFont="1" applyFill="1" applyBorder="1" applyAlignment="1" applyProtection="1">
      <alignment horizontal="center" vertical="center"/>
    </xf>
    <xf numFmtId="164" fontId="19" fillId="9" borderId="39" xfId="2" applyNumberFormat="1" applyFont="1" applyFill="1" applyBorder="1" applyAlignment="1" applyProtection="1">
      <alignment horizontal="center" vertical="center"/>
    </xf>
    <xf numFmtId="0" fontId="19" fillId="9" borderId="29" xfId="2" applyNumberFormat="1" applyFont="1" applyFill="1" applyBorder="1" applyAlignment="1" applyProtection="1">
      <alignment horizontal="left" vertical="center"/>
    </xf>
    <xf numFmtId="0" fontId="0" fillId="0" borderId="0" xfId="0" applyProtection="1"/>
    <xf numFmtId="0" fontId="5" fillId="0" borderId="0" xfId="1" applyFont="1" applyBorder="1" applyProtection="1"/>
    <xf numFmtId="0" fontId="13" fillId="0" borderId="0" xfId="1" applyFont="1" applyBorder="1" applyAlignment="1" applyProtection="1">
      <alignment vertical="center"/>
    </xf>
    <xf numFmtId="0" fontId="13" fillId="0" borderId="0" xfId="1" applyFont="1" applyBorder="1" applyAlignment="1" applyProtection="1">
      <alignment horizontal="center" vertical="center"/>
    </xf>
    <xf numFmtId="0" fontId="15" fillId="0" borderId="0" xfId="1" applyFont="1" applyBorder="1" applyAlignment="1" applyProtection="1">
      <alignment horizontal="left"/>
    </xf>
    <xf numFmtId="0" fontId="13" fillId="0" borderId="0" xfId="1" applyFont="1" applyBorder="1" applyAlignment="1" applyProtection="1">
      <alignment horizontal="center"/>
    </xf>
    <xf numFmtId="0" fontId="18" fillId="0" borderId="0" xfId="1" applyFont="1" applyBorder="1" applyAlignment="1" applyProtection="1">
      <alignment horizontal="center" vertical="center"/>
    </xf>
    <xf numFmtId="0" fontId="13" fillId="0" borderId="0" xfId="1" applyFont="1" applyProtection="1"/>
    <xf numFmtId="0" fontId="13" fillId="0" borderId="0" xfId="1" applyFont="1" applyBorder="1" applyAlignment="1" applyProtection="1">
      <alignment vertical="center" wrapText="1"/>
    </xf>
    <xf numFmtId="14" fontId="12" fillId="0" borderId="0" xfId="1" applyNumberFormat="1" applyFont="1" applyBorder="1" applyAlignment="1" applyProtection="1">
      <alignment horizontal="center" vertical="center" wrapText="1"/>
    </xf>
    <xf numFmtId="43" fontId="12" fillId="0" borderId="0" xfId="1" applyNumberFormat="1" applyFont="1" applyBorder="1" applyAlignment="1" applyProtection="1">
      <alignment horizontal="center" vertical="center" wrapText="1"/>
    </xf>
    <xf numFmtId="0" fontId="13" fillId="0" borderId="0" xfId="1" applyFont="1" applyBorder="1" applyAlignment="1" applyProtection="1">
      <alignment horizontal="left" vertical="center"/>
    </xf>
    <xf numFmtId="0" fontId="13" fillId="0" borderId="0" xfId="0" applyFont="1" applyProtection="1"/>
    <xf numFmtId="0" fontId="13" fillId="0" borderId="0" xfId="1" applyFont="1" applyBorder="1" applyAlignment="1" applyProtection="1">
      <alignment horizontal="left" vertical="center" wrapText="1"/>
    </xf>
    <xf numFmtId="0" fontId="13" fillId="0" borderId="0" xfId="1" applyFont="1" applyBorder="1" applyAlignment="1" applyProtection="1">
      <alignment horizontal="center" vertical="center" wrapText="1"/>
    </xf>
    <xf numFmtId="0" fontId="15" fillId="0" borderId="0" xfId="1" applyFont="1" applyBorder="1" applyAlignment="1" applyProtection="1">
      <alignment horizontal="left" vertical="center" wrapText="1"/>
    </xf>
    <xf numFmtId="0" fontId="15" fillId="0" borderId="0" xfId="1" applyFont="1" applyBorder="1" applyAlignment="1" applyProtection="1">
      <alignment vertical="center"/>
    </xf>
    <xf numFmtId="0" fontId="15" fillId="0" borderId="0" xfId="1" applyFont="1" applyBorder="1" applyAlignment="1" applyProtection="1">
      <alignment horizontal="right" vertical="center"/>
    </xf>
    <xf numFmtId="0" fontId="5" fillId="0" borderId="0" xfId="0" applyFont="1" applyProtection="1"/>
    <xf numFmtId="164" fontId="19" fillId="9" borderId="20" xfId="2" applyNumberFormat="1" applyFont="1" applyFill="1" applyBorder="1" applyAlignment="1" applyProtection="1">
      <alignment horizontal="center" vertical="center"/>
    </xf>
    <xf numFmtId="164" fontId="19" fillId="9" borderId="25" xfId="2" applyNumberFormat="1" applyFont="1" applyFill="1" applyBorder="1" applyAlignment="1" applyProtection="1">
      <alignment horizontal="center" vertical="center"/>
    </xf>
    <xf numFmtId="0" fontId="19" fillId="9" borderId="20" xfId="2" applyNumberFormat="1" applyFont="1" applyFill="1" applyBorder="1" applyAlignment="1" applyProtection="1">
      <alignment horizontal="left" vertical="center"/>
    </xf>
    <xf numFmtId="0" fontId="1" fillId="0" borderId="43" xfId="0"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22" fillId="11" borderId="26" xfId="0" applyFont="1" applyFill="1" applyBorder="1" applyAlignment="1" applyProtection="1">
      <alignment horizontal="center"/>
      <protection locked="0"/>
    </xf>
    <xf numFmtId="2" fontId="22" fillId="11" borderId="26" xfId="0" applyNumberFormat="1" applyFont="1" applyFill="1" applyBorder="1" applyAlignment="1" applyProtection="1">
      <alignment horizontal="center" vertical="center" wrapText="1"/>
      <protection locked="0"/>
    </xf>
    <xf numFmtId="0" fontId="19" fillId="9" borderId="27" xfId="2" applyNumberFormat="1" applyFont="1" applyFill="1" applyBorder="1" applyAlignment="1" applyProtection="1">
      <alignment horizontal="center" vertical="center" wrapText="1"/>
    </xf>
    <xf numFmtId="0" fontId="19" fillId="9" borderId="13" xfId="2" applyNumberFormat="1" applyFont="1" applyFill="1" applyBorder="1" applyAlignment="1" applyProtection="1">
      <alignment horizontal="center" vertical="center" wrapText="1"/>
    </xf>
    <xf numFmtId="0" fontId="19" fillId="9" borderId="25" xfId="2" applyNumberFormat="1" applyFont="1" applyFill="1" applyBorder="1" applyAlignment="1" applyProtection="1">
      <alignment horizontal="center" vertical="center" wrapText="1"/>
    </xf>
    <xf numFmtId="0" fontId="9" fillId="0" borderId="13" xfId="3" applyBorder="1" applyAlignment="1" applyProtection="1">
      <alignment horizontal="center" vertical="center"/>
      <protection locked="0"/>
    </xf>
    <xf numFmtId="0" fontId="9" fillId="0" borderId="14" xfId="3" applyBorder="1" applyAlignment="1" applyProtection="1">
      <alignment horizontal="center" vertical="center"/>
      <protection locked="0"/>
    </xf>
    <xf numFmtId="0" fontId="1" fillId="0" borderId="47" xfId="0" applyFont="1" applyBorder="1" applyAlignment="1" applyProtection="1">
      <alignment horizontal="justify" vertical="top" wrapText="1"/>
      <protection locked="0"/>
    </xf>
    <xf numFmtId="0" fontId="1" fillId="0" borderId="48" xfId="0" applyFont="1" applyBorder="1" applyAlignment="1" applyProtection="1">
      <alignment horizontal="justify" vertical="top" wrapText="1"/>
      <protection locked="0"/>
    </xf>
    <xf numFmtId="0" fontId="1" fillId="0" borderId="49" xfId="0" applyFont="1" applyBorder="1" applyAlignment="1" applyProtection="1">
      <alignment horizontal="justify" vertical="top" wrapText="1"/>
      <protection locked="0"/>
    </xf>
    <xf numFmtId="0" fontId="1" fillId="0" borderId="50" xfId="0" applyFont="1" applyBorder="1" applyAlignment="1" applyProtection="1">
      <alignment horizontal="justify" vertical="top" wrapText="1"/>
      <protection locked="0"/>
    </xf>
    <xf numFmtId="0" fontId="1" fillId="0" borderId="51" xfId="0" applyFont="1" applyBorder="1" applyAlignment="1" applyProtection="1">
      <alignment horizontal="justify" vertical="top" wrapText="1"/>
      <protection locked="0"/>
    </xf>
    <xf numFmtId="0" fontId="1" fillId="0" borderId="52" xfId="0" applyFont="1" applyBorder="1" applyAlignment="1" applyProtection="1">
      <alignment horizontal="justify" vertical="top" wrapText="1"/>
      <protection locked="0"/>
    </xf>
    <xf numFmtId="0" fontId="1" fillId="0" borderId="27" xfId="0" applyFont="1" applyBorder="1" applyAlignment="1" applyProtection="1">
      <alignment horizontal="center" vertical="center"/>
      <protection locked="0"/>
    </xf>
    <xf numFmtId="0" fontId="26" fillId="0" borderId="0" xfId="1" applyFont="1" applyBorder="1" applyAlignment="1" applyProtection="1">
      <alignment horizontal="center" vertical="center"/>
      <protection hidden="1"/>
    </xf>
    <xf numFmtId="0" fontId="5" fillId="0" borderId="0" xfId="1" applyFont="1" applyBorder="1" applyAlignment="1" applyProtection="1">
      <alignment horizontal="center" vertical="center"/>
      <protection hidden="1"/>
    </xf>
    <xf numFmtId="0" fontId="5" fillId="0" borderId="0" xfId="1" applyFont="1" applyBorder="1" applyAlignment="1" applyProtection="1">
      <alignment horizontal="center" vertical="center" wrapText="1"/>
      <protection hidden="1"/>
    </xf>
    <xf numFmtId="0" fontId="27" fillId="0" borderId="1" xfId="1" applyFont="1" applyBorder="1" applyAlignment="1" applyProtection="1">
      <alignment horizontal="center" vertical="center"/>
      <protection hidden="1"/>
    </xf>
    <xf numFmtId="0" fontId="13" fillId="0" borderId="2" xfId="1" applyFont="1" applyBorder="1" applyAlignment="1" applyProtection="1">
      <alignment horizontal="left" vertical="center"/>
      <protection hidden="1"/>
    </xf>
    <xf numFmtId="0" fontId="13" fillId="0" borderId="3" xfId="1" applyFont="1" applyBorder="1" applyAlignment="1" applyProtection="1">
      <alignment horizontal="left" vertical="center"/>
      <protection hidden="1"/>
    </xf>
    <xf numFmtId="0" fontId="13" fillId="0" borderId="4" xfId="1" applyFont="1" applyBorder="1" applyAlignment="1" applyProtection="1">
      <alignment horizontal="left" vertical="center"/>
      <protection hidden="1"/>
    </xf>
    <xf numFmtId="0" fontId="13" fillId="0" borderId="5" xfId="1" applyFont="1" applyBorder="1" applyAlignment="1" applyProtection="1">
      <alignment vertical="center"/>
      <protection hidden="1"/>
    </xf>
    <xf numFmtId="43" fontId="8" fillId="0" borderId="2" xfId="2" applyFont="1" applyBorder="1" applyAlignment="1" applyProtection="1">
      <alignment horizontal="center" vertical="center" wrapText="1"/>
      <protection hidden="1"/>
    </xf>
    <xf numFmtId="43" fontId="8" fillId="0" borderId="3" xfId="2" applyFont="1" applyBorder="1" applyAlignment="1" applyProtection="1">
      <alignment horizontal="center" vertical="center" wrapText="1"/>
      <protection hidden="1"/>
    </xf>
    <xf numFmtId="43" fontId="8" fillId="0" borderId="4" xfId="2" applyFont="1" applyBorder="1" applyAlignment="1" applyProtection="1">
      <alignment horizontal="center" vertical="center" wrapText="1"/>
      <protection hidden="1"/>
    </xf>
    <xf numFmtId="43" fontId="8" fillId="0" borderId="7" xfId="1" applyNumberFormat="1" applyFont="1" applyBorder="1" applyAlignment="1" applyProtection="1">
      <alignment horizontal="center" vertical="center"/>
      <protection hidden="1"/>
    </xf>
    <xf numFmtId="43" fontId="8" fillId="0" borderId="0" xfId="1" applyNumberFormat="1" applyFont="1" applyBorder="1" applyAlignment="1" applyProtection="1">
      <alignment horizontal="center" vertical="center"/>
      <protection hidden="1"/>
    </xf>
    <xf numFmtId="43" fontId="8" fillId="0" borderId="8" xfId="1" applyNumberFormat="1" applyFont="1" applyBorder="1" applyAlignment="1" applyProtection="1">
      <alignment horizontal="center" vertical="center"/>
      <protection hidden="1"/>
    </xf>
    <xf numFmtId="43" fontId="8" fillId="0" borderId="9" xfId="1" applyNumberFormat="1" applyFont="1" applyBorder="1" applyAlignment="1" applyProtection="1">
      <alignment horizontal="center" vertical="center"/>
      <protection hidden="1"/>
    </xf>
    <xf numFmtId="43" fontId="8" fillId="0" borderId="1" xfId="1" applyNumberFormat="1" applyFont="1" applyBorder="1" applyAlignment="1" applyProtection="1">
      <alignment horizontal="center" vertical="center"/>
      <protection hidden="1"/>
    </xf>
    <xf numFmtId="43" fontId="8" fillId="0" borderId="10" xfId="1" applyNumberFormat="1" applyFont="1" applyBorder="1" applyAlignment="1" applyProtection="1">
      <alignment horizontal="center" vertical="center"/>
      <protection hidden="1"/>
    </xf>
    <xf numFmtId="0" fontId="13" fillId="0" borderId="5" xfId="1" applyFont="1" applyBorder="1" applyAlignment="1" applyProtection="1">
      <alignment horizontal="left" vertical="center"/>
      <protection hidden="1"/>
    </xf>
    <xf numFmtId="43" fontId="10" fillId="0" borderId="11" xfId="2" applyFont="1" applyBorder="1" applyAlignment="1" applyProtection="1">
      <alignment horizontal="center" vertical="center" wrapText="1"/>
      <protection hidden="1"/>
    </xf>
    <xf numFmtId="43" fontId="10" fillId="0" borderId="5" xfId="2" applyFont="1" applyBorder="1" applyAlignment="1" applyProtection="1">
      <alignment horizontal="center" vertical="center" wrapText="1"/>
      <protection hidden="1"/>
    </xf>
    <xf numFmtId="43" fontId="10" fillId="0" borderId="6" xfId="2" applyFont="1" applyBorder="1" applyAlignment="1" applyProtection="1">
      <alignment horizontal="center" vertical="center" wrapText="1"/>
      <protection hidden="1"/>
    </xf>
    <xf numFmtId="0" fontId="13" fillId="0" borderId="7" xfId="1" applyFont="1" applyBorder="1" applyAlignment="1" applyProtection="1">
      <alignment horizontal="left" vertical="center"/>
      <protection hidden="1"/>
    </xf>
    <xf numFmtId="0" fontId="13" fillId="0" borderId="0" xfId="1" applyFont="1" applyBorder="1" applyAlignment="1" applyProtection="1">
      <alignment horizontal="left" vertical="center"/>
      <protection hidden="1"/>
    </xf>
    <xf numFmtId="0" fontId="13" fillId="0" borderId="8" xfId="1" applyFont="1" applyBorder="1" applyAlignment="1" applyProtection="1">
      <alignment horizontal="left" vertical="center"/>
      <protection hidden="1"/>
    </xf>
    <xf numFmtId="0" fontId="13" fillId="0" borderId="2" xfId="1" applyFont="1" applyBorder="1" applyAlignment="1" applyProtection="1">
      <alignment horizontal="left" vertical="center" wrapText="1"/>
      <protection hidden="1"/>
    </xf>
    <xf numFmtId="0" fontId="13" fillId="0" borderId="3" xfId="1" applyFont="1" applyBorder="1" applyAlignment="1" applyProtection="1">
      <alignment horizontal="left" vertical="center" wrapText="1"/>
      <protection hidden="1"/>
    </xf>
    <xf numFmtId="0" fontId="13" fillId="0" borderId="4" xfId="1" applyFont="1" applyBorder="1" applyAlignment="1" applyProtection="1">
      <alignment horizontal="left" vertical="center" wrapText="1"/>
      <protection hidden="1"/>
    </xf>
    <xf numFmtId="0" fontId="13" fillId="0" borderId="9" xfId="1" applyFont="1" applyBorder="1" applyAlignment="1" applyProtection="1">
      <alignment horizontal="left" vertical="center" wrapText="1"/>
      <protection hidden="1"/>
    </xf>
    <xf numFmtId="0" fontId="13" fillId="0" borderId="1" xfId="1" applyFont="1" applyBorder="1" applyAlignment="1" applyProtection="1">
      <alignment horizontal="left" vertical="center" wrapText="1"/>
      <protection hidden="1"/>
    </xf>
    <xf numFmtId="0" fontId="13" fillId="0" borderId="10" xfId="1" applyFont="1" applyBorder="1" applyAlignment="1" applyProtection="1">
      <alignment horizontal="left" vertical="center" wrapText="1"/>
      <protection hidden="1"/>
    </xf>
    <xf numFmtId="43" fontId="8" fillId="0" borderId="1" xfId="2" applyFont="1" applyBorder="1" applyAlignment="1" applyProtection="1">
      <alignment horizontal="center" vertical="center" wrapText="1"/>
      <protection hidden="1"/>
    </xf>
    <xf numFmtId="43" fontId="8" fillId="0" borderId="10" xfId="2" applyFont="1" applyBorder="1" applyAlignment="1" applyProtection="1">
      <alignment horizontal="center" vertical="center" wrapText="1"/>
      <protection hidden="1"/>
    </xf>
    <xf numFmtId="0" fontId="10" fillId="0" borderId="9" xfId="1" applyNumberFormat="1" applyFont="1" applyBorder="1" applyAlignment="1" applyProtection="1">
      <alignment horizontal="center" vertical="center" wrapText="1" shrinkToFit="1"/>
      <protection hidden="1"/>
    </xf>
    <xf numFmtId="0" fontId="10" fillId="0" borderId="1" xfId="1" applyNumberFormat="1" applyFont="1" applyBorder="1" applyAlignment="1" applyProtection="1">
      <alignment horizontal="center" vertical="center" wrapText="1" shrinkToFit="1"/>
      <protection hidden="1"/>
    </xf>
    <xf numFmtId="0" fontId="10" fillId="0" borderId="10" xfId="1" applyNumberFormat="1" applyFont="1" applyBorder="1" applyAlignment="1" applyProtection="1">
      <alignment horizontal="center" vertical="center" wrapText="1" shrinkToFit="1"/>
      <protection hidden="1"/>
    </xf>
    <xf numFmtId="0" fontId="11" fillId="0" borderId="11" xfId="1" applyNumberFormat="1" applyFont="1" applyBorder="1" applyAlignment="1" applyProtection="1">
      <alignment horizontal="center" vertical="center" wrapText="1"/>
      <protection hidden="1"/>
    </xf>
    <xf numFmtId="0" fontId="11" fillId="0" borderId="6" xfId="1" applyNumberFormat="1" applyFont="1" applyBorder="1" applyAlignment="1" applyProtection="1">
      <alignment horizontal="center" vertical="center" wrapText="1"/>
      <protection hidden="1"/>
    </xf>
    <xf numFmtId="43" fontId="10" fillId="0" borderId="9" xfId="1" applyNumberFormat="1" applyFont="1" applyBorder="1" applyAlignment="1" applyProtection="1">
      <alignment horizontal="center" vertical="center" wrapText="1" shrinkToFit="1"/>
      <protection hidden="1"/>
    </xf>
    <xf numFmtId="43" fontId="10" fillId="0" borderId="1" xfId="1" applyNumberFormat="1" applyFont="1" applyBorder="1" applyAlignment="1" applyProtection="1">
      <alignment horizontal="center" vertical="center" wrapText="1" shrinkToFit="1"/>
      <protection hidden="1"/>
    </xf>
    <xf numFmtId="43" fontId="10" fillId="0" borderId="10" xfId="1" applyNumberFormat="1" applyFont="1" applyBorder="1" applyAlignment="1" applyProtection="1">
      <alignment horizontal="center" vertical="center" wrapText="1" shrinkToFit="1"/>
      <protection hidden="1"/>
    </xf>
    <xf numFmtId="0" fontId="13" fillId="0" borderId="2" xfId="1" applyFont="1" applyBorder="1" applyAlignment="1" applyProtection="1">
      <alignment horizontal="left" vertical="top" wrapText="1"/>
      <protection hidden="1"/>
    </xf>
    <xf numFmtId="0" fontId="13" fillId="0" borderId="3" xfId="1" applyFont="1" applyBorder="1" applyAlignment="1" applyProtection="1">
      <alignment horizontal="left" vertical="top" wrapText="1"/>
      <protection hidden="1"/>
    </xf>
    <xf numFmtId="0" fontId="13" fillId="0" borderId="4" xfId="1" applyFont="1" applyBorder="1" applyAlignment="1" applyProtection="1">
      <alignment horizontal="left" vertical="top" wrapText="1"/>
      <protection hidden="1"/>
    </xf>
    <xf numFmtId="0" fontId="13" fillId="0" borderId="11" xfId="1" applyFont="1" applyBorder="1" applyAlignment="1" applyProtection="1">
      <alignment horizontal="left" vertical="center" wrapText="1"/>
      <protection hidden="1"/>
    </xf>
    <xf numFmtId="0" fontId="13" fillId="0" borderId="5" xfId="1" applyFont="1" applyBorder="1" applyAlignment="1" applyProtection="1">
      <alignment horizontal="left" vertical="center" wrapText="1"/>
      <protection hidden="1"/>
    </xf>
    <xf numFmtId="0" fontId="13" fillId="0" borderId="6" xfId="1" applyFont="1" applyBorder="1" applyAlignment="1" applyProtection="1">
      <alignment horizontal="left" vertical="center" wrapText="1"/>
      <protection hidden="1"/>
    </xf>
    <xf numFmtId="0" fontId="10" fillId="0" borderId="9" xfId="1" applyNumberFormat="1" applyFont="1" applyBorder="1" applyAlignment="1" applyProtection="1">
      <alignment horizontal="center" vertical="center" wrapText="1"/>
      <protection hidden="1"/>
    </xf>
    <xf numFmtId="0" fontId="10" fillId="0" borderId="1" xfId="1" applyNumberFormat="1" applyFont="1" applyBorder="1" applyAlignment="1" applyProtection="1">
      <alignment horizontal="center" vertical="center" wrapText="1"/>
      <protection hidden="1"/>
    </xf>
    <xf numFmtId="0" fontId="10" fillId="0" borderId="10" xfId="1" applyNumberFormat="1" applyFont="1" applyBorder="1" applyAlignment="1" applyProtection="1">
      <alignment horizontal="center" vertical="center" wrapText="1"/>
      <protection hidden="1"/>
    </xf>
    <xf numFmtId="0" fontId="13" fillId="0" borderId="11" xfId="1" applyFont="1" applyBorder="1" applyAlignment="1" applyProtection="1">
      <alignment horizontal="center" vertical="center"/>
      <protection hidden="1"/>
    </xf>
    <xf numFmtId="0" fontId="13" fillId="0" borderId="6" xfId="1" applyFont="1" applyBorder="1" applyAlignment="1" applyProtection="1">
      <alignment horizontal="center" vertical="center"/>
      <protection hidden="1"/>
    </xf>
    <xf numFmtId="0" fontId="13" fillId="0" borderId="9" xfId="1" applyFont="1" applyBorder="1" applyAlignment="1" applyProtection="1">
      <alignment horizontal="left" vertical="center"/>
      <protection hidden="1"/>
    </xf>
    <xf numFmtId="0" fontId="13" fillId="0" borderId="1" xfId="1" applyFont="1" applyBorder="1" applyAlignment="1" applyProtection="1">
      <alignment horizontal="left" vertical="center"/>
      <protection hidden="1"/>
    </xf>
    <xf numFmtId="0" fontId="13" fillId="0" borderId="10" xfId="1" applyFont="1" applyBorder="1" applyAlignment="1" applyProtection="1">
      <alignment horizontal="left" vertical="center"/>
      <protection hidden="1"/>
    </xf>
    <xf numFmtId="43" fontId="11" fillId="0" borderId="2" xfId="1" applyNumberFormat="1" applyFont="1" applyBorder="1" applyAlignment="1" applyProtection="1">
      <alignment horizontal="center" vertical="center"/>
      <protection hidden="1"/>
    </xf>
    <xf numFmtId="0" fontId="11" fillId="0" borderId="3" xfId="1" applyFont="1" applyBorder="1" applyAlignment="1" applyProtection="1">
      <alignment horizontal="center" vertical="center"/>
      <protection hidden="1"/>
    </xf>
    <xf numFmtId="0" fontId="11" fillId="0" borderId="4" xfId="1" applyFont="1" applyBorder="1" applyAlignment="1" applyProtection="1">
      <alignment horizontal="center" vertical="center"/>
      <protection hidden="1"/>
    </xf>
    <xf numFmtId="0" fontId="11" fillId="0" borderId="9" xfId="1" applyFont="1" applyBorder="1" applyAlignment="1" applyProtection="1">
      <alignment horizontal="center" vertical="center"/>
      <protection hidden="1"/>
    </xf>
    <xf numFmtId="0" fontId="11" fillId="0" borderId="1" xfId="1" applyFont="1" applyBorder="1" applyAlignment="1" applyProtection="1">
      <alignment horizontal="center" vertical="center"/>
      <protection hidden="1"/>
    </xf>
    <xf numFmtId="0" fontId="11" fillId="0" borderId="10" xfId="1" applyFont="1" applyBorder="1" applyAlignment="1" applyProtection="1">
      <alignment horizontal="center" vertical="center"/>
      <protection hidden="1"/>
    </xf>
    <xf numFmtId="43" fontId="11" fillId="0" borderId="9" xfId="2" applyFont="1" applyBorder="1" applyAlignment="1" applyProtection="1">
      <alignment horizontal="center" vertical="center"/>
      <protection hidden="1"/>
    </xf>
    <xf numFmtId="43" fontId="11" fillId="0" borderId="1" xfId="2" applyFont="1" applyBorder="1" applyAlignment="1" applyProtection="1">
      <alignment horizontal="center" vertical="center"/>
      <protection hidden="1"/>
    </xf>
    <xf numFmtId="43" fontId="11" fillId="0" borderId="10" xfId="2" applyFont="1" applyBorder="1" applyAlignment="1" applyProtection="1">
      <alignment horizontal="center" vertical="center"/>
      <protection hidden="1"/>
    </xf>
    <xf numFmtId="164" fontId="11" fillId="0" borderId="9" xfId="2" applyNumberFormat="1" applyFont="1" applyBorder="1" applyAlignment="1" applyProtection="1">
      <alignment horizontal="center" vertical="center"/>
      <protection hidden="1"/>
    </xf>
    <xf numFmtId="164" fontId="11" fillId="0" borderId="1" xfId="2" applyNumberFormat="1" applyFont="1" applyBorder="1" applyAlignment="1" applyProtection="1">
      <alignment horizontal="center" vertical="center"/>
      <protection hidden="1"/>
    </xf>
    <xf numFmtId="164" fontId="11" fillId="0" borderId="10" xfId="2" applyNumberFormat="1" applyFont="1" applyBorder="1" applyAlignment="1" applyProtection="1">
      <alignment horizontal="center" vertical="center"/>
      <protection hidden="1"/>
    </xf>
    <xf numFmtId="43" fontId="10" fillId="0" borderId="7" xfId="1" applyNumberFormat="1" applyFont="1" applyBorder="1" applyAlignment="1" applyProtection="1">
      <alignment horizontal="center" vertical="center" wrapText="1"/>
      <protection hidden="1"/>
    </xf>
    <xf numFmtId="43" fontId="10" fillId="0" borderId="0" xfId="1" applyNumberFormat="1" applyFont="1" applyBorder="1" applyAlignment="1" applyProtection="1">
      <alignment horizontal="center" vertical="center" wrapText="1"/>
      <protection hidden="1"/>
    </xf>
    <xf numFmtId="43" fontId="10" fillId="0" borderId="8" xfId="1" applyNumberFormat="1" applyFont="1" applyBorder="1" applyAlignment="1" applyProtection="1">
      <alignment horizontal="center" vertical="center" wrapText="1"/>
      <protection hidden="1"/>
    </xf>
    <xf numFmtId="43" fontId="10" fillId="0" borderId="9" xfId="1" applyNumberFormat="1" applyFont="1" applyBorder="1" applyAlignment="1" applyProtection="1">
      <alignment horizontal="center" vertical="center" wrapText="1"/>
      <protection hidden="1"/>
    </xf>
    <xf numFmtId="43" fontId="10" fillId="0" borderId="1" xfId="1" applyNumberFormat="1" applyFont="1" applyBorder="1" applyAlignment="1" applyProtection="1">
      <alignment horizontal="center" vertical="center" wrapText="1"/>
      <protection hidden="1"/>
    </xf>
    <xf numFmtId="43" fontId="10" fillId="0" borderId="10" xfId="1" applyNumberFormat="1" applyFont="1" applyBorder="1" applyAlignment="1" applyProtection="1">
      <alignment horizontal="center" vertical="center" wrapText="1"/>
      <protection hidden="1"/>
    </xf>
    <xf numFmtId="43" fontId="10" fillId="0" borderId="2" xfId="1" applyNumberFormat="1" applyFont="1" applyBorder="1" applyAlignment="1" applyProtection="1">
      <alignment horizontal="center" vertical="center" wrapText="1"/>
      <protection hidden="1"/>
    </xf>
    <xf numFmtId="43" fontId="10" fillId="0" borderId="3" xfId="1" applyNumberFormat="1" applyFont="1" applyBorder="1" applyAlignment="1" applyProtection="1">
      <alignment horizontal="center" vertical="center" wrapText="1"/>
      <protection hidden="1"/>
    </xf>
    <xf numFmtId="43" fontId="10" fillId="0" borderId="4" xfId="1" applyNumberFormat="1" applyFont="1" applyBorder="1" applyAlignment="1" applyProtection="1">
      <alignment horizontal="center" vertical="center" wrapText="1"/>
      <protection hidden="1"/>
    </xf>
    <xf numFmtId="0" fontId="13" fillId="0" borderId="11" xfId="1" applyFont="1" applyBorder="1" applyAlignment="1" applyProtection="1">
      <alignment horizontal="left" vertical="center"/>
      <protection hidden="1"/>
    </xf>
    <xf numFmtId="164" fontId="10" fillId="0" borderId="5" xfId="1" applyNumberFormat="1" applyFont="1" applyBorder="1" applyAlignment="1" applyProtection="1">
      <alignment horizontal="center" vertical="center"/>
      <protection hidden="1"/>
    </xf>
    <xf numFmtId="164" fontId="10" fillId="0" borderId="6" xfId="1" applyNumberFormat="1" applyFont="1" applyBorder="1" applyAlignment="1" applyProtection="1">
      <alignment horizontal="center" vertical="center"/>
      <protection hidden="1"/>
    </xf>
    <xf numFmtId="43" fontId="11" fillId="0" borderId="9" xfId="1" applyNumberFormat="1" applyFont="1" applyBorder="1" applyAlignment="1" applyProtection="1">
      <alignment horizontal="center" vertical="center"/>
      <protection hidden="1"/>
    </xf>
    <xf numFmtId="43" fontId="11" fillId="0" borderId="1" xfId="1" applyNumberFormat="1" applyFont="1" applyBorder="1" applyAlignment="1" applyProtection="1">
      <alignment horizontal="center" vertical="center"/>
      <protection hidden="1"/>
    </xf>
    <xf numFmtId="43" fontId="11" fillId="0" borderId="10" xfId="1" applyNumberFormat="1" applyFont="1" applyBorder="1" applyAlignment="1" applyProtection="1">
      <alignment horizontal="center" vertical="center"/>
      <protection hidden="1"/>
    </xf>
    <xf numFmtId="43" fontId="13" fillId="0" borderId="11" xfId="2" applyFont="1" applyBorder="1" applyAlignment="1" applyProtection="1">
      <alignment horizontal="right" vertical="center"/>
      <protection hidden="1"/>
    </xf>
    <xf numFmtId="43" fontId="13" fillId="0" borderId="5" xfId="2" applyFont="1" applyBorder="1" applyAlignment="1" applyProtection="1">
      <alignment horizontal="right" vertical="center"/>
      <protection hidden="1"/>
    </xf>
    <xf numFmtId="0" fontId="10" fillId="0" borderId="11" xfId="1" applyFont="1" applyBorder="1" applyAlignment="1" applyProtection="1">
      <alignment horizontal="center" vertical="center"/>
      <protection hidden="1"/>
    </xf>
    <xf numFmtId="0" fontId="10" fillId="0" borderId="5" xfId="1" applyFont="1" applyBorder="1" applyAlignment="1" applyProtection="1">
      <alignment horizontal="center" vertical="center"/>
      <protection hidden="1"/>
    </xf>
    <xf numFmtId="0" fontId="10" fillId="0" borderId="6" xfId="1" applyFont="1" applyBorder="1" applyAlignment="1" applyProtection="1">
      <alignment horizontal="center" vertical="center"/>
      <protection hidden="1"/>
    </xf>
    <xf numFmtId="0" fontId="16" fillId="0" borderId="5" xfId="1" applyFont="1" applyBorder="1" applyAlignment="1" applyProtection="1">
      <alignment horizontal="center" vertical="center"/>
      <protection hidden="1"/>
    </xf>
    <xf numFmtId="0" fontId="16" fillId="0" borderId="6" xfId="1" applyFont="1" applyBorder="1" applyAlignment="1" applyProtection="1">
      <alignment horizontal="center" vertical="center"/>
      <protection hidden="1"/>
    </xf>
    <xf numFmtId="0" fontId="13" fillId="0" borderId="0" xfId="1" applyFont="1" applyBorder="1" applyAlignment="1" applyProtection="1">
      <alignment horizontal="center" vertical="center"/>
      <protection hidden="1"/>
    </xf>
    <xf numFmtId="0" fontId="5" fillId="0" borderId="2" xfId="1" applyFont="1" applyFill="1" applyBorder="1" applyAlignment="1" applyProtection="1">
      <alignment horizontal="center" vertical="center"/>
      <protection hidden="1"/>
    </xf>
    <xf numFmtId="0" fontId="5" fillId="0" borderId="3" xfId="1" applyFont="1" applyFill="1" applyBorder="1" applyAlignment="1" applyProtection="1">
      <alignment horizontal="center" vertical="center"/>
      <protection hidden="1"/>
    </xf>
    <xf numFmtId="0" fontId="5" fillId="0" borderId="4" xfId="1" applyFont="1" applyFill="1" applyBorder="1" applyAlignment="1" applyProtection="1">
      <alignment horizontal="center" vertical="center"/>
      <protection hidden="1"/>
    </xf>
    <xf numFmtId="43" fontId="13" fillId="0" borderId="9" xfId="2" applyFont="1" applyBorder="1" applyAlignment="1" applyProtection="1">
      <alignment horizontal="right" vertical="center"/>
      <protection hidden="1"/>
    </xf>
    <xf numFmtId="43" fontId="13" fillId="0" borderId="1" xfId="2" applyFont="1" applyBorder="1" applyAlignment="1" applyProtection="1">
      <alignment horizontal="right" vertical="center"/>
      <protection hidden="1"/>
    </xf>
    <xf numFmtId="166" fontId="11" fillId="0" borderId="11" xfId="1" applyNumberFormat="1" applyFont="1" applyBorder="1" applyAlignment="1" applyProtection="1">
      <alignment horizontal="center" vertical="center" shrinkToFit="1"/>
      <protection hidden="1"/>
    </xf>
    <xf numFmtId="166" fontId="11" fillId="0" borderId="5" xfId="1" applyNumberFormat="1" applyFont="1" applyBorder="1" applyAlignment="1" applyProtection="1">
      <alignment horizontal="center" vertical="center" shrinkToFit="1"/>
      <protection hidden="1"/>
    </xf>
    <xf numFmtId="166" fontId="11" fillId="0" borderId="6" xfId="1" applyNumberFormat="1" applyFont="1" applyBorder="1" applyAlignment="1" applyProtection="1">
      <alignment horizontal="center" vertical="center" shrinkToFit="1"/>
      <protection hidden="1"/>
    </xf>
    <xf numFmtId="0" fontId="15" fillId="0" borderId="0" xfId="1" applyFont="1" applyBorder="1" applyAlignment="1" applyProtection="1">
      <alignment horizontal="center" vertical="center"/>
      <protection hidden="1"/>
    </xf>
    <xf numFmtId="0" fontId="5" fillId="0" borderId="9" xfId="1" applyFont="1" applyFill="1" applyBorder="1" applyAlignment="1" applyProtection="1">
      <alignment horizontal="center" vertical="center"/>
      <protection hidden="1"/>
    </xf>
    <xf numFmtId="0" fontId="5" fillId="0" borderId="1" xfId="1" applyFont="1" applyFill="1" applyBorder="1" applyAlignment="1" applyProtection="1">
      <alignment horizontal="center" vertical="center"/>
      <protection hidden="1"/>
    </xf>
    <xf numFmtId="0" fontId="5" fillId="0" borderId="10" xfId="1" applyFont="1" applyFill="1" applyBorder="1" applyAlignment="1" applyProtection="1">
      <alignment horizontal="center" vertical="center"/>
      <protection hidden="1"/>
    </xf>
    <xf numFmtId="0" fontId="29" fillId="0" borderId="11" xfId="1" applyFont="1" applyBorder="1" applyAlignment="1" applyProtection="1">
      <alignment horizontal="center" vertical="center"/>
      <protection hidden="1"/>
    </xf>
    <xf numFmtId="0" fontId="29" fillId="0" borderId="6" xfId="1" applyFont="1" applyBorder="1" applyAlignment="1" applyProtection="1">
      <alignment horizontal="center" vertical="center"/>
      <protection hidden="1"/>
    </xf>
    <xf numFmtId="0" fontId="29" fillId="0" borderId="5" xfId="1" applyFont="1" applyBorder="1" applyAlignment="1" applyProtection="1">
      <alignment horizontal="center" vertical="center"/>
      <protection hidden="1"/>
    </xf>
    <xf numFmtId="165" fontId="29" fillId="0" borderId="11" xfId="1" applyNumberFormat="1" applyFont="1" applyBorder="1" applyAlignment="1" applyProtection="1">
      <alignment horizontal="center" vertical="center"/>
      <protection hidden="1"/>
    </xf>
    <xf numFmtId="165" fontId="29" fillId="0" borderId="5" xfId="1" applyNumberFormat="1" applyFont="1" applyBorder="1" applyAlignment="1" applyProtection="1">
      <alignment horizontal="center" vertical="center"/>
      <protection hidden="1"/>
    </xf>
    <xf numFmtId="165" fontId="29" fillId="0" borderId="6" xfId="1" applyNumberFormat="1" applyFont="1" applyBorder="1" applyAlignment="1" applyProtection="1">
      <alignment horizontal="center" vertical="center"/>
      <protection hidden="1"/>
    </xf>
    <xf numFmtId="14" fontId="11" fillId="0" borderId="9" xfId="1" applyNumberFormat="1" applyFont="1" applyBorder="1" applyAlignment="1" applyProtection="1">
      <alignment horizontal="center" vertical="center" wrapText="1"/>
      <protection hidden="1"/>
    </xf>
    <xf numFmtId="0" fontId="11" fillId="0" borderId="1" xfId="1" applyNumberFormat="1" applyFont="1" applyBorder="1" applyAlignment="1" applyProtection="1">
      <alignment horizontal="center" vertical="center" wrapText="1"/>
      <protection hidden="1"/>
    </xf>
    <xf numFmtId="0" fontId="11" fillId="0" borderId="10" xfId="1" applyNumberFormat="1" applyFont="1" applyBorder="1" applyAlignment="1" applyProtection="1">
      <alignment horizontal="center" vertical="center" wrapText="1"/>
      <protection hidden="1"/>
    </xf>
    <xf numFmtId="43" fontId="12" fillId="0" borderId="2" xfId="1" applyNumberFormat="1" applyFont="1" applyBorder="1" applyAlignment="1" applyProtection="1">
      <alignment horizontal="center" vertical="center" wrapText="1"/>
      <protection hidden="1"/>
    </xf>
    <xf numFmtId="43" fontId="12" fillId="0" borderId="3" xfId="1" applyNumberFormat="1" applyFont="1" applyBorder="1" applyAlignment="1" applyProtection="1">
      <alignment horizontal="center" vertical="center" wrapText="1"/>
      <protection hidden="1"/>
    </xf>
    <xf numFmtId="43" fontId="12" fillId="0" borderId="4" xfId="1" applyNumberFormat="1" applyFont="1" applyBorder="1" applyAlignment="1" applyProtection="1">
      <alignment horizontal="center" vertical="center" wrapText="1"/>
      <protection hidden="1"/>
    </xf>
    <xf numFmtId="43" fontId="12" fillId="0" borderId="7" xfId="1" applyNumberFormat="1" applyFont="1" applyBorder="1" applyAlignment="1" applyProtection="1">
      <alignment horizontal="center" vertical="center" wrapText="1"/>
      <protection hidden="1"/>
    </xf>
    <xf numFmtId="43" fontId="12" fillId="0" borderId="0" xfId="1" applyNumberFormat="1" applyFont="1" applyBorder="1" applyAlignment="1" applyProtection="1">
      <alignment horizontal="center" vertical="center" wrapText="1"/>
      <protection hidden="1"/>
    </xf>
    <xf numFmtId="43" fontId="12" fillId="0" borderId="8" xfId="1" applyNumberFormat="1" applyFont="1" applyBorder="1" applyAlignment="1" applyProtection="1">
      <alignment horizontal="center" vertical="center" wrapText="1"/>
      <protection hidden="1"/>
    </xf>
    <xf numFmtId="43" fontId="12" fillId="0" borderId="9" xfId="1" applyNumberFormat="1" applyFont="1" applyBorder="1" applyAlignment="1" applyProtection="1">
      <alignment horizontal="center" vertical="center" wrapText="1"/>
      <protection hidden="1"/>
    </xf>
    <xf numFmtId="43" fontId="12" fillId="0" borderId="1" xfId="1" applyNumberFormat="1" applyFont="1" applyBorder="1" applyAlignment="1" applyProtection="1">
      <alignment horizontal="center" vertical="center" wrapText="1"/>
      <protection hidden="1"/>
    </xf>
    <xf numFmtId="43" fontId="12" fillId="0" borderId="10" xfId="1" applyNumberFormat="1" applyFont="1" applyBorder="1" applyAlignment="1" applyProtection="1">
      <alignment horizontal="center" vertical="center" wrapText="1"/>
      <protection hidden="1"/>
    </xf>
    <xf numFmtId="166" fontId="10" fillId="0" borderId="2" xfId="1" applyNumberFormat="1" applyFont="1" applyBorder="1" applyAlignment="1" applyProtection="1">
      <alignment horizontal="center" vertical="center" wrapText="1"/>
      <protection hidden="1"/>
    </xf>
    <xf numFmtId="0" fontId="0" fillId="0" borderId="3" xfId="0" applyBorder="1" applyProtection="1">
      <protection hidden="1"/>
    </xf>
    <xf numFmtId="0" fontId="0" fillId="0" borderId="4" xfId="0" applyBorder="1" applyProtection="1">
      <protection hidden="1"/>
    </xf>
    <xf numFmtId="0" fontId="0" fillId="0" borderId="7" xfId="0" applyBorder="1" applyProtection="1">
      <protection hidden="1"/>
    </xf>
    <xf numFmtId="0" fontId="0" fillId="0" borderId="0" xfId="0" applyProtection="1">
      <protection hidden="1"/>
    </xf>
    <xf numFmtId="0" fontId="0" fillId="0" borderId="8" xfId="0" applyBorder="1" applyProtection="1">
      <protection hidden="1"/>
    </xf>
    <xf numFmtId="0" fontId="0" fillId="0" borderId="9" xfId="0" applyBorder="1" applyProtection="1">
      <protection hidden="1"/>
    </xf>
    <xf numFmtId="0" fontId="0" fillId="0" borderId="1" xfId="0" applyBorder="1" applyProtection="1">
      <protection hidden="1"/>
    </xf>
    <xf numFmtId="0" fontId="0" fillId="0" borderId="10" xfId="0" applyBorder="1" applyProtection="1">
      <protection hidden="1"/>
    </xf>
    <xf numFmtId="14" fontId="11" fillId="0" borderId="2" xfId="1" applyNumberFormat="1" applyFont="1" applyBorder="1" applyAlignment="1" applyProtection="1">
      <alignment horizontal="center" vertical="center" wrapText="1"/>
      <protection hidden="1"/>
    </xf>
    <xf numFmtId="10" fontId="11" fillId="0" borderId="2" xfId="1" applyNumberFormat="1" applyFont="1" applyBorder="1" applyAlignment="1" applyProtection="1">
      <alignment horizontal="center" vertical="center"/>
      <protection hidden="1"/>
    </xf>
    <xf numFmtId="10" fontId="11" fillId="0" borderId="4" xfId="1" applyNumberFormat="1" applyFont="1" applyBorder="1" applyAlignment="1" applyProtection="1">
      <alignment horizontal="center" vertical="center"/>
      <protection hidden="1"/>
    </xf>
    <xf numFmtId="10" fontId="11" fillId="0" borderId="7" xfId="1" applyNumberFormat="1" applyFont="1" applyBorder="1" applyAlignment="1" applyProtection="1">
      <alignment horizontal="center" vertical="center"/>
      <protection hidden="1"/>
    </xf>
    <xf numFmtId="10" fontId="11" fillId="0" borderId="8" xfId="1" applyNumberFormat="1" applyFont="1" applyBorder="1" applyAlignment="1" applyProtection="1">
      <alignment horizontal="center" vertical="center"/>
      <protection hidden="1"/>
    </xf>
    <xf numFmtId="10" fontId="11" fillId="0" borderId="9" xfId="1" applyNumberFormat="1" applyFont="1" applyBorder="1" applyAlignment="1" applyProtection="1">
      <alignment horizontal="center" vertical="center"/>
      <protection hidden="1"/>
    </xf>
    <xf numFmtId="10" fontId="11" fillId="0" borderId="10" xfId="1" applyNumberFormat="1" applyFont="1" applyBorder="1" applyAlignment="1" applyProtection="1">
      <alignment horizontal="center" vertical="center"/>
      <protection hidden="1"/>
    </xf>
    <xf numFmtId="14" fontId="11" fillId="0" borderId="7" xfId="1" applyNumberFormat="1" applyFont="1" applyBorder="1" applyAlignment="1" applyProtection="1">
      <alignment horizontal="center" vertical="center" wrapText="1"/>
      <protection hidden="1"/>
    </xf>
    <xf numFmtId="0" fontId="11" fillId="0" borderId="0" xfId="1" applyNumberFormat="1" applyFont="1" applyBorder="1" applyAlignment="1" applyProtection="1">
      <alignment horizontal="center" vertical="center" wrapText="1"/>
      <protection hidden="1"/>
    </xf>
    <xf numFmtId="0" fontId="11" fillId="0" borderId="8" xfId="1" applyNumberFormat="1" applyFont="1" applyBorder="1" applyAlignment="1" applyProtection="1">
      <alignment horizontal="center" vertical="center" wrapText="1"/>
      <protection hidden="1"/>
    </xf>
    <xf numFmtId="0" fontId="11" fillId="0" borderId="7" xfId="1" applyNumberFormat="1" applyFont="1" applyBorder="1" applyAlignment="1" applyProtection="1">
      <alignment horizontal="center" vertical="center" wrapText="1"/>
      <protection hidden="1"/>
    </xf>
    <xf numFmtId="0" fontId="5" fillId="0" borderId="7" xfId="1" applyFont="1" applyFill="1" applyBorder="1" applyAlignment="1" applyProtection="1">
      <alignment horizontal="center" vertical="center"/>
      <protection hidden="1"/>
    </xf>
    <xf numFmtId="0" fontId="5" fillId="0" borderId="0" xfId="1" applyFont="1" applyFill="1" applyBorder="1" applyAlignment="1" applyProtection="1">
      <alignment horizontal="center" vertical="center"/>
      <protection hidden="1"/>
    </xf>
    <xf numFmtId="0" fontId="5" fillId="0" borderId="8" xfId="1" applyFont="1" applyFill="1" applyBorder="1" applyAlignment="1" applyProtection="1">
      <alignment horizontal="center" vertical="center"/>
      <protection hidden="1"/>
    </xf>
    <xf numFmtId="0" fontId="11" fillId="0" borderId="3" xfId="1" applyNumberFormat="1" applyFont="1" applyBorder="1" applyAlignment="1" applyProtection="1">
      <alignment horizontal="center" vertical="center" wrapText="1"/>
      <protection hidden="1"/>
    </xf>
    <xf numFmtId="0" fontId="11" fillId="0" borderId="4" xfId="1" applyNumberFormat="1" applyFont="1" applyBorder="1" applyAlignment="1" applyProtection="1">
      <alignment horizontal="center" vertical="center" wrapText="1"/>
      <protection hidden="1"/>
    </xf>
    <xf numFmtId="0" fontId="13" fillId="0" borderId="0" xfId="1" applyFont="1" applyBorder="1" applyAlignment="1" applyProtection="1">
      <alignment horizontal="center"/>
      <protection hidden="1"/>
    </xf>
    <xf numFmtId="43" fontId="29" fillId="0" borderId="2" xfId="1" applyNumberFormat="1" applyFont="1" applyBorder="1" applyAlignment="1" applyProtection="1">
      <alignment horizontal="center" vertical="center" wrapText="1"/>
      <protection hidden="1"/>
    </xf>
    <xf numFmtId="43" fontId="29" fillId="0" borderId="3" xfId="1" applyNumberFormat="1" applyFont="1" applyBorder="1" applyAlignment="1" applyProtection="1">
      <alignment horizontal="center" vertical="center" wrapText="1"/>
      <protection hidden="1"/>
    </xf>
    <xf numFmtId="43" fontId="29" fillId="0" borderId="4" xfId="1" applyNumberFormat="1" applyFont="1" applyBorder="1" applyAlignment="1" applyProtection="1">
      <alignment horizontal="center" vertical="center" wrapText="1"/>
      <protection hidden="1"/>
    </xf>
    <xf numFmtId="43" fontId="29" fillId="0" borderId="7" xfId="1" applyNumberFormat="1" applyFont="1" applyBorder="1" applyAlignment="1" applyProtection="1">
      <alignment horizontal="center" vertical="center" wrapText="1"/>
      <protection hidden="1"/>
    </xf>
    <xf numFmtId="43" fontId="29" fillId="0" borderId="0" xfId="1" applyNumberFormat="1" applyFont="1" applyBorder="1" applyAlignment="1" applyProtection="1">
      <alignment horizontal="center" vertical="center" wrapText="1"/>
      <protection hidden="1"/>
    </xf>
    <xf numFmtId="43" fontId="29" fillId="0" borderId="8" xfId="1" applyNumberFormat="1" applyFont="1" applyBorder="1" applyAlignment="1" applyProtection="1">
      <alignment horizontal="center" vertical="center" wrapText="1"/>
      <protection hidden="1"/>
    </xf>
    <xf numFmtId="43" fontId="29" fillId="0" borderId="9" xfId="1" applyNumberFormat="1" applyFont="1" applyBorder="1" applyAlignment="1" applyProtection="1">
      <alignment horizontal="center" vertical="center" wrapText="1"/>
      <protection hidden="1"/>
    </xf>
    <xf numFmtId="43" fontId="29" fillId="0" borderId="1" xfId="1" applyNumberFormat="1" applyFont="1" applyBorder="1" applyAlignment="1" applyProtection="1">
      <alignment horizontal="center" vertical="center" wrapText="1"/>
      <protection hidden="1"/>
    </xf>
    <xf numFmtId="43" fontId="29" fillId="0" borderId="10" xfId="1" applyNumberFormat="1" applyFont="1" applyBorder="1" applyAlignment="1" applyProtection="1">
      <alignment horizontal="center" vertical="center" wrapText="1"/>
      <protection hidden="1"/>
    </xf>
    <xf numFmtId="0" fontId="13" fillId="0" borderId="12" xfId="1" applyFont="1" applyBorder="1" applyAlignment="1" applyProtection="1">
      <alignment horizontal="center" vertical="center"/>
      <protection hidden="1"/>
    </xf>
    <xf numFmtId="0" fontId="17" fillId="0" borderId="0" xfId="1" applyFont="1" applyBorder="1" applyAlignment="1" applyProtection="1">
      <alignment horizontal="center" vertical="center"/>
      <protection hidden="1"/>
    </xf>
    <xf numFmtId="0" fontId="13" fillId="0" borderId="0" xfId="1" applyFont="1" applyBorder="1" applyAlignment="1" applyProtection="1">
      <alignment horizontal="left" vertical="center" wrapText="1"/>
      <protection hidden="1"/>
    </xf>
    <xf numFmtId="165" fontId="15" fillId="0" borderId="11" xfId="1" applyNumberFormat="1" applyFont="1" applyBorder="1" applyAlignment="1" applyProtection="1">
      <alignment horizontal="center" vertical="center"/>
      <protection hidden="1"/>
    </xf>
    <xf numFmtId="165" fontId="15" fillId="0" borderId="5" xfId="1" applyNumberFormat="1" applyFont="1" applyBorder="1" applyAlignment="1" applyProtection="1">
      <alignment horizontal="center" vertical="center"/>
      <protection hidden="1"/>
    </xf>
    <xf numFmtId="166" fontId="30" fillId="0" borderId="30" xfId="2" applyNumberFormat="1" applyFont="1" applyFill="1" applyBorder="1" applyAlignment="1" applyProtection="1">
      <alignment horizontal="center" vertical="center"/>
      <protection hidden="1"/>
    </xf>
    <xf numFmtId="166" fontId="30" fillId="0" borderId="31" xfId="2" applyNumberFormat="1" applyFont="1" applyFill="1" applyBorder="1" applyAlignment="1" applyProtection="1">
      <alignment horizontal="center" vertical="center"/>
      <protection hidden="1"/>
    </xf>
    <xf numFmtId="166" fontId="30" fillId="0" borderId="32" xfId="2" applyNumberFormat="1" applyFont="1" applyFill="1" applyBorder="1" applyAlignment="1" applyProtection="1">
      <alignment horizontal="center" vertical="center"/>
      <protection hidden="1"/>
    </xf>
    <xf numFmtId="0" fontId="15" fillId="0" borderId="11" xfId="1" applyFont="1" applyBorder="1" applyAlignment="1" applyProtection="1">
      <alignment horizontal="center" vertical="center"/>
      <protection hidden="1"/>
    </xf>
    <xf numFmtId="0" fontId="15" fillId="0" borderId="5" xfId="1" applyFont="1" applyBorder="1" applyAlignment="1" applyProtection="1">
      <alignment horizontal="center" vertical="center"/>
      <protection hidden="1"/>
    </xf>
    <xf numFmtId="0" fontId="15" fillId="0" borderId="6" xfId="1" applyFont="1" applyBorder="1" applyAlignment="1" applyProtection="1">
      <alignment horizontal="center" vertical="center"/>
      <protection hidden="1"/>
    </xf>
    <xf numFmtId="0" fontId="15" fillId="0" borderId="9" xfId="1" applyFont="1" applyBorder="1" applyAlignment="1" applyProtection="1">
      <alignment horizontal="center" vertical="center"/>
      <protection hidden="1"/>
    </xf>
    <xf numFmtId="0" fontId="15" fillId="0" borderId="1" xfId="1" applyFont="1" applyBorder="1" applyAlignment="1" applyProtection="1">
      <alignment horizontal="center" vertical="center"/>
      <protection hidden="1"/>
    </xf>
    <xf numFmtId="0" fontId="15" fillId="0" borderId="10" xfId="1" applyFont="1" applyBorder="1" applyAlignment="1" applyProtection="1">
      <alignment horizontal="center" vertical="center"/>
      <protection hidden="1"/>
    </xf>
    <xf numFmtId="0" fontId="15" fillId="0" borderId="2" xfId="1" applyFont="1" applyBorder="1" applyAlignment="1" applyProtection="1">
      <alignment horizontal="center" vertical="center"/>
      <protection hidden="1"/>
    </xf>
    <xf numFmtId="0" fontId="15" fillId="0" borderId="3" xfId="1" applyFont="1" applyBorder="1" applyAlignment="1" applyProtection="1">
      <alignment horizontal="center" vertical="center"/>
      <protection hidden="1"/>
    </xf>
    <xf numFmtId="0" fontId="15" fillId="0" borderId="4" xfId="1" applyFont="1" applyBorder="1" applyAlignment="1" applyProtection="1">
      <alignment horizontal="center" vertical="center"/>
      <protection hidden="1"/>
    </xf>
    <xf numFmtId="165" fontId="12" fillId="0" borderId="1" xfId="1" applyNumberFormat="1" applyFont="1" applyBorder="1" applyAlignment="1" applyProtection="1">
      <alignment horizontal="center" vertical="center"/>
      <protection hidden="1"/>
    </xf>
    <xf numFmtId="0" fontId="5" fillId="0" borderId="2" xfId="1" applyFont="1" applyBorder="1" applyAlignment="1" applyProtection="1">
      <alignment horizontal="left" vertical="center" wrapText="1"/>
      <protection hidden="1"/>
    </xf>
    <xf numFmtId="0" fontId="5" fillId="0" borderId="3" xfId="1" applyFont="1" applyBorder="1" applyAlignment="1" applyProtection="1">
      <alignment horizontal="left" vertical="center" wrapText="1"/>
      <protection hidden="1"/>
    </xf>
    <xf numFmtId="0" fontId="5" fillId="0" borderId="4" xfId="1" applyFont="1" applyBorder="1" applyAlignment="1" applyProtection="1">
      <alignment horizontal="left" vertical="center" wrapText="1"/>
      <protection hidden="1"/>
    </xf>
    <xf numFmtId="0" fontId="13" fillId="0" borderId="0" xfId="1" applyFont="1" applyBorder="1" applyAlignment="1" applyProtection="1">
      <alignment horizontal="justify" vertical="justify" wrapText="1"/>
      <protection hidden="1"/>
    </xf>
    <xf numFmtId="14" fontId="12" fillId="0" borderId="1"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center" vertical="center" wrapText="1"/>
      <protection hidden="1"/>
    </xf>
    <xf numFmtId="0" fontId="12" fillId="0" borderId="0" xfId="1" applyFont="1" applyBorder="1" applyAlignment="1" applyProtection="1">
      <alignment horizontal="center" vertical="center" wrapText="1"/>
      <protection hidden="1"/>
    </xf>
    <xf numFmtId="43" fontId="12" fillId="0" borderId="9" xfId="1" applyNumberFormat="1" applyFont="1" applyBorder="1" applyAlignment="1" applyProtection="1">
      <alignment horizontal="center" vertical="center"/>
      <protection hidden="1"/>
    </xf>
    <xf numFmtId="43" fontId="12" fillId="0" borderId="1" xfId="1" applyNumberFormat="1" applyFont="1" applyBorder="1" applyAlignment="1" applyProtection="1">
      <alignment horizontal="center" vertical="center"/>
      <protection hidden="1"/>
    </xf>
    <xf numFmtId="43" fontId="12" fillId="0" borderId="10" xfId="1" applyNumberFormat="1" applyFont="1" applyBorder="1" applyAlignment="1" applyProtection="1">
      <alignment horizontal="center" vertical="center"/>
      <protection hidden="1"/>
    </xf>
    <xf numFmtId="0" fontId="5" fillId="0" borderId="2" xfId="1" applyFont="1" applyBorder="1" applyAlignment="1" applyProtection="1">
      <alignment horizontal="left" vertical="center"/>
      <protection hidden="1"/>
    </xf>
    <xf numFmtId="0" fontId="5" fillId="0" borderId="3" xfId="1" applyFont="1" applyBorder="1" applyAlignment="1" applyProtection="1">
      <alignment horizontal="left" vertical="center"/>
      <protection hidden="1"/>
    </xf>
    <xf numFmtId="0" fontId="5" fillId="0" borderId="4" xfId="1" applyFont="1" applyBorder="1" applyAlignment="1" applyProtection="1">
      <alignment horizontal="left" vertical="center"/>
      <protection hidden="1"/>
    </xf>
    <xf numFmtId="43" fontId="13" fillId="0" borderId="3" xfId="1" applyNumberFormat="1" applyFont="1" applyBorder="1" applyAlignment="1" applyProtection="1">
      <alignment horizontal="center" vertical="center" wrapText="1"/>
      <protection hidden="1"/>
    </xf>
    <xf numFmtId="43" fontId="13" fillId="0" borderId="4" xfId="1" applyNumberFormat="1" applyFont="1" applyBorder="1" applyAlignment="1" applyProtection="1">
      <alignment horizontal="center" vertical="center" wrapText="1"/>
      <protection hidden="1"/>
    </xf>
    <xf numFmtId="43" fontId="10" fillId="0" borderId="9" xfId="1" applyNumberFormat="1" applyFont="1" applyBorder="1" applyAlignment="1" applyProtection="1">
      <alignment horizontal="center" vertical="center"/>
      <protection hidden="1"/>
    </xf>
    <xf numFmtId="43" fontId="10" fillId="0" borderId="1" xfId="1" applyNumberFormat="1" applyFont="1" applyBorder="1" applyAlignment="1" applyProtection="1">
      <alignment horizontal="center" vertical="center"/>
      <protection hidden="1"/>
    </xf>
    <xf numFmtId="43" fontId="10" fillId="0" borderId="10" xfId="1" applyNumberFormat="1" applyFont="1" applyBorder="1" applyAlignment="1" applyProtection="1">
      <alignment horizontal="center" vertical="center"/>
      <protection hidden="1"/>
    </xf>
    <xf numFmtId="43" fontId="12" fillId="0" borderId="7" xfId="1" applyNumberFormat="1" applyFont="1" applyBorder="1" applyAlignment="1" applyProtection="1">
      <alignment horizontal="center" vertical="center"/>
      <protection hidden="1"/>
    </xf>
    <xf numFmtId="43" fontId="12" fillId="0" borderId="0" xfId="1" applyNumberFormat="1" applyFont="1" applyBorder="1" applyAlignment="1" applyProtection="1">
      <alignment horizontal="center" vertical="center"/>
      <protection hidden="1"/>
    </xf>
    <xf numFmtId="43" fontId="12" fillId="0" borderId="8" xfId="1" applyNumberFormat="1" applyFont="1" applyBorder="1" applyAlignment="1" applyProtection="1">
      <alignment horizontal="center" vertical="center"/>
      <protection hidden="1"/>
    </xf>
    <xf numFmtId="0" fontId="5" fillId="0" borderId="7" xfId="1" applyFont="1" applyBorder="1" applyAlignment="1" applyProtection="1">
      <alignment horizontal="left" vertical="center"/>
      <protection hidden="1"/>
    </xf>
    <xf numFmtId="0" fontId="5" fillId="0" borderId="0" xfId="1" applyFont="1" applyBorder="1" applyAlignment="1" applyProtection="1">
      <alignment horizontal="left" vertical="center"/>
      <protection hidden="1"/>
    </xf>
    <xf numFmtId="0" fontId="5" fillId="0" borderId="8" xfId="1" applyFont="1" applyBorder="1" applyAlignment="1" applyProtection="1">
      <alignment horizontal="left" vertical="center"/>
      <protection hidden="1"/>
    </xf>
    <xf numFmtId="0" fontId="12" fillId="0" borderId="9" xfId="1" applyNumberFormat="1" applyFont="1" applyBorder="1" applyAlignment="1" applyProtection="1">
      <alignment horizontal="center" vertical="center"/>
      <protection hidden="1"/>
    </xf>
    <xf numFmtId="0" fontId="12" fillId="0" borderId="1" xfId="1" applyNumberFormat="1" applyFont="1" applyBorder="1" applyAlignment="1" applyProtection="1">
      <alignment horizontal="center" vertical="center"/>
      <protection hidden="1"/>
    </xf>
    <xf numFmtId="0" fontId="12" fillId="0" borderId="10" xfId="1" applyNumberFormat="1" applyFont="1" applyBorder="1" applyAlignment="1" applyProtection="1">
      <alignment horizontal="center" vertical="center"/>
      <protection hidden="1"/>
    </xf>
    <xf numFmtId="0" fontId="5" fillId="0" borderId="2" xfId="1" applyFont="1" applyBorder="1" applyAlignment="1" applyProtection="1">
      <alignment horizontal="left" vertical="top" wrapText="1"/>
      <protection hidden="1"/>
    </xf>
    <xf numFmtId="0" fontId="5" fillId="0" borderId="3" xfId="1" applyFont="1" applyBorder="1" applyAlignment="1" applyProtection="1">
      <alignment horizontal="left" vertical="top" wrapText="1"/>
      <protection hidden="1"/>
    </xf>
    <xf numFmtId="0" fontId="5" fillId="0" borderId="4" xfId="1" applyFont="1" applyBorder="1" applyAlignment="1" applyProtection="1">
      <alignment horizontal="left" vertical="top" wrapText="1"/>
      <protection hidden="1"/>
    </xf>
    <xf numFmtId="0" fontId="5" fillId="0" borderId="7" xfId="1" applyFont="1" applyBorder="1" applyAlignment="1" applyProtection="1">
      <alignment horizontal="left" vertical="top" wrapText="1"/>
      <protection hidden="1"/>
    </xf>
    <xf numFmtId="0" fontId="5" fillId="0" borderId="0" xfId="1" applyFont="1" applyBorder="1" applyAlignment="1" applyProtection="1">
      <alignment horizontal="left" vertical="top" wrapText="1"/>
      <protection hidden="1"/>
    </xf>
    <xf numFmtId="0" fontId="5" fillId="0" borderId="8" xfId="1" applyFont="1" applyBorder="1" applyAlignment="1" applyProtection="1">
      <alignment horizontal="left" vertical="top" wrapText="1"/>
      <protection hidden="1"/>
    </xf>
    <xf numFmtId="0" fontId="5" fillId="0" borderId="3" xfId="0" applyNumberFormat="1" applyFont="1" applyBorder="1" applyProtection="1">
      <protection hidden="1"/>
    </xf>
    <xf numFmtId="0" fontId="5" fillId="0" borderId="4" xfId="0" applyNumberFormat="1" applyFont="1" applyBorder="1" applyProtection="1">
      <protection hidden="1"/>
    </xf>
    <xf numFmtId="0" fontId="5" fillId="0" borderId="7" xfId="0" applyNumberFormat="1" applyFont="1" applyBorder="1" applyProtection="1">
      <protection hidden="1"/>
    </xf>
    <xf numFmtId="0" fontId="5" fillId="0" borderId="0" xfId="0" applyNumberFormat="1" applyFont="1" applyProtection="1">
      <protection hidden="1"/>
    </xf>
    <xf numFmtId="0" fontId="5" fillId="0" borderId="8" xfId="0" applyNumberFormat="1" applyFont="1" applyBorder="1" applyProtection="1">
      <protection hidden="1"/>
    </xf>
    <xf numFmtId="0" fontId="5" fillId="0" borderId="7" xfId="1" applyFont="1" applyBorder="1" applyAlignment="1" applyProtection="1">
      <alignment horizontal="left" vertical="center" wrapText="1"/>
      <protection hidden="1"/>
    </xf>
    <xf numFmtId="0" fontId="5" fillId="0" borderId="0" xfId="1" applyFont="1" applyBorder="1" applyAlignment="1" applyProtection="1">
      <alignment horizontal="left" vertical="center" wrapText="1"/>
      <protection hidden="1"/>
    </xf>
    <xf numFmtId="0" fontId="5" fillId="0" borderId="8" xfId="1" applyFont="1" applyBorder="1" applyAlignment="1" applyProtection="1">
      <alignment horizontal="left" vertical="center" wrapText="1"/>
      <protection hidden="1"/>
    </xf>
    <xf numFmtId="166" fontId="10" fillId="0" borderId="7" xfId="1" applyNumberFormat="1" applyFont="1" applyBorder="1" applyAlignment="1" applyProtection="1">
      <alignment horizontal="center" vertical="center" wrapText="1"/>
      <protection hidden="1"/>
    </xf>
    <xf numFmtId="166" fontId="10" fillId="0" borderId="0" xfId="1" applyNumberFormat="1" applyFont="1" applyBorder="1" applyAlignment="1" applyProtection="1">
      <alignment horizontal="center" vertical="center" wrapText="1"/>
      <protection hidden="1"/>
    </xf>
    <xf numFmtId="166" fontId="10" fillId="0" borderId="8" xfId="1" applyNumberFormat="1" applyFont="1" applyBorder="1" applyAlignment="1" applyProtection="1">
      <alignment horizontal="center" vertical="center" wrapText="1"/>
      <protection hidden="1"/>
    </xf>
    <xf numFmtId="166" fontId="10" fillId="0" borderId="9" xfId="1" applyNumberFormat="1" applyFont="1" applyBorder="1" applyAlignment="1" applyProtection="1">
      <alignment horizontal="center" vertical="center" wrapText="1"/>
      <protection hidden="1"/>
    </xf>
    <xf numFmtId="166" fontId="10" fillId="0" borderId="1" xfId="1" applyNumberFormat="1" applyFont="1" applyBorder="1" applyAlignment="1" applyProtection="1">
      <alignment horizontal="center" vertical="center" wrapText="1"/>
      <protection hidden="1"/>
    </xf>
    <xf numFmtId="166" fontId="10" fillId="0" borderId="10" xfId="1" applyNumberFormat="1" applyFont="1" applyBorder="1" applyAlignment="1" applyProtection="1">
      <alignment horizontal="center" vertical="center" wrapText="1"/>
      <protection hidden="1"/>
    </xf>
    <xf numFmtId="165" fontId="12" fillId="0" borderId="9" xfId="1" applyNumberFormat="1" applyFont="1" applyBorder="1" applyAlignment="1" applyProtection="1">
      <alignment horizontal="center" vertical="center"/>
      <protection hidden="1"/>
    </xf>
    <xf numFmtId="165" fontId="12" fillId="0" borderId="10" xfId="1" applyNumberFormat="1" applyFont="1" applyBorder="1" applyAlignment="1" applyProtection="1">
      <alignment horizontal="center" vertical="center"/>
      <protection hidden="1"/>
    </xf>
    <xf numFmtId="0" fontId="12" fillId="0" borderId="9" xfId="1" applyNumberFormat="1" applyFont="1" applyBorder="1" applyAlignment="1" applyProtection="1">
      <alignment horizontal="center" vertical="center" wrapText="1"/>
      <protection hidden="1"/>
    </xf>
    <xf numFmtId="0" fontId="12" fillId="0" borderId="1" xfId="1" applyNumberFormat="1" applyFont="1" applyBorder="1" applyAlignment="1" applyProtection="1">
      <alignment horizontal="center" vertical="center" wrapText="1"/>
      <protection hidden="1"/>
    </xf>
    <xf numFmtId="0" fontId="12" fillId="0" borderId="10" xfId="1" applyNumberFormat="1" applyFont="1" applyBorder="1" applyAlignment="1" applyProtection="1">
      <alignment horizontal="center" vertical="center" wrapText="1"/>
      <protection hidden="1"/>
    </xf>
    <xf numFmtId="0" fontId="12" fillId="0" borderId="16" xfId="1" applyNumberFormat="1" applyFont="1" applyBorder="1" applyAlignment="1" applyProtection="1">
      <alignment horizontal="center" vertical="center" wrapText="1"/>
      <protection hidden="1"/>
    </xf>
    <xf numFmtId="0" fontId="16" fillId="0" borderId="0" xfId="1" applyFont="1" applyBorder="1" applyAlignment="1" applyProtection="1">
      <alignment horizontal="center" vertical="center" wrapText="1"/>
      <protection hidden="1"/>
    </xf>
    <xf numFmtId="14" fontId="12" fillId="0" borderId="16" xfId="1" applyNumberFormat="1" applyFont="1" applyBorder="1" applyAlignment="1" applyProtection="1">
      <alignment horizontal="center" vertical="center" wrapText="1"/>
      <protection hidden="1"/>
    </xf>
    <xf numFmtId="0" fontId="12" fillId="0" borderId="16" xfId="1" applyFont="1" applyBorder="1" applyAlignment="1" applyProtection="1">
      <alignment horizontal="center" vertical="center" wrapText="1"/>
      <protection hidden="1"/>
    </xf>
    <xf numFmtId="0" fontId="16" fillId="0" borderId="0" xfId="1" applyFont="1" applyBorder="1" applyAlignment="1" applyProtection="1">
      <alignment horizontal="center" vertical="center"/>
      <protection hidden="1"/>
    </xf>
    <xf numFmtId="165" fontId="10" fillId="0" borderId="9" xfId="1" applyNumberFormat="1" applyFont="1" applyBorder="1" applyAlignment="1" applyProtection="1">
      <alignment horizontal="center" vertical="center"/>
      <protection hidden="1"/>
    </xf>
    <xf numFmtId="165" fontId="10" fillId="0" borderId="1" xfId="1" applyNumberFormat="1" applyFont="1" applyBorder="1" applyAlignment="1" applyProtection="1">
      <alignment horizontal="center" vertical="center"/>
      <protection hidden="1"/>
    </xf>
    <xf numFmtId="165" fontId="10" fillId="0" borderId="10" xfId="1" applyNumberFormat="1" applyFont="1" applyBorder="1" applyAlignment="1" applyProtection="1">
      <alignment horizontal="center" vertical="center"/>
      <protection hidden="1"/>
    </xf>
    <xf numFmtId="1" fontId="12" fillId="0" borderId="9" xfId="1" applyNumberFormat="1" applyFont="1" applyBorder="1" applyAlignment="1" applyProtection="1">
      <alignment horizontal="center" vertical="center"/>
      <protection hidden="1"/>
    </xf>
    <xf numFmtId="1" fontId="12" fillId="0" borderId="1" xfId="1" applyNumberFormat="1" applyFont="1" applyBorder="1" applyAlignment="1" applyProtection="1">
      <alignment horizontal="center" vertical="center"/>
      <protection hidden="1"/>
    </xf>
    <xf numFmtId="1" fontId="12" fillId="0" borderId="10" xfId="1" applyNumberFormat="1" applyFont="1" applyBorder="1" applyAlignment="1" applyProtection="1">
      <alignment horizontal="center" vertical="center"/>
      <protection hidden="1"/>
    </xf>
    <xf numFmtId="0" fontId="13" fillId="0" borderId="0" xfId="1" applyFont="1" applyBorder="1" applyAlignment="1" applyProtection="1">
      <alignment horizontal="center" vertical="center" wrapText="1"/>
      <protection hidden="1"/>
    </xf>
    <xf numFmtId="0" fontId="13" fillId="0" borderId="12" xfId="1" applyFont="1" applyBorder="1" applyAlignment="1" applyProtection="1">
      <alignment horizontal="center" vertical="center" wrapText="1"/>
      <protection hidden="1"/>
    </xf>
    <xf numFmtId="0" fontId="14"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0" xfId="1" applyFont="1" applyBorder="1" applyAlignment="1" applyProtection="1">
      <alignment horizontal="center" vertical="center" wrapText="1"/>
    </xf>
    <xf numFmtId="0" fontId="3" fillId="0" borderId="1" xfId="1" applyFont="1" applyBorder="1" applyAlignment="1" applyProtection="1">
      <alignment horizontal="center" vertical="center"/>
    </xf>
    <xf numFmtId="0" fontId="13" fillId="0" borderId="2" xfId="1" applyFont="1" applyBorder="1" applyAlignment="1" applyProtection="1">
      <alignment horizontal="left" vertical="center"/>
    </xf>
    <xf numFmtId="0" fontId="13" fillId="0" borderId="3" xfId="1" applyFont="1" applyBorder="1" applyAlignment="1" applyProtection="1">
      <alignment horizontal="left" vertical="center"/>
    </xf>
    <xf numFmtId="0" fontId="13" fillId="0" borderId="4" xfId="1" applyFont="1" applyBorder="1" applyAlignment="1" applyProtection="1">
      <alignment horizontal="left" vertical="center"/>
    </xf>
    <xf numFmtId="0" fontId="13" fillId="0" borderId="5" xfId="1" applyFont="1" applyBorder="1" applyAlignment="1" applyProtection="1">
      <alignment vertical="center"/>
    </xf>
    <xf numFmtId="43" fontId="8" fillId="0" borderId="2" xfId="2" applyFont="1" applyBorder="1" applyAlignment="1" applyProtection="1">
      <alignment horizontal="center" vertical="center" wrapText="1"/>
    </xf>
    <xf numFmtId="43" fontId="8" fillId="0" borderId="3" xfId="2" applyFont="1" applyBorder="1" applyAlignment="1" applyProtection="1">
      <alignment horizontal="center" vertical="center" wrapText="1"/>
    </xf>
    <xf numFmtId="43" fontId="8" fillId="0" borderId="4" xfId="2" applyFont="1" applyBorder="1" applyAlignment="1" applyProtection="1">
      <alignment horizontal="center" vertical="center" wrapText="1"/>
    </xf>
    <xf numFmtId="43" fontId="8" fillId="0" borderId="7" xfId="1" applyNumberFormat="1" applyFont="1" applyBorder="1" applyAlignment="1" applyProtection="1">
      <alignment horizontal="center" vertical="center"/>
    </xf>
    <xf numFmtId="43" fontId="8" fillId="0" borderId="0" xfId="1" applyNumberFormat="1" applyFont="1" applyBorder="1" applyAlignment="1" applyProtection="1">
      <alignment horizontal="center" vertical="center"/>
    </xf>
    <xf numFmtId="43" fontId="8" fillId="0" borderId="8" xfId="1" applyNumberFormat="1" applyFont="1" applyBorder="1" applyAlignment="1" applyProtection="1">
      <alignment horizontal="center" vertical="center"/>
    </xf>
    <xf numFmtId="43" fontId="8" fillId="0" borderId="9" xfId="1" applyNumberFormat="1" applyFont="1" applyBorder="1" applyAlignment="1" applyProtection="1">
      <alignment horizontal="center" vertical="center"/>
    </xf>
    <xf numFmtId="43" fontId="8" fillId="0" borderId="1" xfId="1" applyNumberFormat="1" applyFont="1" applyBorder="1" applyAlignment="1" applyProtection="1">
      <alignment horizontal="center" vertical="center"/>
    </xf>
    <xf numFmtId="43" fontId="8" fillId="0" borderId="10" xfId="1" applyNumberFormat="1" applyFont="1" applyBorder="1" applyAlignment="1" applyProtection="1">
      <alignment horizontal="center" vertical="center"/>
    </xf>
    <xf numFmtId="0" fontId="13" fillId="0" borderId="5" xfId="1" applyFont="1" applyBorder="1" applyAlignment="1" applyProtection="1">
      <alignment horizontal="left" vertical="center"/>
    </xf>
    <xf numFmtId="43" fontId="10" fillId="0" borderId="11" xfId="2" applyFont="1" applyBorder="1" applyAlignment="1" applyProtection="1">
      <alignment horizontal="center" vertical="center" wrapText="1"/>
    </xf>
    <xf numFmtId="43" fontId="10" fillId="0" borderId="5" xfId="2" applyFont="1" applyBorder="1" applyAlignment="1" applyProtection="1">
      <alignment horizontal="center" vertical="center" wrapText="1"/>
    </xf>
    <xf numFmtId="43" fontId="10" fillId="0" borderId="6" xfId="2" applyFont="1" applyBorder="1" applyAlignment="1" applyProtection="1">
      <alignment horizontal="center" vertical="center" wrapText="1"/>
    </xf>
    <xf numFmtId="0" fontId="13" fillId="0" borderId="7" xfId="1" applyFont="1" applyBorder="1" applyAlignment="1" applyProtection="1">
      <alignment horizontal="left" vertical="center"/>
    </xf>
    <xf numFmtId="0" fontId="13" fillId="0" borderId="0"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2" xfId="1" applyFont="1" applyBorder="1" applyAlignment="1" applyProtection="1">
      <alignment horizontal="left" vertical="center" wrapText="1"/>
    </xf>
    <xf numFmtId="0" fontId="13" fillId="0" borderId="3" xfId="0" applyNumberFormat="1" applyFont="1" applyBorder="1" applyProtection="1"/>
    <xf numFmtId="0" fontId="13" fillId="0" borderId="4" xfId="0" applyNumberFormat="1" applyFont="1" applyBorder="1" applyProtection="1"/>
    <xf numFmtId="0" fontId="13" fillId="0" borderId="9" xfId="0" applyNumberFormat="1" applyFont="1" applyBorder="1" applyProtection="1"/>
    <xf numFmtId="0" fontId="13" fillId="0" borderId="1" xfId="0" applyNumberFormat="1" applyFont="1" applyBorder="1" applyProtection="1"/>
    <xf numFmtId="0" fontId="13" fillId="0" borderId="10" xfId="0" applyNumberFormat="1" applyFont="1" applyBorder="1" applyProtection="1"/>
    <xf numFmtId="43" fontId="8" fillId="0" borderId="1" xfId="2" applyFont="1" applyBorder="1" applyAlignment="1" applyProtection="1">
      <alignment horizontal="center" vertical="center" wrapText="1"/>
    </xf>
    <xf numFmtId="43" fontId="8" fillId="0" borderId="10" xfId="2" applyFont="1" applyBorder="1" applyAlignment="1" applyProtection="1">
      <alignment horizontal="center" vertical="center" wrapText="1"/>
    </xf>
    <xf numFmtId="0" fontId="10" fillId="0" borderId="9" xfId="1" applyNumberFormat="1" applyFont="1" applyBorder="1" applyAlignment="1" applyProtection="1">
      <alignment horizontal="center" vertical="center" wrapText="1" shrinkToFit="1"/>
    </xf>
    <xf numFmtId="0" fontId="10" fillId="0" borderId="1" xfId="1" applyNumberFormat="1" applyFont="1" applyBorder="1" applyAlignment="1" applyProtection="1">
      <alignment horizontal="center" vertical="center" wrapText="1" shrinkToFit="1"/>
    </xf>
    <xf numFmtId="0" fontId="10" fillId="0" borderId="10" xfId="1" applyNumberFormat="1" applyFont="1" applyBorder="1" applyAlignment="1" applyProtection="1">
      <alignment horizontal="center" vertical="center" wrapText="1" shrinkToFit="1"/>
    </xf>
    <xf numFmtId="0" fontId="11" fillId="0" borderId="11" xfId="1" applyNumberFormat="1" applyFont="1" applyBorder="1" applyAlignment="1" applyProtection="1">
      <alignment horizontal="center" vertical="center" wrapText="1"/>
    </xf>
    <xf numFmtId="0" fontId="11" fillId="0" borderId="6" xfId="1" applyNumberFormat="1" applyFont="1" applyBorder="1" applyAlignment="1" applyProtection="1">
      <alignment horizontal="center" vertical="center" wrapText="1"/>
    </xf>
    <xf numFmtId="43" fontId="10" fillId="0" borderId="9" xfId="1" applyNumberFormat="1" applyFont="1" applyBorder="1" applyAlignment="1" applyProtection="1">
      <alignment horizontal="center" vertical="center" wrapText="1" shrinkToFit="1"/>
    </xf>
    <xf numFmtId="43" fontId="10" fillId="0" borderId="1" xfId="1" applyNumberFormat="1" applyFont="1" applyBorder="1" applyAlignment="1" applyProtection="1">
      <alignment horizontal="center" vertical="center" wrapText="1" shrinkToFit="1"/>
    </xf>
    <xf numFmtId="43" fontId="10" fillId="0" borderId="10" xfId="1" applyNumberFormat="1" applyFont="1" applyBorder="1" applyAlignment="1" applyProtection="1">
      <alignment horizontal="center" vertical="center" wrapText="1" shrinkToFit="1"/>
    </xf>
    <xf numFmtId="0" fontId="13" fillId="0" borderId="2" xfId="1" applyFont="1" applyBorder="1" applyAlignment="1" applyProtection="1">
      <alignment horizontal="left" vertical="top" wrapText="1"/>
    </xf>
    <xf numFmtId="0" fontId="13" fillId="0" borderId="3" xfId="1" applyFont="1" applyBorder="1" applyAlignment="1" applyProtection="1">
      <alignment horizontal="left" vertical="top" wrapText="1"/>
    </xf>
    <xf numFmtId="0" fontId="13" fillId="0" borderId="4" xfId="1" applyFont="1" applyBorder="1" applyAlignment="1" applyProtection="1">
      <alignment horizontal="left" vertical="top" wrapText="1"/>
    </xf>
    <xf numFmtId="0" fontId="13" fillId="0" borderId="11"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6" xfId="1" applyFont="1" applyBorder="1" applyAlignment="1" applyProtection="1">
      <alignment horizontal="left" vertical="center" wrapText="1"/>
    </xf>
    <xf numFmtId="0" fontId="10" fillId="0" borderId="9" xfId="1" applyNumberFormat="1" applyFont="1" applyBorder="1" applyAlignment="1" applyProtection="1">
      <alignment horizontal="center" vertical="center" wrapText="1"/>
    </xf>
    <xf numFmtId="0" fontId="10" fillId="0" borderId="1" xfId="1" applyNumberFormat="1" applyFont="1" applyBorder="1" applyAlignment="1" applyProtection="1">
      <alignment horizontal="center" vertical="center" wrapText="1"/>
    </xf>
    <xf numFmtId="0" fontId="10" fillId="0" borderId="10" xfId="1" applyNumberFormat="1" applyFont="1" applyBorder="1" applyAlignment="1" applyProtection="1">
      <alignment horizontal="center" vertical="center" wrapText="1"/>
    </xf>
    <xf numFmtId="0" fontId="13" fillId="0" borderId="11" xfId="1" applyFont="1" applyBorder="1" applyAlignment="1" applyProtection="1">
      <alignment horizontal="center" vertical="center"/>
    </xf>
    <xf numFmtId="0" fontId="13" fillId="0" borderId="6" xfId="1" applyFont="1" applyBorder="1" applyAlignment="1" applyProtection="1">
      <alignment horizontal="center" vertical="center"/>
    </xf>
    <xf numFmtId="0" fontId="13" fillId="0" borderId="11" xfId="1" applyFont="1" applyBorder="1" applyAlignment="1" applyProtection="1">
      <alignment horizontal="left" vertical="center"/>
    </xf>
    <xf numFmtId="0" fontId="13" fillId="0" borderId="6" xfId="1" applyFont="1" applyBorder="1" applyAlignment="1" applyProtection="1">
      <alignment horizontal="left" vertical="center"/>
    </xf>
    <xf numFmtId="43" fontId="10" fillId="0" borderId="2" xfId="1" applyNumberFormat="1" applyFont="1" applyBorder="1" applyAlignment="1" applyProtection="1">
      <alignment horizontal="center" vertical="center"/>
    </xf>
    <xf numFmtId="43" fontId="10" fillId="0" borderId="3" xfId="1" applyNumberFormat="1" applyFont="1" applyBorder="1" applyAlignment="1" applyProtection="1">
      <alignment horizontal="center" vertical="center"/>
    </xf>
    <xf numFmtId="43" fontId="10" fillId="0" borderId="4" xfId="1" applyNumberFormat="1" applyFont="1" applyBorder="1" applyAlignment="1" applyProtection="1">
      <alignment horizontal="center" vertical="center"/>
    </xf>
    <xf numFmtId="43" fontId="11" fillId="0" borderId="9" xfId="2" applyFont="1" applyBorder="1" applyAlignment="1" applyProtection="1">
      <alignment horizontal="center" vertical="center"/>
    </xf>
    <xf numFmtId="43" fontId="11" fillId="0" borderId="1" xfId="2" applyFont="1" applyBorder="1" applyAlignment="1" applyProtection="1">
      <alignment horizontal="center" vertical="center"/>
    </xf>
    <xf numFmtId="43" fontId="11" fillId="0" borderId="10" xfId="2" applyFont="1" applyBorder="1" applyAlignment="1" applyProtection="1">
      <alignment horizontal="center" vertical="center"/>
    </xf>
    <xf numFmtId="164" fontId="11" fillId="0" borderId="9" xfId="2" applyNumberFormat="1" applyFont="1" applyBorder="1" applyAlignment="1" applyProtection="1">
      <alignment horizontal="center" vertical="center"/>
    </xf>
    <xf numFmtId="164" fontId="11" fillId="0" borderId="1" xfId="2" applyNumberFormat="1" applyFont="1" applyBorder="1" applyAlignment="1" applyProtection="1">
      <alignment horizontal="center" vertical="center"/>
    </xf>
    <xf numFmtId="164" fontId="11" fillId="0" borderId="10" xfId="2" applyNumberFormat="1" applyFont="1" applyBorder="1" applyAlignment="1" applyProtection="1">
      <alignment horizontal="center" vertical="center"/>
    </xf>
    <xf numFmtId="0" fontId="13" fillId="0" borderId="11" xfId="1" applyFont="1" applyBorder="1" applyAlignment="1" applyProtection="1">
      <alignment vertical="center"/>
    </xf>
    <xf numFmtId="0" fontId="13" fillId="0" borderId="6" xfId="1" applyFont="1" applyBorder="1" applyAlignment="1" applyProtection="1">
      <alignment vertical="center"/>
    </xf>
    <xf numFmtId="43" fontId="11" fillId="0" borderId="11" xfId="1" applyNumberFormat="1" applyFont="1" applyBorder="1" applyAlignment="1" applyProtection="1">
      <alignment horizontal="center" vertical="center"/>
    </xf>
    <xf numFmtId="43" fontId="11" fillId="0" borderId="5" xfId="1" applyNumberFormat="1" applyFont="1" applyBorder="1" applyAlignment="1" applyProtection="1">
      <alignment horizontal="center" vertical="center"/>
    </xf>
    <xf numFmtId="43" fontId="11" fillId="0" borderId="6" xfId="1" applyNumberFormat="1" applyFont="1" applyBorder="1" applyAlignment="1" applyProtection="1">
      <alignment horizontal="center" vertical="center"/>
    </xf>
    <xf numFmtId="43" fontId="10" fillId="0" borderId="7" xfId="1" applyNumberFormat="1" applyFont="1" applyBorder="1" applyAlignment="1" applyProtection="1">
      <alignment horizontal="center" vertical="center" wrapText="1"/>
    </xf>
    <xf numFmtId="43" fontId="10" fillId="0" borderId="0" xfId="1" applyNumberFormat="1" applyFont="1" applyBorder="1" applyAlignment="1" applyProtection="1">
      <alignment horizontal="center" vertical="center" wrapText="1"/>
    </xf>
    <xf numFmtId="43" fontId="10" fillId="0" borderId="8" xfId="1" applyNumberFormat="1" applyFont="1" applyBorder="1" applyAlignment="1" applyProtection="1">
      <alignment horizontal="center" vertical="center" wrapText="1"/>
    </xf>
    <xf numFmtId="43" fontId="10" fillId="0" borderId="9" xfId="1" applyNumberFormat="1" applyFont="1" applyBorder="1" applyAlignment="1" applyProtection="1">
      <alignment horizontal="center" vertical="center" wrapText="1"/>
    </xf>
    <xf numFmtId="43" fontId="10" fillId="0" borderId="1" xfId="1" applyNumberFormat="1" applyFont="1" applyBorder="1" applyAlignment="1" applyProtection="1">
      <alignment horizontal="center" vertical="center" wrapText="1"/>
    </xf>
    <xf numFmtId="43" fontId="10" fillId="0" borderId="10" xfId="1" applyNumberFormat="1" applyFont="1" applyBorder="1" applyAlignment="1" applyProtection="1">
      <alignment horizontal="center" vertical="center" wrapText="1"/>
    </xf>
    <xf numFmtId="0" fontId="13" fillId="0" borderId="3" xfId="1" applyFont="1" applyBorder="1" applyAlignment="1" applyProtection="1">
      <alignment horizontal="left" vertical="center" wrapText="1"/>
    </xf>
    <xf numFmtId="0" fontId="13" fillId="0" borderId="9" xfId="1" applyFont="1" applyBorder="1" applyAlignment="1" applyProtection="1">
      <alignment horizontal="left" vertical="center" wrapText="1"/>
    </xf>
    <xf numFmtId="0" fontId="13" fillId="0" borderId="1" xfId="1" applyFont="1" applyBorder="1" applyAlignment="1" applyProtection="1">
      <alignment horizontal="left" vertical="center" wrapText="1"/>
    </xf>
    <xf numFmtId="43" fontId="10" fillId="0" borderId="2" xfId="1" applyNumberFormat="1" applyFont="1" applyBorder="1" applyAlignment="1" applyProtection="1">
      <alignment horizontal="center" vertical="center" wrapText="1"/>
    </xf>
    <xf numFmtId="43" fontId="10" fillId="0" borderId="3" xfId="1" applyNumberFormat="1" applyFont="1" applyBorder="1" applyAlignment="1" applyProtection="1">
      <alignment horizontal="center" vertical="center" wrapText="1"/>
    </xf>
    <xf numFmtId="43" fontId="10" fillId="0" borderId="4" xfId="1" applyNumberFormat="1" applyFont="1" applyBorder="1" applyAlignment="1" applyProtection="1">
      <alignment horizontal="center" vertical="center" wrapText="1"/>
    </xf>
    <xf numFmtId="164" fontId="10" fillId="0" borderId="5" xfId="1" applyNumberFormat="1" applyFont="1" applyBorder="1" applyAlignment="1" applyProtection="1">
      <alignment horizontal="center" vertical="center"/>
    </xf>
    <xf numFmtId="164" fontId="10" fillId="0" borderId="6" xfId="1" applyNumberFormat="1" applyFont="1" applyBorder="1" applyAlignment="1" applyProtection="1">
      <alignment horizontal="center" vertical="center"/>
    </xf>
    <xf numFmtId="0" fontId="13" fillId="0" borderId="0"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0" fontId="13" fillId="0" borderId="10" xfId="1" applyFont="1" applyBorder="1" applyAlignment="1" applyProtection="1">
      <alignment horizontal="left" vertical="center" wrapText="1"/>
    </xf>
    <xf numFmtId="43" fontId="11" fillId="0" borderId="9" xfId="1" applyNumberFormat="1" applyFont="1" applyBorder="1" applyAlignment="1" applyProtection="1">
      <alignment horizontal="center" vertical="center"/>
    </xf>
    <xf numFmtId="43" fontId="11" fillId="0" borderId="1" xfId="1" applyNumberFormat="1" applyFont="1" applyBorder="1" applyAlignment="1" applyProtection="1">
      <alignment horizontal="center" vertical="center"/>
    </xf>
    <xf numFmtId="43" fontId="11" fillId="0" borderId="10" xfId="1" applyNumberFormat="1" applyFont="1" applyBorder="1" applyAlignment="1" applyProtection="1">
      <alignment horizontal="center" vertical="center"/>
    </xf>
    <xf numFmtId="0" fontId="13" fillId="0" borderId="4" xfId="1" applyFont="1" applyBorder="1" applyAlignment="1" applyProtection="1">
      <alignment horizontal="left" vertical="center" wrapText="1"/>
    </xf>
    <xf numFmtId="43" fontId="13" fillId="0" borderId="11" xfId="2" applyFont="1" applyBorder="1" applyAlignment="1" applyProtection="1">
      <alignment horizontal="right" vertical="center"/>
    </xf>
    <xf numFmtId="43" fontId="13" fillId="0" borderId="5" xfId="2" applyFont="1" applyBorder="1" applyAlignment="1" applyProtection="1">
      <alignment horizontal="right" vertical="center"/>
    </xf>
    <xf numFmtId="0" fontId="10" fillId="0" borderId="11" xfId="1" applyFont="1" applyBorder="1" applyAlignment="1" applyProtection="1">
      <alignment horizontal="center" vertical="center"/>
    </xf>
    <xf numFmtId="0" fontId="10" fillId="0" borderId="5" xfId="1" applyFont="1" applyBorder="1" applyAlignment="1" applyProtection="1">
      <alignment horizontal="center" vertical="center"/>
    </xf>
    <xf numFmtId="0" fontId="10" fillId="0" borderId="6" xfId="1" applyFont="1" applyBorder="1" applyAlignment="1" applyProtection="1">
      <alignment horizontal="center" vertical="center"/>
    </xf>
    <xf numFmtId="0" fontId="16" fillId="0" borderId="5" xfId="1" applyFont="1" applyBorder="1" applyAlignment="1" applyProtection="1">
      <alignment horizontal="center" vertical="center"/>
    </xf>
    <xf numFmtId="0" fontId="16" fillId="0" borderId="6" xfId="1" applyFont="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43" fontId="13" fillId="0" borderId="9" xfId="2" applyFont="1" applyBorder="1" applyAlignment="1" applyProtection="1">
      <alignment horizontal="right" vertical="center"/>
    </xf>
    <xf numFmtId="43" fontId="13" fillId="0" borderId="1" xfId="2" applyFont="1" applyBorder="1" applyAlignment="1" applyProtection="1">
      <alignment horizontal="right" vertical="center"/>
    </xf>
    <xf numFmtId="166" fontId="11" fillId="0" borderId="11" xfId="1" applyNumberFormat="1" applyFont="1" applyBorder="1" applyAlignment="1" applyProtection="1">
      <alignment horizontal="center" vertical="center" shrinkToFit="1"/>
    </xf>
    <xf numFmtId="166" fontId="11" fillId="0" borderId="5" xfId="1" applyNumberFormat="1" applyFont="1" applyBorder="1" applyAlignment="1" applyProtection="1">
      <alignment horizontal="center" vertical="center" shrinkToFit="1"/>
    </xf>
    <xf numFmtId="166" fontId="11" fillId="0" borderId="6" xfId="1" applyNumberFormat="1" applyFont="1" applyBorder="1" applyAlignment="1" applyProtection="1">
      <alignment horizontal="center" vertical="center" shrinkToFit="1"/>
    </xf>
    <xf numFmtId="0" fontId="15" fillId="0" borderId="0" xfId="1" applyFont="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29" fillId="0" borderId="11" xfId="1" applyFont="1" applyBorder="1" applyAlignment="1" applyProtection="1">
      <alignment horizontal="center" vertical="center"/>
    </xf>
    <xf numFmtId="0" fontId="29" fillId="0" borderId="6" xfId="1" applyFont="1" applyBorder="1" applyAlignment="1" applyProtection="1">
      <alignment horizontal="center" vertical="center"/>
    </xf>
    <xf numFmtId="0" fontId="29" fillId="0" borderId="5" xfId="1" applyFont="1" applyBorder="1" applyAlignment="1" applyProtection="1">
      <alignment horizontal="center" vertical="center"/>
    </xf>
    <xf numFmtId="165" fontId="29" fillId="0" borderId="11" xfId="1" applyNumberFormat="1" applyFont="1" applyBorder="1" applyAlignment="1" applyProtection="1">
      <alignment horizontal="center" vertical="center"/>
    </xf>
    <xf numFmtId="165" fontId="29" fillId="0" borderId="5" xfId="1" applyNumberFormat="1" applyFont="1" applyBorder="1" applyAlignment="1" applyProtection="1">
      <alignment horizontal="center" vertical="center"/>
    </xf>
    <xf numFmtId="165" fontId="29" fillId="0" borderId="6" xfId="1" applyNumberFormat="1" applyFont="1" applyBorder="1" applyAlignment="1" applyProtection="1">
      <alignment horizontal="center" vertical="center"/>
    </xf>
    <xf numFmtId="10" fontId="11" fillId="0" borderId="2" xfId="1" applyNumberFormat="1" applyFont="1" applyBorder="1" applyAlignment="1" applyProtection="1">
      <alignment horizontal="center" vertical="center"/>
    </xf>
    <xf numFmtId="10" fontId="11" fillId="0" borderId="4" xfId="1" applyNumberFormat="1" applyFont="1" applyBorder="1" applyAlignment="1" applyProtection="1">
      <alignment horizontal="center" vertical="center"/>
    </xf>
    <xf numFmtId="10" fontId="11" fillId="0" borderId="7" xfId="1" applyNumberFormat="1" applyFont="1" applyBorder="1" applyAlignment="1" applyProtection="1">
      <alignment horizontal="center" vertical="center"/>
    </xf>
    <xf numFmtId="10" fontId="11" fillId="0" borderId="8" xfId="1" applyNumberFormat="1" applyFont="1" applyBorder="1" applyAlignment="1" applyProtection="1">
      <alignment horizontal="center" vertical="center"/>
    </xf>
    <xf numFmtId="10" fontId="11" fillId="0" borderId="9" xfId="1" applyNumberFormat="1" applyFont="1" applyBorder="1" applyAlignment="1" applyProtection="1">
      <alignment horizontal="center" vertical="center"/>
    </xf>
    <xf numFmtId="10" fontId="11" fillId="0" borderId="10" xfId="1" applyNumberFormat="1" applyFont="1" applyBorder="1" applyAlignment="1" applyProtection="1">
      <alignment horizontal="center" vertical="center"/>
    </xf>
    <xf numFmtId="14" fontId="13" fillId="0" borderId="0" xfId="1" applyNumberFormat="1" applyFont="1" applyBorder="1" applyAlignment="1" applyProtection="1">
      <alignment horizontal="center"/>
    </xf>
    <xf numFmtId="0" fontId="5" fillId="0" borderId="7"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8" xfId="1" applyFont="1" applyFill="1" applyBorder="1" applyAlignment="1" applyProtection="1">
      <alignment horizontal="center" vertical="center"/>
    </xf>
    <xf numFmtId="43" fontId="12" fillId="0" borderId="2" xfId="1" applyNumberFormat="1" applyFont="1" applyBorder="1" applyAlignment="1" applyProtection="1">
      <alignment horizontal="center" vertical="center" wrapText="1"/>
    </xf>
    <xf numFmtId="43" fontId="12" fillId="0" borderId="3" xfId="1" applyNumberFormat="1" applyFont="1" applyBorder="1" applyAlignment="1" applyProtection="1">
      <alignment horizontal="center" vertical="center" wrapText="1"/>
    </xf>
    <xf numFmtId="43" fontId="12" fillId="0" borderId="4" xfId="1" applyNumberFormat="1" applyFont="1" applyBorder="1" applyAlignment="1" applyProtection="1">
      <alignment horizontal="center" vertical="center" wrapText="1"/>
    </xf>
    <xf numFmtId="43" fontId="12" fillId="0" borderId="7" xfId="1" applyNumberFormat="1" applyFont="1" applyBorder="1" applyAlignment="1" applyProtection="1">
      <alignment horizontal="center" vertical="center" wrapText="1"/>
    </xf>
    <xf numFmtId="43" fontId="12" fillId="0" borderId="0" xfId="1" applyNumberFormat="1" applyFont="1" applyBorder="1" applyAlignment="1" applyProtection="1">
      <alignment horizontal="center" vertical="center" wrapText="1"/>
    </xf>
    <xf numFmtId="43" fontId="12" fillId="0" borderId="8" xfId="1" applyNumberFormat="1" applyFont="1" applyBorder="1" applyAlignment="1" applyProtection="1">
      <alignment horizontal="center" vertical="center" wrapText="1"/>
    </xf>
    <xf numFmtId="43" fontId="12" fillId="0" borderId="9" xfId="1" applyNumberFormat="1" applyFont="1" applyBorder="1" applyAlignment="1" applyProtection="1">
      <alignment horizontal="center" vertical="center" wrapText="1"/>
    </xf>
    <xf numFmtId="43" fontId="12" fillId="0" borderId="1" xfId="1" applyNumberFormat="1" applyFont="1" applyBorder="1" applyAlignment="1" applyProtection="1">
      <alignment horizontal="center" vertical="center" wrapText="1"/>
    </xf>
    <xf numFmtId="43" fontId="12" fillId="0" borderId="10" xfId="1" applyNumberFormat="1" applyFont="1" applyBorder="1" applyAlignment="1" applyProtection="1">
      <alignment horizontal="center" vertical="center" wrapText="1"/>
    </xf>
    <xf numFmtId="166" fontId="10" fillId="0" borderId="2" xfId="1" applyNumberFormat="1" applyFont="1" applyBorder="1" applyAlignment="1" applyProtection="1">
      <alignment horizontal="center" vertical="center" wrapText="1"/>
    </xf>
    <xf numFmtId="0" fontId="0" fillId="0" borderId="3" xfId="0" applyBorder="1" applyProtection="1"/>
    <xf numFmtId="0" fontId="0" fillId="0" borderId="4" xfId="0" applyBorder="1" applyProtection="1"/>
    <xf numFmtId="0" fontId="0" fillId="0" borderId="7" xfId="0" applyBorder="1" applyProtection="1"/>
    <xf numFmtId="0" fontId="0" fillId="0" borderId="0" xfId="0" applyProtection="1"/>
    <xf numFmtId="0" fontId="0" fillId="0" borderId="8" xfId="0" applyBorder="1" applyProtection="1"/>
    <xf numFmtId="0" fontId="0" fillId="0" borderId="9" xfId="0" applyBorder="1" applyProtection="1"/>
    <xf numFmtId="0" fontId="0" fillId="0" borderId="1" xfId="0" applyBorder="1" applyProtection="1"/>
    <xf numFmtId="0" fontId="0" fillId="0" borderId="10" xfId="0" applyBorder="1" applyProtection="1"/>
    <xf numFmtId="14" fontId="11" fillId="0" borderId="2" xfId="1" applyNumberFormat="1" applyFont="1" applyBorder="1" applyAlignment="1" applyProtection="1">
      <alignment horizontal="center" vertical="center" wrapText="1"/>
    </xf>
    <xf numFmtId="0" fontId="11" fillId="0" borderId="3" xfId="1" applyNumberFormat="1" applyFont="1" applyBorder="1" applyAlignment="1" applyProtection="1">
      <alignment horizontal="center" vertical="center" wrapText="1"/>
    </xf>
    <xf numFmtId="0" fontId="11" fillId="0" borderId="4" xfId="1" applyNumberFormat="1" applyFont="1" applyBorder="1" applyAlignment="1" applyProtection="1">
      <alignment horizontal="center" vertical="center" wrapText="1"/>
    </xf>
    <xf numFmtId="14" fontId="11" fillId="0" borderId="7" xfId="1" applyNumberFormat="1" applyFont="1" applyBorder="1" applyAlignment="1" applyProtection="1">
      <alignment horizontal="center" vertical="center" wrapText="1"/>
    </xf>
    <xf numFmtId="0" fontId="11" fillId="0" borderId="0" xfId="1" applyNumberFormat="1" applyFont="1" applyBorder="1" applyAlignment="1" applyProtection="1">
      <alignment horizontal="center" vertical="center" wrapText="1"/>
    </xf>
    <xf numFmtId="0" fontId="11" fillId="0" borderId="8" xfId="1" applyNumberFormat="1" applyFont="1" applyBorder="1" applyAlignment="1" applyProtection="1">
      <alignment horizontal="center" vertical="center" wrapText="1"/>
    </xf>
    <xf numFmtId="0" fontId="11" fillId="0" borderId="7" xfId="1" applyNumberFormat="1" applyFont="1" applyBorder="1" applyAlignment="1" applyProtection="1">
      <alignment horizontal="center" vertical="center" wrapText="1"/>
    </xf>
    <xf numFmtId="14" fontId="11" fillId="0" borderId="9" xfId="1" applyNumberFormat="1" applyFont="1" applyBorder="1" applyAlignment="1" applyProtection="1">
      <alignment horizontal="center" vertical="center" wrapText="1"/>
    </xf>
    <xf numFmtId="0" fontId="11" fillId="0" borderId="1" xfId="1" applyNumberFormat="1" applyFont="1" applyBorder="1" applyAlignment="1" applyProtection="1">
      <alignment horizontal="center" vertical="center" wrapText="1"/>
    </xf>
    <xf numFmtId="0" fontId="11" fillId="0" borderId="10" xfId="1" applyNumberFormat="1" applyFont="1" applyBorder="1" applyAlignment="1" applyProtection="1">
      <alignment horizontal="center" vertical="center" wrapText="1"/>
    </xf>
    <xf numFmtId="0" fontId="13" fillId="0" borderId="2"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3" fillId="0" borderId="4" xfId="1" applyFont="1" applyFill="1" applyBorder="1" applyAlignment="1" applyProtection="1">
      <alignment horizontal="center" vertical="center"/>
    </xf>
    <xf numFmtId="0" fontId="13" fillId="0" borderId="3" xfId="1" applyFont="1" applyBorder="1" applyAlignment="1" applyProtection="1">
      <alignment horizontal="center"/>
    </xf>
    <xf numFmtId="0" fontId="13" fillId="0" borderId="9" xfId="1" applyFont="1" applyFill="1" applyBorder="1" applyAlignment="1" applyProtection="1">
      <alignment horizontal="center" vertical="center"/>
    </xf>
    <xf numFmtId="0" fontId="13" fillId="0" borderId="1"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43" fontId="29" fillId="0" borderId="2" xfId="1" applyNumberFormat="1" applyFont="1" applyBorder="1" applyAlignment="1" applyProtection="1">
      <alignment horizontal="center" vertical="center" wrapText="1"/>
    </xf>
    <xf numFmtId="43" fontId="29" fillId="0" borderId="3" xfId="1" applyNumberFormat="1" applyFont="1" applyBorder="1" applyAlignment="1" applyProtection="1">
      <alignment horizontal="center" vertical="center" wrapText="1"/>
    </xf>
    <xf numFmtId="43" fontId="29" fillId="0" borderId="4" xfId="1" applyNumberFormat="1" applyFont="1" applyBorder="1" applyAlignment="1" applyProtection="1">
      <alignment horizontal="center" vertical="center" wrapText="1"/>
    </xf>
    <xf numFmtId="43" fontId="29" fillId="0" borderId="7" xfId="1" applyNumberFormat="1" applyFont="1" applyBorder="1" applyAlignment="1" applyProtection="1">
      <alignment horizontal="center" vertical="center" wrapText="1"/>
    </xf>
    <xf numFmtId="43" fontId="29" fillId="0" borderId="0" xfId="1" applyNumberFormat="1" applyFont="1" applyBorder="1" applyAlignment="1" applyProtection="1">
      <alignment horizontal="center" vertical="center" wrapText="1"/>
    </xf>
    <xf numFmtId="43" fontId="29" fillId="0" borderId="8" xfId="1" applyNumberFormat="1" applyFont="1" applyBorder="1" applyAlignment="1" applyProtection="1">
      <alignment horizontal="center" vertical="center" wrapText="1"/>
    </xf>
    <xf numFmtId="43" fontId="29" fillId="0" borderId="9" xfId="1" applyNumberFormat="1" applyFont="1" applyBorder="1" applyAlignment="1" applyProtection="1">
      <alignment horizontal="center" vertical="center" wrapText="1"/>
    </xf>
    <xf numFmtId="43" fontId="29" fillId="0" borderId="1" xfId="1" applyNumberFormat="1" applyFont="1" applyBorder="1" applyAlignment="1" applyProtection="1">
      <alignment horizontal="center" vertical="center" wrapText="1"/>
    </xf>
    <xf numFmtId="43" fontId="29" fillId="0" borderId="10" xfId="1" applyNumberFormat="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7" fillId="0" borderId="0" xfId="1" applyFont="1" applyBorder="1" applyAlignment="1" applyProtection="1">
      <alignment horizontal="center" vertical="center"/>
    </xf>
    <xf numFmtId="43" fontId="8" fillId="0" borderId="1" xfId="1" applyNumberFormat="1" applyFont="1" applyBorder="1" applyAlignment="1" applyProtection="1">
      <alignment horizontal="left" vertical="center" wrapText="1"/>
    </xf>
    <xf numFmtId="0" fontId="13" fillId="0" borderId="0" xfId="1" applyFont="1" applyBorder="1" applyAlignment="1" applyProtection="1">
      <alignment horizontal="right" vertical="center"/>
    </xf>
    <xf numFmtId="165" fontId="15" fillId="0" borderId="11" xfId="1" applyNumberFormat="1" applyFont="1" applyBorder="1" applyAlignment="1" applyProtection="1">
      <alignment horizontal="center" vertical="center"/>
    </xf>
    <xf numFmtId="165" fontId="15" fillId="0" borderId="5" xfId="1" applyNumberFormat="1" applyFont="1" applyBorder="1" applyAlignment="1" applyProtection="1">
      <alignment horizontal="center" vertical="center"/>
    </xf>
    <xf numFmtId="166" fontId="30" fillId="0" borderId="30" xfId="2" applyNumberFormat="1" applyFont="1" applyFill="1" applyBorder="1" applyAlignment="1" applyProtection="1">
      <alignment horizontal="center" vertical="center"/>
    </xf>
    <xf numFmtId="166" fontId="30" fillId="0" borderId="31" xfId="2" applyNumberFormat="1" applyFont="1" applyFill="1" applyBorder="1" applyAlignment="1" applyProtection="1">
      <alignment horizontal="center" vertical="center"/>
    </xf>
    <xf numFmtId="166" fontId="30" fillId="0" borderId="32" xfId="2" applyNumberFormat="1" applyFont="1" applyFill="1" applyBorder="1" applyAlignment="1" applyProtection="1">
      <alignment horizontal="center" vertical="center"/>
    </xf>
    <xf numFmtId="0" fontId="15" fillId="0" borderId="11" xfId="1" applyFont="1" applyBorder="1" applyAlignment="1" applyProtection="1">
      <alignment horizontal="center" vertical="center"/>
    </xf>
    <xf numFmtId="0" fontId="15" fillId="0" borderId="5" xfId="1" applyFont="1" applyBorder="1" applyAlignment="1" applyProtection="1">
      <alignment horizontal="center" vertical="center"/>
    </xf>
    <xf numFmtId="0" fontId="15" fillId="0" borderId="6" xfId="1" applyFont="1" applyBorder="1" applyAlignment="1" applyProtection="1">
      <alignment horizontal="center" vertical="center"/>
    </xf>
    <xf numFmtId="0" fontId="15" fillId="0" borderId="9" xfId="1" applyFont="1" applyBorder="1" applyAlignment="1" applyProtection="1">
      <alignment horizontal="center" vertical="center"/>
    </xf>
    <xf numFmtId="0" fontId="15" fillId="0" borderId="1" xfId="1" applyFont="1" applyBorder="1" applyAlignment="1" applyProtection="1">
      <alignment horizontal="center" vertical="center"/>
    </xf>
    <xf numFmtId="0" fontId="15" fillId="0" borderId="10" xfId="1" applyFont="1" applyBorder="1" applyAlignment="1" applyProtection="1">
      <alignment horizontal="center" vertical="center"/>
    </xf>
    <xf numFmtId="0" fontId="15" fillId="0" borderId="2" xfId="1" applyFont="1" applyBorder="1" applyAlignment="1" applyProtection="1">
      <alignment horizontal="center" vertical="center"/>
    </xf>
    <xf numFmtId="0" fontId="15" fillId="0" borderId="3" xfId="1" applyFont="1" applyBorder="1" applyAlignment="1" applyProtection="1">
      <alignment horizontal="center" vertical="center"/>
    </xf>
    <xf numFmtId="0" fontId="15" fillId="0" borderId="4" xfId="1" applyFont="1" applyBorder="1" applyAlignment="1" applyProtection="1">
      <alignment horizontal="center" vertical="center"/>
    </xf>
    <xf numFmtId="0" fontId="12" fillId="0" borderId="0" xfId="1" applyFont="1" applyBorder="1" applyAlignment="1" applyProtection="1">
      <alignment horizontal="center" vertical="center" wrapText="1"/>
    </xf>
    <xf numFmtId="165" fontId="12" fillId="0" borderId="1" xfId="1" applyNumberFormat="1" applyFont="1" applyBorder="1" applyAlignment="1" applyProtection="1">
      <alignment horizontal="center" vertical="center"/>
    </xf>
    <xf numFmtId="0" fontId="13" fillId="0" borderId="0" xfId="1" applyFont="1" applyBorder="1" applyAlignment="1" applyProtection="1">
      <alignment horizontal="justify" vertical="justify" wrapText="1"/>
    </xf>
    <xf numFmtId="167" fontId="10" fillId="0" borderId="1" xfId="1" applyNumberFormat="1" applyFont="1" applyBorder="1" applyAlignment="1" applyProtection="1">
      <alignment horizontal="center" vertical="center" wrapText="1"/>
    </xf>
    <xf numFmtId="14" fontId="10" fillId="0" borderId="1" xfId="1" applyNumberFormat="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43" fontId="12" fillId="0" borderId="7" xfId="1" applyNumberFormat="1" applyFont="1" applyBorder="1" applyAlignment="1" applyProtection="1">
      <alignment horizontal="center" vertical="center"/>
    </xf>
    <xf numFmtId="43" fontId="12" fillId="0" borderId="0" xfId="1" applyNumberFormat="1" applyFont="1" applyBorder="1" applyAlignment="1" applyProtection="1">
      <alignment horizontal="center" vertical="center"/>
    </xf>
    <xf numFmtId="43" fontId="12" fillId="0" borderId="8" xfId="1" applyNumberFormat="1" applyFont="1" applyBorder="1" applyAlignment="1" applyProtection="1">
      <alignment horizontal="center" vertical="center"/>
    </xf>
    <xf numFmtId="43" fontId="12" fillId="0" borderId="9" xfId="1" applyNumberFormat="1" applyFont="1" applyBorder="1" applyAlignment="1" applyProtection="1">
      <alignment horizontal="center" vertical="center"/>
    </xf>
    <xf numFmtId="43" fontId="12" fillId="0" borderId="1" xfId="1" applyNumberFormat="1" applyFont="1" applyBorder="1" applyAlignment="1" applyProtection="1">
      <alignment horizontal="center" vertical="center"/>
    </xf>
    <xf numFmtId="43" fontId="12" fillId="0" borderId="10" xfId="1" applyNumberFormat="1" applyFont="1" applyBorder="1" applyAlignment="1" applyProtection="1">
      <alignment horizontal="center" vertical="center"/>
    </xf>
    <xf numFmtId="0" fontId="13" fillId="0" borderId="0" xfId="1" applyFont="1" applyBorder="1" applyAlignment="1" applyProtection="1">
      <alignment horizontal="center" vertical="center"/>
    </xf>
    <xf numFmtId="43" fontId="10" fillId="0" borderId="9" xfId="1" applyNumberFormat="1" applyFont="1" applyBorder="1" applyAlignment="1" applyProtection="1">
      <alignment horizontal="center" vertical="center"/>
    </xf>
    <xf numFmtId="43" fontId="10" fillId="0" borderId="1" xfId="1" applyNumberFormat="1" applyFont="1" applyBorder="1" applyAlignment="1" applyProtection="1">
      <alignment horizontal="center" vertical="center"/>
    </xf>
    <xf numFmtId="43" fontId="10" fillId="0" borderId="10" xfId="1" applyNumberFormat="1" applyFont="1" applyBorder="1" applyAlignment="1" applyProtection="1">
      <alignment horizontal="center" vertical="center"/>
    </xf>
    <xf numFmtId="0" fontId="13" fillId="0" borderId="7" xfId="1" applyFont="1" applyBorder="1" applyAlignment="1" applyProtection="1">
      <alignment horizontal="left" vertical="top" wrapText="1"/>
    </xf>
    <xf numFmtId="0" fontId="13" fillId="0" borderId="0"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7" xfId="0" applyNumberFormat="1" applyFont="1" applyBorder="1" applyProtection="1"/>
    <xf numFmtId="0" fontId="13" fillId="0" borderId="0" xfId="0" applyNumberFormat="1" applyFont="1" applyProtection="1"/>
    <xf numFmtId="0" fontId="13" fillId="0" borderId="8" xfId="0" applyNumberFormat="1" applyFont="1" applyBorder="1" applyProtection="1"/>
    <xf numFmtId="0" fontId="13" fillId="0" borderId="7" xfId="1" applyFont="1" applyBorder="1" applyAlignment="1" applyProtection="1">
      <alignment horizontal="left" vertical="center" wrapText="1"/>
    </xf>
    <xf numFmtId="166" fontId="10" fillId="0" borderId="7" xfId="1" applyNumberFormat="1" applyFont="1" applyBorder="1" applyAlignment="1" applyProtection="1">
      <alignment horizontal="center" vertical="center" wrapText="1"/>
    </xf>
    <xf numFmtId="166" fontId="10" fillId="0" borderId="0" xfId="1" applyNumberFormat="1" applyFont="1" applyBorder="1" applyAlignment="1" applyProtection="1">
      <alignment horizontal="center" vertical="center" wrapText="1"/>
    </xf>
    <xf numFmtId="166" fontId="10" fillId="0" borderId="8" xfId="1" applyNumberFormat="1" applyFont="1" applyBorder="1" applyAlignment="1" applyProtection="1">
      <alignment horizontal="center" vertical="center" wrapText="1"/>
    </xf>
    <xf numFmtId="166" fontId="10" fillId="0" borderId="9" xfId="1" applyNumberFormat="1" applyFont="1" applyBorder="1" applyAlignment="1" applyProtection="1">
      <alignment horizontal="center" vertical="center" wrapText="1"/>
    </xf>
    <xf numFmtId="166" fontId="10" fillId="0" borderId="1" xfId="1" applyNumberFormat="1" applyFont="1" applyBorder="1" applyAlignment="1" applyProtection="1">
      <alignment horizontal="center" vertical="center" wrapText="1"/>
    </xf>
    <xf numFmtId="166" fontId="10" fillId="0" borderId="10" xfId="1" applyNumberFormat="1" applyFont="1" applyBorder="1" applyAlignment="1" applyProtection="1">
      <alignment horizontal="center" vertical="center" wrapText="1"/>
    </xf>
    <xf numFmtId="165" fontId="12" fillId="0" borderId="9" xfId="1" applyNumberFormat="1" applyFont="1" applyBorder="1" applyAlignment="1" applyProtection="1">
      <alignment horizontal="center" vertical="center"/>
    </xf>
    <xf numFmtId="165" fontId="12" fillId="0" borderId="10" xfId="1" applyNumberFormat="1" applyFont="1" applyBorder="1" applyAlignment="1" applyProtection="1">
      <alignment horizontal="center" vertical="center"/>
    </xf>
    <xf numFmtId="0" fontId="12" fillId="0" borderId="9" xfId="1" applyNumberFormat="1" applyFont="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0" xfId="1" applyNumberFormat="1" applyFont="1" applyBorder="1" applyAlignment="1" applyProtection="1">
      <alignment horizontal="center" vertical="center" wrapText="1"/>
    </xf>
    <xf numFmtId="165" fontId="10" fillId="0" borderId="9" xfId="1" applyNumberFormat="1" applyFont="1" applyBorder="1" applyAlignment="1" applyProtection="1">
      <alignment horizontal="center" vertical="center"/>
    </xf>
    <xf numFmtId="165" fontId="10" fillId="0" borderId="1" xfId="1" applyNumberFormat="1" applyFont="1" applyBorder="1" applyAlignment="1" applyProtection="1">
      <alignment horizontal="center" vertical="center"/>
    </xf>
    <xf numFmtId="165" fontId="10" fillId="0" borderId="10" xfId="1" applyNumberFormat="1" applyFont="1" applyBorder="1" applyAlignment="1" applyProtection="1">
      <alignment horizontal="center" vertical="center"/>
    </xf>
    <xf numFmtId="0" fontId="13" fillId="0" borderId="3" xfId="1" applyFont="1" applyBorder="1" applyAlignment="1" applyProtection="1">
      <alignment horizontal="center" vertical="center" wrapText="1"/>
    </xf>
    <xf numFmtId="0" fontId="13" fillId="0" borderId="4" xfId="1" applyFont="1" applyBorder="1" applyAlignment="1" applyProtection="1">
      <alignment horizontal="center" vertical="center" wrapText="1"/>
    </xf>
    <xf numFmtId="0" fontId="12" fillId="0" borderId="9" xfId="1" applyNumberFormat="1" applyFont="1" applyBorder="1" applyAlignment="1" applyProtection="1">
      <alignment horizontal="center" vertical="center"/>
    </xf>
    <xf numFmtId="0" fontId="12" fillId="0" borderId="1" xfId="1" applyNumberFormat="1" applyFont="1" applyBorder="1" applyAlignment="1" applyProtection="1">
      <alignment horizontal="center" vertical="center"/>
    </xf>
    <xf numFmtId="0" fontId="12" fillId="0" borderId="10" xfId="1" applyNumberFormat="1" applyFont="1" applyBorder="1" applyAlignment="1" applyProtection="1">
      <alignment horizontal="center" vertical="center"/>
    </xf>
    <xf numFmtId="0" fontId="12" fillId="0" borderId="16" xfId="1" applyNumberFormat="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14" fontId="12" fillId="0" borderId="16" xfId="1" applyNumberFormat="1" applyFont="1" applyBorder="1" applyAlignment="1" applyProtection="1">
      <alignment horizontal="center" vertical="center" wrapText="1"/>
    </xf>
    <xf numFmtId="0" fontId="12" fillId="0" borderId="16" xfId="1" applyFont="1" applyBorder="1" applyAlignment="1" applyProtection="1">
      <alignment horizontal="center" vertical="center" wrapText="1"/>
    </xf>
    <xf numFmtId="0" fontId="6" fillId="0" borderId="0" xfId="1" applyFont="1" applyBorder="1" applyAlignment="1" applyProtection="1">
      <alignment horizontal="center" vertical="center"/>
    </xf>
    <xf numFmtId="1" fontId="12" fillId="0" borderId="9" xfId="1" applyNumberFormat="1" applyFont="1" applyBorder="1" applyAlignment="1" applyProtection="1">
      <alignment horizontal="center" vertical="center"/>
    </xf>
    <xf numFmtId="1" fontId="12" fillId="0" borderId="1" xfId="1" applyNumberFormat="1" applyFont="1" applyBorder="1" applyAlignment="1" applyProtection="1">
      <alignment horizontal="center" vertical="center"/>
    </xf>
    <xf numFmtId="1" fontId="12" fillId="0" borderId="10" xfId="1" applyNumberFormat="1" applyFont="1" applyBorder="1" applyAlignment="1" applyProtection="1">
      <alignment horizontal="center" vertical="center"/>
    </xf>
    <xf numFmtId="0" fontId="13" fillId="0" borderId="0" xfId="1" applyFont="1" applyBorder="1" applyAlignment="1" applyProtection="1">
      <alignment horizontal="center" vertical="center" wrapText="1"/>
    </xf>
    <xf numFmtId="0" fontId="13" fillId="0" borderId="12" xfId="1" applyFont="1" applyBorder="1" applyAlignment="1" applyProtection="1">
      <alignment horizontal="center" vertical="center" wrapText="1"/>
    </xf>
  </cellXfs>
  <cellStyles count="6">
    <cellStyle name="Comma 2" xfId="2"/>
    <cellStyle name="Custom - Style8" xfId="4"/>
    <cellStyle name="Hyperlink" xfId="3" builtinId="8"/>
    <cellStyle name="Normal" xfId="0" builtinId="0"/>
    <cellStyle name="Normal 2" xfId="1"/>
    <cellStyle name="Total" xfId="5" builtinId="25"/>
  </cellStyles>
  <dxfs count="9">
    <dxf>
      <font>
        <b/>
        <i val="0"/>
        <strike val="0"/>
        <condense val="0"/>
        <extend val="0"/>
        <outline val="0"/>
        <shadow val="0"/>
        <u val="none"/>
        <vertAlign val="baseline"/>
        <sz val="10"/>
        <color auto="1"/>
        <name val="Calibri"/>
        <scheme val="minor"/>
      </font>
      <numFmt numFmtId="0" formatCode="General"/>
      <fill>
        <patternFill patternType="solid">
          <fgColor indexed="64"/>
          <bgColor theme="4" tint="0.39997558519241921"/>
        </patternFill>
      </fill>
      <alignment horizontal="left" vertical="center" textRotation="0" wrapText="0" indent="1" relativeIndent="255" justifyLastLine="0" shrinkToFit="0" mergeCell="0" readingOrder="0"/>
      <border diagonalUp="0" diagonalDown="0">
        <left style="thin">
          <color auto="1"/>
        </left>
        <right/>
        <top style="thin">
          <color indexed="47"/>
        </top>
        <bottom style="thin">
          <color indexed="47"/>
        </bottom>
      </border>
      <protection locked="0" hidden="0"/>
    </dxf>
    <dxf>
      <font>
        <b/>
        <i val="0"/>
        <strike val="0"/>
        <condense val="0"/>
        <extend val="0"/>
        <outline val="0"/>
        <shadow val="0"/>
        <u val="none"/>
        <vertAlign val="baseline"/>
        <sz val="10"/>
        <color indexed="9"/>
        <name val="Calibri"/>
        <scheme val="minor"/>
      </font>
      <numFmt numFmtId="35" formatCode="_(* #,##0.00_);_(* \(#,##0.00\);_(* &quot;-&quot;??_);_(@_)"/>
      <fill>
        <patternFill patternType="solid">
          <fgColor indexed="64"/>
          <bgColor theme="4" tint="-0.249977111117893"/>
        </patternFill>
      </fill>
      <alignment horizontal="general" vertical="center" textRotation="0" wrapText="0" indent="0" relativeIndent="0" justifyLastLine="0" shrinkToFit="0" mergeCell="0" readingOrder="0"/>
      <border diagonalUp="0" diagonalDown="0">
        <left style="thin">
          <color auto="1"/>
        </left>
        <right style="thin">
          <color auto="1"/>
        </right>
        <top style="thin">
          <color indexed="47"/>
        </top>
        <bottom style="thin">
          <color indexed="47"/>
        </bottom>
      </border>
      <protection locked="1" hidden="0"/>
    </dxf>
    <dxf>
      <font>
        <b/>
        <i val="0"/>
        <strike val="0"/>
        <condense val="0"/>
        <extend val="0"/>
        <outline val="0"/>
        <shadow val="0"/>
        <u val="none"/>
        <vertAlign val="baseline"/>
        <sz val="10"/>
        <color indexed="9"/>
        <name val="Calibri"/>
        <scheme val="minor"/>
      </font>
      <numFmt numFmtId="164" formatCode="0_);\(0\)"/>
      <fill>
        <patternFill patternType="solid">
          <fgColor indexed="64"/>
          <bgColor theme="4" tint="-0.249977111117893"/>
        </patternFill>
      </fill>
      <alignment horizontal="center" vertical="center" textRotation="0" wrapText="0" indent="0" relativeIndent="0" justifyLastLine="0" shrinkToFit="0" mergeCell="0" readingOrder="0"/>
      <border diagonalUp="0" diagonalDown="0">
        <left/>
        <right style="thin">
          <color indexed="64"/>
        </right>
        <top style="thin">
          <color indexed="47"/>
        </top>
        <bottom style="thin">
          <color indexed="47"/>
        </bottom>
        <vertical/>
        <horizontal/>
      </border>
      <protection locked="1" hidden="0"/>
    </dxf>
    <dxf>
      <font>
        <b/>
        <i val="0"/>
        <strike val="0"/>
        <condense val="0"/>
        <extend val="0"/>
        <outline val="0"/>
        <shadow val="0"/>
        <u val="none"/>
        <vertAlign val="baseline"/>
        <sz val="10"/>
        <color indexed="9"/>
        <name val="Calibri"/>
        <scheme val="minor"/>
      </font>
      <numFmt numFmtId="164" formatCode="0_);\(0\)"/>
      <fill>
        <patternFill patternType="solid">
          <fgColor indexed="64"/>
          <bgColor theme="4" tint="-0.249977111117893"/>
        </patternFill>
      </fill>
      <alignment horizontal="center" vertical="center" textRotation="0" wrapText="0" indent="0" relativeIndent="255" justifyLastLine="0" shrinkToFit="0" mergeCell="0" readingOrder="0"/>
      <border diagonalUp="0" diagonalDown="0">
        <left/>
        <right style="thin">
          <color auto="1"/>
        </right>
        <top style="thin">
          <color indexed="47"/>
        </top>
        <bottom style="thin">
          <color indexed="47"/>
        </bottom>
      </border>
      <protection locked="1" hidden="0"/>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vertAlign val="baseline"/>
        <color theme="0"/>
        <name val="Calibri"/>
        <scheme val="minor"/>
      </font>
      <fill>
        <patternFill patternType="solid">
          <fgColor indexed="64"/>
          <bgColor theme="3" tint="0.39997558519241921"/>
        </patternFill>
      </fill>
      <border diagonalUp="0" diagonalDown="0">
        <top/>
      </border>
      <protection locked="0" hidden="0"/>
    </dxf>
    <dxf>
      <border>
        <bottom style="thin">
          <color auto="1"/>
        </bottom>
        <vertical/>
        <horizontal/>
      </border>
    </dxf>
    <dxf>
      <font>
        <b/>
        <i val="0"/>
        <strike val="0"/>
        <outline val="0"/>
        <shadow val="0"/>
        <u val="none"/>
        <vertAlign val="baseline"/>
        <sz val="10"/>
        <color auto="1"/>
        <name val="Calibri"/>
        <scheme val="minor"/>
      </font>
      <fill>
        <patternFill patternType="none">
          <fgColor indexed="64"/>
          <bgColor indexed="65"/>
        </patternFill>
      </fill>
      <border diagonalUp="0" diagonalDown="0">
        <left style="thin">
          <color auto="1"/>
        </left>
        <right style="thin">
          <color auto="1"/>
        </right>
        <top/>
        <bottom/>
      </border>
      <protection locked="0" hidden="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190499</xdr:colOff>
      <xdr:row>23</xdr:row>
      <xdr:rowOff>173942</xdr:rowOff>
    </xdr:from>
    <xdr:to>
      <xdr:col>5</xdr:col>
      <xdr:colOff>604630</xdr:colOff>
      <xdr:row>24</xdr:row>
      <xdr:rowOff>364442</xdr:rowOff>
    </xdr:to>
    <xdr:sp macro="" textlink="">
      <xdr:nvSpPr>
        <xdr:cNvPr id="2" name="Left Arrow 1"/>
        <xdr:cNvSpPr/>
      </xdr:nvSpPr>
      <xdr:spPr>
        <a:xfrm>
          <a:off x="6211956" y="4820485"/>
          <a:ext cx="1027044" cy="381000"/>
        </a:xfrm>
        <a:prstGeom prst="lef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tables/table1.xml><?xml version="1.0" encoding="utf-8"?>
<table xmlns="http://schemas.openxmlformats.org/spreadsheetml/2006/main" id="1" name="Table1" displayName="Table1" ref="A4:D22" totalsRowShown="0" headerRowDxfId="8" dataDxfId="6" headerRowBorderDxfId="7" tableBorderDxfId="5" totalsRowBorderDxfId="4">
  <tableColumns count="4">
    <tableColumn id="1" name="Sr No in Form 15G" dataDxfId="3" dataCellStyle="Comma 2"/>
    <tableColumn id="4" name="Sr No in Form 15H" dataDxfId="2" dataCellStyle="Comma 2"/>
    <tableColumn id="2" name="PART- I    (DETAILS OF ASSESSEE / &#10;DEDUCTEES' / INVESTORS)" dataDxfId="1" dataCellStyle="Comma 2"/>
    <tableColumn id="3" name="Column1" dataDxfId="0" dataCellStyle="Comma 2"/>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08"/>
  <sheetViews>
    <sheetView tabSelected="1" workbookViewId="0">
      <pane xSplit="2" ySplit="1" topLeftCell="C2" activePane="bottomRight" state="frozen"/>
      <selection pane="topRight" activeCell="C1" sqref="C1"/>
      <selection pane="bottomLeft" activeCell="A2" sqref="A2"/>
      <selection pane="bottomRight" activeCell="D5" sqref="D5"/>
    </sheetView>
  </sheetViews>
  <sheetFormatPr defaultRowHeight="15"/>
  <cols>
    <col min="1" max="1" width="8.7109375" style="30" bestFit="1" customWidth="1"/>
    <col min="2" max="2" width="9.140625" style="30" customWidth="1"/>
    <col min="3" max="3" width="37.7109375" style="21" bestFit="1" customWidth="1"/>
    <col min="4" max="4" width="34.7109375" style="21" customWidth="1"/>
    <col min="5" max="7" width="9.140625" style="21"/>
    <col min="8" max="8" width="18.5703125" style="21" bestFit="1" customWidth="1"/>
    <col min="9" max="9" width="18" style="21" customWidth="1"/>
    <col min="10" max="10" width="17.28515625" style="21" bestFit="1" customWidth="1"/>
    <col min="11" max="11" width="20.42578125" style="21" customWidth="1"/>
    <col min="12" max="16384" width="9.140625" style="21"/>
  </cols>
  <sheetData>
    <row r="1" spans="1:10" ht="25.5">
      <c r="A1" s="18" t="s">
        <v>132</v>
      </c>
      <c r="B1" s="18" t="s">
        <v>258</v>
      </c>
      <c r="C1" s="19" t="s">
        <v>259</v>
      </c>
      <c r="D1" s="20" t="s">
        <v>260</v>
      </c>
      <c r="F1" s="18" t="s">
        <v>132</v>
      </c>
      <c r="G1" s="18" t="s">
        <v>258</v>
      </c>
    </row>
    <row r="2" spans="1:10">
      <c r="A2" s="22"/>
      <c r="B2" s="22"/>
      <c r="C2" s="22"/>
      <c r="D2" s="22"/>
    </row>
    <row r="3" spans="1:10">
      <c r="A3" s="112" t="s">
        <v>178</v>
      </c>
      <c r="B3" s="113"/>
      <c r="C3" s="113"/>
      <c r="D3" s="114"/>
    </row>
    <row r="4" spans="1:10" ht="25.5">
      <c r="A4" s="52" t="s">
        <v>132</v>
      </c>
      <c r="B4" s="52" t="s">
        <v>258</v>
      </c>
      <c r="C4" s="53" t="s">
        <v>155</v>
      </c>
      <c r="D4" s="23" t="s">
        <v>133</v>
      </c>
      <c r="F4" s="63" t="s">
        <v>132</v>
      </c>
      <c r="G4" s="63" t="s">
        <v>258</v>
      </c>
      <c r="H4" s="64" t="s">
        <v>146</v>
      </c>
      <c r="I4" s="20" t="s">
        <v>114</v>
      </c>
      <c r="J4" s="20" t="s">
        <v>141</v>
      </c>
    </row>
    <row r="5" spans="1:10">
      <c r="A5" s="54">
        <v>1</v>
      </c>
      <c r="B5" s="55">
        <v>1</v>
      </c>
      <c r="C5" s="56" t="s">
        <v>109</v>
      </c>
      <c r="D5" s="24"/>
      <c r="F5" s="65" t="s">
        <v>147</v>
      </c>
      <c r="G5" s="66" t="s">
        <v>267</v>
      </c>
      <c r="H5" s="67" t="s">
        <v>111</v>
      </c>
      <c r="I5" s="7" t="s">
        <v>186</v>
      </c>
      <c r="J5" s="7" t="str">
        <f>I6</f>
        <v>2013-14</v>
      </c>
    </row>
    <row r="6" spans="1:10">
      <c r="A6" s="54">
        <v>6</v>
      </c>
      <c r="B6" s="55"/>
      <c r="C6" s="57" t="s">
        <v>118</v>
      </c>
      <c r="D6" s="24" t="s">
        <v>127</v>
      </c>
      <c r="F6" s="65"/>
      <c r="G6" s="68"/>
      <c r="H6" s="69" t="s">
        <v>139</v>
      </c>
      <c r="I6" s="25" t="str">
        <f>MID(I5,1,2)&amp;RIGHT("0"&amp;MID(I5,3,2)-1,2)&amp;"-"&amp;+MID(I5,3,2)</f>
        <v>2013-14</v>
      </c>
      <c r="J6" s="25" t="str">
        <f>MID(J5,1,2)&amp;RIGHT("0"&amp;MID(J5,3,2)-1,2)&amp;"-"&amp;+MID(J5,3,2)</f>
        <v>2012-13</v>
      </c>
    </row>
    <row r="7" spans="1:10">
      <c r="A7" s="54">
        <v>2</v>
      </c>
      <c r="B7" s="55">
        <v>2</v>
      </c>
      <c r="C7" s="57" t="s">
        <v>110</v>
      </c>
      <c r="D7" s="24"/>
      <c r="F7" s="65"/>
      <c r="G7" s="68"/>
      <c r="H7" s="69" t="s">
        <v>140</v>
      </c>
      <c r="I7" s="26" t="str">
        <f>"31/03/"&amp;MID(I5,1,4)</f>
        <v>31/03/2014</v>
      </c>
      <c r="J7" s="27" t="str">
        <f>"31/03/"&amp;MID(J5,1,4)</f>
        <v>31/03/2013</v>
      </c>
    </row>
    <row r="8" spans="1:10" ht="15" customHeight="1">
      <c r="A8" s="54"/>
      <c r="B8" s="55"/>
      <c r="C8" s="58" t="s">
        <v>137</v>
      </c>
      <c r="D8" s="24">
        <f>D5</f>
        <v>0</v>
      </c>
      <c r="F8" s="65" t="s">
        <v>145</v>
      </c>
      <c r="G8" s="65" t="s">
        <v>145</v>
      </c>
      <c r="H8" s="69" t="s">
        <v>142</v>
      </c>
      <c r="I8" s="27" t="s">
        <v>266</v>
      </c>
      <c r="J8" s="27" t="s">
        <v>266</v>
      </c>
    </row>
    <row r="9" spans="1:10" ht="15" customHeight="1">
      <c r="A9" s="54"/>
      <c r="B9" s="55"/>
      <c r="C9" s="58" t="s">
        <v>138</v>
      </c>
      <c r="D9" s="24"/>
      <c r="F9" s="65" t="s">
        <v>144</v>
      </c>
      <c r="G9" s="68" t="s">
        <v>268</v>
      </c>
      <c r="H9" s="69" t="s">
        <v>14</v>
      </c>
      <c r="I9" s="27" t="s">
        <v>112</v>
      </c>
      <c r="J9" s="27" t="s">
        <v>112</v>
      </c>
    </row>
    <row r="10" spans="1:10" ht="15" customHeight="1">
      <c r="A10" s="54">
        <v>19</v>
      </c>
      <c r="B10" s="55">
        <v>18</v>
      </c>
      <c r="C10" s="58" t="s">
        <v>115</v>
      </c>
      <c r="D10" s="24"/>
      <c r="F10" s="65" t="s">
        <v>144</v>
      </c>
      <c r="G10" s="68" t="s">
        <v>268</v>
      </c>
      <c r="H10" s="69" t="s">
        <v>15</v>
      </c>
      <c r="I10" s="27" t="s">
        <v>113</v>
      </c>
      <c r="J10" s="27" t="s">
        <v>113</v>
      </c>
    </row>
    <row r="11" spans="1:10" ht="15" customHeight="1">
      <c r="A11" s="54">
        <v>4</v>
      </c>
      <c r="B11" s="55">
        <v>5</v>
      </c>
      <c r="C11" s="58" t="s">
        <v>156</v>
      </c>
      <c r="D11" s="24"/>
      <c r="F11" s="65" t="s">
        <v>144</v>
      </c>
      <c r="G11" s="68" t="s">
        <v>268</v>
      </c>
      <c r="H11" s="69" t="s">
        <v>16</v>
      </c>
      <c r="I11" s="25">
        <v>106</v>
      </c>
      <c r="J11" s="25">
        <v>106</v>
      </c>
    </row>
    <row r="12" spans="1:10">
      <c r="A12" s="54">
        <v>5</v>
      </c>
      <c r="B12" s="55">
        <v>6</v>
      </c>
      <c r="C12" s="58" t="s">
        <v>157</v>
      </c>
      <c r="D12" s="24"/>
      <c r="F12" s="65" t="s">
        <v>144</v>
      </c>
      <c r="G12" s="68" t="s">
        <v>268</v>
      </c>
      <c r="H12" s="69" t="s">
        <v>143</v>
      </c>
      <c r="I12" s="25">
        <v>1</v>
      </c>
      <c r="J12" s="25">
        <v>1</v>
      </c>
    </row>
    <row r="13" spans="1:10">
      <c r="A13" s="54">
        <v>8</v>
      </c>
      <c r="B13" s="55">
        <v>8</v>
      </c>
      <c r="C13" s="58" t="s">
        <v>158</v>
      </c>
      <c r="D13" s="24"/>
      <c r="F13" s="70"/>
      <c r="G13" s="71"/>
      <c r="H13" s="72"/>
      <c r="I13" s="28"/>
      <c r="J13" s="28"/>
    </row>
    <row r="14" spans="1:10">
      <c r="A14" s="54">
        <v>9</v>
      </c>
      <c r="B14" s="55">
        <v>9</v>
      </c>
      <c r="C14" s="58" t="s">
        <v>159</v>
      </c>
      <c r="D14" s="24"/>
    </row>
    <row r="15" spans="1:10" ht="15" customHeight="1">
      <c r="A15" s="54">
        <v>11</v>
      </c>
      <c r="B15" s="55">
        <v>11</v>
      </c>
      <c r="C15" s="58" t="s">
        <v>160</v>
      </c>
      <c r="D15" s="24"/>
    </row>
    <row r="16" spans="1:10">
      <c r="A16" s="54">
        <v>12</v>
      </c>
      <c r="B16" s="55">
        <v>12</v>
      </c>
      <c r="C16" s="58" t="s">
        <v>161</v>
      </c>
      <c r="D16" s="24"/>
    </row>
    <row r="17" spans="1:8">
      <c r="A17" s="54">
        <v>13</v>
      </c>
      <c r="B17" s="55">
        <v>13</v>
      </c>
      <c r="C17" s="58" t="s">
        <v>162</v>
      </c>
      <c r="D17" s="24"/>
    </row>
    <row r="18" spans="1:8">
      <c r="A18" s="54">
        <v>18</v>
      </c>
      <c r="B18" s="55"/>
      <c r="C18" s="58" t="s">
        <v>134</v>
      </c>
      <c r="D18" s="24"/>
    </row>
    <row r="19" spans="1:8" ht="15" customHeight="1">
      <c r="A19" s="54"/>
      <c r="B19" s="55">
        <v>3</v>
      </c>
      <c r="C19" s="58" t="s">
        <v>136</v>
      </c>
      <c r="D19" s="24"/>
    </row>
    <row r="20" spans="1:8">
      <c r="A20" s="54">
        <v>15</v>
      </c>
      <c r="B20" s="55">
        <v>15</v>
      </c>
      <c r="C20" s="58" t="s">
        <v>164</v>
      </c>
      <c r="D20" s="29"/>
    </row>
    <row r="21" spans="1:8">
      <c r="A21" s="59">
        <v>16</v>
      </c>
      <c r="B21" s="60">
        <v>16</v>
      </c>
      <c r="C21" s="61" t="s">
        <v>135</v>
      </c>
      <c r="D21" s="24"/>
    </row>
    <row r="22" spans="1:8">
      <c r="A22" s="60">
        <v>23</v>
      </c>
      <c r="B22" s="60">
        <v>22</v>
      </c>
      <c r="C22" s="62" t="s">
        <v>261</v>
      </c>
      <c r="D22" s="24"/>
    </row>
    <row r="25" spans="1:8" ht="31.5">
      <c r="C25" s="31" t="s">
        <v>227</v>
      </c>
      <c r="D25" s="32" t="s">
        <v>232</v>
      </c>
      <c r="G25" s="123" t="s">
        <v>274</v>
      </c>
      <c r="H25" s="124"/>
    </row>
    <row r="26" spans="1:8">
      <c r="C26" s="129"/>
      <c r="D26" s="129"/>
      <c r="G26" s="125"/>
      <c r="H26" s="126"/>
    </row>
    <row r="27" spans="1:8">
      <c r="C27" s="121" t="s">
        <v>191</v>
      </c>
      <c r="D27" s="121"/>
      <c r="G27" s="125"/>
      <c r="H27" s="126"/>
    </row>
    <row r="28" spans="1:8">
      <c r="C28" s="121" t="s">
        <v>192</v>
      </c>
      <c r="D28" s="121"/>
      <c r="G28" s="127"/>
      <c r="H28" s="128"/>
    </row>
    <row r="29" spans="1:8">
      <c r="C29" s="121" t="s">
        <v>195</v>
      </c>
      <c r="D29" s="121"/>
    </row>
    <row r="30" spans="1:8">
      <c r="C30" s="121" t="s">
        <v>194</v>
      </c>
      <c r="D30" s="121"/>
    </row>
    <row r="31" spans="1:8">
      <c r="C31" s="122" t="s">
        <v>193</v>
      </c>
      <c r="D31" s="122"/>
    </row>
    <row r="35" spans="1:7">
      <c r="A35" s="115" t="s">
        <v>176</v>
      </c>
      <c r="B35" s="115"/>
      <c r="C35" s="115"/>
      <c r="D35" s="115"/>
    </row>
    <row r="36" spans="1:7" ht="25.5">
      <c r="A36" s="73" t="s">
        <v>132</v>
      </c>
      <c r="B36" s="73" t="s">
        <v>258</v>
      </c>
      <c r="C36" s="74" t="s">
        <v>154</v>
      </c>
      <c r="D36" s="33" t="s">
        <v>175</v>
      </c>
    </row>
    <row r="37" spans="1:7">
      <c r="A37" s="75">
        <v>1</v>
      </c>
      <c r="B37" s="75">
        <v>1</v>
      </c>
      <c r="C37" s="76" t="s">
        <v>177</v>
      </c>
      <c r="D37" s="34"/>
    </row>
    <row r="38" spans="1:7">
      <c r="A38" s="77">
        <v>2</v>
      </c>
      <c r="B38" s="77">
        <v>2</v>
      </c>
      <c r="C38" s="78" t="s">
        <v>151</v>
      </c>
      <c r="D38" s="34"/>
      <c r="E38" s="35"/>
      <c r="F38" s="35"/>
      <c r="G38" s="35"/>
    </row>
    <row r="39" spans="1:7">
      <c r="A39" s="77">
        <v>4</v>
      </c>
      <c r="B39" s="77">
        <v>4</v>
      </c>
      <c r="C39" s="78" t="s">
        <v>152</v>
      </c>
      <c r="D39" s="34"/>
      <c r="E39" s="35"/>
      <c r="F39" s="35"/>
      <c r="G39" s="35"/>
    </row>
    <row r="40" spans="1:7">
      <c r="A40" s="77">
        <v>3</v>
      </c>
      <c r="B40" s="77">
        <v>3</v>
      </c>
      <c r="C40" s="78" t="s">
        <v>163</v>
      </c>
      <c r="D40" s="34"/>
      <c r="E40" s="35"/>
      <c r="F40" s="35"/>
      <c r="G40" s="35"/>
    </row>
    <row r="41" spans="1:7">
      <c r="A41" s="77"/>
      <c r="B41" s="77"/>
      <c r="C41" s="78"/>
      <c r="D41" s="34"/>
      <c r="E41" s="35"/>
      <c r="F41" s="35"/>
      <c r="G41" s="35"/>
    </row>
    <row r="42" spans="1:7">
      <c r="A42" s="77"/>
      <c r="B42" s="77"/>
      <c r="C42" s="78"/>
      <c r="D42" s="34"/>
      <c r="E42" s="35"/>
      <c r="F42" s="35"/>
      <c r="G42" s="35"/>
    </row>
    <row r="43" spans="1:7">
      <c r="A43" s="77"/>
      <c r="B43" s="77"/>
      <c r="C43" s="78" t="s">
        <v>231</v>
      </c>
      <c r="D43" s="34"/>
      <c r="E43" s="35"/>
      <c r="F43" s="35"/>
      <c r="G43" s="35"/>
    </row>
    <row r="44" spans="1:7">
      <c r="A44" s="77"/>
      <c r="B44" s="77"/>
      <c r="C44" s="78" t="s">
        <v>230</v>
      </c>
      <c r="D44" s="34">
        <v>382330</v>
      </c>
      <c r="E44" s="35"/>
      <c r="F44" s="35"/>
      <c r="G44" s="35"/>
    </row>
    <row r="45" spans="1:7">
      <c r="A45" s="77">
        <v>7</v>
      </c>
      <c r="B45" s="77">
        <v>7</v>
      </c>
      <c r="C45" s="78" t="s">
        <v>165</v>
      </c>
      <c r="D45" s="34" t="s">
        <v>166</v>
      </c>
      <c r="E45" s="35"/>
      <c r="F45" s="35"/>
      <c r="G45" s="35"/>
    </row>
    <row r="46" spans="1:7">
      <c r="A46" s="77">
        <v>5</v>
      </c>
      <c r="B46" s="77">
        <v>5</v>
      </c>
      <c r="C46" s="78" t="s">
        <v>164</v>
      </c>
      <c r="D46" s="34"/>
      <c r="E46" s="35"/>
      <c r="F46" s="35"/>
      <c r="G46" s="35"/>
    </row>
    <row r="47" spans="1:7">
      <c r="A47" s="77">
        <v>6</v>
      </c>
      <c r="B47" s="77">
        <v>6</v>
      </c>
      <c r="C47" s="78" t="s">
        <v>182</v>
      </c>
      <c r="D47" s="34"/>
      <c r="E47" s="35"/>
      <c r="F47" s="35"/>
      <c r="G47" s="35"/>
    </row>
    <row r="48" spans="1:7">
      <c r="A48" s="77">
        <v>8</v>
      </c>
      <c r="B48" s="77">
        <v>8</v>
      </c>
      <c r="C48" s="78" t="s">
        <v>119</v>
      </c>
      <c r="D48" s="36">
        <v>41729</v>
      </c>
      <c r="E48" s="35"/>
      <c r="F48" s="35"/>
      <c r="G48" s="35"/>
    </row>
    <row r="49" spans="1:7" ht="38.25">
      <c r="A49" s="77">
        <v>9</v>
      </c>
      <c r="B49" s="77">
        <v>9</v>
      </c>
      <c r="C49" s="79" t="s">
        <v>181</v>
      </c>
      <c r="D49" s="36"/>
      <c r="E49" s="35"/>
      <c r="F49" s="35"/>
      <c r="G49" s="35"/>
    </row>
    <row r="50" spans="1:7">
      <c r="A50" s="77">
        <v>10</v>
      </c>
      <c r="B50" s="77">
        <v>10</v>
      </c>
      <c r="C50" s="78" t="s">
        <v>179</v>
      </c>
      <c r="D50" s="37">
        <v>12000</v>
      </c>
      <c r="E50" s="35"/>
      <c r="F50" s="35"/>
      <c r="G50" s="35"/>
    </row>
    <row r="51" spans="1:7">
      <c r="A51" s="77">
        <v>11</v>
      </c>
      <c r="B51" s="77">
        <v>11</v>
      </c>
      <c r="C51" s="78" t="s">
        <v>180</v>
      </c>
      <c r="D51" s="36" t="s">
        <v>265</v>
      </c>
      <c r="E51" s="35"/>
      <c r="F51" s="35"/>
      <c r="G51" s="35"/>
    </row>
    <row r="52" spans="1:7">
      <c r="A52" s="77">
        <v>12</v>
      </c>
      <c r="B52" s="77">
        <v>12</v>
      </c>
      <c r="C52" s="78" t="s">
        <v>217</v>
      </c>
      <c r="D52" s="36"/>
      <c r="E52" s="35"/>
      <c r="F52" s="35"/>
      <c r="G52" s="35"/>
    </row>
    <row r="53" spans="1:7">
      <c r="A53" s="77">
        <v>13</v>
      </c>
      <c r="B53" s="77">
        <v>13</v>
      </c>
      <c r="C53" s="78" t="s">
        <v>153</v>
      </c>
      <c r="D53" s="36"/>
      <c r="E53" s="35"/>
      <c r="F53" s="35"/>
      <c r="G53" s="35"/>
    </row>
    <row r="54" spans="1:7">
      <c r="A54" s="77">
        <v>14</v>
      </c>
      <c r="B54" s="77">
        <v>14</v>
      </c>
      <c r="C54" s="78" t="s">
        <v>262</v>
      </c>
      <c r="D54" s="36"/>
      <c r="E54" s="35"/>
      <c r="F54" s="35"/>
      <c r="G54" s="35"/>
    </row>
    <row r="55" spans="1:7">
      <c r="A55" s="80">
        <v>15</v>
      </c>
      <c r="B55" s="80">
        <v>15</v>
      </c>
      <c r="C55" s="81" t="s">
        <v>263</v>
      </c>
      <c r="D55" s="38">
        <v>41728</v>
      </c>
      <c r="E55" s="35"/>
      <c r="F55" s="35"/>
      <c r="G55" s="35"/>
    </row>
    <row r="56" spans="1:7">
      <c r="E56" s="35"/>
      <c r="F56" s="35"/>
      <c r="G56" s="35"/>
    </row>
    <row r="57" spans="1:7">
      <c r="E57" s="35"/>
      <c r="F57" s="35"/>
      <c r="G57" s="35"/>
    </row>
    <row r="58" spans="1:7" ht="38.25" customHeight="1">
      <c r="A58" s="117" t="s">
        <v>198</v>
      </c>
      <c r="B58" s="117"/>
      <c r="C58" s="117"/>
      <c r="D58" s="117"/>
      <c r="E58" s="35"/>
      <c r="F58" s="35"/>
      <c r="G58" s="35"/>
    </row>
    <row r="59" spans="1:7">
      <c r="A59" s="82" t="s">
        <v>196</v>
      </c>
      <c r="B59" s="83" t="s">
        <v>269</v>
      </c>
      <c r="C59" s="84" t="s">
        <v>197</v>
      </c>
      <c r="D59" s="39"/>
      <c r="E59" s="35"/>
      <c r="F59" s="35"/>
      <c r="G59" s="35"/>
    </row>
    <row r="60" spans="1:7">
      <c r="A60" s="82"/>
      <c r="B60" s="85"/>
      <c r="C60" s="86" t="s">
        <v>201</v>
      </c>
      <c r="D60" s="40"/>
      <c r="E60" s="35"/>
      <c r="F60" s="35"/>
      <c r="G60" s="35"/>
    </row>
    <row r="61" spans="1:7">
      <c r="A61" s="82"/>
      <c r="B61" s="85"/>
      <c r="C61" s="86" t="s">
        <v>202</v>
      </c>
      <c r="D61" s="39"/>
      <c r="E61" s="35"/>
      <c r="F61" s="35"/>
      <c r="G61" s="35"/>
    </row>
    <row r="62" spans="1:7">
      <c r="A62" s="82"/>
      <c r="B62" s="85"/>
      <c r="C62" s="86" t="s">
        <v>199</v>
      </c>
      <c r="D62" s="41"/>
      <c r="E62" s="35"/>
      <c r="F62" s="35"/>
      <c r="G62" s="35"/>
    </row>
    <row r="63" spans="1:7">
      <c r="A63" s="82"/>
      <c r="B63" s="85"/>
      <c r="C63" s="86" t="s">
        <v>200</v>
      </c>
      <c r="D63" s="39"/>
      <c r="E63" s="35"/>
      <c r="F63" s="35"/>
      <c r="G63" s="35"/>
    </row>
    <row r="64" spans="1:7">
      <c r="A64" s="82"/>
      <c r="B64" s="85"/>
      <c r="C64" s="86" t="s">
        <v>43</v>
      </c>
      <c r="D64" s="42"/>
      <c r="E64" s="35"/>
      <c r="F64" s="35"/>
      <c r="G64" s="35"/>
    </row>
    <row r="65" spans="1:7">
      <c r="A65" s="87"/>
      <c r="B65" s="88"/>
      <c r="C65" s="89"/>
      <c r="D65" s="43"/>
      <c r="E65" s="35"/>
      <c r="F65" s="35"/>
      <c r="G65" s="35"/>
    </row>
    <row r="66" spans="1:7">
      <c r="E66" s="35"/>
      <c r="F66" s="35"/>
      <c r="G66" s="35"/>
    </row>
    <row r="67" spans="1:7">
      <c r="E67" s="35"/>
      <c r="F67" s="35"/>
      <c r="G67" s="35"/>
    </row>
    <row r="68" spans="1:7" ht="38.25" customHeight="1">
      <c r="A68" s="117" t="s">
        <v>204</v>
      </c>
      <c r="B68" s="117"/>
      <c r="C68" s="117"/>
      <c r="D68" s="117"/>
      <c r="E68" s="35"/>
      <c r="F68" s="35"/>
      <c r="G68" s="35"/>
    </row>
    <row r="69" spans="1:7" ht="15" customHeight="1">
      <c r="A69" s="82" t="s">
        <v>203</v>
      </c>
      <c r="B69" s="83" t="s">
        <v>270</v>
      </c>
      <c r="C69" s="84" t="s">
        <v>205</v>
      </c>
      <c r="D69" s="39"/>
      <c r="E69" s="35"/>
      <c r="F69" s="35"/>
      <c r="G69" s="35"/>
    </row>
    <row r="70" spans="1:7">
      <c r="A70" s="82"/>
      <c r="B70" s="85"/>
      <c r="C70" s="86" t="s">
        <v>206</v>
      </c>
      <c r="D70" s="39"/>
      <c r="E70" s="35"/>
      <c r="F70" s="35"/>
      <c r="G70" s="35"/>
    </row>
    <row r="71" spans="1:7">
      <c r="A71" s="82"/>
      <c r="B71" s="85"/>
      <c r="C71" s="86" t="s">
        <v>207</v>
      </c>
      <c r="D71" s="40"/>
      <c r="E71" s="35"/>
      <c r="F71" s="35"/>
      <c r="G71" s="35"/>
    </row>
    <row r="72" spans="1:7">
      <c r="A72" s="82"/>
      <c r="B72" s="85"/>
      <c r="C72" s="86" t="s">
        <v>208</v>
      </c>
      <c r="D72" s="44"/>
      <c r="E72" s="35"/>
      <c r="F72" s="35"/>
      <c r="G72" s="35"/>
    </row>
    <row r="73" spans="1:7">
      <c r="A73" s="82"/>
      <c r="B73" s="85"/>
      <c r="C73" s="86" t="s">
        <v>209</v>
      </c>
      <c r="D73" s="44"/>
      <c r="E73" s="35"/>
      <c r="F73" s="35"/>
      <c r="G73" s="35"/>
    </row>
    <row r="74" spans="1:7">
      <c r="A74" s="87"/>
      <c r="B74" s="88"/>
      <c r="C74" s="89"/>
      <c r="D74" s="43"/>
      <c r="E74" s="35"/>
      <c r="F74" s="35"/>
      <c r="G74" s="35"/>
    </row>
    <row r="75" spans="1:7">
      <c r="E75" s="35"/>
      <c r="F75" s="35"/>
      <c r="G75" s="35"/>
    </row>
    <row r="76" spans="1:7">
      <c r="E76" s="35"/>
      <c r="F76" s="35"/>
      <c r="G76" s="35"/>
    </row>
    <row r="77" spans="1:7" ht="17.25">
      <c r="A77" s="116" t="s">
        <v>189</v>
      </c>
      <c r="B77" s="116"/>
      <c r="C77" s="116"/>
      <c r="D77" s="116"/>
      <c r="E77" s="35"/>
      <c r="F77" s="35"/>
      <c r="G77" s="35"/>
    </row>
    <row r="78" spans="1:7">
      <c r="A78" s="109" t="s">
        <v>187</v>
      </c>
      <c r="B78" s="83" t="s">
        <v>271</v>
      </c>
      <c r="C78" s="118" t="s">
        <v>188</v>
      </c>
      <c r="D78" s="45"/>
      <c r="E78" s="35"/>
      <c r="F78" s="35"/>
      <c r="G78" s="35"/>
    </row>
    <row r="79" spans="1:7">
      <c r="A79" s="109"/>
      <c r="B79" s="83"/>
      <c r="C79" s="119"/>
      <c r="D79" s="45"/>
      <c r="E79" s="35"/>
      <c r="F79" s="35"/>
      <c r="G79" s="35"/>
    </row>
    <row r="80" spans="1:7">
      <c r="A80" s="109"/>
      <c r="B80" s="83"/>
      <c r="C80" s="119"/>
      <c r="D80" s="45"/>
      <c r="E80" s="35"/>
      <c r="F80" s="35"/>
      <c r="G80" s="35"/>
    </row>
    <row r="81" spans="1:7">
      <c r="A81" s="109"/>
      <c r="B81" s="83"/>
      <c r="C81" s="119"/>
      <c r="D81" s="45"/>
      <c r="E81" s="35"/>
      <c r="F81" s="35"/>
      <c r="G81" s="35"/>
    </row>
    <row r="82" spans="1:7">
      <c r="A82" s="109"/>
      <c r="B82" s="110"/>
      <c r="C82" s="120"/>
      <c r="D82" s="45"/>
      <c r="E82" s="35"/>
      <c r="F82" s="35"/>
      <c r="G82" s="35"/>
    </row>
    <row r="83" spans="1:7">
      <c r="A83" s="109"/>
      <c r="B83" s="85"/>
      <c r="C83" s="111" t="s">
        <v>116</v>
      </c>
      <c r="D83" s="46">
        <v>100000</v>
      </c>
      <c r="E83" s="35"/>
      <c r="F83" s="35"/>
      <c r="G83" s="35"/>
    </row>
    <row r="84" spans="1:7">
      <c r="A84" s="109"/>
      <c r="B84" s="85"/>
      <c r="C84" s="111" t="s">
        <v>190</v>
      </c>
      <c r="D84" s="47">
        <v>41365</v>
      </c>
      <c r="E84" s="35"/>
      <c r="F84" s="35"/>
      <c r="G84" s="35"/>
    </row>
    <row r="85" spans="1:7">
      <c r="A85" s="109"/>
      <c r="B85" s="85"/>
      <c r="C85" s="111" t="s">
        <v>125</v>
      </c>
      <c r="D85" s="47">
        <v>41365</v>
      </c>
      <c r="E85" s="35"/>
      <c r="F85" s="35"/>
      <c r="G85" s="35"/>
    </row>
    <row r="86" spans="1:7">
      <c r="A86" s="109"/>
      <c r="B86" s="85"/>
      <c r="C86" s="111" t="s">
        <v>126</v>
      </c>
      <c r="D86" s="47">
        <v>41729</v>
      </c>
      <c r="E86" s="35"/>
      <c r="F86" s="35"/>
      <c r="G86" s="35"/>
    </row>
    <row r="87" spans="1:7">
      <c r="A87" s="109"/>
      <c r="B87" s="85"/>
      <c r="C87" s="111" t="s">
        <v>117</v>
      </c>
      <c r="D87" s="48">
        <v>0.12</v>
      </c>
      <c r="E87" s="35"/>
      <c r="F87" s="35"/>
      <c r="G87" s="35"/>
    </row>
    <row r="88" spans="1:7">
      <c r="A88" s="109"/>
      <c r="B88" s="85"/>
      <c r="C88" s="111"/>
      <c r="D88" s="45"/>
      <c r="E88" s="35"/>
      <c r="F88" s="35"/>
      <c r="G88" s="35"/>
    </row>
    <row r="89" spans="1:7">
      <c r="A89" s="49"/>
      <c r="B89" s="49"/>
      <c r="C89" s="50"/>
      <c r="D89" s="50"/>
    </row>
    <row r="91" spans="1:7" ht="38.25" customHeight="1">
      <c r="A91" s="117" t="s">
        <v>210</v>
      </c>
      <c r="B91" s="117"/>
      <c r="C91" s="117"/>
      <c r="D91" s="117"/>
      <c r="E91" s="35"/>
      <c r="F91" s="35"/>
      <c r="G91" s="35"/>
    </row>
    <row r="92" spans="1:7">
      <c r="A92" s="82" t="s">
        <v>219</v>
      </c>
      <c r="B92" s="83" t="s">
        <v>272</v>
      </c>
      <c r="C92" s="118" t="s">
        <v>211</v>
      </c>
      <c r="D92" s="39"/>
    </row>
    <row r="93" spans="1:7">
      <c r="A93" s="82"/>
      <c r="B93" s="83"/>
      <c r="C93" s="119"/>
      <c r="D93" s="39"/>
    </row>
    <row r="94" spans="1:7">
      <c r="A94" s="82"/>
      <c r="B94" s="83"/>
      <c r="C94" s="119"/>
      <c r="D94" s="39"/>
    </row>
    <row r="95" spans="1:7">
      <c r="A95" s="82"/>
      <c r="B95" s="83"/>
      <c r="C95" s="119"/>
      <c r="D95" s="39"/>
    </row>
    <row r="96" spans="1:7">
      <c r="A96" s="82"/>
      <c r="B96" s="85"/>
      <c r="C96" s="86" t="s">
        <v>212</v>
      </c>
      <c r="D96" s="39"/>
    </row>
    <row r="97" spans="1:4">
      <c r="A97" s="82"/>
      <c r="B97" s="85"/>
      <c r="C97" s="86" t="s">
        <v>202</v>
      </c>
      <c r="D97" s="39"/>
    </row>
    <row r="98" spans="1:4">
      <c r="A98" s="82"/>
      <c r="B98" s="85"/>
      <c r="C98" s="86" t="s">
        <v>201</v>
      </c>
      <c r="D98" s="40"/>
    </row>
    <row r="99" spans="1:4">
      <c r="A99" s="82"/>
      <c r="B99" s="85"/>
      <c r="C99" s="86" t="s">
        <v>200</v>
      </c>
      <c r="D99" s="39"/>
    </row>
    <row r="100" spans="1:4">
      <c r="A100" s="82"/>
      <c r="B100" s="85"/>
      <c r="C100" s="86" t="s">
        <v>213</v>
      </c>
      <c r="D100" s="40"/>
    </row>
    <row r="101" spans="1:4">
      <c r="A101" s="87"/>
      <c r="B101" s="88"/>
      <c r="C101" s="89"/>
      <c r="D101" s="43"/>
    </row>
    <row r="104" spans="1:4" ht="17.25">
      <c r="A104" s="117" t="s">
        <v>218</v>
      </c>
      <c r="B104" s="117"/>
      <c r="C104" s="117"/>
      <c r="D104" s="117"/>
    </row>
    <row r="105" spans="1:4">
      <c r="A105" s="82" t="s">
        <v>220</v>
      </c>
      <c r="B105" s="83" t="s">
        <v>273</v>
      </c>
      <c r="C105" s="118" t="s">
        <v>228</v>
      </c>
      <c r="D105" s="39" t="s">
        <v>221</v>
      </c>
    </row>
    <row r="106" spans="1:4">
      <c r="A106" s="82"/>
      <c r="B106" s="83"/>
      <c r="C106" s="119"/>
      <c r="D106" s="39" t="s">
        <v>222</v>
      </c>
    </row>
    <row r="107" spans="1:4">
      <c r="A107" s="82"/>
      <c r="B107" s="83"/>
      <c r="C107" s="119"/>
      <c r="D107" s="39" t="s">
        <v>223</v>
      </c>
    </row>
    <row r="108" spans="1:4">
      <c r="A108" s="82"/>
      <c r="B108" s="83"/>
      <c r="C108" s="119"/>
      <c r="D108" s="39" t="s">
        <v>229</v>
      </c>
    </row>
    <row r="109" spans="1:4">
      <c r="A109" s="82"/>
      <c r="B109" s="85"/>
      <c r="C109" s="86" t="s">
        <v>224</v>
      </c>
      <c r="D109" s="51">
        <v>41365</v>
      </c>
    </row>
    <row r="110" spans="1:4">
      <c r="A110" s="82"/>
      <c r="B110" s="85"/>
      <c r="C110" s="86" t="s">
        <v>226</v>
      </c>
      <c r="D110" s="40">
        <v>10000</v>
      </c>
    </row>
    <row r="111" spans="1:4">
      <c r="A111" s="87"/>
      <c r="B111" s="88"/>
      <c r="C111" s="89"/>
      <c r="D111" s="43"/>
    </row>
    <row r="152" spans="8:9" hidden="1"/>
    <row r="153" spans="8:9" hidden="1">
      <c r="H153" s="21" t="s">
        <v>127</v>
      </c>
      <c r="I153" s="21" t="s">
        <v>127</v>
      </c>
    </row>
    <row r="154" spans="8:9" hidden="1">
      <c r="H154" s="21" t="s">
        <v>148</v>
      </c>
      <c r="I154" s="21" t="s">
        <v>128</v>
      </c>
    </row>
    <row r="155" spans="8:9" hidden="1">
      <c r="H155" s="21" t="s">
        <v>149</v>
      </c>
      <c r="I155" s="21" t="s">
        <v>129</v>
      </c>
    </row>
    <row r="156" spans="8:9" hidden="1">
      <c r="H156" s="21" t="s">
        <v>150</v>
      </c>
      <c r="I156" s="21" t="s">
        <v>130</v>
      </c>
    </row>
    <row r="157" spans="8:9" hidden="1">
      <c r="H157" s="21" t="s">
        <v>131</v>
      </c>
      <c r="I157" s="21" t="s">
        <v>131</v>
      </c>
    </row>
    <row r="158" spans="8:9" hidden="1"/>
    <row r="159" spans="8:9" hidden="1"/>
    <row r="160" spans="8:9" hidden="1"/>
    <row r="161" spans="8:8" hidden="1"/>
    <row r="162" spans="8:8" hidden="1">
      <c r="H162" s="21" t="s">
        <v>127</v>
      </c>
    </row>
    <row r="163" spans="8:8" hidden="1">
      <c r="H163" s="21" t="s">
        <v>166</v>
      </c>
    </row>
    <row r="164" spans="8:8" hidden="1">
      <c r="H164" s="21" t="s">
        <v>167</v>
      </c>
    </row>
    <row r="165" spans="8:8" hidden="1">
      <c r="H165" s="21" t="s">
        <v>168</v>
      </c>
    </row>
    <row r="166" spans="8:8" hidden="1">
      <c r="H166" s="21" t="s">
        <v>169</v>
      </c>
    </row>
    <row r="167" spans="8:8" hidden="1">
      <c r="H167" s="21" t="s">
        <v>170</v>
      </c>
    </row>
    <row r="168" spans="8:8" hidden="1">
      <c r="H168" s="21" t="s">
        <v>171</v>
      </c>
    </row>
    <row r="169" spans="8:8" hidden="1">
      <c r="H169" s="21" t="s">
        <v>172</v>
      </c>
    </row>
    <row r="170" spans="8:8" hidden="1">
      <c r="H170" s="21" t="s">
        <v>173</v>
      </c>
    </row>
    <row r="171" spans="8:8" hidden="1">
      <c r="H171" s="21" t="s">
        <v>174</v>
      </c>
    </row>
    <row r="172" spans="8:8" hidden="1"/>
    <row r="173" spans="8:8" hidden="1"/>
    <row r="174" spans="8:8" hidden="1"/>
    <row r="175" spans="8:8" hidden="1"/>
    <row r="176" spans="8:8"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sheetData>
  <mergeCells count="17">
    <mergeCell ref="G25:H28"/>
    <mergeCell ref="A91:D91"/>
    <mergeCell ref="C92:C95"/>
    <mergeCell ref="A104:D104"/>
    <mergeCell ref="C105:C108"/>
    <mergeCell ref="C26:D26"/>
    <mergeCell ref="A3:D3"/>
    <mergeCell ref="A35:D35"/>
    <mergeCell ref="A77:D77"/>
    <mergeCell ref="A58:D58"/>
    <mergeCell ref="C78:C82"/>
    <mergeCell ref="C27:D27"/>
    <mergeCell ref="C28:D28"/>
    <mergeCell ref="C29:D29"/>
    <mergeCell ref="C30:D30"/>
    <mergeCell ref="C31:D31"/>
    <mergeCell ref="A68:D68"/>
  </mergeCells>
  <dataValidations count="8">
    <dataValidation type="list" allowBlank="1" showInputMessage="1" showErrorMessage="1" promptTitle="Schedule Number " prompt="Please, select Schedule Number from Drop Down List and then Click Below link to fill Particular Schedule" sqref="D25">
      <formula1>"I,II,III,IV,V"</formula1>
    </dataValidation>
    <dataValidation type="list" allowBlank="1" showInputMessage="1" showErrorMessage="1" sqref="I5:J5">
      <formula1>"2009-10,2010-11,2011-12,2012-13,2013-14,2014-15,2014-15,2015-16,2016-17,2017-18"</formula1>
    </dataValidation>
    <dataValidation type="list" showInputMessage="1" showErrorMessage="1" sqref="D18">
      <formula1>"Resident, Non Resident"</formula1>
    </dataValidation>
    <dataValidation type="list" allowBlank="1" showInputMessage="1" showErrorMessage="1" sqref="D6">
      <formula1>$H$153:$H$157</formula1>
    </dataValidation>
    <dataValidation type="textLength" operator="equal" allowBlank="1" showInputMessage="1" showErrorMessage="1" sqref="D7">
      <formula1>10</formula1>
    </dataValidation>
    <dataValidation type="list" allowBlank="1" showInputMessage="1" showErrorMessage="1" sqref="D45">
      <formula1>$H$161:$H$172</formula1>
    </dataValidation>
    <dataValidation type="date" operator="greaterThan" allowBlank="1" showInputMessage="1" showErrorMessage="1" sqref="I7:J7">
      <formula1>40269</formula1>
    </dataValidation>
    <dataValidation type="whole" allowBlank="1" showInputMessage="1" showErrorMessage="1" errorTitle="Estimated Income in Numbers only" error="Enter Estimated Income of the Previous Year in Numbers only " promptTitle="Estimated Income" sqref="D22">
      <formula1>1</formula1>
      <formula2>10000000</formula2>
    </dataValidation>
  </dataValidations>
  <hyperlinks>
    <hyperlink ref="C29:D29" location="Data!C84" display="Click here to fill Schedule - III  (Amount given on interest)"/>
    <hyperlink ref="C27:D27" location="Data!C61" display="Click here to fill Schedule - I (Details of Shares)"/>
    <hyperlink ref="C28:D28" location="Data!C70" display="Click here to fill Schedule - II (Details of Securities)"/>
    <hyperlink ref="C30:D30" location="Data!C97" display="Click here to fill Schedule - IV (Mutual Fund Details)"/>
    <hyperlink ref="C31:D31" location="Data!C107" display="Click here to fill Schedule - V (NSS Details)"/>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pageSetUpPr fitToPage="1"/>
  </sheetPr>
  <dimension ref="A1:T103"/>
  <sheetViews>
    <sheetView view="pageBreakPreview" zoomScale="145" zoomScaleNormal="130" zoomScaleSheetLayoutView="145" workbookViewId="0">
      <selection sqref="A1:T1"/>
    </sheetView>
  </sheetViews>
  <sheetFormatPr defaultRowHeight="15"/>
  <cols>
    <col min="1" max="17" width="4.42578125" style="90" customWidth="1"/>
    <col min="18" max="18" width="6" style="90" customWidth="1"/>
    <col min="19" max="19" width="4.42578125" style="90" customWidth="1"/>
    <col min="20" max="20" width="3.5703125" style="90" customWidth="1"/>
    <col min="21" max="16384" width="9.140625" style="90"/>
  </cols>
  <sheetData>
    <row r="1" spans="1:20" ht="19.5">
      <c r="A1" s="130" t="s">
        <v>233</v>
      </c>
      <c r="B1" s="130"/>
      <c r="C1" s="130"/>
      <c r="D1" s="130"/>
      <c r="E1" s="130"/>
      <c r="F1" s="130"/>
      <c r="G1" s="130"/>
      <c r="H1" s="130"/>
      <c r="I1" s="130"/>
      <c r="J1" s="130"/>
      <c r="K1" s="130"/>
      <c r="L1" s="130"/>
      <c r="M1" s="130"/>
      <c r="N1" s="130"/>
      <c r="O1" s="130"/>
      <c r="P1" s="130"/>
      <c r="Q1" s="130"/>
      <c r="R1" s="130"/>
      <c r="S1" s="130"/>
      <c r="T1" s="130"/>
    </row>
    <row r="2" spans="1:20">
      <c r="A2" s="131" t="s">
        <v>250</v>
      </c>
      <c r="B2" s="131"/>
      <c r="C2" s="131"/>
      <c r="D2" s="131"/>
      <c r="E2" s="131"/>
      <c r="F2" s="131"/>
      <c r="G2" s="131"/>
      <c r="H2" s="131"/>
      <c r="I2" s="131"/>
      <c r="J2" s="131"/>
      <c r="K2" s="131"/>
      <c r="L2" s="131"/>
      <c r="M2" s="131"/>
      <c r="N2" s="131"/>
      <c r="O2" s="131"/>
      <c r="P2" s="131"/>
      <c r="Q2" s="131"/>
      <c r="R2" s="131"/>
      <c r="S2" s="131"/>
      <c r="T2" s="1"/>
    </row>
    <row r="3" spans="1:20" ht="27" customHeight="1">
      <c r="A3" s="132" t="s">
        <v>234</v>
      </c>
      <c r="B3" s="132"/>
      <c r="C3" s="132"/>
      <c r="D3" s="132"/>
      <c r="E3" s="132"/>
      <c r="F3" s="132"/>
      <c r="G3" s="132"/>
      <c r="H3" s="132"/>
      <c r="I3" s="132"/>
      <c r="J3" s="132"/>
      <c r="K3" s="132"/>
      <c r="L3" s="132"/>
      <c r="M3" s="132"/>
      <c r="N3" s="132"/>
      <c r="O3" s="132"/>
      <c r="P3" s="132"/>
      <c r="Q3" s="132"/>
      <c r="R3" s="132"/>
      <c r="S3" s="132"/>
      <c r="T3" s="132"/>
    </row>
    <row r="4" spans="1:20" ht="15.75">
      <c r="A4" s="133" t="s">
        <v>3</v>
      </c>
      <c r="B4" s="133"/>
      <c r="C4" s="133"/>
      <c r="D4" s="133"/>
      <c r="E4" s="133"/>
      <c r="F4" s="133"/>
      <c r="G4" s="133"/>
      <c r="H4" s="133"/>
      <c r="I4" s="133"/>
      <c r="J4" s="133"/>
      <c r="K4" s="133"/>
      <c r="L4" s="133"/>
      <c r="M4" s="133"/>
      <c r="N4" s="133"/>
      <c r="O4" s="133"/>
      <c r="P4" s="133"/>
      <c r="Q4" s="133"/>
      <c r="R4" s="133"/>
      <c r="S4" s="133"/>
      <c r="T4" s="133"/>
    </row>
    <row r="5" spans="1:20" ht="15.75" customHeight="1">
      <c r="A5" s="134" t="s">
        <v>4</v>
      </c>
      <c r="B5" s="135"/>
      <c r="C5" s="135"/>
      <c r="D5" s="135"/>
      <c r="E5" s="135"/>
      <c r="F5" s="135"/>
      <c r="G5" s="135"/>
      <c r="H5" s="135"/>
      <c r="I5" s="135"/>
      <c r="J5" s="135"/>
      <c r="K5" s="135"/>
      <c r="L5" s="136"/>
      <c r="M5" s="137" t="s">
        <v>5</v>
      </c>
      <c r="N5" s="137"/>
      <c r="O5" s="137"/>
      <c r="P5" s="137"/>
      <c r="Q5" s="138" t="str">
        <f>IF(Data!D7=0," ",Data!D7)</f>
        <v xml:space="preserve"> </v>
      </c>
      <c r="R5" s="139"/>
      <c r="S5" s="139"/>
      <c r="T5" s="140"/>
    </row>
    <row r="6" spans="1:20" ht="15.75" customHeight="1">
      <c r="A6" s="141" t="str">
        <f>IF(Data!D5=0," ",Data!D5)</f>
        <v xml:space="preserve"> </v>
      </c>
      <c r="B6" s="142"/>
      <c r="C6" s="142"/>
      <c r="D6" s="142"/>
      <c r="E6" s="142"/>
      <c r="F6" s="142"/>
      <c r="G6" s="142"/>
      <c r="H6" s="142"/>
      <c r="I6" s="142"/>
      <c r="J6" s="142"/>
      <c r="K6" s="142"/>
      <c r="L6" s="143"/>
      <c r="M6" s="147" t="s">
        <v>235</v>
      </c>
      <c r="N6" s="147"/>
      <c r="O6" s="147"/>
      <c r="P6" s="147"/>
      <c r="Q6" s="138" t="str">
        <f>IF(Data!I5=0," ",Data!I5)</f>
        <v>2014-15</v>
      </c>
      <c r="R6" s="139"/>
      <c r="S6" s="139"/>
      <c r="T6" s="140"/>
    </row>
    <row r="7" spans="1:20" ht="15" customHeight="1">
      <c r="A7" s="144"/>
      <c r="B7" s="145"/>
      <c r="C7" s="145"/>
      <c r="D7" s="145"/>
      <c r="E7" s="145"/>
      <c r="F7" s="145"/>
      <c r="G7" s="145"/>
      <c r="H7" s="145"/>
      <c r="I7" s="145"/>
      <c r="J7" s="145"/>
      <c r="K7" s="145"/>
      <c r="L7" s="146"/>
      <c r="M7" s="135" t="s">
        <v>236</v>
      </c>
      <c r="N7" s="135"/>
      <c r="O7" s="135"/>
      <c r="P7" s="135"/>
      <c r="Q7" s="148" t="str">
        <f>IF(Data!D6=0," ",Data!D6)</f>
        <v>Individual</v>
      </c>
      <c r="R7" s="149"/>
      <c r="S7" s="149"/>
      <c r="T7" s="150"/>
    </row>
    <row r="8" spans="1:20" ht="15" customHeight="1">
      <c r="A8" s="151" t="s">
        <v>237</v>
      </c>
      <c r="B8" s="152"/>
      <c r="C8" s="152"/>
      <c r="D8" s="152"/>
      <c r="E8" s="152"/>
      <c r="F8" s="153"/>
      <c r="G8" s="151" t="s">
        <v>238</v>
      </c>
      <c r="H8" s="152"/>
      <c r="I8" s="152"/>
      <c r="J8" s="152"/>
      <c r="K8" s="152"/>
      <c r="L8" s="152"/>
      <c r="M8" s="154" t="s">
        <v>10</v>
      </c>
      <c r="N8" s="155"/>
      <c r="O8" s="155"/>
      <c r="P8" s="156"/>
      <c r="Q8" s="139" t="str">
        <f>IF(Data!J8=0," ",Data!J8)</f>
        <v>Ward - 6(1)</v>
      </c>
      <c r="R8" s="139"/>
      <c r="S8" s="139"/>
      <c r="T8" s="140"/>
    </row>
    <row r="9" spans="1:20" ht="15" customHeight="1">
      <c r="A9" s="162" t="str">
        <f>IF(Data!D11=0," ",Data!D11)</f>
        <v xml:space="preserve"> </v>
      </c>
      <c r="B9" s="163"/>
      <c r="C9" s="163"/>
      <c r="D9" s="163"/>
      <c r="E9" s="163"/>
      <c r="F9" s="164"/>
      <c r="G9" s="167" t="str">
        <f>IF(Data!D12=0," ",Data!D12)</f>
        <v xml:space="preserve"> </v>
      </c>
      <c r="H9" s="168"/>
      <c r="I9" s="168"/>
      <c r="J9" s="168"/>
      <c r="K9" s="168"/>
      <c r="L9" s="169"/>
      <c r="M9" s="157"/>
      <c r="N9" s="158"/>
      <c r="O9" s="158"/>
      <c r="P9" s="159"/>
      <c r="Q9" s="160"/>
      <c r="R9" s="160"/>
      <c r="S9" s="160"/>
      <c r="T9" s="161"/>
    </row>
    <row r="10" spans="1:20">
      <c r="A10" s="170" t="s">
        <v>11</v>
      </c>
      <c r="B10" s="171"/>
      <c r="C10" s="171"/>
      <c r="D10" s="171"/>
      <c r="E10" s="171"/>
      <c r="F10" s="172"/>
      <c r="G10" s="170" t="s">
        <v>12</v>
      </c>
      <c r="H10" s="171"/>
      <c r="I10" s="171"/>
      <c r="J10" s="171"/>
      <c r="K10" s="171"/>
      <c r="L10" s="172"/>
      <c r="M10" s="173" t="s">
        <v>13</v>
      </c>
      <c r="N10" s="174"/>
      <c r="O10" s="174"/>
      <c r="P10" s="174"/>
      <c r="Q10" s="174"/>
      <c r="R10" s="174"/>
      <c r="S10" s="174"/>
      <c r="T10" s="175"/>
    </row>
    <row r="11" spans="1:20" ht="15" customHeight="1">
      <c r="A11" s="176" t="str">
        <f>IF(Data!D13=0," ",Data!D13)</f>
        <v xml:space="preserve"> </v>
      </c>
      <c r="B11" s="177"/>
      <c r="C11" s="177"/>
      <c r="D11" s="177"/>
      <c r="E11" s="177"/>
      <c r="F11" s="178"/>
      <c r="G11" s="176" t="str">
        <f>IF(Data!D14=0," ",Data!D14)</f>
        <v xml:space="preserve"> </v>
      </c>
      <c r="H11" s="177"/>
      <c r="I11" s="177"/>
      <c r="J11" s="177"/>
      <c r="K11" s="177"/>
      <c r="L11" s="178"/>
      <c r="M11" s="179" t="s">
        <v>14</v>
      </c>
      <c r="N11" s="180"/>
      <c r="O11" s="179" t="s">
        <v>15</v>
      </c>
      <c r="P11" s="180"/>
      <c r="Q11" s="179" t="s">
        <v>16</v>
      </c>
      <c r="R11" s="180"/>
      <c r="S11" s="179" t="s">
        <v>17</v>
      </c>
      <c r="T11" s="180"/>
    </row>
    <row r="12" spans="1:20">
      <c r="A12" s="134" t="s">
        <v>18</v>
      </c>
      <c r="B12" s="135"/>
      <c r="C12" s="135"/>
      <c r="D12" s="135"/>
      <c r="E12" s="135"/>
      <c r="F12" s="136"/>
      <c r="G12" s="134" t="s">
        <v>19</v>
      </c>
      <c r="H12" s="135"/>
      <c r="I12" s="135"/>
      <c r="J12" s="135"/>
      <c r="K12" s="135"/>
      <c r="L12" s="136"/>
      <c r="M12" s="165" t="str">
        <f>IF(Data!J9=0," ",Data!J9)</f>
        <v>GUJ</v>
      </c>
      <c r="N12" s="166"/>
      <c r="O12" s="165" t="str">
        <f>IF(Data!J10=0," ",Data!J10)</f>
        <v>W</v>
      </c>
      <c r="P12" s="166"/>
      <c r="Q12" s="165">
        <f>IF(Data!J11=0," ",Data!J11)</f>
        <v>106</v>
      </c>
      <c r="R12" s="166"/>
      <c r="S12" s="165">
        <f>IF(Data!J12=0," ",Data!J12)</f>
        <v>1</v>
      </c>
      <c r="T12" s="166"/>
    </row>
    <row r="13" spans="1:20" ht="15" customHeight="1">
      <c r="A13" s="196" t="str">
        <f>IF(Data!D15=0," ",Data!D15)</f>
        <v xml:space="preserve"> </v>
      </c>
      <c r="B13" s="197"/>
      <c r="C13" s="197"/>
      <c r="D13" s="197"/>
      <c r="E13" s="197"/>
      <c r="F13" s="198"/>
      <c r="G13" s="199" t="str">
        <f>IF(Data!D16=0," ",Data!D16)</f>
        <v xml:space="preserve"> </v>
      </c>
      <c r="H13" s="200"/>
      <c r="I13" s="200"/>
      <c r="J13" s="200"/>
      <c r="K13" s="200"/>
      <c r="L13" s="201"/>
      <c r="M13" s="154" t="s">
        <v>20</v>
      </c>
      <c r="N13" s="155"/>
      <c r="O13" s="155"/>
      <c r="P13" s="155"/>
      <c r="Q13" s="155"/>
      <c r="R13" s="202" t="str">
        <f>IF(Data!J5=0," ",Data!J5)</f>
        <v>2013-14</v>
      </c>
      <c r="S13" s="203"/>
      <c r="T13" s="204"/>
    </row>
    <row r="14" spans="1:20">
      <c r="A14" s="199"/>
      <c r="B14" s="200"/>
      <c r="C14" s="200"/>
      <c r="D14" s="200"/>
      <c r="E14" s="200"/>
      <c r="F14" s="201"/>
      <c r="G14" s="205" t="s">
        <v>21</v>
      </c>
      <c r="H14" s="147"/>
      <c r="I14" s="206" t="str">
        <f>IF(Data!D17=0," ",Data!D17)</f>
        <v xml:space="preserve"> </v>
      </c>
      <c r="J14" s="206"/>
      <c r="K14" s="206"/>
      <c r="L14" s="207"/>
      <c r="M14" s="157"/>
      <c r="N14" s="158"/>
      <c r="O14" s="158"/>
      <c r="P14" s="158"/>
      <c r="Q14" s="158"/>
      <c r="R14" s="199"/>
      <c r="S14" s="200"/>
      <c r="T14" s="201"/>
    </row>
    <row r="15" spans="1:20">
      <c r="A15" s="134" t="s">
        <v>22</v>
      </c>
      <c r="B15" s="135"/>
      <c r="C15" s="135"/>
      <c r="D15" s="135"/>
      <c r="E15" s="135"/>
      <c r="F15" s="136"/>
      <c r="G15" s="134" t="s">
        <v>23</v>
      </c>
      <c r="H15" s="135"/>
      <c r="I15" s="135"/>
      <c r="J15" s="135"/>
      <c r="K15" s="135"/>
      <c r="L15" s="136"/>
      <c r="M15" s="134" t="s">
        <v>24</v>
      </c>
      <c r="N15" s="135"/>
      <c r="O15" s="135"/>
      <c r="P15" s="135"/>
      <c r="Q15" s="136"/>
      <c r="R15" s="184" t="str">
        <f>IF(Data!I8=0," ",Data!I8)</f>
        <v>Ward - 6(1)</v>
      </c>
      <c r="S15" s="185"/>
      <c r="T15" s="186"/>
    </row>
    <row r="16" spans="1:20">
      <c r="A16" s="190" t="str">
        <f>IF(Data!D20=0," ",Data!D20)</f>
        <v xml:space="preserve"> </v>
      </c>
      <c r="B16" s="191"/>
      <c r="C16" s="191"/>
      <c r="D16" s="191"/>
      <c r="E16" s="191"/>
      <c r="F16" s="192"/>
      <c r="G16" s="193" t="str">
        <f>IF(Data!D21=0," ",Data!D21)</f>
        <v xml:space="preserve"> </v>
      </c>
      <c r="H16" s="194"/>
      <c r="I16" s="194"/>
      <c r="J16" s="194"/>
      <c r="K16" s="194"/>
      <c r="L16" s="195"/>
      <c r="M16" s="181"/>
      <c r="N16" s="182"/>
      <c r="O16" s="182"/>
      <c r="P16" s="182"/>
      <c r="Q16" s="183"/>
      <c r="R16" s="187"/>
      <c r="S16" s="188"/>
      <c r="T16" s="189"/>
    </row>
    <row r="17" spans="1:20">
      <c r="A17" s="134" t="s">
        <v>239</v>
      </c>
      <c r="B17" s="135"/>
      <c r="C17" s="135"/>
      <c r="D17" s="135"/>
      <c r="E17" s="135"/>
      <c r="F17" s="135"/>
      <c r="G17" s="135"/>
      <c r="H17" s="135"/>
      <c r="I17" s="135"/>
      <c r="J17" s="135"/>
      <c r="K17" s="135"/>
      <c r="L17" s="136"/>
      <c r="M17" s="154" t="s">
        <v>240</v>
      </c>
      <c r="N17" s="155"/>
      <c r="O17" s="155"/>
      <c r="P17" s="155"/>
      <c r="Q17" s="155"/>
      <c r="R17" s="155"/>
      <c r="S17" s="155"/>
      <c r="T17" s="156"/>
    </row>
    <row r="18" spans="1:20">
      <c r="A18" s="208" t="str">
        <f>IF(Data!D10=0," ",Data!D10)</f>
        <v xml:space="preserve"> </v>
      </c>
      <c r="B18" s="209"/>
      <c r="C18" s="209"/>
      <c r="D18" s="209"/>
      <c r="E18" s="209"/>
      <c r="F18" s="209"/>
      <c r="G18" s="209"/>
      <c r="H18" s="209"/>
      <c r="I18" s="209"/>
      <c r="J18" s="209"/>
      <c r="K18" s="209"/>
      <c r="L18" s="210"/>
      <c r="M18" s="157"/>
      <c r="N18" s="158"/>
      <c r="O18" s="158"/>
      <c r="P18" s="158"/>
      <c r="Q18" s="158"/>
      <c r="R18" s="158"/>
      <c r="S18" s="158"/>
      <c r="T18" s="159"/>
    </row>
    <row r="19" spans="1:20">
      <c r="A19" s="154" t="s">
        <v>241</v>
      </c>
      <c r="B19" s="155"/>
      <c r="C19" s="155"/>
      <c r="D19" s="155"/>
      <c r="E19" s="155"/>
      <c r="F19" s="155"/>
      <c r="G19" s="155"/>
      <c r="H19" s="155"/>
      <c r="I19" s="155"/>
      <c r="J19" s="155"/>
      <c r="K19" s="155"/>
      <c r="L19" s="156"/>
      <c r="M19" s="179" t="s">
        <v>14</v>
      </c>
      <c r="N19" s="180"/>
      <c r="O19" s="179" t="s">
        <v>15</v>
      </c>
      <c r="P19" s="180"/>
      <c r="Q19" s="179" t="s">
        <v>16</v>
      </c>
      <c r="R19" s="180"/>
      <c r="S19" s="179" t="s">
        <v>17</v>
      </c>
      <c r="T19" s="180"/>
    </row>
    <row r="20" spans="1:20">
      <c r="A20" s="157"/>
      <c r="B20" s="158"/>
      <c r="C20" s="158"/>
      <c r="D20" s="158"/>
      <c r="E20" s="158"/>
      <c r="F20" s="158"/>
      <c r="G20" s="158"/>
      <c r="H20" s="158"/>
      <c r="I20" s="158"/>
      <c r="J20" s="158"/>
      <c r="K20" s="158"/>
      <c r="L20" s="159"/>
      <c r="M20" s="165" t="str">
        <f>IF(Data!I9=0," ",Data!I9)</f>
        <v>GUJ</v>
      </c>
      <c r="N20" s="166"/>
      <c r="O20" s="165" t="str">
        <f>IF(Data!I10=0," ",Data!I10)</f>
        <v>W</v>
      </c>
      <c r="P20" s="166"/>
      <c r="Q20" s="165">
        <f>IF(Data!I11=0," ",Data!I11)</f>
        <v>106</v>
      </c>
      <c r="R20" s="166"/>
      <c r="S20" s="165">
        <f>IF(Data!J12=0," ",Data!J12)</f>
        <v>1</v>
      </c>
      <c r="T20" s="166"/>
    </row>
    <row r="21" spans="1:20">
      <c r="A21" s="205" t="s">
        <v>242</v>
      </c>
      <c r="B21" s="147"/>
      <c r="C21" s="147"/>
      <c r="D21" s="147"/>
      <c r="E21" s="147"/>
      <c r="F21" s="147"/>
      <c r="G21" s="147"/>
      <c r="H21" s="147"/>
      <c r="I21" s="147"/>
      <c r="J21" s="147"/>
      <c r="K21" s="147"/>
      <c r="L21" s="147"/>
      <c r="M21" s="147"/>
      <c r="N21" s="147"/>
      <c r="O21" s="216" t="s">
        <v>243</v>
      </c>
      <c r="P21" s="216"/>
      <c r="Q21" s="216"/>
      <c r="R21" s="216"/>
      <c r="S21" s="216"/>
      <c r="T21" s="217"/>
    </row>
    <row r="22" spans="1:20">
      <c r="A22" s="211" t="s">
        <v>30</v>
      </c>
      <c r="B22" s="212"/>
      <c r="C22" s="212"/>
      <c r="D22" s="212"/>
      <c r="E22" s="212"/>
      <c r="F22" s="212"/>
      <c r="G22" s="212"/>
      <c r="H22" s="212"/>
      <c r="I22" s="212"/>
      <c r="J22" s="212"/>
      <c r="K22" s="212"/>
      <c r="L22" s="212"/>
      <c r="M22" s="212"/>
      <c r="N22" s="212"/>
      <c r="O22" s="212"/>
      <c r="P22" s="212"/>
      <c r="Q22" s="212"/>
      <c r="R22" s="213" t="str">
        <f>IF(Data!$D$25="I","X","")</f>
        <v/>
      </c>
      <c r="S22" s="214"/>
      <c r="T22" s="215"/>
    </row>
    <row r="23" spans="1:20">
      <c r="A23" s="211" t="s">
        <v>31</v>
      </c>
      <c r="B23" s="212"/>
      <c r="C23" s="212"/>
      <c r="D23" s="212"/>
      <c r="E23" s="212"/>
      <c r="F23" s="212"/>
      <c r="G23" s="212"/>
      <c r="H23" s="212"/>
      <c r="I23" s="212"/>
      <c r="J23" s="212"/>
      <c r="K23" s="212"/>
      <c r="L23" s="212"/>
      <c r="M23" s="212"/>
      <c r="N23" s="212"/>
      <c r="O23" s="212"/>
      <c r="P23" s="212"/>
      <c r="Q23" s="212"/>
      <c r="R23" s="213" t="str">
        <f>IF(Data!$D$25="II","X","")</f>
        <v/>
      </c>
      <c r="S23" s="214"/>
      <c r="T23" s="215"/>
    </row>
    <row r="24" spans="1:20">
      <c r="A24" s="211" t="s">
        <v>32</v>
      </c>
      <c r="B24" s="212"/>
      <c r="C24" s="212"/>
      <c r="D24" s="212"/>
      <c r="E24" s="212"/>
      <c r="F24" s="212"/>
      <c r="G24" s="212"/>
      <c r="H24" s="212"/>
      <c r="I24" s="212"/>
      <c r="J24" s="212"/>
      <c r="K24" s="212"/>
      <c r="L24" s="212"/>
      <c r="M24" s="212"/>
      <c r="N24" s="212"/>
      <c r="O24" s="212"/>
      <c r="P24" s="212"/>
      <c r="Q24" s="212"/>
      <c r="R24" s="213" t="str">
        <f>IF(Data!$D$25="III","X","")</f>
        <v>X</v>
      </c>
      <c r="S24" s="214"/>
      <c r="T24" s="215"/>
    </row>
    <row r="25" spans="1:20">
      <c r="A25" s="211" t="s">
        <v>33</v>
      </c>
      <c r="B25" s="212"/>
      <c r="C25" s="212"/>
      <c r="D25" s="212"/>
      <c r="E25" s="212"/>
      <c r="F25" s="212"/>
      <c r="G25" s="212"/>
      <c r="H25" s="212"/>
      <c r="I25" s="212"/>
      <c r="J25" s="212"/>
      <c r="K25" s="212"/>
      <c r="L25" s="212"/>
      <c r="M25" s="212"/>
      <c r="N25" s="212"/>
      <c r="O25" s="212"/>
      <c r="P25" s="212"/>
      <c r="Q25" s="212"/>
      <c r="R25" s="213" t="str">
        <f>IF(Data!$D$25="IV","X","")</f>
        <v/>
      </c>
      <c r="S25" s="214"/>
      <c r="T25" s="215"/>
    </row>
    <row r="26" spans="1:20">
      <c r="A26" s="222" t="s">
        <v>251</v>
      </c>
      <c r="B26" s="223"/>
      <c r="C26" s="223"/>
      <c r="D26" s="223"/>
      <c r="E26" s="223"/>
      <c r="F26" s="223"/>
      <c r="G26" s="223"/>
      <c r="H26" s="223"/>
      <c r="I26" s="223"/>
      <c r="J26" s="223"/>
      <c r="K26" s="223"/>
      <c r="L26" s="223"/>
      <c r="M26" s="223"/>
      <c r="N26" s="223"/>
      <c r="O26" s="223"/>
      <c r="P26" s="223"/>
      <c r="Q26" s="223"/>
      <c r="R26" s="213" t="str">
        <f>IF(Data!$D$25="V","X","")</f>
        <v/>
      </c>
      <c r="S26" s="214"/>
      <c r="T26" s="215"/>
    </row>
    <row r="27" spans="1:20">
      <c r="A27" s="173" t="s">
        <v>252</v>
      </c>
      <c r="B27" s="174"/>
      <c r="C27" s="174"/>
      <c r="D27" s="174"/>
      <c r="E27" s="174"/>
      <c r="F27" s="174"/>
      <c r="G27" s="174"/>
      <c r="H27" s="174"/>
      <c r="I27" s="174"/>
      <c r="J27" s="174"/>
      <c r="K27" s="174"/>
      <c r="L27" s="174"/>
      <c r="M27" s="174"/>
      <c r="N27" s="174"/>
      <c r="O27" s="174"/>
      <c r="P27" s="174"/>
      <c r="Q27" s="174"/>
      <c r="R27" s="224" t="str">
        <f>IF(Data!D22=0," ",Data!D22)</f>
        <v xml:space="preserve"> </v>
      </c>
      <c r="S27" s="225"/>
      <c r="T27" s="226"/>
    </row>
    <row r="28" spans="1:20">
      <c r="A28" s="8"/>
      <c r="B28" s="8"/>
      <c r="C28" s="8"/>
      <c r="D28" s="8"/>
      <c r="E28" s="8"/>
      <c r="F28" s="8"/>
      <c r="G28" s="8"/>
      <c r="H28" s="8"/>
      <c r="I28" s="8"/>
      <c r="J28" s="8"/>
      <c r="K28" s="8"/>
      <c r="L28" s="8"/>
      <c r="M28" s="8"/>
      <c r="N28" s="8"/>
      <c r="O28" s="8"/>
      <c r="P28" s="8"/>
      <c r="Q28" s="8"/>
      <c r="R28" s="8"/>
      <c r="S28" s="8"/>
      <c r="T28" s="8"/>
    </row>
    <row r="29" spans="1:20">
      <c r="A29" s="152" t="s">
        <v>244</v>
      </c>
      <c r="B29" s="152"/>
      <c r="C29" s="152"/>
      <c r="D29" s="152"/>
      <c r="E29" s="152"/>
      <c r="F29" s="152"/>
      <c r="G29" s="152"/>
      <c r="H29" s="152"/>
      <c r="I29" s="152"/>
      <c r="J29" s="152"/>
      <c r="K29" s="152"/>
      <c r="L29" s="152"/>
      <c r="M29" s="152"/>
      <c r="N29" s="152"/>
      <c r="O29" s="152"/>
      <c r="P29" s="152"/>
      <c r="Q29" s="152"/>
      <c r="R29" s="152"/>
      <c r="S29" s="152"/>
      <c r="T29" s="152"/>
    </row>
    <row r="30" spans="1:20">
      <c r="A30" s="227" t="s">
        <v>37</v>
      </c>
      <c r="B30" s="227"/>
      <c r="C30" s="227"/>
      <c r="D30" s="227"/>
      <c r="E30" s="227"/>
      <c r="F30" s="227"/>
      <c r="G30" s="227"/>
      <c r="H30" s="227"/>
      <c r="I30" s="227"/>
      <c r="J30" s="227"/>
      <c r="K30" s="227"/>
      <c r="L30" s="227"/>
      <c r="M30" s="227"/>
      <c r="N30" s="227"/>
      <c r="O30" s="227"/>
      <c r="P30" s="227"/>
      <c r="Q30" s="227"/>
      <c r="R30" s="227"/>
      <c r="S30" s="227"/>
      <c r="T30" s="227"/>
    </row>
    <row r="31" spans="1:20">
      <c r="A31" s="218" t="s">
        <v>38</v>
      </c>
      <c r="B31" s="218"/>
      <c r="C31" s="218"/>
      <c r="D31" s="218"/>
      <c r="E31" s="218"/>
      <c r="F31" s="218"/>
      <c r="G31" s="218"/>
      <c r="H31" s="218"/>
      <c r="I31" s="218"/>
      <c r="J31" s="218"/>
      <c r="K31" s="218"/>
      <c r="L31" s="218"/>
      <c r="M31" s="218"/>
      <c r="N31" s="218"/>
      <c r="O31" s="218"/>
      <c r="P31" s="218"/>
      <c r="Q31" s="218"/>
      <c r="R31" s="218"/>
      <c r="S31" s="218"/>
      <c r="T31" s="218"/>
    </row>
    <row r="32" spans="1:20">
      <c r="A32" s="219" t="s">
        <v>39</v>
      </c>
      <c r="B32" s="220"/>
      <c r="C32" s="219" t="s">
        <v>40</v>
      </c>
      <c r="D32" s="220"/>
      <c r="E32" s="220"/>
      <c r="F32" s="221"/>
      <c r="G32" s="219" t="s">
        <v>41</v>
      </c>
      <c r="H32" s="220"/>
      <c r="I32" s="220"/>
      <c r="J32" s="221"/>
      <c r="K32" s="219" t="s">
        <v>42</v>
      </c>
      <c r="L32" s="220"/>
      <c r="M32" s="220"/>
      <c r="N32" s="221"/>
      <c r="O32" s="219" t="s">
        <v>43</v>
      </c>
      <c r="P32" s="220"/>
      <c r="Q32" s="220"/>
      <c r="R32" s="220"/>
      <c r="S32" s="220"/>
      <c r="T32" s="221"/>
    </row>
    <row r="33" spans="1:20">
      <c r="A33" s="228" t="s">
        <v>44</v>
      </c>
      <c r="B33" s="229"/>
      <c r="C33" s="228" t="s">
        <v>45</v>
      </c>
      <c r="D33" s="229"/>
      <c r="E33" s="229"/>
      <c r="F33" s="230"/>
      <c r="G33" s="228" t="s">
        <v>46</v>
      </c>
      <c r="H33" s="229"/>
      <c r="I33" s="229"/>
      <c r="J33" s="230"/>
      <c r="K33" s="228" t="s">
        <v>47</v>
      </c>
      <c r="L33" s="229"/>
      <c r="M33" s="229"/>
      <c r="N33" s="230"/>
      <c r="O33" s="228" t="s">
        <v>48</v>
      </c>
      <c r="P33" s="229"/>
      <c r="Q33" s="229"/>
      <c r="R33" s="229"/>
      <c r="S33" s="229"/>
      <c r="T33" s="230"/>
    </row>
    <row r="34" spans="1:20">
      <c r="A34" s="231" t="str">
        <f>IF(Data!D59=0," ",IF(Data!D25="I",Data!D59,"NIL"))</f>
        <v xml:space="preserve"> </v>
      </c>
      <c r="B34" s="232"/>
      <c r="C34" s="231" t="str">
        <f>IF(Data!D60=0," ",IF(Data!D25="I",Data!D60,"NIL"))</f>
        <v xml:space="preserve"> </v>
      </c>
      <c r="D34" s="233"/>
      <c r="E34" s="233"/>
      <c r="F34" s="232"/>
      <c r="G34" s="231" t="str">
        <f>IF(Data!D62=0," ",IF(Data!D25="I",Data!D62,"NIL"))</f>
        <v xml:space="preserve"> </v>
      </c>
      <c r="H34" s="233"/>
      <c r="I34" s="233"/>
      <c r="J34" s="232"/>
      <c r="K34" s="231" t="str">
        <f>IF(Data!D63=0," ",IF(Data!D25="I",Data!D63,"NIL"))</f>
        <v xml:space="preserve"> </v>
      </c>
      <c r="L34" s="233"/>
      <c r="M34" s="233"/>
      <c r="N34" s="232"/>
      <c r="O34" s="234" t="str">
        <f>IF(Data!D64=0," ",IF(Data!D25="I",Data!D64,"NIL"))</f>
        <v xml:space="preserve"> </v>
      </c>
      <c r="P34" s="235"/>
      <c r="Q34" s="235"/>
      <c r="R34" s="235"/>
      <c r="S34" s="235"/>
      <c r="T34" s="236"/>
    </row>
    <row r="35" spans="1:20">
      <c r="A35" s="231"/>
      <c r="B35" s="232"/>
      <c r="C35" s="231" t="str">
        <f>IF(Data!D61=0," ",IF(Data!$D$25="I",Data!D61,"NIL"))</f>
        <v xml:space="preserve"> </v>
      </c>
      <c r="D35" s="233"/>
      <c r="E35" s="233"/>
      <c r="F35" s="232"/>
      <c r="G35" s="231"/>
      <c r="H35" s="233"/>
      <c r="I35" s="233"/>
      <c r="J35" s="232"/>
      <c r="K35" s="231"/>
      <c r="L35" s="233"/>
      <c r="M35" s="233"/>
      <c r="N35" s="232"/>
      <c r="O35" s="231"/>
      <c r="P35" s="233"/>
      <c r="Q35" s="233"/>
      <c r="R35" s="233"/>
      <c r="S35" s="233"/>
      <c r="T35" s="232"/>
    </row>
    <row r="36" spans="1:20">
      <c r="A36" s="15"/>
      <c r="B36" s="15"/>
      <c r="C36" s="15"/>
      <c r="D36" s="15"/>
      <c r="E36" s="15"/>
      <c r="F36" s="15"/>
      <c r="G36" s="15"/>
      <c r="H36" s="15"/>
      <c r="I36" s="15"/>
      <c r="J36" s="15"/>
      <c r="K36" s="15"/>
      <c r="L36" s="15"/>
      <c r="M36" s="15"/>
      <c r="N36" s="15"/>
      <c r="O36" s="15"/>
      <c r="P36" s="15"/>
      <c r="Q36" s="15"/>
      <c r="R36" s="15"/>
      <c r="S36" s="15"/>
      <c r="T36" s="15"/>
    </row>
    <row r="37" spans="1:20">
      <c r="A37" s="227" t="s">
        <v>49</v>
      </c>
      <c r="B37" s="227"/>
      <c r="C37" s="227"/>
      <c r="D37" s="227"/>
      <c r="E37" s="227"/>
      <c r="F37" s="227"/>
      <c r="G37" s="227"/>
      <c r="H37" s="227"/>
      <c r="I37" s="227"/>
      <c r="J37" s="227"/>
      <c r="K37" s="227"/>
      <c r="L37" s="227"/>
      <c r="M37" s="227"/>
      <c r="N37" s="227"/>
      <c r="O37" s="227"/>
      <c r="P37" s="227"/>
      <c r="Q37" s="227"/>
      <c r="R37" s="227"/>
      <c r="S37" s="227"/>
      <c r="T37" s="227"/>
    </row>
    <row r="38" spans="1:20">
      <c r="A38" s="218" t="s">
        <v>50</v>
      </c>
      <c r="B38" s="218"/>
      <c r="C38" s="218"/>
      <c r="D38" s="218"/>
      <c r="E38" s="218"/>
      <c r="F38" s="218"/>
      <c r="G38" s="218"/>
      <c r="H38" s="218"/>
      <c r="I38" s="218"/>
      <c r="J38" s="218"/>
      <c r="K38" s="218"/>
      <c r="L38" s="218"/>
      <c r="M38" s="218"/>
      <c r="N38" s="218"/>
      <c r="O38" s="218"/>
      <c r="P38" s="218"/>
      <c r="Q38" s="218"/>
      <c r="R38" s="218"/>
      <c r="S38" s="218"/>
      <c r="T38" s="218"/>
    </row>
    <row r="39" spans="1:20">
      <c r="A39" s="219" t="s">
        <v>51</v>
      </c>
      <c r="B39" s="220"/>
      <c r="C39" s="221"/>
      <c r="D39" s="220" t="s">
        <v>52</v>
      </c>
      <c r="E39" s="220"/>
      <c r="F39" s="221"/>
      <c r="G39" s="220" t="s">
        <v>53</v>
      </c>
      <c r="H39" s="220"/>
      <c r="I39" s="220"/>
      <c r="J39" s="221"/>
      <c r="K39" s="220" t="s">
        <v>54</v>
      </c>
      <c r="L39" s="220"/>
      <c r="M39" s="220"/>
      <c r="N39" s="221"/>
      <c r="O39" s="220" t="s">
        <v>55</v>
      </c>
      <c r="P39" s="220"/>
      <c r="Q39" s="220"/>
      <c r="R39" s="220"/>
      <c r="S39" s="220"/>
      <c r="T39" s="221"/>
    </row>
    <row r="40" spans="1:20">
      <c r="A40" s="228" t="s">
        <v>56</v>
      </c>
      <c r="B40" s="229"/>
      <c r="C40" s="230"/>
      <c r="D40" s="229" t="s">
        <v>56</v>
      </c>
      <c r="E40" s="229"/>
      <c r="F40" s="230"/>
      <c r="G40" s="229" t="s">
        <v>56</v>
      </c>
      <c r="H40" s="229"/>
      <c r="I40" s="229"/>
      <c r="J40" s="230"/>
      <c r="K40" s="229" t="s">
        <v>57</v>
      </c>
      <c r="L40" s="229"/>
      <c r="M40" s="229"/>
      <c r="N40" s="230"/>
      <c r="O40" s="229" t="s">
        <v>58</v>
      </c>
      <c r="P40" s="229"/>
      <c r="Q40" s="229"/>
      <c r="R40" s="229"/>
      <c r="S40" s="229"/>
      <c r="T40" s="230"/>
    </row>
    <row r="41" spans="1:20">
      <c r="A41" s="231" t="str">
        <f>IF(Data!D69=0," ",IF(Data!$D$25="II",Data!D69,"NIL"))</f>
        <v xml:space="preserve"> </v>
      </c>
      <c r="B41" s="233"/>
      <c r="C41" s="232"/>
      <c r="D41" s="231" t="str">
        <f>IF(Data!D70=0," ",IF(Data!$D$25="II",Data!D70,"NIL"))</f>
        <v xml:space="preserve"> </v>
      </c>
      <c r="E41" s="233"/>
      <c r="F41" s="232"/>
      <c r="G41" s="231" t="str">
        <f>IF(Data!D71=0," ",IF(Data!$D$25="II",Data!D71,"NIL"))</f>
        <v xml:space="preserve"> </v>
      </c>
      <c r="H41" s="233"/>
      <c r="I41" s="233"/>
      <c r="J41" s="232"/>
      <c r="K41" s="234" t="str">
        <f>IF(Data!D72=0," ",IF(Data!$D$25="II",Data!D72,"NIL"))</f>
        <v xml:space="preserve"> </v>
      </c>
      <c r="L41" s="235"/>
      <c r="M41" s="235"/>
      <c r="N41" s="236"/>
      <c r="O41" s="234" t="str">
        <f>IF(Data!D73=0," ",IF(Data!$D$25="II",Data!D73,"NIL"))</f>
        <v xml:space="preserve"> </v>
      </c>
      <c r="P41" s="235"/>
      <c r="Q41" s="235"/>
      <c r="R41" s="235"/>
      <c r="S41" s="235"/>
      <c r="T41" s="236"/>
    </row>
    <row r="42" spans="1:20">
      <c r="A42" s="231"/>
      <c r="B42" s="233"/>
      <c r="C42" s="232"/>
      <c r="D42" s="231"/>
      <c r="E42" s="233"/>
      <c r="F42" s="232"/>
      <c r="G42" s="231"/>
      <c r="H42" s="233"/>
      <c r="I42" s="233"/>
      <c r="J42" s="232"/>
      <c r="K42" s="231"/>
      <c r="L42" s="233"/>
      <c r="M42" s="233"/>
      <c r="N42" s="232"/>
      <c r="O42" s="231"/>
      <c r="P42" s="233"/>
      <c r="Q42" s="233"/>
      <c r="R42" s="233"/>
      <c r="S42" s="233"/>
      <c r="T42" s="232"/>
    </row>
    <row r="43" spans="1:20">
      <c r="A43" s="15"/>
      <c r="B43" s="15"/>
      <c r="C43" s="15"/>
      <c r="D43" s="15"/>
      <c r="E43" s="15"/>
      <c r="F43" s="15"/>
      <c r="G43" s="15"/>
      <c r="H43" s="15"/>
      <c r="I43" s="15"/>
      <c r="J43" s="15"/>
      <c r="K43" s="15"/>
      <c r="L43" s="15"/>
      <c r="M43" s="15"/>
      <c r="N43" s="15"/>
      <c r="O43" s="15"/>
      <c r="P43" s="15"/>
      <c r="Q43" s="15"/>
      <c r="R43" s="15"/>
      <c r="S43" s="15"/>
      <c r="T43" s="15"/>
    </row>
    <row r="44" spans="1:20">
      <c r="A44" s="227" t="s">
        <v>59</v>
      </c>
      <c r="B44" s="227"/>
      <c r="C44" s="227"/>
      <c r="D44" s="227"/>
      <c r="E44" s="227"/>
      <c r="F44" s="227"/>
      <c r="G44" s="227"/>
      <c r="H44" s="227"/>
      <c r="I44" s="227"/>
      <c r="J44" s="227"/>
      <c r="K44" s="227"/>
      <c r="L44" s="227"/>
      <c r="M44" s="227"/>
      <c r="N44" s="227"/>
      <c r="O44" s="227"/>
      <c r="P44" s="227"/>
      <c r="Q44" s="227"/>
      <c r="R44" s="227"/>
      <c r="S44" s="227"/>
      <c r="T44" s="227"/>
    </row>
    <row r="45" spans="1:20">
      <c r="A45" s="218" t="s">
        <v>60</v>
      </c>
      <c r="B45" s="218"/>
      <c r="C45" s="218"/>
      <c r="D45" s="218"/>
      <c r="E45" s="218"/>
      <c r="F45" s="218"/>
      <c r="G45" s="218"/>
      <c r="H45" s="218"/>
      <c r="I45" s="218"/>
      <c r="J45" s="218"/>
      <c r="K45" s="218"/>
      <c r="L45" s="218"/>
      <c r="M45" s="218"/>
      <c r="N45" s="218"/>
      <c r="O45" s="218"/>
      <c r="P45" s="218"/>
      <c r="Q45" s="218"/>
      <c r="R45" s="218"/>
      <c r="S45" s="218"/>
      <c r="T45" s="218"/>
    </row>
    <row r="46" spans="1:20">
      <c r="A46" s="219" t="s">
        <v>61</v>
      </c>
      <c r="B46" s="220"/>
      <c r="C46" s="220"/>
      <c r="D46" s="220"/>
      <c r="E46" s="220"/>
      <c r="F46" s="221"/>
      <c r="G46" s="219" t="s">
        <v>62</v>
      </c>
      <c r="H46" s="220"/>
      <c r="I46" s="220"/>
      <c r="J46" s="221"/>
      <c r="K46" s="219" t="s">
        <v>63</v>
      </c>
      <c r="L46" s="220"/>
      <c r="M46" s="220"/>
      <c r="N46" s="221"/>
      <c r="O46" s="219" t="s">
        <v>64</v>
      </c>
      <c r="P46" s="220"/>
      <c r="Q46" s="220"/>
      <c r="R46" s="221"/>
      <c r="S46" s="219" t="s">
        <v>65</v>
      </c>
      <c r="T46" s="221"/>
    </row>
    <row r="47" spans="1:20">
      <c r="A47" s="269" t="s">
        <v>66</v>
      </c>
      <c r="B47" s="270"/>
      <c r="C47" s="270"/>
      <c r="D47" s="270"/>
      <c r="E47" s="270"/>
      <c r="F47" s="271"/>
      <c r="G47" s="269" t="s">
        <v>67</v>
      </c>
      <c r="H47" s="270"/>
      <c r="I47" s="270"/>
      <c r="J47" s="271"/>
      <c r="K47" s="270" t="s">
        <v>68</v>
      </c>
      <c r="L47" s="270"/>
      <c r="M47" s="270"/>
      <c r="N47" s="270"/>
      <c r="O47" s="269" t="s">
        <v>69</v>
      </c>
      <c r="P47" s="270"/>
      <c r="Q47" s="270"/>
      <c r="R47" s="271"/>
      <c r="S47" s="269" t="s">
        <v>70</v>
      </c>
      <c r="T47" s="271"/>
    </row>
    <row r="48" spans="1:20">
      <c r="A48" s="240" t="str">
        <f>IF(Data!D25="III",Data!D78&amp;" "&amp;Data!D79&amp;" "&amp;Data!D80&amp;" "&amp;Data!D81&amp;" "&amp;Data!D82,"NIL")</f>
        <v xml:space="preserve">    </v>
      </c>
      <c r="B48" s="241"/>
      <c r="C48" s="241"/>
      <c r="D48" s="241"/>
      <c r="E48" s="241"/>
      <c r="F48" s="242"/>
      <c r="G48" s="249">
        <f>IF(Data!D83=0," ",IF(Data!D25="III",Data!D83,"NIL"))</f>
        <v>100000</v>
      </c>
      <c r="H48" s="250"/>
      <c r="I48" s="250"/>
      <c r="J48" s="251"/>
      <c r="K48" s="258">
        <f>IF(Data!D84=0," ",IF(Data!D25="III",Data!D84,"NIL"))</f>
        <v>41365</v>
      </c>
      <c r="L48" s="250"/>
      <c r="M48" s="250"/>
      <c r="N48" s="251"/>
      <c r="O48" s="258"/>
      <c r="P48" s="272"/>
      <c r="Q48" s="272"/>
      <c r="R48" s="273"/>
      <c r="S48" s="259">
        <f>IF(Data!D87=0," ",IF(Data!D25="III",Data!D87,"NIL"))</f>
        <v>0.12</v>
      </c>
      <c r="T48" s="260"/>
    </row>
    <row r="49" spans="1:20">
      <c r="A49" s="243"/>
      <c r="B49" s="244"/>
      <c r="C49" s="244"/>
      <c r="D49" s="244"/>
      <c r="E49" s="244"/>
      <c r="F49" s="245"/>
      <c r="G49" s="252"/>
      <c r="H49" s="253"/>
      <c r="I49" s="253"/>
      <c r="J49" s="254"/>
      <c r="K49" s="252"/>
      <c r="L49" s="253"/>
      <c r="M49" s="253"/>
      <c r="N49" s="254"/>
      <c r="O49" s="265">
        <f>IF(Data!D25="III",Data!D85," ")</f>
        <v>41365</v>
      </c>
      <c r="P49" s="266"/>
      <c r="Q49" s="266"/>
      <c r="R49" s="267"/>
      <c r="S49" s="261"/>
      <c r="T49" s="262"/>
    </row>
    <row r="50" spans="1:20">
      <c r="A50" s="243"/>
      <c r="B50" s="244"/>
      <c r="C50" s="244"/>
      <c r="D50" s="244"/>
      <c r="E50" s="244"/>
      <c r="F50" s="245"/>
      <c r="G50" s="252"/>
      <c r="H50" s="253"/>
      <c r="I50" s="253"/>
      <c r="J50" s="254"/>
      <c r="K50" s="252"/>
      <c r="L50" s="253"/>
      <c r="M50" s="253"/>
      <c r="N50" s="254"/>
      <c r="O50" s="268" t="str">
        <f>IF(Data!D25="III","to"," ")</f>
        <v>to</v>
      </c>
      <c r="P50" s="266"/>
      <c r="Q50" s="266"/>
      <c r="R50" s="267"/>
      <c r="S50" s="261"/>
      <c r="T50" s="262"/>
    </row>
    <row r="51" spans="1:20">
      <c r="A51" s="246"/>
      <c r="B51" s="247"/>
      <c r="C51" s="247"/>
      <c r="D51" s="247"/>
      <c r="E51" s="247"/>
      <c r="F51" s="248"/>
      <c r="G51" s="255"/>
      <c r="H51" s="256"/>
      <c r="I51" s="256"/>
      <c r="J51" s="257"/>
      <c r="K51" s="255"/>
      <c r="L51" s="256"/>
      <c r="M51" s="256"/>
      <c r="N51" s="257"/>
      <c r="O51" s="237">
        <f>IF(Data!D25="III",Data!D86," ")</f>
        <v>41729</v>
      </c>
      <c r="P51" s="238"/>
      <c r="Q51" s="238"/>
      <c r="R51" s="239"/>
      <c r="S51" s="263"/>
      <c r="T51" s="264"/>
    </row>
    <row r="52" spans="1:20">
      <c r="A52" s="274"/>
      <c r="B52" s="274"/>
      <c r="C52" s="274"/>
      <c r="D52" s="274"/>
      <c r="E52" s="274"/>
      <c r="F52" s="274"/>
      <c r="G52" s="274"/>
      <c r="H52" s="274"/>
      <c r="I52" s="274"/>
      <c r="J52" s="274"/>
      <c r="K52" s="274"/>
      <c r="L52" s="274"/>
      <c r="M52" s="274"/>
      <c r="N52" s="274"/>
      <c r="O52" s="274"/>
      <c r="P52" s="274"/>
      <c r="Q52" s="274"/>
      <c r="R52" s="274"/>
      <c r="S52" s="274"/>
      <c r="T52" s="274"/>
    </row>
    <row r="53" spans="1:20">
      <c r="A53" s="17"/>
      <c r="B53" s="17"/>
      <c r="C53" s="17"/>
      <c r="D53" s="17"/>
      <c r="E53" s="17"/>
      <c r="F53" s="17"/>
      <c r="G53" s="17"/>
      <c r="H53" s="17"/>
      <c r="I53" s="17"/>
      <c r="J53" s="17"/>
      <c r="K53" s="17"/>
      <c r="L53" s="17"/>
      <c r="M53" s="17"/>
      <c r="N53" s="17"/>
      <c r="O53" s="17"/>
      <c r="P53" s="17"/>
      <c r="Q53" s="17"/>
      <c r="R53" s="17"/>
      <c r="S53" s="17"/>
      <c r="T53" s="17"/>
    </row>
    <row r="54" spans="1:20">
      <c r="A54" s="218" t="s">
        <v>264</v>
      </c>
      <c r="B54" s="218"/>
      <c r="C54" s="218"/>
      <c r="D54" s="218"/>
      <c r="E54" s="218"/>
      <c r="F54" s="218"/>
      <c r="G54" s="218"/>
      <c r="H54" s="218"/>
      <c r="I54" s="218"/>
      <c r="J54" s="218"/>
      <c r="K54" s="218"/>
      <c r="L54" s="218"/>
      <c r="M54" s="218"/>
      <c r="N54" s="218"/>
      <c r="O54" s="218"/>
      <c r="P54" s="218"/>
      <c r="Q54" s="218"/>
      <c r="R54" s="218"/>
      <c r="S54" s="218"/>
      <c r="T54" s="218"/>
    </row>
    <row r="55" spans="1:20">
      <c r="A55" s="219" t="s">
        <v>71</v>
      </c>
      <c r="B55" s="220"/>
      <c r="C55" s="220"/>
      <c r="D55" s="220"/>
      <c r="E55" s="220"/>
      <c r="F55" s="221"/>
      <c r="G55" s="219" t="s">
        <v>52</v>
      </c>
      <c r="H55" s="220"/>
      <c r="I55" s="220"/>
      <c r="J55" s="221"/>
      <c r="K55" s="219" t="s">
        <v>72</v>
      </c>
      <c r="L55" s="220"/>
      <c r="M55" s="220"/>
      <c r="N55" s="221"/>
      <c r="O55" s="219" t="s">
        <v>73</v>
      </c>
      <c r="P55" s="220"/>
      <c r="Q55" s="221"/>
      <c r="R55" s="220" t="s">
        <v>74</v>
      </c>
      <c r="S55" s="220"/>
      <c r="T55" s="221"/>
    </row>
    <row r="56" spans="1:20">
      <c r="A56" s="228" t="s">
        <v>75</v>
      </c>
      <c r="B56" s="229"/>
      <c r="C56" s="229"/>
      <c r="D56" s="229"/>
      <c r="E56" s="229"/>
      <c r="F56" s="229"/>
      <c r="G56" s="228" t="s">
        <v>76</v>
      </c>
      <c r="H56" s="229"/>
      <c r="I56" s="229"/>
      <c r="J56" s="230"/>
      <c r="K56" s="228" t="s">
        <v>77</v>
      </c>
      <c r="L56" s="229"/>
      <c r="M56" s="229"/>
      <c r="N56" s="230"/>
      <c r="O56" s="228" t="s">
        <v>78</v>
      </c>
      <c r="P56" s="229"/>
      <c r="Q56" s="230"/>
      <c r="R56" s="229" t="s">
        <v>79</v>
      </c>
      <c r="S56" s="229"/>
      <c r="T56" s="230"/>
    </row>
    <row r="57" spans="1:20" s="16" customFormat="1">
      <c r="A57" s="275" t="str">
        <f>IF(Data!D25="IV",Data!D92&amp;" "&amp;Data!D93&amp;" "&amp;Data!D94&amp;" "&amp;Data!D95,"NIL")</f>
        <v>NIL</v>
      </c>
      <c r="B57" s="276"/>
      <c r="C57" s="276"/>
      <c r="D57" s="276"/>
      <c r="E57" s="276"/>
      <c r="F57" s="277"/>
      <c r="G57" s="233" t="str">
        <f>IF(Data!D96=0," ",IF(Data!D25="IV",Data!D96,"NIL"))</f>
        <v xml:space="preserve"> </v>
      </c>
      <c r="H57" s="233"/>
      <c r="I57" s="233"/>
      <c r="J57" s="232"/>
      <c r="K57" s="233" t="str">
        <f>IF(Data!D97=0," ",IF(Data!D25="IV",Data!D97,"NIL"))</f>
        <v xml:space="preserve"> </v>
      </c>
      <c r="L57" s="233"/>
      <c r="M57" s="233"/>
      <c r="N57" s="232"/>
      <c r="O57" s="233" t="str">
        <f>IF(Data!D99=0," ",IF(Data!D25="IV",Data!D99,"NIL"))</f>
        <v xml:space="preserve"> </v>
      </c>
      <c r="P57" s="233"/>
      <c r="Q57" s="232"/>
      <c r="R57" s="233" t="str">
        <f>IF(Data!D100=0," ",IF(Data!D25="IV",Data!D100,"NIL"))</f>
        <v xml:space="preserve"> </v>
      </c>
      <c r="S57" s="233"/>
      <c r="T57" s="232"/>
    </row>
    <row r="58" spans="1:20" s="16" customFormat="1">
      <c r="A58" s="278"/>
      <c r="B58" s="279"/>
      <c r="C58" s="279"/>
      <c r="D58" s="279"/>
      <c r="E58" s="279"/>
      <c r="F58" s="280"/>
      <c r="G58" s="233"/>
      <c r="H58" s="233"/>
      <c r="I58" s="233"/>
      <c r="J58" s="232"/>
      <c r="K58" s="233" t="str">
        <f>IF(Data!D98=0," ",IF(Data!D25="IV",Data!D98,"NIL"))</f>
        <v xml:space="preserve"> </v>
      </c>
      <c r="L58" s="233"/>
      <c r="M58" s="233"/>
      <c r="N58" s="232"/>
      <c r="O58" s="233"/>
      <c r="P58" s="233"/>
      <c r="Q58" s="232"/>
      <c r="R58" s="233"/>
      <c r="S58" s="233"/>
      <c r="T58" s="232"/>
    </row>
    <row r="59" spans="1:20" s="16" customFormat="1">
      <c r="A59" s="281"/>
      <c r="B59" s="282"/>
      <c r="C59" s="282"/>
      <c r="D59" s="282"/>
      <c r="E59" s="282"/>
      <c r="F59" s="283"/>
      <c r="G59" s="233"/>
      <c r="H59" s="233"/>
      <c r="I59" s="233"/>
      <c r="J59" s="232"/>
      <c r="K59" s="233"/>
      <c r="L59" s="233"/>
      <c r="M59" s="233"/>
      <c r="N59" s="232"/>
      <c r="O59" s="233"/>
      <c r="P59" s="233"/>
      <c r="Q59" s="232"/>
      <c r="R59" s="233"/>
      <c r="S59" s="233"/>
      <c r="T59" s="232"/>
    </row>
    <row r="60" spans="1:20">
      <c r="A60" s="2"/>
      <c r="B60" s="2"/>
      <c r="C60" s="2"/>
      <c r="D60" s="2"/>
      <c r="E60" s="2"/>
      <c r="F60" s="2"/>
      <c r="G60" s="2"/>
      <c r="H60" s="2"/>
      <c r="I60" s="2"/>
      <c r="J60" s="2"/>
      <c r="K60" s="2"/>
      <c r="L60" s="2"/>
      <c r="M60" s="2"/>
      <c r="N60" s="2"/>
      <c r="O60" s="2"/>
      <c r="P60" s="2"/>
      <c r="Q60" s="2"/>
      <c r="R60" s="2"/>
      <c r="S60" s="2"/>
      <c r="T60" s="2"/>
    </row>
    <row r="61" spans="1:20">
      <c r="A61" s="227" t="s">
        <v>215</v>
      </c>
      <c r="B61" s="227"/>
      <c r="C61" s="227"/>
      <c r="D61" s="227"/>
      <c r="E61" s="227"/>
      <c r="F61" s="227"/>
      <c r="G61" s="227"/>
      <c r="H61" s="227"/>
      <c r="I61" s="227"/>
      <c r="J61" s="227"/>
      <c r="K61" s="227"/>
      <c r="L61" s="227"/>
      <c r="M61" s="227"/>
      <c r="N61" s="227"/>
      <c r="O61" s="227"/>
      <c r="P61" s="227"/>
      <c r="Q61" s="227"/>
      <c r="R61" s="227"/>
      <c r="S61" s="227"/>
      <c r="T61" s="227"/>
    </row>
    <row r="62" spans="1:20">
      <c r="A62" s="219" t="s">
        <v>80</v>
      </c>
      <c r="B62" s="220"/>
      <c r="C62" s="220"/>
      <c r="D62" s="220"/>
      <c r="E62" s="220"/>
      <c r="F62" s="220"/>
      <c r="G62" s="220"/>
      <c r="H62" s="220"/>
      <c r="I62" s="220"/>
      <c r="J62" s="221"/>
      <c r="K62" s="219" t="s">
        <v>81</v>
      </c>
      <c r="L62" s="220"/>
      <c r="M62" s="220"/>
      <c r="N62" s="220"/>
      <c r="O62" s="220"/>
      <c r="P62" s="221"/>
      <c r="Q62" s="219" t="s">
        <v>245</v>
      </c>
      <c r="R62" s="220"/>
      <c r="S62" s="220"/>
      <c r="T62" s="221"/>
    </row>
    <row r="63" spans="1:20">
      <c r="A63" s="228" t="s">
        <v>82</v>
      </c>
      <c r="B63" s="229"/>
      <c r="C63" s="229"/>
      <c r="D63" s="229"/>
      <c r="E63" s="229"/>
      <c r="F63" s="229"/>
      <c r="G63" s="229"/>
      <c r="H63" s="229"/>
      <c r="I63" s="229"/>
      <c r="J63" s="230"/>
      <c r="K63" s="228" t="s">
        <v>83</v>
      </c>
      <c r="L63" s="229"/>
      <c r="M63" s="229"/>
      <c r="N63" s="229"/>
      <c r="O63" s="229"/>
      <c r="P63" s="230"/>
      <c r="Q63" s="228" t="s">
        <v>84</v>
      </c>
      <c r="R63" s="229"/>
      <c r="S63" s="229"/>
      <c r="T63" s="230"/>
    </row>
    <row r="64" spans="1:20">
      <c r="A64" s="298" t="str">
        <f>IF(Data!D25="V",Data!D105&amp;" "&amp;Data!D106&amp;" "&amp;Data!D107&amp;" "&amp;Data!D108,"NIL")</f>
        <v>NIL</v>
      </c>
      <c r="B64" s="299"/>
      <c r="C64" s="299"/>
      <c r="D64" s="299"/>
      <c r="E64" s="299"/>
      <c r="F64" s="299"/>
      <c r="G64" s="299"/>
      <c r="H64" s="299"/>
      <c r="I64" s="299"/>
      <c r="J64" s="300"/>
      <c r="K64" s="287" t="str">
        <f>IF(Data!D109=0," ",IF(Data!D25="V",Data!D109,"N.A."))</f>
        <v>N.A.</v>
      </c>
      <c r="L64" s="288"/>
      <c r="M64" s="288"/>
      <c r="N64" s="288"/>
      <c r="O64" s="288"/>
      <c r="P64" s="288"/>
      <c r="Q64" s="289" t="str">
        <f>IF(Data!D110=0," ",IF(Data!D25="V",Data!D110,"NIL"))</f>
        <v>NIL</v>
      </c>
      <c r="R64" s="290"/>
      <c r="S64" s="290"/>
      <c r="T64" s="291"/>
    </row>
    <row r="65" spans="1:20">
      <c r="A65" s="295"/>
      <c r="B65" s="296"/>
      <c r="C65" s="296"/>
      <c r="D65" s="296"/>
      <c r="E65" s="296"/>
      <c r="F65" s="296"/>
      <c r="G65" s="296"/>
      <c r="H65" s="296"/>
      <c r="I65" s="296"/>
      <c r="J65" s="297"/>
      <c r="K65" s="292"/>
      <c r="L65" s="293"/>
      <c r="M65" s="293"/>
      <c r="N65" s="293"/>
      <c r="O65" s="293"/>
      <c r="P65" s="294"/>
      <c r="Q65" s="295"/>
      <c r="R65" s="296"/>
      <c r="S65" s="296"/>
      <c r="T65" s="297"/>
    </row>
    <row r="66" spans="1:20">
      <c r="A66" s="2"/>
      <c r="B66" s="2"/>
      <c r="C66" s="2"/>
      <c r="D66" s="2"/>
      <c r="E66" s="2"/>
      <c r="F66" s="2"/>
      <c r="G66" s="2"/>
      <c r="H66" s="2"/>
      <c r="I66" s="2"/>
      <c r="J66" s="2"/>
      <c r="K66" s="2"/>
      <c r="L66" s="2"/>
      <c r="M66" s="2"/>
      <c r="N66" s="2"/>
      <c r="O66" s="2"/>
      <c r="P66" s="2"/>
      <c r="Q66" s="2"/>
      <c r="R66" s="2"/>
      <c r="S66" s="2"/>
      <c r="T66" s="2"/>
    </row>
    <row r="67" spans="1:20">
      <c r="A67" s="2"/>
      <c r="B67" s="2"/>
      <c r="C67" s="2"/>
      <c r="D67" s="2"/>
      <c r="E67" s="2"/>
      <c r="F67" s="2"/>
      <c r="G67" s="2"/>
      <c r="H67" s="2"/>
      <c r="I67" s="2"/>
      <c r="J67" s="2"/>
      <c r="K67" s="2"/>
      <c r="L67" s="2"/>
      <c r="M67" s="2"/>
      <c r="N67" s="2"/>
      <c r="O67" s="2"/>
      <c r="P67" s="2"/>
      <c r="Q67" s="2"/>
      <c r="R67" s="2"/>
      <c r="S67" s="2"/>
      <c r="T67" s="2"/>
    </row>
    <row r="68" spans="1:20" ht="18.75" thickBot="1">
      <c r="A68" s="2"/>
      <c r="B68" s="2"/>
      <c r="C68" s="2"/>
      <c r="D68" s="2"/>
      <c r="E68" s="2"/>
      <c r="F68" s="2"/>
      <c r="G68" s="2"/>
      <c r="H68" s="2"/>
      <c r="I68" s="2"/>
      <c r="J68" s="2"/>
      <c r="K68" s="2"/>
      <c r="L68" s="2"/>
      <c r="M68" s="2"/>
      <c r="N68" s="9" t="s">
        <v>120</v>
      </c>
      <c r="O68" s="284"/>
      <c r="P68" s="284"/>
      <c r="Q68" s="284"/>
      <c r="R68" s="284"/>
      <c r="S68" s="284"/>
      <c r="T68" s="284"/>
    </row>
    <row r="69" spans="1:20">
      <c r="A69" s="2"/>
      <c r="B69" s="2"/>
      <c r="C69" s="2"/>
      <c r="D69" s="2"/>
      <c r="E69" s="2"/>
      <c r="F69" s="2"/>
      <c r="G69" s="2"/>
      <c r="H69" s="2"/>
      <c r="I69" s="2"/>
      <c r="J69" s="2"/>
      <c r="K69" s="2"/>
      <c r="L69" s="2"/>
      <c r="M69" s="2"/>
      <c r="N69" s="2"/>
      <c r="O69" s="285" t="s">
        <v>85</v>
      </c>
      <c r="P69" s="285"/>
      <c r="Q69" s="285"/>
      <c r="R69" s="285"/>
      <c r="S69" s="285"/>
      <c r="T69" s="285"/>
    </row>
    <row r="70" spans="1:20">
      <c r="A70" s="227" t="s">
        <v>86</v>
      </c>
      <c r="B70" s="227"/>
      <c r="C70" s="227"/>
      <c r="D70" s="227"/>
      <c r="E70" s="227"/>
      <c r="F70" s="227"/>
      <c r="G70" s="227"/>
      <c r="H70" s="227"/>
      <c r="I70" s="227"/>
      <c r="J70" s="227"/>
      <c r="K70" s="227"/>
      <c r="L70" s="227"/>
      <c r="M70" s="227"/>
      <c r="N70" s="227"/>
      <c r="O70" s="227"/>
      <c r="P70" s="227"/>
      <c r="Q70" s="227"/>
      <c r="R70" s="227"/>
      <c r="S70" s="227"/>
      <c r="T70" s="227"/>
    </row>
    <row r="71" spans="1:20">
      <c r="A71" s="2"/>
      <c r="B71" s="2"/>
      <c r="C71" s="2"/>
      <c r="D71" s="2"/>
      <c r="E71" s="2"/>
      <c r="F71" s="2"/>
      <c r="G71" s="2"/>
      <c r="H71" s="2"/>
      <c r="I71" s="2"/>
      <c r="J71" s="2"/>
      <c r="K71" s="2"/>
      <c r="L71" s="2"/>
      <c r="M71" s="2"/>
      <c r="N71" s="2"/>
      <c r="O71" s="2"/>
      <c r="P71" s="2"/>
      <c r="Q71" s="2"/>
      <c r="R71" s="2"/>
      <c r="S71" s="2"/>
      <c r="T71" s="2"/>
    </row>
    <row r="72" spans="1:20">
      <c r="A72" s="286" t="s">
        <v>87</v>
      </c>
      <c r="B72" s="286"/>
      <c r="C72" s="247">
        <f>Data!D8</f>
        <v>0</v>
      </c>
      <c r="D72" s="247"/>
      <c r="E72" s="247"/>
      <c r="F72" s="247"/>
      <c r="G72" s="247"/>
      <c r="H72" s="247"/>
      <c r="I72" s="247"/>
      <c r="J72" s="247"/>
      <c r="K72" s="247"/>
      <c r="L72" s="247"/>
      <c r="M72" s="286" t="s">
        <v>253</v>
      </c>
      <c r="N72" s="286"/>
      <c r="O72" s="286"/>
      <c r="P72" s="286"/>
      <c r="Q72" s="286"/>
      <c r="R72" s="286"/>
      <c r="S72" s="286"/>
      <c r="T72" s="286"/>
    </row>
    <row r="73" spans="1:20" ht="65.25" customHeight="1">
      <c r="A73" s="305" t="s">
        <v>254</v>
      </c>
      <c r="B73" s="305"/>
      <c r="C73" s="305"/>
      <c r="D73" s="305"/>
      <c r="E73" s="305"/>
      <c r="F73" s="305"/>
      <c r="G73" s="305"/>
      <c r="H73" s="305"/>
      <c r="I73" s="305"/>
      <c r="J73" s="305"/>
      <c r="K73" s="305"/>
      <c r="L73" s="305"/>
      <c r="M73" s="305"/>
      <c r="N73" s="305"/>
      <c r="O73" s="305"/>
      <c r="P73" s="305"/>
      <c r="Q73" s="305"/>
      <c r="R73" s="305"/>
      <c r="S73" s="305"/>
      <c r="T73" s="305"/>
    </row>
    <row r="74" spans="1:20">
      <c r="A74" s="3" t="s">
        <v>246</v>
      </c>
      <c r="B74" s="306" t="str">
        <f>Data!I7</f>
        <v>31/03/2014</v>
      </c>
      <c r="C74" s="307"/>
      <c r="D74" s="307"/>
      <c r="E74" s="2" t="s">
        <v>255</v>
      </c>
      <c r="F74" s="3"/>
      <c r="G74" s="3"/>
      <c r="H74" s="3"/>
      <c r="I74" s="3"/>
      <c r="J74" s="3"/>
      <c r="K74" s="3"/>
      <c r="L74" s="3"/>
      <c r="M74" s="3"/>
      <c r="N74" s="307" t="str">
        <f>Data!I5</f>
        <v>2014-15</v>
      </c>
      <c r="O74" s="307"/>
      <c r="P74" s="307"/>
      <c r="Q74" s="307"/>
      <c r="R74" s="2" t="s">
        <v>88</v>
      </c>
      <c r="S74" s="3"/>
      <c r="T74" s="3"/>
    </row>
    <row r="75" spans="1:20">
      <c r="A75" s="3"/>
      <c r="B75" s="10"/>
      <c r="C75" s="11"/>
      <c r="D75" s="11"/>
      <c r="E75" s="2"/>
      <c r="F75" s="3"/>
      <c r="G75" s="3"/>
      <c r="H75" s="3"/>
      <c r="I75" s="3"/>
      <c r="J75" s="3"/>
      <c r="K75" s="3"/>
      <c r="L75" s="3"/>
      <c r="M75" s="3"/>
      <c r="N75" s="11"/>
      <c r="O75" s="11"/>
      <c r="P75" s="11"/>
      <c r="Q75" s="11"/>
      <c r="R75" s="2"/>
      <c r="S75" s="3"/>
      <c r="T75" s="3"/>
    </row>
    <row r="76" spans="1:20">
      <c r="A76" s="12"/>
      <c r="B76" s="12"/>
      <c r="C76" s="12"/>
      <c r="D76" s="12"/>
      <c r="E76" s="13"/>
      <c r="F76" s="13"/>
      <c r="G76" s="13"/>
      <c r="H76" s="12"/>
      <c r="I76" s="12"/>
      <c r="J76" s="12"/>
      <c r="K76" s="12"/>
      <c r="L76" s="12"/>
      <c r="M76" s="12"/>
      <c r="N76" s="12"/>
      <c r="O76" s="12"/>
      <c r="P76" s="12"/>
      <c r="Q76" s="12"/>
      <c r="R76" s="12"/>
      <c r="S76" s="12"/>
      <c r="T76" s="12"/>
    </row>
    <row r="77" spans="1:20" ht="18.75" customHeight="1" thickBot="1">
      <c r="A77" s="286" t="s">
        <v>90</v>
      </c>
      <c r="B77" s="286"/>
      <c r="C77" s="308">
        <f>Data!D15</f>
        <v>0</v>
      </c>
      <c r="D77" s="308"/>
      <c r="E77" s="308"/>
      <c r="F77" s="308"/>
      <c r="G77" s="12"/>
      <c r="H77" s="12"/>
      <c r="I77" s="12"/>
      <c r="J77" s="12"/>
      <c r="K77" s="12"/>
      <c r="L77" s="12"/>
      <c r="M77" s="12"/>
      <c r="N77" s="9" t="s">
        <v>120</v>
      </c>
      <c r="O77" s="284"/>
      <c r="P77" s="284"/>
      <c r="Q77" s="284"/>
      <c r="R77" s="284"/>
      <c r="S77" s="284"/>
      <c r="T77" s="284"/>
    </row>
    <row r="78" spans="1:20" ht="15" customHeight="1">
      <c r="A78" s="286" t="s">
        <v>91</v>
      </c>
      <c r="B78" s="286"/>
      <c r="C78" s="301">
        <f>'Form 15G'!C81:F81</f>
        <v>41729</v>
      </c>
      <c r="D78" s="301"/>
      <c r="E78" s="301"/>
      <c r="F78" s="301"/>
      <c r="G78" s="12"/>
      <c r="H78" s="12"/>
      <c r="I78" s="12"/>
      <c r="J78" s="12"/>
      <c r="K78" s="12"/>
      <c r="L78" s="12"/>
      <c r="M78" s="12"/>
      <c r="N78" s="12"/>
      <c r="O78" s="285" t="s">
        <v>85</v>
      </c>
      <c r="P78" s="285"/>
      <c r="Q78" s="285"/>
      <c r="R78" s="285"/>
      <c r="S78" s="285"/>
      <c r="T78" s="285"/>
    </row>
    <row r="79" spans="1:20">
      <c r="A79" s="4"/>
      <c r="B79" s="4"/>
      <c r="C79" s="13"/>
      <c r="D79" s="13"/>
      <c r="E79" s="13"/>
      <c r="F79" s="13"/>
      <c r="G79" s="12"/>
      <c r="H79" s="12"/>
      <c r="I79" s="12"/>
      <c r="J79" s="12"/>
      <c r="K79" s="12"/>
      <c r="L79" s="12"/>
      <c r="M79" s="12"/>
      <c r="N79" s="12"/>
      <c r="O79" s="5"/>
      <c r="P79" s="2"/>
      <c r="Q79" s="2"/>
      <c r="R79" s="2"/>
      <c r="S79" s="2"/>
      <c r="T79" s="2"/>
    </row>
    <row r="80" spans="1:20">
      <c r="A80" s="4"/>
      <c r="B80" s="4"/>
      <c r="C80" s="13"/>
      <c r="D80" s="13"/>
      <c r="E80" s="13"/>
      <c r="F80" s="13"/>
      <c r="G80" s="12"/>
      <c r="H80" s="12"/>
      <c r="I80" s="12"/>
      <c r="J80" s="12"/>
      <c r="K80" s="12"/>
      <c r="L80" s="12"/>
      <c r="M80" s="12"/>
      <c r="N80" s="12"/>
      <c r="O80" s="5"/>
      <c r="P80" s="2"/>
      <c r="Q80" s="2"/>
      <c r="R80" s="2"/>
      <c r="S80" s="2"/>
      <c r="T80" s="2"/>
    </row>
    <row r="81" spans="1:20" hidden="1">
      <c r="A81" s="4"/>
      <c r="B81" s="4"/>
      <c r="C81" s="13"/>
      <c r="D81" s="13"/>
      <c r="E81" s="13"/>
      <c r="F81" s="13"/>
      <c r="G81" s="12"/>
      <c r="H81" s="12"/>
      <c r="I81" s="12"/>
      <c r="J81" s="12"/>
      <c r="K81" s="12"/>
      <c r="L81" s="12"/>
      <c r="M81" s="12"/>
      <c r="N81" s="12"/>
      <c r="O81" s="5"/>
      <c r="P81" s="2"/>
      <c r="Q81" s="2"/>
      <c r="R81" s="2"/>
      <c r="S81" s="2"/>
      <c r="T81" s="2"/>
    </row>
    <row r="82" spans="1:20" hidden="1">
      <c r="A82" s="4"/>
      <c r="B82" s="4"/>
      <c r="C82" s="13"/>
      <c r="D82" s="13"/>
      <c r="E82" s="13"/>
      <c r="F82" s="13"/>
      <c r="G82" s="12"/>
      <c r="H82" s="12"/>
      <c r="I82" s="12"/>
      <c r="J82" s="12"/>
      <c r="K82" s="12"/>
      <c r="L82" s="12"/>
      <c r="M82" s="12"/>
      <c r="N82" s="12"/>
      <c r="O82" s="5"/>
      <c r="P82" s="2"/>
      <c r="Q82" s="2"/>
      <c r="R82" s="2"/>
      <c r="S82" s="2"/>
      <c r="T82" s="2"/>
    </row>
    <row r="83" spans="1:20">
      <c r="A83" s="227" t="s">
        <v>92</v>
      </c>
      <c r="B83" s="227"/>
      <c r="C83" s="227"/>
      <c r="D83" s="227"/>
      <c r="E83" s="227"/>
      <c r="F83" s="227"/>
      <c r="G83" s="227"/>
      <c r="H83" s="227"/>
      <c r="I83" s="227"/>
      <c r="J83" s="227"/>
      <c r="K83" s="227"/>
      <c r="L83" s="227"/>
      <c r="M83" s="227"/>
      <c r="N83" s="227"/>
      <c r="O83" s="227"/>
      <c r="P83" s="227"/>
      <c r="Q83" s="227"/>
      <c r="R83" s="227"/>
      <c r="S83" s="227"/>
      <c r="T83" s="227"/>
    </row>
    <row r="84" spans="1:20">
      <c r="A84" s="218" t="s">
        <v>93</v>
      </c>
      <c r="B84" s="218"/>
      <c r="C84" s="218"/>
      <c r="D84" s="218"/>
      <c r="E84" s="218"/>
      <c r="F84" s="218"/>
      <c r="G84" s="218"/>
      <c r="H84" s="218"/>
      <c r="I84" s="218"/>
      <c r="J84" s="218"/>
      <c r="K84" s="218"/>
      <c r="L84" s="218"/>
      <c r="M84" s="218"/>
      <c r="N84" s="218"/>
      <c r="O84" s="218"/>
      <c r="P84" s="218"/>
      <c r="Q84" s="218"/>
      <c r="R84" s="218"/>
      <c r="S84" s="218"/>
      <c r="T84" s="218"/>
    </row>
    <row r="85" spans="1:20" ht="12.75" customHeight="1">
      <c r="A85" s="302" t="s">
        <v>247</v>
      </c>
      <c r="B85" s="303"/>
      <c r="C85" s="303"/>
      <c r="D85" s="303"/>
      <c r="E85" s="303"/>
      <c r="F85" s="303"/>
      <c r="G85" s="303"/>
      <c r="H85" s="303"/>
      <c r="I85" s="303"/>
      <c r="J85" s="303"/>
      <c r="K85" s="303"/>
      <c r="L85" s="304"/>
      <c r="M85" s="302" t="s">
        <v>95</v>
      </c>
      <c r="N85" s="303"/>
      <c r="O85" s="303"/>
      <c r="P85" s="303"/>
      <c r="Q85" s="303"/>
      <c r="R85" s="303"/>
      <c r="S85" s="303"/>
      <c r="T85" s="304"/>
    </row>
    <row r="86" spans="1:20">
      <c r="A86" s="317" t="str">
        <f>IF(Data!D37=0," ",Data!D37)</f>
        <v xml:space="preserve"> </v>
      </c>
      <c r="B86" s="318"/>
      <c r="C86" s="318"/>
      <c r="D86" s="318"/>
      <c r="E86" s="318"/>
      <c r="F86" s="318"/>
      <c r="G86" s="318"/>
      <c r="H86" s="318"/>
      <c r="I86" s="318"/>
      <c r="J86" s="318"/>
      <c r="K86" s="318"/>
      <c r="L86" s="319"/>
      <c r="M86" s="317" t="str">
        <f>IF(Data!D38=0," ",Data!D38)</f>
        <v xml:space="preserve"> </v>
      </c>
      <c r="N86" s="318"/>
      <c r="O86" s="318"/>
      <c r="P86" s="318"/>
      <c r="Q86" s="318"/>
      <c r="R86" s="318"/>
      <c r="S86" s="318"/>
      <c r="T86" s="319"/>
    </row>
    <row r="87" spans="1:20">
      <c r="A87" s="312" t="s">
        <v>96</v>
      </c>
      <c r="B87" s="313"/>
      <c r="C87" s="313"/>
      <c r="D87" s="313"/>
      <c r="E87" s="313"/>
      <c r="F87" s="313"/>
      <c r="G87" s="313"/>
      <c r="H87" s="313"/>
      <c r="I87" s="313"/>
      <c r="J87" s="313"/>
      <c r="K87" s="313"/>
      <c r="L87" s="314"/>
      <c r="M87" s="312" t="s">
        <v>97</v>
      </c>
      <c r="N87" s="313"/>
      <c r="O87" s="313"/>
      <c r="P87" s="313"/>
      <c r="Q87" s="313"/>
      <c r="R87" s="313"/>
      <c r="S87" s="313"/>
      <c r="T87" s="314"/>
    </row>
    <row r="88" spans="1:20">
      <c r="A88" s="320" t="str">
        <f>IF(Data!D40=0," ",Data!D40&amp;", "&amp;Data!D41)</f>
        <v xml:space="preserve"> </v>
      </c>
      <c r="B88" s="321"/>
      <c r="C88" s="321"/>
      <c r="D88" s="321"/>
      <c r="E88" s="321"/>
      <c r="F88" s="321"/>
      <c r="G88" s="321"/>
      <c r="H88" s="321"/>
      <c r="I88" s="321"/>
      <c r="J88" s="321"/>
      <c r="K88" s="321"/>
      <c r="L88" s="322"/>
      <c r="M88" s="323" t="s">
        <v>98</v>
      </c>
      <c r="N88" s="324"/>
      <c r="O88" s="324"/>
      <c r="P88" s="324"/>
      <c r="Q88" s="324"/>
      <c r="R88" s="324"/>
      <c r="S88" s="324"/>
      <c r="T88" s="325"/>
    </row>
    <row r="89" spans="1:20" ht="15" customHeight="1">
      <c r="A89" s="309" t="str">
        <f>IF(Data!D43=0," ",Data!D42 &amp; ", "&amp;Data!D43&amp;" - "&amp;Data!D44)</f>
        <v xml:space="preserve"> </v>
      </c>
      <c r="B89" s="310"/>
      <c r="C89" s="310"/>
      <c r="D89" s="310"/>
      <c r="E89" s="310"/>
      <c r="F89" s="310"/>
      <c r="G89" s="310"/>
      <c r="H89" s="310"/>
      <c r="I89" s="310"/>
      <c r="J89" s="310"/>
      <c r="K89" s="310"/>
      <c r="L89" s="311"/>
      <c r="M89" s="199" t="str">
        <f>IF(Data!D39=0," ",Data!D39)</f>
        <v xml:space="preserve"> </v>
      </c>
      <c r="N89" s="200"/>
      <c r="O89" s="200"/>
      <c r="P89" s="200"/>
      <c r="Q89" s="200"/>
      <c r="R89" s="200"/>
      <c r="S89" s="200"/>
      <c r="T89" s="201"/>
    </row>
    <row r="90" spans="1:20">
      <c r="A90" s="312" t="s">
        <v>99</v>
      </c>
      <c r="B90" s="313"/>
      <c r="C90" s="313"/>
      <c r="D90" s="313"/>
      <c r="E90" s="313"/>
      <c r="F90" s="314"/>
      <c r="G90" s="312" t="s">
        <v>100</v>
      </c>
      <c r="H90" s="313"/>
      <c r="I90" s="313"/>
      <c r="J90" s="313"/>
      <c r="K90" s="313"/>
      <c r="L90" s="314"/>
      <c r="M90" s="302" t="s">
        <v>101</v>
      </c>
      <c r="N90" s="303"/>
      <c r="O90" s="303"/>
      <c r="P90" s="315"/>
      <c r="Q90" s="315"/>
      <c r="R90" s="315"/>
      <c r="S90" s="315"/>
      <c r="T90" s="316"/>
    </row>
    <row r="91" spans="1:20">
      <c r="A91" s="309" t="str">
        <f>IF(Data!D46=0," ",Data!D46)</f>
        <v xml:space="preserve"> </v>
      </c>
      <c r="B91" s="310"/>
      <c r="C91" s="310"/>
      <c r="D91" s="310"/>
      <c r="E91" s="310"/>
      <c r="F91" s="311"/>
      <c r="G91" s="326" t="str">
        <f>IF(Data!D47=0," ",Data!D47)</f>
        <v xml:space="preserve"> </v>
      </c>
      <c r="H91" s="327"/>
      <c r="I91" s="327"/>
      <c r="J91" s="327"/>
      <c r="K91" s="327"/>
      <c r="L91" s="328"/>
      <c r="M91" s="309" t="str">
        <f>IF(Data!D45=0," ",Data!D45)</f>
        <v>Proprietor</v>
      </c>
      <c r="N91" s="310"/>
      <c r="O91" s="310"/>
      <c r="P91" s="310"/>
      <c r="Q91" s="310"/>
      <c r="R91" s="310"/>
      <c r="S91" s="310"/>
      <c r="T91" s="311"/>
    </row>
    <row r="92" spans="1:20">
      <c r="A92" s="329" t="s">
        <v>102</v>
      </c>
      <c r="B92" s="330"/>
      <c r="C92" s="330"/>
      <c r="D92" s="330"/>
      <c r="E92" s="330"/>
      <c r="F92" s="331"/>
      <c r="G92" s="302" t="s">
        <v>103</v>
      </c>
      <c r="H92" s="335"/>
      <c r="I92" s="335"/>
      <c r="J92" s="335"/>
      <c r="K92" s="335"/>
      <c r="L92" s="336"/>
      <c r="M92" s="302" t="s">
        <v>248</v>
      </c>
      <c r="N92" s="303"/>
      <c r="O92" s="303"/>
      <c r="P92" s="304"/>
      <c r="Q92" s="302" t="s">
        <v>104</v>
      </c>
      <c r="R92" s="335"/>
      <c r="S92" s="335"/>
      <c r="T92" s="336"/>
    </row>
    <row r="93" spans="1:20">
      <c r="A93" s="332"/>
      <c r="B93" s="333"/>
      <c r="C93" s="333"/>
      <c r="D93" s="333"/>
      <c r="E93" s="333"/>
      <c r="F93" s="334"/>
      <c r="G93" s="337"/>
      <c r="H93" s="338"/>
      <c r="I93" s="338"/>
      <c r="J93" s="338"/>
      <c r="K93" s="338"/>
      <c r="L93" s="339"/>
      <c r="M93" s="340"/>
      <c r="N93" s="341"/>
      <c r="O93" s="341"/>
      <c r="P93" s="342"/>
      <c r="Q93" s="337"/>
      <c r="R93" s="338"/>
      <c r="S93" s="338"/>
      <c r="T93" s="339"/>
    </row>
    <row r="94" spans="1:20" ht="15" customHeight="1">
      <c r="A94" s="332"/>
      <c r="B94" s="333"/>
      <c r="C94" s="333"/>
      <c r="D94" s="333"/>
      <c r="E94" s="333"/>
      <c r="F94" s="334"/>
      <c r="G94" s="337"/>
      <c r="H94" s="338"/>
      <c r="I94" s="338"/>
      <c r="J94" s="338"/>
      <c r="K94" s="338"/>
      <c r="L94" s="339"/>
      <c r="M94" s="343">
        <f>IF(Data!D50=0," ",Data!D50)</f>
        <v>12000</v>
      </c>
      <c r="N94" s="344"/>
      <c r="O94" s="344"/>
      <c r="P94" s="345"/>
      <c r="Q94" s="337"/>
      <c r="R94" s="338"/>
      <c r="S94" s="338"/>
      <c r="T94" s="339"/>
    </row>
    <row r="95" spans="1:20">
      <c r="A95" s="349">
        <f>IF(Data!D48=0," ",Data!D48)</f>
        <v>41729</v>
      </c>
      <c r="B95" s="301"/>
      <c r="C95" s="301"/>
      <c r="D95" s="301"/>
      <c r="E95" s="301"/>
      <c r="F95" s="350"/>
      <c r="G95" s="351" t="str">
        <f>IF(Data!D49=0," ",Data!D49)</f>
        <v xml:space="preserve"> </v>
      </c>
      <c r="H95" s="352"/>
      <c r="I95" s="352"/>
      <c r="J95" s="352"/>
      <c r="K95" s="352"/>
      <c r="L95" s="353"/>
      <c r="M95" s="346"/>
      <c r="N95" s="347"/>
      <c r="O95" s="347"/>
      <c r="P95" s="348"/>
      <c r="Q95" s="359" t="str">
        <f>IF(Data!D51=0," ",Data!D51)</f>
        <v>31/03/2014</v>
      </c>
      <c r="R95" s="360"/>
      <c r="S95" s="360"/>
      <c r="T95" s="361"/>
    </row>
    <row r="96" spans="1:20" ht="28.5" customHeight="1">
      <c r="A96" s="302" t="s">
        <v>256</v>
      </c>
      <c r="B96" s="303"/>
      <c r="C96" s="303"/>
      <c r="D96" s="303"/>
      <c r="E96" s="303"/>
      <c r="F96" s="303"/>
      <c r="G96" s="303"/>
      <c r="H96" s="303"/>
      <c r="I96" s="303"/>
      <c r="J96" s="304"/>
      <c r="K96" s="329" t="s">
        <v>257</v>
      </c>
      <c r="L96" s="330"/>
      <c r="M96" s="330"/>
      <c r="N96" s="330"/>
      <c r="O96" s="330"/>
      <c r="P96" s="330"/>
      <c r="Q96" s="330"/>
      <c r="R96" s="330"/>
      <c r="S96" s="330"/>
      <c r="T96" s="331"/>
    </row>
    <row r="97" spans="1:20">
      <c r="A97" s="349" t="str">
        <f>IF(Data!D52=0," ",Data!D52)</f>
        <v xml:space="preserve"> </v>
      </c>
      <c r="B97" s="301"/>
      <c r="C97" s="301"/>
      <c r="D97" s="301"/>
      <c r="E97" s="301"/>
      <c r="F97" s="301"/>
      <c r="G97" s="301"/>
      <c r="H97" s="301"/>
      <c r="I97" s="301"/>
      <c r="J97" s="350"/>
      <c r="K97" s="362" t="str">
        <f>IF(Data!D53=0," ",Data!D53)</f>
        <v xml:space="preserve"> </v>
      </c>
      <c r="L97" s="363"/>
      <c r="M97" s="363"/>
      <c r="N97" s="363"/>
      <c r="O97" s="363"/>
      <c r="P97" s="363"/>
      <c r="Q97" s="363"/>
      <c r="R97" s="363"/>
      <c r="S97" s="363"/>
      <c r="T97" s="364"/>
    </row>
    <row r="98" spans="1:20">
      <c r="A98" s="14" t="s">
        <v>249</v>
      </c>
      <c r="B98" s="2"/>
      <c r="C98" s="2"/>
      <c r="D98" s="2"/>
      <c r="E98" s="2"/>
      <c r="F98" s="2"/>
      <c r="G98" s="2"/>
      <c r="H98" s="2"/>
      <c r="I98" s="2"/>
      <c r="J98" s="2"/>
      <c r="K98" s="2"/>
      <c r="L98" s="2"/>
      <c r="M98" s="2"/>
      <c r="N98" s="2"/>
      <c r="O98" s="2"/>
      <c r="P98" s="2"/>
      <c r="Q98" s="2"/>
      <c r="R98" s="2"/>
      <c r="S98" s="2"/>
      <c r="T98" s="2"/>
    </row>
    <row r="99" spans="1:20">
      <c r="A99" s="14"/>
      <c r="B99" s="2"/>
      <c r="C99" s="2"/>
      <c r="D99" s="2"/>
      <c r="E99" s="2"/>
      <c r="F99" s="2"/>
      <c r="G99" s="2"/>
      <c r="H99" s="2"/>
      <c r="I99" s="2"/>
      <c r="J99" s="2"/>
      <c r="K99" s="2"/>
      <c r="L99" s="2"/>
      <c r="M99" s="2"/>
      <c r="N99" s="2"/>
      <c r="O99" s="2"/>
      <c r="P99" s="2"/>
      <c r="Q99" s="2"/>
      <c r="R99" s="2"/>
      <c r="S99" s="2"/>
      <c r="T99" s="2"/>
    </row>
    <row r="100" spans="1:20">
      <c r="A100" s="2"/>
      <c r="B100" s="2"/>
      <c r="C100" s="2"/>
      <c r="D100" s="2"/>
      <c r="E100" s="2"/>
      <c r="F100" s="2"/>
      <c r="G100" s="2"/>
      <c r="H100" s="2"/>
      <c r="I100" s="2"/>
      <c r="J100" s="6"/>
      <c r="K100" s="2"/>
      <c r="L100" s="2"/>
      <c r="M100" s="2"/>
      <c r="N100" s="2"/>
      <c r="O100" s="2"/>
      <c r="P100" s="2"/>
      <c r="Q100" s="2"/>
      <c r="R100" s="2"/>
      <c r="S100" s="2"/>
      <c r="T100" s="2"/>
    </row>
    <row r="101" spans="1:20" ht="15.75" thickBot="1">
      <c r="A101" s="2"/>
      <c r="B101" s="2"/>
      <c r="C101" s="365" t="s">
        <v>106</v>
      </c>
      <c r="D101" s="365"/>
      <c r="E101" s="365"/>
      <c r="F101" s="365"/>
      <c r="G101" s="12"/>
      <c r="H101" s="12"/>
      <c r="I101" s="12"/>
      <c r="J101" s="6"/>
      <c r="K101" s="366"/>
      <c r="L101" s="366"/>
      <c r="M101" s="366"/>
      <c r="N101" s="366"/>
      <c r="O101" s="366"/>
      <c r="P101" s="366"/>
      <c r="Q101" s="366"/>
      <c r="R101" s="366"/>
      <c r="S101" s="366"/>
      <c r="T101" s="366"/>
    </row>
    <row r="102" spans="1:20" ht="15" customHeight="1">
      <c r="A102" s="286" t="s">
        <v>90</v>
      </c>
      <c r="B102" s="286"/>
      <c r="C102" s="354" t="str">
        <f>IF(Data!D54=0," ",Data!D54)</f>
        <v xml:space="preserve"> </v>
      </c>
      <c r="D102" s="354"/>
      <c r="E102" s="354"/>
      <c r="F102" s="354"/>
      <c r="G102" s="12"/>
      <c r="H102" s="12"/>
      <c r="I102" s="12"/>
      <c r="J102" s="12"/>
      <c r="K102" s="355" t="s">
        <v>107</v>
      </c>
      <c r="L102" s="355"/>
      <c r="M102" s="355"/>
      <c r="N102" s="355"/>
      <c r="O102" s="355"/>
      <c r="P102" s="355"/>
      <c r="Q102" s="355"/>
      <c r="R102" s="355"/>
      <c r="S102" s="355"/>
      <c r="T102" s="355"/>
    </row>
    <row r="103" spans="1:20" ht="15" customHeight="1">
      <c r="A103" s="286" t="s">
        <v>91</v>
      </c>
      <c r="B103" s="286"/>
      <c r="C103" s="356">
        <f>IF(Data!D55=0," ",Data!D55)</f>
        <v>41728</v>
      </c>
      <c r="D103" s="357"/>
      <c r="E103" s="357"/>
      <c r="F103" s="357"/>
      <c r="G103" s="2"/>
      <c r="H103" s="2"/>
      <c r="I103" s="2"/>
      <c r="J103" s="2"/>
      <c r="K103" s="358" t="s">
        <v>108</v>
      </c>
      <c r="L103" s="358"/>
      <c r="M103" s="358"/>
      <c r="N103" s="358"/>
      <c r="O103" s="358"/>
      <c r="P103" s="358"/>
      <c r="Q103" s="358"/>
      <c r="R103" s="358"/>
      <c r="S103" s="358"/>
      <c r="T103" s="358"/>
    </row>
  </sheetData>
  <sheetProtection password="C5C1" sheet="1" objects="1" scenarios="1"/>
  <mergeCells count="231">
    <mergeCell ref="A102:B102"/>
    <mergeCell ref="C102:F102"/>
    <mergeCell ref="K102:T102"/>
    <mergeCell ref="A103:B103"/>
    <mergeCell ref="C103:F103"/>
    <mergeCell ref="K103:T103"/>
    <mergeCell ref="Q95:T95"/>
    <mergeCell ref="A96:J96"/>
    <mergeCell ref="K96:T96"/>
    <mergeCell ref="A97:J97"/>
    <mergeCell ref="K97:T97"/>
    <mergeCell ref="C101:F101"/>
    <mergeCell ref="K101:T101"/>
    <mergeCell ref="A91:F91"/>
    <mergeCell ref="G91:L91"/>
    <mergeCell ref="M91:T91"/>
    <mergeCell ref="A92:F94"/>
    <mergeCell ref="G92:L94"/>
    <mergeCell ref="M92:P93"/>
    <mergeCell ref="Q92:T94"/>
    <mergeCell ref="M94:P95"/>
    <mergeCell ref="A95:F95"/>
    <mergeCell ref="G95:L95"/>
    <mergeCell ref="A89:L89"/>
    <mergeCell ref="M89:T89"/>
    <mergeCell ref="A90:F90"/>
    <mergeCell ref="G90:L90"/>
    <mergeCell ref="M90:O90"/>
    <mergeCell ref="P90:T90"/>
    <mergeCell ref="A86:L86"/>
    <mergeCell ref="M86:T86"/>
    <mergeCell ref="A87:L87"/>
    <mergeCell ref="M87:T87"/>
    <mergeCell ref="A88:L88"/>
    <mergeCell ref="M88:T88"/>
    <mergeCell ref="A78:B78"/>
    <mergeCell ref="C78:F78"/>
    <mergeCell ref="O78:T78"/>
    <mergeCell ref="A83:T83"/>
    <mergeCell ref="A84:T84"/>
    <mergeCell ref="A85:L85"/>
    <mergeCell ref="M85:T85"/>
    <mergeCell ref="A73:T73"/>
    <mergeCell ref="B74:D74"/>
    <mergeCell ref="N74:Q74"/>
    <mergeCell ref="A77:B77"/>
    <mergeCell ref="C77:F77"/>
    <mergeCell ref="O77:T77"/>
    <mergeCell ref="O68:T68"/>
    <mergeCell ref="O69:T69"/>
    <mergeCell ref="A70:T70"/>
    <mergeCell ref="A72:B72"/>
    <mergeCell ref="C72:L72"/>
    <mergeCell ref="M72:T72"/>
    <mergeCell ref="K64:P64"/>
    <mergeCell ref="Q64:T64"/>
    <mergeCell ref="K65:P65"/>
    <mergeCell ref="Q65:T65"/>
    <mergeCell ref="A64:J65"/>
    <mergeCell ref="A61:T61"/>
    <mergeCell ref="A62:J62"/>
    <mergeCell ref="K62:P62"/>
    <mergeCell ref="Q62:T62"/>
    <mergeCell ref="A63:J63"/>
    <mergeCell ref="K63:P63"/>
    <mergeCell ref="Q63:T63"/>
    <mergeCell ref="G58:J58"/>
    <mergeCell ref="K58:N58"/>
    <mergeCell ref="O58:Q58"/>
    <mergeCell ref="R58:T58"/>
    <mergeCell ref="A57:F59"/>
    <mergeCell ref="G59:J59"/>
    <mergeCell ref="K59:N59"/>
    <mergeCell ref="O59:Q59"/>
    <mergeCell ref="R59:T59"/>
    <mergeCell ref="A56:F56"/>
    <mergeCell ref="G56:J56"/>
    <mergeCell ref="K56:N56"/>
    <mergeCell ref="O56:Q56"/>
    <mergeCell ref="R56:T56"/>
    <mergeCell ref="G57:J57"/>
    <mergeCell ref="K57:N57"/>
    <mergeCell ref="O57:Q57"/>
    <mergeCell ref="R57:T57"/>
    <mergeCell ref="A54:T54"/>
    <mergeCell ref="A55:F55"/>
    <mergeCell ref="G55:J55"/>
    <mergeCell ref="K55:N55"/>
    <mergeCell ref="O55:Q55"/>
    <mergeCell ref="R55:T55"/>
    <mergeCell ref="A52:F52"/>
    <mergeCell ref="G52:J52"/>
    <mergeCell ref="K52:N52"/>
    <mergeCell ref="O52:R52"/>
    <mergeCell ref="S52:T52"/>
    <mergeCell ref="O51:R51"/>
    <mergeCell ref="A48:F51"/>
    <mergeCell ref="G48:J51"/>
    <mergeCell ref="K48:N51"/>
    <mergeCell ref="S48:T51"/>
    <mergeCell ref="O49:R49"/>
    <mergeCell ref="O50:R50"/>
    <mergeCell ref="A47:F47"/>
    <mergeCell ref="G47:J47"/>
    <mergeCell ref="K47:N47"/>
    <mergeCell ref="O47:R47"/>
    <mergeCell ref="S47:T47"/>
    <mergeCell ref="O48:R48"/>
    <mergeCell ref="A45:T45"/>
    <mergeCell ref="A46:F46"/>
    <mergeCell ref="G46:J46"/>
    <mergeCell ref="K46:N46"/>
    <mergeCell ref="O46:R46"/>
    <mergeCell ref="S46:T46"/>
    <mergeCell ref="A42:C42"/>
    <mergeCell ref="D42:F42"/>
    <mergeCell ref="G42:J42"/>
    <mergeCell ref="K42:N42"/>
    <mergeCell ref="O42:T42"/>
    <mergeCell ref="A44:T44"/>
    <mergeCell ref="A40:C40"/>
    <mergeCell ref="D40:F40"/>
    <mergeCell ref="G40:J40"/>
    <mergeCell ref="K40:N40"/>
    <mergeCell ref="O40:T40"/>
    <mergeCell ref="A41:C41"/>
    <mergeCell ref="D41:F41"/>
    <mergeCell ref="G41:J41"/>
    <mergeCell ref="K41:N41"/>
    <mergeCell ref="O41:T41"/>
    <mergeCell ref="A38:T38"/>
    <mergeCell ref="A39:C39"/>
    <mergeCell ref="D39:F39"/>
    <mergeCell ref="G39:J39"/>
    <mergeCell ref="K39:N39"/>
    <mergeCell ref="O39:T39"/>
    <mergeCell ref="A35:B35"/>
    <mergeCell ref="C35:F35"/>
    <mergeCell ref="G35:J35"/>
    <mergeCell ref="K35:N35"/>
    <mergeCell ref="O35:T35"/>
    <mergeCell ref="A37:T37"/>
    <mergeCell ref="A33:B33"/>
    <mergeCell ref="C33:F33"/>
    <mergeCell ref="G33:J33"/>
    <mergeCell ref="K33:N33"/>
    <mergeCell ref="O33:T33"/>
    <mergeCell ref="A34:B34"/>
    <mergeCell ref="C34:F34"/>
    <mergeCell ref="G34:J34"/>
    <mergeCell ref="K34:N34"/>
    <mergeCell ref="O34:T34"/>
    <mergeCell ref="A31:T31"/>
    <mergeCell ref="A32:B32"/>
    <mergeCell ref="C32:F32"/>
    <mergeCell ref="G32:J32"/>
    <mergeCell ref="K32:N32"/>
    <mergeCell ref="O32:T32"/>
    <mergeCell ref="A26:Q26"/>
    <mergeCell ref="R26:T26"/>
    <mergeCell ref="A27:Q27"/>
    <mergeCell ref="R27:T27"/>
    <mergeCell ref="A29:T29"/>
    <mergeCell ref="A30:T30"/>
    <mergeCell ref="A23:Q23"/>
    <mergeCell ref="R23:T23"/>
    <mergeCell ref="A24:Q24"/>
    <mergeCell ref="R24:T24"/>
    <mergeCell ref="A25:Q25"/>
    <mergeCell ref="R25:T25"/>
    <mergeCell ref="Q20:R20"/>
    <mergeCell ref="S20:T20"/>
    <mergeCell ref="A21:N21"/>
    <mergeCell ref="O21:T21"/>
    <mergeCell ref="A22:Q22"/>
    <mergeCell ref="R22:T22"/>
    <mergeCell ref="A17:L17"/>
    <mergeCell ref="M17:T18"/>
    <mergeCell ref="A18:L18"/>
    <mergeCell ref="A19:L20"/>
    <mergeCell ref="M19:N19"/>
    <mergeCell ref="O19:P19"/>
    <mergeCell ref="Q19:R19"/>
    <mergeCell ref="S19:T19"/>
    <mergeCell ref="M20:N20"/>
    <mergeCell ref="O20:P20"/>
    <mergeCell ref="A15:F15"/>
    <mergeCell ref="G15:L15"/>
    <mergeCell ref="M15:Q16"/>
    <mergeCell ref="R15:T16"/>
    <mergeCell ref="A16:F16"/>
    <mergeCell ref="G16:L16"/>
    <mergeCell ref="A13:F14"/>
    <mergeCell ref="G13:L13"/>
    <mergeCell ref="M13:Q14"/>
    <mergeCell ref="R13:T14"/>
    <mergeCell ref="G14:H14"/>
    <mergeCell ref="I14:L14"/>
    <mergeCell ref="A8:F8"/>
    <mergeCell ref="G8:L8"/>
    <mergeCell ref="M8:P9"/>
    <mergeCell ref="Q8:T9"/>
    <mergeCell ref="A9:F9"/>
    <mergeCell ref="A12:F12"/>
    <mergeCell ref="G12:L12"/>
    <mergeCell ref="M12:N12"/>
    <mergeCell ref="O12:P12"/>
    <mergeCell ref="Q12:R12"/>
    <mergeCell ref="S12:T12"/>
    <mergeCell ref="G9:L9"/>
    <mergeCell ref="A10:F10"/>
    <mergeCell ref="G10:L10"/>
    <mergeCell ref="M10:T10"/>
    <mergeCell ref="A11:F11"/>
    <mergeCell ref="G11:L11"/>
    <mergeCell ref="M11:N11"/>
    <mergeCell ref="O11:P11"/>
    <mergeCell ref="Q11:R11"/>
    <mergeCell ref="S11:T11"/>
    <mergeCell ref="A1:T1"/>
    <mergeCell ref="A2:S2"/>
    <mergeCell ref="A3:T3"/>
    <mergeCell ref="A4:T4"/>
    <mergeCell ref="A5:L5"/>
    <mergeCell ref="M5:P5"/>
    <mergeCell ref="Q5:T5"/>
    <mergeCell ref="A6:L7"/>
    <mergeCell ref="M6:P6"/>
    <mergeCell ref="Q6:T6"/>
    <mergeCell ref="M7:P7"/>
    <mergeCell ref="Q7:T7"/>
  </mergeCells>
  <pageMargins left="0.75" right="0.4" top="0.5" bottom="0.4" header="0.3" footer="0.3"/>
  <pageSetup paperSize="9" scale="99" fitToWidth="2" fitToHeight="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T104"/>
  <sheetViews>
    <sheetView view="pageBreakPreview" zoomScale="130" zoomScaleNormal="160" zoomScaleSheetLayoutView="130" workbookViewId="0">
      <selection activeCell="G48" sqref="G48:J51"/>
    </sheetView>
  </sheetViews>
  <sheetFormatPr defaultRowHeight="15"/>
  <cols>
    <col min="1" max="20" width="4.5703125" style="90" customWidth="1"/>
    <col min="21" max="16384" width="9.140625" style="90"/>
  </cols>
  <sheetData>
    <row r="1" spans="1:20" ht="18.75">
      <c r="A1" s="367" t="s">
        <v>0</v>
      </c>
      <c r="B1" s="367"/>
      <c r="C1" s="367"/>
      <c r="D1" s="367"/>
      <c r="E1" s="367"/>
      <c r="F1" s="367"/>
      <c r="G1" s="367"/>
      <c r="H1" s="367"/>
      <c r="I1" s="367"/>
      <c r="J1" s="367"/>
      <c r="K1" s="367"/>
      <c r="L1" s="367"/>
      <c r="M1" s="367"/>
      <c r="N1" s="367"/>
      <c r="O1" s="367"/>
      <c r="P1" s="367"/>
      <c r="Q1" s="367"/>
      <c r="R1" s="367"/>
      <c r="S1" s="367"/>
      <c r="T1" s="367"/>
    </row>
    <row r="2" spans="1:20">
      <c r="A2" s="368" t="s">
        <v>1</v>
      </c>
      <c r="B2" s="368"/>
      <c r="C2" s="368"/>
      <c r="D2" s="368"/>
      <c r="E2" s="368"/>
      <c r="F2" s="368"/>
      <c r="G2" s="368"/>
      <c r="H2" s="368"/>
      <c r="I2" s="368"/>
      <c r="J2" s="368"/>
      <c r="K2" s="368"/>
      <c r="L2" s="368"/>
      <c r="M2" s="368"/>
      <c r="N2" s="368"/>
      <c r="O2" s="368"/>
      <c r="P2" s="368"/>
      <c r="Q2" s="368"/>
      <c r="R2" s="368"/>
      <c r="S2" s="368"/>
      <c r="T2" s="91"/>
    </row>
    <row r="3" spans="1:20" ht="24" customHeight="1">
      <c r="A3" s="369" t="s">
        <v>2</v>
      </c>
      <c r="B3" s="369"/>
      <c r="C3" s="369"/>
      <c r="D3" s="369"/>
      <c r="E3" s="369"/>
      <c r="F3" s="369"/>
      <c r="G3" s="369"/>
      <c r="H3" s="369"/>
      <c r="I3" s="369"/>
      <c r="J3" s="369"/>
      <c r="K3" s="369"/>
      <c r="L3" s="369"/>
      <c r="M3" s="369"/>
      <c r="N3" s="369"/>
      <c r="O3" s="369"/>
      <c r="P3" s="369"/>
      <c r="Q3" s="369"/>
      <c r="R3" s="369"/>
      <c r="S3" s="369"/>
      <c r="T3" s="369"/>
    </row>
    <row r="4" spans="1:20">
      <c r="A4" s="370" t="s">
        <v>3</v>
      </c>
      <c r="B4" s="370"/>
      <c r="C4" s="370"/>
      <c r="D4" s="370"/>
      <c r="E4" s="370"/>
      <c r="F4" s="370"/>
      <c r="G4" s="370"/>
      <c r="H4" s="370"/>
      <c r="I4" s="370"/>
      <c r="J4" s="370"/>
      <c r="K4" s="370"/>
      <c r="L4" s="370"/>
      <c r="M4" s="370"/>
      <c r="N4" s="370"/>
      <c r="O4" s="370"/>
      <c r="P4" s="370"/>
      <c r="Q4" s="370"/>
      <c r="R4" s="370"/>
      <c r="S4" s="370"/>
      <c r="T4" s="370"/>
    </row>
    <row r="5" spans="1:20" ht="15.75">
      <c r="A5" s="371" t="s">
        <v>4</v>
      </c>
      <c r="B5" s="372"/>
      <c r="C5" s="372"/>
      <c r="D5" s="372"/>
      <c r="E5" s="372"/>
      <c r="F5" s="372"/>
      <c r="G5" s="372"/>
      <c r="H5" s="372"/>
      <c r="I5" s="372"/>
      <c r="J5" s="372"/>
      <c r="K5" s="372"/>
      <c r="L5" s="373"/>
      <c r="M5" s="374" t="s">
        <v>5</v>
      </c>
      <c r="N5" s="374"/>
      <c r="O5" s="374"/>
      <c r="P5" s="374"/>
      <c r="Q5" s="375" t="str">
        <f>IF(Data!D7=0," ",Data!D7)</f>
        <v xml:space="preserve"> </v>
      </c>
      <c r="R5" s="376"/>
      <c r="S5" s="376"/>
      <c r="T5" s="377"/>
    </row>
    <row r="6" spans="1:20" ht="15.75">
      <c r="A6" s="378" t="str">
        <f>IF(Data!D5=0," ",Data!D5)</f>
        <v xml:space="preserve"> </v>
      </c>
      <c r="B6" s="379"/>
      <c r="C6" s="379"/>
      <c r="D6" s="379"/>
      <c r="E6" s="379"/>
      <c r="F6" s="379"/>
      <c r="G6" s="379"/>
      <c r="H6" s="379"/>
      <c r="I6" s="379"/>
      <c r="J6" s="379"/>
      <c r="K6" s="379"/>
      <c r="L6" s="380"/>
      <c r="M6" s="384" t="s">
        <v>6</v>
      </c>
      <c r="N6" s="384"/>
      <c r="O6" s="384"/>
      <c r="P6" s="384"/>
      <c r="Q6" s="375" t="str">
        <f>IF(Data!I5=0," ",Data!I5)</f>
        <v>2014-15</v>
      </c>
      <c r="R6" s="376"/>
      <c r="S6" s="376"/>
      <c r="T6" s="377"/>
    </row>
    <row r="7" spans="1:20">
      <c r="A7" s="381"/>
      <c r="B7" s="382"/>
      <c r="C7" s="382"/>
      <c r="D7" s="382"/>
      <c r="E7" s="382"/>
      <c r="F7" s="382"/>
      <c r="G7" s="382"/>
      <c r="H7" s="382"/>
      <c r="I7" s="382"/>
      <c r="J7" s="382"/>
      <c r="K7" s="382"/>
      <c r="L7" s="383"/>
      <c r="M7" s="372" t="s">
        <v>7</v>
      </c>
      <c r="N7" s="372"/>
      <c r="O7" s="372"/>
      <c r="P7" s="372"/>
      <c r="Q7" s="385" t="str">
        <f>IF(Data!D6=0," ",Data!D6)</f>
        <v>Individual</v>
      </c>
      <c r="R7" s="386"/>
      <c r="S7" s="386"/>
      <c r="T7" s="387"/>
    </row>
    <row r="8" spans="1:20">
      <c r="A8" s="388" t="s">
        <v>8</v>
      </c>
      <c r="B8" s="389"/>
      <c r="C8" s="389"/>
      <c r="D8" s="389"/>
      <c r="E8" s="389"/>
      <c r="F8" s="390"/>
      <c r="G8" s="388" t="s">
        <v>9</v>
      </c>
      <c r="H8" s="389"/>
      <c r="I8" s="389"/>
      <c r="J8" s="389"/>
      <c r="K8" s="389"/>
      <c r="L8" s="389"/>
      <c r="M8" s="391" t="s">
        <v>10</v>
      </c>
      <c r="N8" s="392"/>
      <c r="O8" s="392"/>
      <c r="P8" s="393"/>
      <c r="Q8" s="376" t="str">
        <f>IF(Data!J8=0," ",Data!J8)</f>
        <v>Ward - 6(1)</v>
      </c>
      <c r="R8" s="376"/>
      <c r="S8" s="376"/>
      <c r="T8" s="377"/>
    </row>
    <row r="9" spans="1:20">
      <c r="A9" s="399" t="str">
        <f>IF(Data!D11=0," ",Data!D11)</f>
        <v xml:space="preserve"> </v>
      </c>
      <c r="B9" s="400"/>
      <c r="C9" s="400"/>
      <c r="D9" s="400"/>
      <c r="E9" s="400"/>
      <c r="F9" s="401"/>
      <c r="G9" s="404" t="str">
        <f>IF(Data!D12=0," ",Data!D12)</f>
        <v xml:space="preserve"> </v>
      </c>
      <c r="H9" s="405"/>
      <c r="I9" s="405"/>
      <c r="J9" s="405"/>
      <c r="K9" s="405"/>
      <c r="L9" s="406"/>
      <c r="M9" s="394"/>
      <c r="N9" s="395"/>
      <c r="O9" s="395"/>
      <c r="P9" s="396"/>
      <c r="Q9" s="397"/>
      <c r="R9" s="397"/>
      <c r="S9" s="397"/>
      <c r="T9" s="398"/>
    </row>
    <row r="10" spans="1:20">
      <c r="A10" s="407" t="s">
        <v>11</v>
      </c>
      <c r="B10" s="408"/>
      <c r="C10" s="408"/>
      <c r="D10" s="408"/>
      <c r="E10" s="408"/>
      <c r="F10" s="409"/>
      <c r="G10" s="407" t="s">
        <v>12</v>
      </c>
      <c r="H10" s="408"/>
      <c r="I10" s="408"/>
      <c r="J10" s="408"/>
      <c r="K10" s="408"/>
      <c r="L10" s="409"/>
      <c r="M10" s="410" t="s">
        <v>13</v>
      </c>
      <c r="N10" s="411"/>
      <c r="O10" s="411"/>
      <c r="P10" s="411"/>
      <c r="Q10" s="411"/>
      <c r="R10" s="411"/>
      <c r="S10" s="411"/>
      <c r="T10" s="412"/>
    </row>
    <row r="11" spans="1:20" ht="15" customHeight="1">
      <c r="A11" s="413" t="str">
        <f>IF(Data!D13=0," ",Data!D13)</f>
        <v xml:space="preserve"> </v>
      </c>
      <c r="B11" s="414"/>
      <c r="C11" s="414"/>
      <c r="D11" s="414"/>
      <c r="E11" s="414"/>
      <c r="F11" s="415"/>
      <c r="G11" s="413" t="str">
        <f>IF(Data!D14=0," ",Data!D14)</f>
        <v xml:space="preserve"> </v>
      </c>
      <c r="H11" s="414"/>
      <c r="I11" s="414"/>
      <c r="J11" s="414"/>
      <c r="K11" s="414"/>
      <c r="L11" s="415"/>
      <c r="M11" s="416" t="s">
        <v>14</v>
      </c>
      <c r="N11" s="417"/>
      <c r="O11" s="416" t="s">
        <v>15</v>
      </c>
      <c r="P11" s="417"/>
      <c r="Q11" s="416" t="s">
        <v>16</v>
      </c>
      <c r="R11" s="417"/>
      <c r="S11" s="416" t="s">
        <v>17</v>
      </c>
      <c r="T11" s="417"/>
    </row>
    <row r="12" spans="1:20">
      <c r="A12" s="371" t="s">
        <v>18</v>
      </c>
      <c r="B12" s="372"/>
      <c r="C12" s="372"/>
      <c r="D12" s="372"/>
      <c r="E12" s="372"/>
      <c r="F12" s="373"/>
      <c r="G12" s="371" t="s">
        <v>19</v>
      </c>
      <c r="H12" s="372"/>
      <c r="I12" s="372"/>
      <c r="J12" s="372"/>
      <c r="K12" s="372"/>
      <c r="L12" s="373"/>
      <c r="M12" s="402" t="str">
        <f>IF(Data!J9=0," ",Data!J9)</f>
        <v>GUJ</v>
      </c>
      <c r="N12" s="403"/>
      <c r="O12" s="402" t="str">
        <f>IF(Data!J10=0," ",Data!J10)</f>
        <v>W</v>
      </c>
      <c r="P12" s="403"/>
      <c r="Q12" s="402">
        <f>IF(Data!J11=0," ",Data!J11)</f>
        <v>106</v>
      </c>
      <c r="R12" s="403"/>
      <c r="S12" s="402">
        <f>IF(Data!J12=0," ",Data!J12)</f>
        <v>1</v>
      </c>
      <c r="T12" s="403"/>
    </row>
    <row r="13" spans="1:20">
      <c r="A13" s="434" t="str">
        <f>IF(Data!D15=0," ",Data!D15)</f>
        <v xml:space="preserve"> </v>
      </c>
      <c r="B13" s="435"/>
      <c r="C13" s="435"/>
      <c r="D13" s="435"/>
      <c r="E13" s="435"/>
      <c r="F13" s="436"/>
      <c r="G13" s="437" t="str">
        <f>IF(Data!D16=0," ",Data!D16)</f>
        <v xml:space="preserve"> </v>
      </c>
      <c r="H13" s="438"/>
      <c r="I13" s="438"/>
      <c r="J13" s="438"/>
      <c r="K13" s="438"/>
      <c r="L13" s="439"/>
      <c r="M13" s="391" t="s">
        <v>20</v>
      </c>
      <c r="N13" s="440"/>
      <c r="O13" s="440"/>
      <c r="P13" s="440"/>
      <c r="Q13" s="440"/>
      <c r="R13" s="443" t="str">
        <f>IF(Data!J5=0," ",Data!J5)</f>
        <v>2013-14</v>
      </c>
      <c r="S13" s="444"/>
      <c r="T13" s="445"/>
    </row>
    <row r="14" spans="1:20">
      <c r="A14" s="437"/>
      <c r="B14" s="438"/>
      <c r="C14" s="438"/>
      <c r="D14" s="438"/>
      <c r="E14" s="438"/>
      <c r="F14" s="439"/>
      <c r="G14" s="418" t="s">
        <v>21</v>
      </c>
      <c r="H14" s="384"/>
      <c r="I14" s="446" t="str">
        <f>IF(Data!D17=0," ",Data!D17)</f>
        <v xml:space="preserve"> </v>
      </c>
      <c r="J14" s="446"/>
      <c r="K14" s="446"/>
      <c r="L14" s="447"/>
      <c r="M14" s="441"/>
      <c r="N14" s="442"/>
      <c r="O14" s="442"/>
      <c r="P14" s="442"/>
      <c r="Q14" s="442"/>
      <c r="R14" s="437"/>
      <c r="S14" s="438"/>
      <c r="T14" s="439"/>
    </row>
    <row r="15" spans="1:20">
      <c r="A15" s="371" t="s">
        <v>22</v>
      </c>
      <c r="B15" s="372"/>
      <c r="C15" s="372"/>
      <c r="D15" s="372"/>
      <c r="E15" s="372"/>
      <c r="F15" s="373"/>
      <c r="G15" s="371" t="s">
        <v>23</v>
      </c>
      <c r="H15" s="372"/>
      <c r="I15" s="372"/>
      <c r="J15" s="372"/>
      <c r="K15" s="372"/>
      <c r="L15" s="373"/>
      <c r="M15" s="418" t="s">
        <v>24</v>
      </c>
      <c r="N15" s="384"/>
      <c r="O15" s="384"/>
      <c r="P15" s="384"/>
      <c r="Q15" s="419"/>
      <c r="R15" s="420" t="str">
        <f>IF(Data!I8=0," ",Data!I8)</f>
        <v>Ward - 6(1)</v>
      </c>
      <c r="S15" s="421"/>
      <c r="T15" s="422"/>
    </row>
    <row r="16" spans="1:20">
      <c r="A16" s="423" t="str">
        <f>IF(Data!D20=0," ",Data!D20)</f>
        <v xml:space="preserve"> </v>
      </c>
      <c r="B16" s="424"/>
      <c r="C16" s="424"/>
      <c r="D16" s="424"/>
      <c r="E16" s="424"/>
      <c r="F16" s="425"/>
      <c r="G16" s="426" t="str">
        <f>IF(Data!D21=0," ",Data!D21)</f>
        <v xml:space="preserve"> </v>
      </c>
      <c r="H16" s="427"/>
      <c r="I16" s="427"/>
      <c r="J16" s="427"/>
      <c r="K16" s="427"/>
      <c r="L16" s="428"/>
      <c r="M16" s="429" t="s">
        <v>25</v>
      </c>
      <c r="N16" s="374"/>
      <c r="O16" s="374"/>
      <c r="P16" s="374"/>
      <c r="Q16" s="430"/>
      <c r="R16" s="431" t="str">
        <f>IF(Data!D18=0," ",Data!D18)</f>
        <v xml:space="preserve"> </v>
      </c>
      <c r="S16" s="432"/>
      <c r="T16" s="433"/>
    </row>
    <row r="17" spans="1:20">
      <c r="A17" s="371" t="s">
        <v>26</v>
      </c>
      <c r="B17" s="372"/>
      <c r="C17" s="372"/>
      <c r="D17" s="372"/>
      <c r="E17" s="372"/>
      <c r="F17" s="372"/>
      <c r="G17" s="372"/>
      <c r="H17" s="372"/>
      <c r="I17" s="372"/>
      <c r="J17" s="372"/>
      <c r="K17" s="372"/>
      <c r="L17" s="373"/>
      <c r="M17" s="391" t="s">
        <v>27</v>
      </c>
      <c r="N17" s="440"/>
      <c r="O17" s="440"/>
      <c r="P17" s="440"/>
      <c r="Q17" s="440"/>
      <c r="R17" s="448"/>
      <c r="S17" s="448"/>
      <c r="T17" s="449"/>
    </row>
    <row r="18" spans="1:20">
      <c r="A18" s="451" t="str">
        <f>IF(Data!D10=0," ",Data!D10)</f>
        <v xml:space="preserve"> </v>
      </c>
      <c r="B18" s="452"/>
      <c r="C18" s="452"/>
      <c r="D18" s="452"/>
      <c r="E18" s="452"/>
      <c r="F18" s="452"/>
      <c r="G18" s="452"/>
      <c r="H18" s="452"/>
      <c r="I18" s="452"/>
      <c r="J18" s="452"/>
      <c r="K18" s="452"/>
      <c r="L18" s="453"/>
      <c r="M18" s="441"/>
      <c r="N18" s="442"/>
      <c r="O18" s="442"/>
      <c r="P18" s="442"/>
      <c r="Q18" s="442"/>
      <c r="R18" s="442"/>
      <c r="S18" s="442"/>
      <c r="T18" s="450"/>
    </row>
    <row r="19" spans="1:20">
      <c r="A19" s="391" t="s">
        <v>28</v>
      </c>
      <c r="B19" s="440"/>
      <c r="C19" s="440"/>
      <c r="D19" s="440"/>
      <c r="E19" s="440"/>
      <c r="F19" s="440"/>
      <c r="G19" s="440"/>
      <c r="H19" s="440"/>
      <c r="I19" s="440"/>
      <c r="J19" s="440"/>
      <c r="K19" s="440"/>
      <c r="L19" s="454"/>
      <c r="M19" s="416" t="s">
        <v>14</v>
      </c>
      <c r="N19" s="417"/>
      <c r="O19" s="416" t="s">
        <v>15</v>
      </c>
      <c r="P19" s="417"/>
      <c r="Q19" s="416" t="s">
        <v>16</v>
      </c>
      <c r="R19" s="417"/>
      <c r="S19" s="416" t="s">
        <v>17</v>
      </c>
      <c r="T19" s="417"/>
    </row>
    <row r="20" spans="1:20">
      <c r="A20" s="441"/>
      <c r="B20" s="442"/>
      <c r="C20" s="442"/>
      <c r="D20" s="442"/>
      <c r="E20" s="442"/>
      <c r="F20" s="442"/>
      <c r="G20" s="442"/>
      <c r="H20" s="442"/>
      <c r="I20" s="442"/>
      <c r="J20" s="442"/>
      <c r="K20" s="442"/>
      <c r="L20" s="450"/>
      <c r="M20" s="402" t="str">
        <f>IF(Data!I9=0," ",Data!I9)</f>
        <v>GUJ</v>
      </c>
      <c r="N20" s="403"/>
      <c r="O20" s="402" t="str">
        <f>IF(Data!I10=0," ",Data!I10)</f>
        <v>W</v>
      </c>
      <c r="P20" s="403"/>
      <c r="Q20" s="402">
        <f>IF(Data!I11=0," ",Data!I11)</f>
        <v>106</v>
      </c>
      <c r="R20" s="403"/>
      <c r="S20" s="402">
        <f>IF(Data!J12=0," ",Data!J12)</f>
        <v>1</v>
      </c>
      <c r="T20" s="403"/>
    </row>
    <row r="21" spans="1:20">
      <c r="A21" s="418" t="s">
        <v>29</v>
      </c>
      <c r="B21" s="384"/>
      <c r="C21" s="384"/>
      <c r="D21" s="384"/>
      <c r="E21" s="384"/>
      <c r="F21" s="384"/>
      <c r="G21" s="384"/>
      <c r="H21" s="384"/>
      <c r="I21" s="384"/>
      <c r="J21" s="384"/>
      <c r="K21" s="384"/>
      <c r="L21" s="384"/>
      <c r="M21" s="384"/>
      <c r="N21" s="384"/>
      <c r="O21" s="460"/>
      <c r="P21" s="460"/>
      <c r="Q21" s="460"/>
      <c r="R21" s="460"/>
      <c r="S21" s="460"/>
      <c r="T21" s="461"/>
    </row>
    <row r="22" spans="1:20">
      <c r="A22" s="455" t="s">
        <v>30</v>
      </c>
      <c r="B22" s="456"/>
      <c r="C22" s="456"/>
      <c r="D22" s="456"/>
      <c r="E22" s="456"/>
      <c r="F22" s="456"/>
      <c r="G22" s="456"/>
      <c r="H22" s="456"/>
      <c r="I22" s="456"/>
      <c r="J22" s="456"/>
      <c r="K22" s="456"/>
      <c r="L22" s="456"/>
      <c r="M22" s="456"/>
      <c r="N22" s="456"/>
      <c r="O22" s="456"/>
      <c r="P22" s="456"/>
      <c r="Q22" s="456"/>
      <c r="R22" s="457" t="str">
        <f>IF(Data!$D$25="I","X","")</f>
        <v/>
      </c>
      <c r="S22" s="458"/>
      <c r="T22" s="459"/>
    </row>
    <row r="23" spans="1:20">
      <c r="A23" s="455" t="s">
        <v>31</v>
      </c>
      <c r="B23" s="456"/>
      <c r="C23" s="456"/>
      <c r="D23" s="456"/>
      <c r="E23" s="456"/>
      <c r="F23" s="456"/>
      <c r="G23" s="456"/>
      <c r="H23" s="456"/>
      <c r="I23" s="456"/>
      <c r="J23" s="456"/>
      <c r="K23" s="456"/>
      <c r="L23" s="456"/>
      <c r="M23" s="456"/>
      <c r="N23" s="456"/>
      <c r="O23" s="456"/>
      <c r="P23" s="456"/>
      <c r="Q23" s="456"/>
      <c r="R23" s="457" t="str">
        <f>IF(Data!$D$25="II","X","")</f>
        <v/>
      </c>
      <c r="S23" s="458"/>
      <c r="T23" s="459"/>
    </row>
    <row r="24" spans="1:20">
      <c r="A24" s="455" t="s">
        <v>32</v>
      </c>
      <c r="B24" s="456"/>
      <c r="C24" s="456"/>
      <c r="D24" s="456"/>
      <c r="E24" s="456"/>
      <c r="F24" s="456"/>
      <c r="G24" s="456"/>
      <c r="H24" s="456"/>
      <c r="I24" s="456"/>
      <c r="J24" s="456"/>
      <c r="K24" s="456"/>
      <c r="L24" s="456"/>
      <c r="M24" s="456"/>
      <c r="N24" s="456"/>
      <c r="O24" s="456"/>
      <c r="P24" s="456"/>
      <c r="Q24" s="456"/>
      <c r="R24" s="457" t="str">
        <f>IF(Data!$D$25="III","X","")</f>
        <v>X</v>
      </c>
      <c r="S24" s="458"/>
      <c r="T24" s="459"/>
    </row>
    <row r="25" spans="1:20">
      <c r="A25" s="455" t="s">
        <v>33</v>
      </c>
      <c r="B25" s="456"/>
      <c r="C25" s="456"/>
      <c r="D25" s="456"/>
      <c r="E25" s="456"/>
      <c r="F25" s="456"/>
      <c r="G25" s="456"/>
      <c r="H25" s="456"/>
      <c r="I25" s="456"/>
      <c r="J25" s="456"/>
      <c r="K25" s="456"/>
      <c r="L25" s="456"/>
      <c r="M25" s="456"/>
      <c r="N25" s="456"/>
      <c r="O25" s="456"/>
      <c r="P25" s="456"/>
      <c r="Q25" s="456"/>
      <c r="R25" s="457" t="str">
        <f>IF(Data!$D$25="IV","X","")</f>
        <v/>
      </c>
      <c r="S25" s="458"/>
      <c r="T25" s="459"/>
    </row>
    <row r="26" spans="1:20">
      <c r="A26" s="465" t="s">
        <v>34</v>
      </c>
      <c r="B26" s="466"/>
      <c r="C26" s="466"/>
      <c r="D26" s="466"/>
      <c r="E26" s="466"/>
      <c r="F26" s="466"/>
      <c r="G26" s="466"/>
      <c r="H26" s="466"/>
      <c r="I26" s="466"/>
      <c r="J26" s="466"/>
      <c r="K26" s="466"/>
      <c r="L26" s="466"/>
      <c r="M26" s="466"/>
      <c r="N26" s="466"/>
      <c r="O26" s="466"/>
      <c r="P26" s="466"/>
      <c r="Q26" s="466"/>
      <c r="R26" s="457" t="str">
        <f>IF(Data!$D$25="V","X","")</f>
        <v/>
      </c>
      <c r="S26" s="458"/>
      <c r="T26" s="459"/>
    </row>
    <row r="27" spans="1:20">
      <c r="A27" s="410" t="s">
        <v>35</v>
      </c>
      <c r="B27" s="411"/>
      <c r="C27" s="411"/>
      <c r="D27" s="411"/>
      <c r="E27" s="411"/>
      <c r="F27" s="411"/>
      <c r="G27" s="411"/>
      <c r="H27" s="411"/>
      <c r="I27" s="411"/>
      <c r="J27" s="411"/>
      <c r="K27" s="411"/>
      <c r="L27" s="411"/>
      <c r="M27" s="411"/>
      <c r="N27" s="411"/>
      <c r="O27" s="411"/>
      <c r="P27" s="411"/>
      <c r="Q27" s="411"/>
      <c r="R27" s="467" t="str">
        <f>IF(Data!D22=0," ",Data!D22)</f>
        <v xml:space="preserve"> </v>
      </c>
      <c r="S27" s="468"/>
      <c r="T27" s="469"/>
    </row>
    <row r="28" spans="1:20">
      <c r="A28" s="92"/>
      <c r="B28" s="92"/>
      <c r="C28" s="92"/>
      <c r="D28" s="92"/>
      <c r="E28" s="92"/>
      <c r="F28" s="92"/>
      <c r="G28" s="92"/>
      <c r="H28" s="92"/>
      <c r="I28" s="92"/>
      <c r="J28" s="92"/>
      <c r="K28" s="92"/>
      <c r="L28" s="92"/>
      <c r="M28" s="92"/>
      <c r="N28" s="92"/>
      <c r="O28" s="92"/>
      <c r="P28" s="92"/>
      <c r="Q28" s="92"/>
      <c r="R28" s="92"/>
      <c r="S28" s="92"/>
      <c r="T28" s="92"/>
    </row>
    <row r="29" spans="1:20">
      <c r="A29" s="389" t="s">
        <v>36</v>
      </c>
      <c r="B29" s="389"/>
      <c r="C29" s="389"/>
      <c r="D29" s="389"/>
      <c r="E29" s="389"/>
      <c r="F29" s="389"/>
      <c r="G29" s="389"/>
      <c r="H29" s="389"/>
      <c r="I29" s="389"/>
      <c r="J29" s="389"/>
      <c r="K29" s="389"/>
      <c r="L29" s="389"/>
      <c r="M29" s="389"/>
      <c r="N29" s="389"/>
      <c r="O29" s="389"/>
      <c r="P29" s="389"/>
      <c r="Q29" s="389"/>
      <c r="R29" s="389"/>
      <c r="S29" s="389"/>
      <c r="T29" s="389"/>
    </row>
    <row r="30" spans="1:20">
      <c r="A30" s="470" t="s">
        <v>37</v>
      </c>
      <c r="B30" s="470"/>
      <c r="C30" s="470"/>
      <c r="D30" s="470"/>
      <c r="E30" s="470"/>
      <c r="F30" s="470"/>
      <c r="G30" s="470"/>
      <c r="H30" s="470"/>
      <c r="I30" s="470"/>
      <c r="J30" s="470"/>
      <c r="K30" s="470"/>
      <c r="L30" s="470"/>
      <c r="M30" s="470"/>
      <c r="N30" s="470"/>
      <c r="O30" s="470"/>
      <c r="P30" s="470"/>
      <c r="Q30" s="470"/>
      <c r="R30" s="470"/>
      <c r="S30" s="470"/>
      <c r="T30" s="470"/>
    </row>
    <row r="31" spans="1:20">
      <c r="A31" s="368" t="s">
        <v>38</v>
      </c>
      <c r="B31" s="368"/>
      <c r="C31" s="368"/>
      <c r="D31" s="368"/>
      <c r="E31" s="368"/>
      <c r="F31" s="368"/>
      <c r="G31" s="368"/>
      <c r="H31" s="368"/>
      <c r="I31" s="368"/>
      <c r="J31" s="368"/>
      <c r="K31" s="368"/>
      <c r="L31" s="368"/>
      <c r="M31" s="368"/>
      <c r="N31" s="368"/>
      <c r="O31" s="368"/>
      <c r="P31" s="368"/>
      <c r="Q31" s="368"/>
      <c r="R31" s="368"/>
      <c r="S31" s="368"/>
      <c r="T31" s="368"/>
    </row>
    <row r="32" spans="1:20">
      <c r="A32" s="462" t="s">
        <v>39</v>
      </c>
      <c r="B32" s="463"/>
      <c r="C32" s="462" t="s">
        <v>40</v>
      </c>
      <c r="D32" s="463"/>
      <c r="E32" s="463"/>
      <c r="F32" s="464"/>
      <c r="G32" s="462" t="s">
        <v>41</v>
      </c>
      <c r="H32" s="463"/>
      <c r="I32" s="463"/>
      <c r="J32" s="464"/>
      <c r="K32" s="462" t="s">
        <v>42</v>
      </c>
      <c r="L32" s="463"/>
      <c r="M32" s="463"/>
      <c r="N32" s="464"/>
      <c r="O32" s="462" t="s">
        <v>43</v>
      </c>
      <c r="P32" s="463"/>
      <c r="Q32" s="463"/>
      <c r="R32" s="463"/>
      <c r="S32" s="463"/>
      <c r="T32" s="464"/>
    </row>
    <row r="33" spans="1:20">
      <c r="A33" s="471" t="s">
        <v>44</v>
      </c>
      <c r="B33" s="472"/>
      <c r="C33" s="471" t="s">
        <v>45</v>
      </c>
      <c r="D33" s="472"/>
      <c r="E33" s="472"/>
      <c r="F33" s="473"/>
      <c r="G33" s="471" t="s">
        <v>46</v>
      </c>
      <c r="H33" s="472"/>
      <c r="I33" s="472"/>
      <c r="J33" s="473"/>
      <c r="K33" s="471" t="s">
        <v>47</v>
      </c>
      <c r="L33" s="472"/>
      <c r="M33" s="472"/>
      <c r="N33" s="473"/>
      <c r="O33" s="471" t="s">
        <v>48</v>
      </c>
      <c r="P33" s="472"/>
      <c r="Q33" s="472"/>
      <c r="R33" s="472"/>
      <c r="S33" s="472"/>
      <c r="T33" s="473"/>
    </row>
    <row r="34" spans="1:20">
      <c r="A34" s="474" t="str">
        <f>IF(Data!D59=0," ",IF(Data!D25="I",Data!D59,"NIL"))</f>
        <v xml:space="preserve"> </v>
      </c>
      <c r="B34" s="475"/>
      <c r="C34" s="474" t="str">
        <f>IF(Data!D60=0," ",IF(Data!D25="I",Data!D60,"NIL"))</f>
        <v xml:space="preserve"> </v>
      </c>
      <c r="D34" s="476"/>
      <c r="E34" s="476"/>
      <c r="F34" s="475"/>
      <c r="G34" s="474" t="str">
        <f>IF(Data!D62=0," ",IF(Data!D25="I",Data!D62,"NIL"))</f>
        <v xml:space="preserve"> </v>
      </c>
      <c r="H34" s="476"/>
      <c r="I34" s="476"/>
      <c r="J34" s="475"/>
      <c r="K34" s="474" t="str">
        <f>IF(Data!D63=0," ",IF(Data!D25="I",Data!D63,"NIL"))</f>
        <v xml:space="preserve"> </v>
      </c>
      <c r="L34" s="476"/>
      <c r="M34" s="476"/>
      <c r="N34" s="475"/>
      <c r="O34" s="477" t="str">
        <f>IF(Data!D64=0," ",IF(Data!D25="I",Data!D64,"NIL"))</f>
        <v xml:space="preserve"> </v>
      </c>
      <c r="P34" s="478"/>
      <c r="Q34" s="478"/>
      <c r="R34" s="478"/>
      <c r="S34" s="478"/>
      <c r="T34" s="479"/>
    </row>
    <row r="35" spans="1:20">
      <c r="A35" s="474"/>
      <c r="B35" s="475"/>
      <c r="C35" s="474" t="str">
        <f>IF(Data!D61=0," ",IF(Data!$D$25="I",Data!D61,"NIL"))</f>
        <v xml:space="preserve"> </v>
      </c>
      <c r="D35" s="476"/>
      <c r="E35" s="476"/>
      <c r="F35" s="475"/>
      <c r="G35" s="474"/>
      <c r="H35" s="476"/>
      <c r="I35" s="476"/>
      <c r="J35" s="475"/>
      <c r="K35" s="474"/>
      <c r="L35" s="476"/>
      <c r="M35" s="476"/>
      <c r="N35" s="475"/>
      <c r="O35" s="474"/>
      <c r="P35" s="476"/>
      <c r="Q35" s="476"/>
      <c r="R35" s="476"/>
      <c r="S35" s="476"/>
      <c r="T35" s="475"/>
    </row>
    <row r="36" spans="1:20">
      <c r="A36" s="93"/>
      <c r="B36" s="93"/>
      <c r="C36" s="93"/>
      <c r="D36" s="93"/>
      <c r="E36" s="93"/>
      <c r="F36" s="93"/>
      <c r="G36" s="93"/>
      <c r="H36" s="93"/>
      <c r="I36" s="93"/>
      <c r="J36" s="93"/>
      <c r="K36" s="93"/>
      <c r="L36" s="93"/>
      <c r="M36" s="93"/>
      <c r="N36" s="93"/>
      <c r="O36" s="93"/>
      <c r="P36" s="93"/>
      <c r="Q36" s="93"/>
      <c r="R36" s="93"/>
      <c r="S36" s="93"/>
      <c r="T36" s="93"/>
    </row>
    <row r="37" spans="1:20">
      <c r="A37" s="470" t="s">
        <v>49</v>
      </c>
      <c r="B37" s="470"/>
      <c r="C37" s="470"/>
      <c r="D37" s="470"/>
      <c r="E37" s="470"/>
      <c r="F37" s="470"/>
      <c r="G37" s="470"/>
      <c r="H37" s="470"/>
      <c r="I37" s="470"/>
      <c r="J37" s="470"/>
      <c r="K37" s="470"/>
      <c r="L37" s="470"/>
      <c r="M37" s="470"/>
      <c r="N37" s="470"/>
      <c r="O37" s="470"/>
      <c r="P37" s="470"/>
      <c r="Q37" s="470"/>
      <c r="R37" s="470"/>
      <c r="S37" s="470"/>
      <c r="T37" s="470"/>
    </row>
    <row r="38" spans="1:20">
      <c r="A38" s="368" t="s">
        <v>50</v>
      </c>
      <c r="B38" s="368"/>
      <c r="C38" s="368"/>
      <c r="D38" s="368"/>
      <c r="E38" s="368"/>
      <c r="F38" s="368"/>
      <c r="G38" s="368"/>
      <c r="H38" s="368"/>
      <c r="I38" s="368"/>
      <c r="J38" s="368"/>
      <c r="K38" s="368"/>
      <c r="L38" s="368"/>
      <c r="M38" s="368"/>
      <c r="N38" s="368"/>
      <c r="O38" s="368"/>
      <c r="P38" s="368"/>
      <c r="Q38" s="368"/>
      <c r="R38" s="368"/>
      <c r="S38" s="368"/>
      <c r="T38" s="368"/>
    </row>
    <row r="39" spans="1:20">
      <c r="A39" s="462" t="s">
        <v>51</v>
      </c>
      <c r="B39" s="463"/>
      <c r="C39" s="464"/>
      <c r="D39" s="463" t="s">
        <v>52</v>
      </c>
      <c r="E39" s="463"/>
      <c r="F39" s="464"/>
      <c r="G39" s="463" t="s">
        <v>53</v>
      </c>
      <c r="H39" s="463"/>
      <c r="I39" s="463"/>
      <c r="J39" s="464"/>
      <c r="K39" s="463" t="s">
        <v>54</v>
      </c>
      <c r="L39" s="463"/>
      <c r="M39" s="463"/>
      <c r="N39" s="464"/>
      <c r="O39" s="463" t="s">
        <v>55</v>
      </c>
      <c r="P39" s="463"/>
      <c r="Q39" s="463"/>
      <c r="R39" s="463"/>
      <c r="S39" s="463"/>
      <c r="T39" s="464"/>
    </row>
    <row r="40" spans="1:20">
      <c r="A40" s="471" t="s">
        <v>56</v>
      </c>
      <c r="B40" s="472"/>
      <c r="C40" s="473"/>
      <c r="D40" s="472" t="s">
        <v>56</v>
      </c>
      <c r="E40" s="472"/>
      <c r="F40" s="473"/>
      <c r="G40" s="472" t="s">
        <v>56</v>
      </c>
      <c r="H40" s="472"/>
      <c r="I40" s="472"/>
      <c r="J40" s="473"/>
      <c r="K40" s="472" t="s">
        <v>57</v>
      </c>
      <c r="L40" s="472"/>
      <c r="M40" s="472"/>
      <c r="N40" s="473"/>
      <c r="O40" s="472" t="s">
        <v>58</v>
      </c>
      <c r="P40" s="472"/>
      <c r="Q40" s="472"/>
      <c r="R40" s="472"/>
      <c r="S40" s="472"/>
      <c r="T40" s="473"/>
    </row>
    <row r="41" spans="1:20">
      <c r="A41" s="474" t="str">
        <f>IF(Data!D69=0," ",IF(Data!$D$25="II",Data!D69,"NIL"))</f>
        <v xml:space="preserve"> </v>
      </c>
      <c r="B41" s="476"/>
      <c r="C41" s="475"/>
      <c r="D41" s="474" t="str">
        <f>IF(Data!D70=0," ",IF(Data!$D$25="II",Data!D70,"NIL"))</f>
        <v xml:space="preserve"> </v>
      </c>
      <c r="E41" s="476"/>
      <c r="F41" s="475"/>
      <c r="G41" s="474" t="str">
        <f>IF(Data!D71=0," ",IF(Data!$D$25="II",Data!D71,"NIL"))</f>
        <v xml:space="preserve"> </v>
      </c>
      <c r="H41" s="476"/>
      <c r="I41" s="476"/>
      <c r="J41" s="475"/>
      <c r="K41" s="477" t="str">
        <f>IF(Data!D72=0," ",IF(Data!$D$25="II",Data!D72,"NIL"))</f>
        <v xml:space="preserve"> </v>
      </c>
      <c r="L41" s="478"/>
      <c r="M41" s="478"/>
      <c r="N41" s="479"/>
      <c r="O41" s="477" t="str">
        <f>IF(Data!D73=0," ",IF(Data!$D$25="II",Data!D73,"NIL"))</f>
        <v xml:space="preserve"> </v>
      </c>
      <c r="P41" s="478"/>
      <c r="Q41" s="478"/>
      <c r="R41" s="478"/>
      <c r="S41" s="478"/>
      <c r="T41" s="479"/>
    </row>
    <row r="42" spans="1:20">
      <c r="A42" s="474"/>
      <c r="B42" s="476"/>
      <c r="C42" s="475"/>
      <c r="D42" s="474"/>
      <c r="E42" s="476"/>
      <c r="F42" s="475"/>
      <c r="G42" s="474"/>
      <c r="H42" s="476"/>
      <c r="I42" s="476"/>
      <c r="J42" s="475"/>
      <c r="K42" s="474"/>
      <c r="L42" s="476"/>
      <c r="M42" s="476"/>
      <c r="N42" s="475"/>
      <c r="O42" s="474"/>
      <c r="P42" s="476"/>
      <c r="Q42" s="476"/>
      <c r="R42" s="476"/>
      <c r="S42" s="476"/>
      <c r="T42" s="475"/>
    </row>
    <row r="43" spans="1:20">
      <c r="A43" s="93"/>
      <c r="B43" s="93"/>
      <c r="C43" s="93"/>
      <c r="D43" s="93"/>
      <c r="E43" s="93"/>
      <c r="F43" s="93"/>
      <c r="G43" s="93"/>
      <c r="H43" s="93"/>
      <c r="I43" s="93"/>
      <c r="J43" s="93"/>
      <c r="K43" s="93"/>
      <c r="L43" s="93"/>
      <c r="M43" s="93"/>
      <c r="N43" s="93"/>
      <c r="O43" s="93"/>
      <c r="P43" s="93"/>
      <c r="Q43" s="93"/>
      <c r="R43" s="93"/>
      <c r="S43" s="93"/>
      <c r="T43" s="93"/>
    </row>
    <row r="44" spans="1:20">
      <c r="A44" s="470" t="s">
        <v>59</v>
      </c>
      <c r="B44" s="470"/>
      <c r="C44" s="470"/>
      <c r="D44" s="470"/>
      <c r="E44" s="470"/>
      <c r="F44" s="470"/>
      <c r="G44" s="470"/>
      <c r="H44" s="470"/>
      <c r="I44" s="470"/>
      <c r="J44" s="470"/>
      <c r="K44" s="470"/>
      <c r="L44" s="470"/>
      <c r="M44" s="470"/>
      <c r="N44" s="470"/>
      <c r="O44" s="470"/>
      <c r="P44" s="470"/>
      <c r="Q44" s="470"/>
      <c r="R44" s="470"/>
      <c r="S44" s="470"/>
      <c r="T44" s="470"/>
    </row>
    <row r="45" spans="1:20">
      <c r="A45" s="368" t="s">
        <v>60</v>
      </c>
      <c r="B45" s="368"/>
      <c r="C45" s="368"/>
      <c r="D45" s="368"/>
      <c r="E45" s="368"/>
      <c r="F45" s="368"/>
      <c r="G45" s="368"/>
      <c r="H45" s="368"/>
      <c r="I45" s="368"/>
      <c r="J45" s="368"/>
      <c r="K45" s="368"/>
      <c r="L45" s="368"/>
      <c r="M45" s="368"/>
      <c r="N45" s="368"/>
      <c r="O45" s="368"/>
      <c r="P45" s="368"/>
      <c r="Q45" s="368"/>
      <c r="R45" s="368"/>
      <c r="S45" s="368"/>
      <c r="T45" s="368"/>
    </row>
    <row r="46" spans="1:20">
      <c r="A46" s="462" t="s">
        <v>61</v>
      </c>
      <c r="B46" s="463"/>
      <c r="C46" s="463"/>
      <c r="D46" s="463"/>
      <c r="E46" s="463"/>
      <c r="F46" s="464"/>
      <c r="G46" s="462" t="s">
        <v>62</v>
      </c>
      <c r="H46" s="463"/>
      <c r="I46" s="463"/>
      <c r="J46" s="464"/>
      <c r="K46" s="462" t="s">
        <v>63</v>
      </c>
      <c r="L46" s="463"/>
      <c r="M46" s="463"/>
      <c r="N46" s="464"/>
      <c r="O46" s="462" t="s">
        <v>64</v>
      </c>
      <c r="P46" s="463"/>
      <c r="Q46" s="463"/>
      <c r="R46" s="464"/>
      <c r="S46" s="462" t="s">
        <v>65</v>
      </c>
      <c r="T46" s="464"/>
    </row>
    <row r="47" spans="1:20">
      <c r="A47" s="487" t="s">
        <v>66</v>
      </c>
      <c r="B47" s="488"/>
      <c r="C47" s="488"/>
      <c r="D47" s="488"/>
      <c r="E47" s="488"/>
      <c r="F47" s="489"/>
      <c r="G47" s="487" t="s">
        <v>67</v>
      </c>
      <c r="H47" s="488"/>
      <c r="I47" s="488"/>
      <c r="J47" s="489"/>
      <c r="K47" s="487" t="s">
        <v>68</v>
      </c>
      <c r="L47" s="488"/>
      <c r="M47" s="488"/>
      <c r="N47" s="489"/>
      <c r="O47" s="487" t="s">
        <v>69</v>
      </c>
      <c r="P47" s="488"/>
      <c r="Q47" s="488"/>
      <c r="R47" s="489"/>
      <c r="S47" s="487" t="s">
        <v>70</v>
      </c>
      <c r="T47" s="489"/>
    </row>
    <row r="48" spans="1:20" ht="15" customHeight="1">
      <c r="A48" s="490" t="str">
        <f>IF(Data!D25="III",Data!D78&amp;" "&amp;Data!D79&amp;" "&amp;Data!D80&amp;" "&amp;Data!D81&amp;" "&amp;Data!D82,"NIL")</f>
        <v xml:space="preserve">    </v>
      </c>
      <c r="B48" s="491"/>
      <c r="C48" s="491"/>
      <c r="D48" s="491"/>
      <c r="E48" s="491"/>
      <c r="F48" s="492"/>
      <c r="G48" s="499">
        <f>IF(Data!D83=0," ",IF(Data!D25="III",Data!D83,"NIL"))</f>
        <v>100000</v>
      </c>
      <c r="H48" s="500"/>
      <c r="I48" s="500"/>
      <c r="J48" s="501"/>
      <c r="K48" s="508">
        <f>IF(Data!D84=0," ",IF(Data!D25="III",Data!D84,"NIL"))</f>
        <v>41365</v>
      </c>
      <c r="L48" s="500"/>
      <c r="M48" s="500"/>
      <c r="N48" s="501"/>
      <c r="O48" s="508"/>
      <c r="P48" s="509"/>
      <c r="Q48" s="509"/>
      <c r="R48" s="510"/>
      <c r="S48" s="480">
        <f>IF(Data!D87=0," ",IF(Data!D25="III",Data!D87,"NIL"))</f>
        <v>0.12</v>
      </c>
      <c r="T48" s="481"/>
    </row>
    <row r="49" spans="1:20">
      <c r="A49" s="493"/>
      <c r="B49" s="494"/>
      <c r="C49" s="494"/>
      <c r="D49" s="494"/>
      <c r="E49" s="494"/>
      <c r="F49" s="495"/>
      <c r="G49" s="502"/>
      <c r="H49" s="503"/>
      <c r="I49" s="503"/>
      <c r="J49" s="504"/>
      <c r="K49" s="502"/>
      <c r="L49" s="503"/>
      <c r="M49" s="503"/>
      <c r="N49" s="504"/>
      <c r="O49" s="511">
        <f>IF(Data!D25="III",Data!D85," ")</f>
        <v>41365</v>
      </c>
      <c r="P49" s="512"/>
      <c r="Q49" s="512"/>
      <c r="R49" s="513"/>
      <c r="S49" s="482"/>
      <c r="T49" s="483"/>
    </row>
    <row r="50" spans="1:20">
      <c r="A50" s="493"/>
      <c r="B50" s="494"/>
      <c r="C50" s="494"/>
      <c r="D50" s="494"/>
      <c r="E50" s="494"/>
      <c r="F50" s="495"/>
      <c r="G50" s="502"/>
      <c r="H50" s="503"/>
      <c r="I50" s="503"/>
      <c r="J50" s="504"/>
      <c r="K50" s="502"/>
      <c r="L50" s="503"/>
      <c r="M50" s="503"/>
      <c r="N50" s="504"/>
      <c r="O50" s="514" t="str">
        <f>IF(Data!D25="III","to"," ")</f>
        <v>to</v>
      </c>
      <c r="P50" s="512"/>
      <c r="Q50" s="512"/>
      <c r="R50" s="513"/>
      <c r="S50" s="482"/>
      <c r="T50" s="483"/>
    </row>
    <row r="51" spans="1:20">
      <c r="A51" s="496"/>
      <c r="B51" s="497"/>
      <c r="C51" s="497"/>
      <c r="D51" s="497"/>
      <c r="E51" s="497"/>
      <c r="F51" s="498"/>
      <c r="G51" s="505"/>
      <c r="H51" s="506"/>
      <c r="I51" s="506"/>
      <c r="J51" s="507"/>
      <c r="K51" s="505"/>
      <c r="L51" s="506"/>
      <c r="M51" s="506"/>
      <c r="N51" s="507"/>
      <c r="O51" s="515">
        <f>IF(Data!D25="III",Data!D86," ")</f>
        <v>41729</v>
      </c>
      <c r="P51" s="516"/>
      <c r="Q51" s="516"/>
      <c r="R51" s="517"/>
      <c r="S51" s="484"/>
      <c r="T51" s="485"/>
    </row>
    <row r="52" spans="1:20">
      <c r="A52" s="521"/>
      <c r="B52" s="521"/>
      <c r="C52" s="521"/>
      <c r="D52" s="521"/>
      <c r="E52" s="521"/>
      <c r="F52" s="521"/>
      <c r="G52" s="521"/>
      <c r="H52" s="521"/>
      <c r="I52" s="521"/>
      <c r="J52" s="521"/>
      <c r="K52" s="521"/>
      <c r="L52" s="521"/>
      <c r="M52" s="521"/>
      <c r="N52" s="521"/>
      <c r="O52" s="521"/>
      <c r="P52" s="521"/>
      <c r="Q52" s="521"/>
      <c r="R52" s="521"/>
      <c r="S52" s="521"/>
      <c r="T52" s="521"/>
    </row>
    <row r="53" spans="1:20">
      <c r="A53" s="94"/>
      <c r="B53" s="95"/>
      <c r="C53" s="95"/>
      <c r="D53" s="95"/>
      <c r="E53" s="95"/>
      <c r="F53" s="95"/>
      <c r="G53" s="95"/>
      <c r="H53" s="95"/>
      <c r="I53" s="95"/>
      <c r="J53" s="95"/>
      <c r="K53" s="486"/>
      <c r="L53" s="486"/>
      <c r="M53" s="486"/>
      <c r="N53" s="486"/>
      <c r="O53" s="95"/>
      <c r="P53" s="95"/>
      <c r="Q53" s="95"/>
      <c r="R53" s="95"/>
      <c r="S53" s="95"/>
      <c r="T53" s="95"/>
    </row>
    <row r="54" spans="1:20">
      <c r="A54" s="470" t="s">
        <v>214</v>
      </c>
      <c r="B54" s="470"/>
      <c r="C54" s="470"/>
      <c r="D54" s="470"/>
      <c r="E54" s="470"/>
      <c r="F54" s="470"/>
      <c r="G54" s="470"/>
      <c r="H54" s="470"/>
      <c r="I54" s="470"/>
      <c r="J54" s="470"/>
      <c r="K54" s="470"/>
      <c r="L54" s="470"/>
      <c r="M54" s="470"/>
      <c r="N54" s="470"/>
      <c r="O54" s="470"/>
      <c r="P54" s="470"/>
      <c r="Q54" s="470"/>
      <c r="R54" s="470"/>
      <c r="S54" s="470"/>
      <c r="T54" s="470"/>
    </row>
    <row r="55" spans="1:20">
      <c r="A55" s="518" t="s">
        <v>71</v>
      </c>
      <c r="B55" s="519"/>
      <c r="C55" s="519"/>
      <c r="D55" s="519"/>
      <c r="E55" s="519"/>
      <c r="F55" s="519"/>
      <c r="G55" s="518" t="s">
        <v>52</v>
      </c>
      <c r="H55" s="519"/>
      <c r="I55" s="519"/>
      <c r="J55" s="520"/>
      <c r="K55" s="518" t="s">
        <v>72</v>
      </c>
      <c r="L55" s="519"/>
      <c r="M55" s="519"/>
      <c r="N55" s="520"/>
      <c r="O55" s="518" t="s">
        <v>73</v>
      </c>
      <c r="P55" s="519"/>
      <c r="Q55" s="520"/>
      <c r="R55" s="519" t="s">
        <v>74</v>
      </c>
      <c r="S55" s="519"/>
      <c r="T55" s="520"/>
    </row>
    <row r="56" spans="1:20">
      <c r="A56" s="522" t="s">
        <v>75</v>
      </c>
      <c r="B56" s="523"/>
      <c r="C56" s="523"/>
      <c r="D56" s="523"/>
      <c r="E56" s="523"/>
      <c r="F56" s="523"/>
      <c r="G56" s="522" t="s">
        <v>76</v>
      </c>
      <c r="H56" s="523"/>
      <c r="I56" s="523"/>
      <c r="J56" s="524"/>
      <c r="K56" s="522" t="s">
        <v>77</v>
      </c>
      <c r="L56" s="523"/>
      <c r="M56" s="523"/>
      <c r="N56" s="524"/>
      <c r="O56" s="522" t="s">
        <v>78</v>
      </c>
      <c r="P56" s="523"/>
      <c r="Q56" s="524"/>
      <c r="R56" s="523" t="s">
        <v>79</v>
      </c>
      <c r="S56" s="523"/>
      <c r="T56" s="524"/>
    </row>
    <row r="57" spans="1:20">
      <c r="A57" s="528" t="str">
        <f>IF(Data!D25="IV",Data!D92&amp;" "&amp;Data!D93&amp;" "&amp;Data!D94&amp;" "&amp;Data!D95,"NIL")</f>
        <v>NIL</v>
      </c>
      <c r="B57" s="529"/>
      <c r="C57" s="529"/>
      <c r="D57" s="529"/>
      <c r="E57" s="529"/>
      <c r="F57" s="530"/>
      <c r="G57" s="476" t="str">
        <f>IF(Data!D96=0," ",IF(Data!D25="IV",Data!D96,"NIL"))</f>
        <v xml:space="preserve"> </v>
      </c>
      <c r="H57" s="476"/>
      <c r="I57" s="476"/>
      <c r="J57" s="475"/>
      <c r="K57" s="476" t="str">
        <f>IF(Data!D97=0," ",IF(Data!D25="IV",Data!D97,"NIL"))</f>
        <v xml:space="preserve"> </v>
      </c>
      <c r="L57" s="476"/>
      <c r="M57" s="476"/>
      <c r="N57" s="475"/>
      <c r="O57" s="476" t="str">
        <f>IF(Data!D99=0," ",IF(Data!D25="IV",Data!D99,"NIL"))</f>
        <v xml:space="preserve"> </v>
      </c>
      <c r="P57" s="476"/>
      <c r="Q57" s="475"/>
      <c r="R57" s="476" t="str">
        <f>IF(Data!D100=0," ",IF(Data!D25="IV",Data!D100,"NIL"))</f>
        <v xml:space="preserve"> </v>
      </c>
      <c r="S57" s="476"/>
      <c r="T57" s="475"/>
    </row>
    <row r="58" spans="1:20">
      <c r="A58" s="531"/>
      <c r="B58" s="532"/>
      <c r="C58" s="532"/>
      <c r="D58" s="532"/>
      <c r="E58" s="532"/>
      <c r="F58" s="533"/>
      <c r="G58" s="476"/>
      <c r="H58" s="476"/>
      <c r="I58" s="476"/>
      <c r="J58" s="475"/>
      <c r="K58" s="476" t="str">
        <f>IF(Data!D98=0," ",IF(Data!D25="IV",Data!D98,"NIL"))</f>
        <v xml:space="preserve"> </v>
      </c>
      <c r="L58" s="476"/>
      <c r="M58" s="476"/>
      <c r="N58" s="475"/>
      <c r="O58" s="476"/>
      <c r="P58" s="476"/>
      <c r="Q58" s="475"/>
      <c r="R58" s="476"/>
      <c r="S58" s="476"/>
      <c r="T58" s="475"/>
    </row>
    <row r="59" spans="1:20">
      <c r="A59" s="534"/>
      <c r="B59" s="535"/>
      <c r="C59" s="535"/>
      <c r="D59" s="535"/>
      <c r="E59" s="535"/>
      <c r="F59" s="536"/>
      <c r="G59" s="476"/>
      <c r="H59" s="476"/>
      <c r="I59" s="476"/>
      <c r="J59" s="475"/>
      <c r="K59" s="476"/>
      <c r="L59" s="476"/>
      <c r="M59" s="476"/>
      <c r="N59" s="475"/>
      <c r="O59" s="476"/>
      <c r="P59" s="476"/>
      <c r="Q59" s="475"/>
      <c r="R59" s="476"/>
      <c r="S59" s="476"/>
      <c r="T59" s="475"/>
    </row>
    <row r="60" spans="1:20">
      <c r="A60" s="92"/>
      <c r="B60" s="92"/>
      <c r="C60" s="92"/>
      <c r="D60" s="92"/>
      <c r="E60" s="92"/>
      <c r="F60" s="92"/>
      <c r="G60" s="92"/>
      <c r="H60" s="92"/>
      <c r="I60" s="92"/>
      <c r="J60" s="92"/>
      <c r="K60" s="92"/>
      <c r="L60" s="92"/>
      <c r="M60" s="92"/>
      <c r="N60" s="92"/>
      <c r="O60" s="92"/>
      <c r="P60" s="92"/>
      <c r="Q60" s="92"/>
      <c r="R60" s="92"/>
      <c r="S60" s="92"/>
      <c r="T60" s="92"/>
    </row>
    <row r="61" spans="1:20">
      <c r="A61" s="470" t="s">
        <v>215</v>
      </c>
      <c r="B61" s="470"/>
      <c r="C61" s="470"/>
      <c r="D61" s="470"/>
      <c r="E61" s="470"/>
      <c r="F61" s="470"/>
      <c r="G61" s="470"/>
      <c r="H61" s="470"/>
      <c r="I61" s="470"/>
      <c r="J61" s="470"/>
      <c r="K61" s="470"/>
      <c r="L61" s="470"/>
      <c r="M61" s="470"/>
      <c r="N61" s="470"/>
      <c r="O61" s="470"/>
      <c r="P61" s="470"/>
      <c r="Q61" s="470"/>
      <c r="R61" s="470"/>
      <c r="S61" s="470"/>
      <c r="T61" s="470"/>
    </row>
    <row r="62" spans="1:20">
      <c r="A62" s="518" t="s">
        <v>80</v>
      </c>
      <c r="B62" s="519"/>
      <c r="C62" s="519"/>
      <c r="D62" s="519"/>
      <c r="E62" s="519"/>
      <c r="F62" s="519"/>
      <c r="G62" s="519"/>
      <c r="H62" s="519"/>
      <c r="I62" s="519"/>
      <c r="J62" s="520"/>
      <c r="K62" s="518" t="s">
        <v>81</v>
      </c>
      <c r="L62" s="519"/>
      <c r="M62" s="519"/>
      <c r="N62" s="519"/>
      <c r="O62" s="519"/>
      <c r="P62" s="520"/>
      <c r="Q62" s="518" t="s">
        <v>225</v>
      </c>
      <c r="R62" s="519"/>
      <c r="S62" s="519"/>
      <c r="T62" s="520"/>
    </row>
    <row r="63" spans="1:20">
      <c r="A63" s="522" t="s">
        <v>82</v>
      </c>
      <c r="B63" s="523"/>
      <c r="C63" s="523"/>
      <c r="D63" s="523"/>
      <c r="E63" s="523"/>
      <c r="F63" s="523"/>
      <c r="G63" s="523"/>
      <c r="H63" s="523"/>
      <c r="I63" s="523"/>
      <c r="J63" s="524"/>
      <c r="K63" s="522" t="s">
        <v>83</v>
      </c>
      <c r="L63" s="523"/>
      <c r="M63" s="523"/>
      <c r="N63" s="523"/>
      <c r="O63" s="523"/>
      <c r="P63" s="524"/>
      <c r="Q63" s="525" t="s">
        <v>84</v>
      </c>
      <c r="R63" s="526"/>
      <c r="S63" s="526"/>
      <c r="T63" s="527"/>
    </row>
    <row r="64" spans="1:20">
      <c r="A64" s="552" t="str">
        <f>IF(Data!D25="V",Data!D105&amp;" "&amp;Data!D106&amp;" "&amp;Data!D107&amp;" "&amp;Data!D108,"NIL")</f>
        <v>NIL</v>
      </c>
      <c r="B64" s="553"/>
      <c r="C64" s="553"/>
      <c r="D64" s="553"/>
      <c r="E64" s="553"/>
      <c r="F64" s="553"/>
      <c r="G64" s="553"/>
      <c r="H64" s="553"/>
      <c r="I64" s="553"/>
      <c r="J64" s="554"/>
      <c r="K64" s="541" t="str">
        <f>IF(Data!D109=0," ",IF(Data!D25="V",Data!D109,"N.A."))</f>
        <v>N.A.</v>
      </c>
      <c r="L64" s="542"/>
      <c r="M64" s="542"/>
      <c r="N64" s="542"/>
      <c r="O64" s="542"/>
      <c r="P64" s="542"/>
      <c r="Q64" s="543" t="str">
        <f>IF(Data!D110=0," ",IF(Data!D25="V",Data!D110,"NIL"))</f>
        <v>NIL</v>
      </c>
      <c r="R64" s="544"/>
      <c r="S64" s="544"/>
      <c r="T64" s="545"/>
    </row>
    <row r="65" spans="1:20">
      <c r="A65" s="549"/>
      <c r="B65" s="550"/>
      <c r="C65" s="550"/>
      <c r="D65" s="550"/>
      <c r="E65" s="550"/>
      <c r="F65" s="550"/>
      <c r="G65" s="550"/>
      <c r="H65" s="550"/>
      <c r="I65" s="550"/>
      <c r="J65" s="551"/>
      <c r="K65" s="546"/>
      <c r="L65" s="547"/>
      <c r="M65" s="547"/>
      <c r="N65" s="547"/>
      <c r="O65" s="547"/>
      <c r="P65" s="548"/>
      <c r="Q65" s="549"/>
      <c r="R65" s="550"/>
      <c r="S65" s="550"/>
      <c r="T65" s="551"/>
    </row>
    <row r="66" spans="1:20">
      <c r="A66" s="92"/>
      <c r="B66" s="92"/>
      <c r="C66" s="92"/>
      <c r="D66" s="92"/>
      <c r="E66" s="92"/>
      <c r="F66" s="92"/>
      <c r="G66" s="92"/>
      <c r="H66" s="92"/>
      <c r="I66" s="92"/>
      <c r="J66" s="92"/>
      <c r="K66" s="92"/>
      <c r="L66" s="92"/>
      <c r="M66" s="92"/>
      <c r="N66" s="92"/>
      <c r="O66" s="92"/>
      <c r="P66" s="92"/>
      <c r="Q66" s="92"/>
      <c r="R66" s="92"/>
      <c r="S66" s="92"/>
      <c r="T66" s="92"/>
    </row>
    <row r="67" spans="1:20">
      <c r="A67" s="92"/>
      <c r="B67" s="92"/>
      <c r="C67" s="92"/>
      <c r="D67" s="92"/>
      <c r="E67" s="92"/>
      <c r="F67" s="92"/>
      <c r="G67" s="92"/>
      <c r="H67" s="92"/>
      <c r="I67" s="92"/>
      <c r="J67" s="92"/>
      <c r="K67" s="92"/>
      <c r="L67" s="92"/>
      <c r="M67" s="92"/>
      <c r="N67" s="92"/>
      <c r="O67" s="92"/>
      <c r="P67" s="92"/>
      <c r="Q67" s="92"/>
      <c r="R67" s="92"/>
      <c r="S67" s="92"/>
      <c r="T67" s="92"/>
    </row>
    <row r="68" spans="1:20" ht="17.25" thickBot="1">
      <c r="A68" s="92"/>
      <c r="B68" s="92"/>
      <c r="C68" s="92"/>
      <c r="D68" s="92"/>
      <c r="E68" s="92"/>
      <c r="F68" s="92"/>
      <c r="G68" s="92"/>
      <c r="H68" s="92"/>
      <c r="I68" s="92"/>
      <c r="J68" s="92"/>
      <c r="K68" s="92"/>
      <c r="L68" s="92"/>
      <c r="M68" s="92"/>
      <c r="N68" s="96" t="s">
        <v>120</v>
      </c>
      <c r="O68" s="537"/>
      <c r="P68" s="537"/>
      <c r="Q68" s="537"/>
      <c r="R68" s="537"/>
      <c r="S68" s="537"/>
      <c r="T68" s="537"/>
    </row>
    <row r="69" spans="1:20">
      <c r="A69" s="92"/>
      <c r="B69" s="92"/>
      <c r="C69" s="92"/>
      <c r="D69" s="92"/>
      <c r="E69" s="92"/>
      <c r="F69" s="92"/>
      <c r="G69" s="92"/>
      <c r="H69" s="92"/>
      <c r="I69" s="92"/>
      <c r="J69" s="92"/>
      <c r="K69" s="92"/>
      <c r="L69" s="92"/>
      <c r="M69" s="92"/>
      <c r="N69" s="92"/>
      <c r="O69" s="538" t="s">
        <v>85</v>
      </c>
      <c r="P69" s="538"/>
      <c r="Q69" s="538"/>
      <c r="R69" s="538"/>
      <c r="S69" s="538"/>
      <c r="T69" s="538"/>
    </row>
    <row r="70" spans="1:20">
      <c r="A70" s="470" t="s">
        <v>86</v>
      </c>
      <c r="B70" s="470"/>
      <c r="C70" s="470"/>
      <c r="D70" s="470"/>
      <c r="E70" s="470"/>
      <c r="F70" s="470"/>
      <c r="G70" s="470"/>
      <c r="H70" s="470"/>
      <c r="I70" s="470"/>
      <c r="J70" s="470"/>
      <c r="K70" s="470"/>
      <c r="L70" s="470"/>
      <c r="M70" s="470"/>
      <c r="N70" s="470"/>
      <c r="O70" s="470"/>
      <c r="P70" s="470"/>
      <c r="Q70" s="470"/>
      <c r="R70" s="470"/>
      <c r="S70" s="470"/>
      <c r="T70" s="470"/>
    </row>
    <row r="71" spans="1:20">
      <c r="A71" s="92"/>
      <c r="B71" s="92"/>
      <c r="C71" s="92"/>
      <c r="D71" s="92"/>
      <c r="E71" s="92"/>
      <c r="F71" s="92"/>
      <c r="G71" s="92"/>
      <c r="H71" s="92"/>
      <c r="I71" s="92"/>
      <c r="J71" s="92"/>
      <c r="K71" s="92"/>
      <c r="L71" s="92"/>
      <c r="M71" s="92"/>
      <c r="N71" s="92"/>
      <c r="O71" s="92"/>
      <c r="P71" s="92"/>
      <c r="Q71" s="92"/>
      <c r="R71" s="92"/>
      <c r="S71" s="92"/>
      <c r="T71" s="92"/>
    </row>
    <row r="72" spans="1:20" ht="15.75">
      <c r="A72" s="448" t="s">
        <v>87</v>
      </c>
      <c r="B72" s="448"/>
      <c r="C72" s="539">
        <f>Data!D8</f>
        <v>0</v>
      </c>
      <c r="D72" s="539"/>
      <c r="E72" s="539"/>
      <c r="F72" s="539"/>
      <c r="G72" s="539"/>
      <c r="H72" s="539"/>
      <c r="I72" s="539"/>
      <c r="J72" s="539"/>
      <c r="K72" s="539"/>
      <c r="L72" s="539"/>
      <c r="M72" s="539"/>
      <c r="N72" s="540" t="s">
        <v>183</v>
      </c>
      <c r="O72" s="540"/>
      <c r="P72" s="540"/>
      <c r="Q72" s="540"/>
      <c r="R72" s="540"/>
      <c r="S72" s="540"/>
      <c r="T72" s="540"/>
    </row>
    <row r="73" spans="1:20" ht="39" customHeight="1">
      <c r="A73" s="557" t="s">
        <v>185</v>
      </c>
      <c r="B73" s="557"/>
      <c r="C73" s="557"/>
      <c r="D73" s="557"/>
      <c r="E73" s="557"/>
      <c r="F73" s="557"/>
      <c r="G73" s="557"/>
      <c r="H73" s="557"/>
      <c r="I73" s="557"/>
      <c r="J73" s="557"/>
      <c r="K73" s="557"/>
      <c r="L73" s="557"/>
      <c r="M73" s="557"/>
      <c r="N73" s="557"/>
      <c r="O73" s="557"/>
      <c r="P73" s="557"/>
      <c r="Q73" s="557"/>
      <c r="R73" s="557"/>
      <c r="S73" s="557"/>
      <c r="T73" s="557"/>
    </row>
    <row r="74" spans="1:20" ht="15" customHeight="1">
      <c r="A74" s="92" t="s">
        <v>184</v>
      </c>
      <c r="B74" s="97"/>
      <c r="C74" s="97"/>
      <c r="G74" s="558" t="str">
        <f>Data!I7</f>
        <v>31/03/2014</v>
      </c>
      <c r="H74" s="558"/>
      <c r="I74" s="558"/>
      <c r="J74" s="92" t="s">
        <v>89</v>
      </c>
      <c r="L74" s="98"/>
      <c r="M74" s="98"/>
      <c r="N74" s="97"/>
      <c r="O74" s="97"/>
      <c r="P74" s="438" t="str">
        <f>Data!I5</f>
        <v>2014-15</v>
      </c>
      <c r="Q74" s="438"/>
      <c r="R74" s="438"/>
      <c r="S74" s="92" t="s">
        <v>88</v>
      </c>
      <c r="T74" s="98"/>
    </row>
    <row r="75" spans="1:20">
      <c r="A75" s="92"/>
      <c r="B75" s="97"/>
      <c r="C75" s="97"/>
      <c r="D75" s="99"/>
      <c r="E75" s="99"/>
      <c r="F75" s="99"/>
      <c r="G75" s="92"/>
      <c r="K75" s="98"/>
      <c r="L75" s="98"/>
      <c r="M75" s="98"/>
      <c r="N75" s="97"/>
      <c r="O75" s="97"/>
      <c r="P75" s="100"/>
      <c r="Q75" s="100"/>
      <c r="R75" s="100"/>
      <c r="S75" s="92"/>
      <c r="T75" s="98"/>
    </row>
    <row r="76" spans="1:20" ht="15" customHeight="1">
      <c r="A76" s="448" t="s">
        <v>121</v>
      </c>
      <c r="B76" s="448"/>
      <c r="C76" s="448"/>
      <c r="D76" s="448"/>
      <c r="E76" s="448"/>
      <c r="F76" s="448"/>
      <c r="G76" s="448"/>
      <c r="H76" s="448"/>
      <c r="I76" s="448"/>
      <c r="J76" s="448"/>
      <c r="K76" s="448"/>
      <c r="L76" s="448"/>
      <c r="M76" s="448"/>
      <c r="N76" s="448"/>
      <c r="O76" s="448"/>
      <c r="P76" s="448"/>
      <c r="Q76" s="559" t="str">
        <f>G74</f>
        <v>31/03/2014</v>
      </c>
      <c r="R76" s="559"/>
      <c r="S76" s="559"/>
      <c r="T76" s="98"/>
    </row>
    <row r="77" spans="1:20">
      <c r="A77" s="101" t="s">
        <v>89</v>
      </c>
      <c r="B77" s="102"/>
      <c r="C77" s="102"/>
      <c r="D77" s="102"/>
      <c r="E77" s="102"/>
      <c r="F77" s="438" t="str">
        <f>P74</f>
        <v>2014-15</v>
      </c>
      <c r="G77" s="560"/>
      <c r="H77" s="560"/>
      <c r="I77" s="101" t="s">
        <v>122</v>
      </c>
      <c r="J77" s="103"/>
      <c r="K77" s="102"/>
      <c r="L77" s="102"/>
      <c r="M77" s="102"/>
      <c r="N77" s="102"/>
      <c r="O77" s="103"/>
      <c r="P77" s="103"/>
      <c r="Q77" s="103"/>
      <c r="R77" s="103"/>
      <c r="S77" s="103"/>
      <c r="T77" s="103"/>
    </row>
    <row r="78" spans="1:20">
      <c r="A78" s="101"/>
      <c r="B78" s="103"/>
      <c r="C78" s="103"/>
      <c r="D78" s="101"/>
      <c r="E78" s="104"/>
      <c r="F78" s="104"/>
      <c r="G78" s="104"/>
      <c r="H78" s="103"/>
      <c r="I78" s="103"/>
      <c r="J78" s="103"/>
      <c r="K78" s="103"/>
      <c r="L78" s="97"/>
      <c r="M78" s="101"/>
      <c r="N78" s="103"/>
      <c r="O78" s="103"/>
      <c r="P78" s="103"/>
      <c r="Q78" s="103"/>
      <c r="R78" s="103"/>
      <c r="S78" s="103"/>
      <c r="T78" s="103"/>
    </row>
    <row r="79" spans="1:20">
      <c r="A79" s="101"/>
      <c r="B79" s="103"/>
      <c r="C79" s="103"/>
      <c r="D79" s="101"/>
      <c r="E79" s="104"/>
      <c r="F79" s="104"/>
      <c r="G79" s="104"/>
      <c r="H79" s="103"/>
      <c r="I79" s="103"/>
      <c r="J79" s="103"/>
      <c r="K79" s="103"/>
      <c r="L79" s="97"/>
      <c r="M79" s="101"/>
      <c r="N79" s="103"/>
      <c r="O79" s="103"/>
      <c r="P79" s="103"/>
      <c r="Q79" s="103"/>
      <c r="R79" s="103"/>
      <c r="S79" s="103"/>
      <c r="T79" s="103"/>
    </row>
    <row r="80" spans="1:20" ht="17.25" thickBot="1">
      <c r="A80" s="448" t="s">
        <v>90</v>
      </c>
      <c r="B80" s="448"/>
      <c r="C80" s="555">
        <f>Data!D15</f>
        <v>0</v>
      </c>
      <c r="D80" s="555"/>
      <c r="E80" s="555"/>
      <c r="F80" s="555"/>
      <c r="G80" s="103"/>
      <c r="H80" s="103"/>
      <c r="I80" s="103"/>
      <c r="J80" s="103"/>
      <c r="K80" s="103"/>
      <c r="L80" s="103"/>
      <c r="M80" s="103"/>
      <c r="N80" s="96" t="s">
        <v>120</v>
      </c>
      <c r="O80" s="537"/>
      <c r="P80" s="537"/>
      <c r="Q80" s="537"/>
      <c r="R80" s="537"/>
      <c r="S80" s="537"/>
      <c r="T80" s="537"/>
    </row>
    <row r="81" spans="1:20">
      <c r="A81" s="448" t="s">
        <v>91</v>
      </c>
      <c r="B81" s="448"/>
      <c r="C81" s="556">
        <f>Data!D48</f>
        <v>41729</v>
      </c>
      <c r="D81" s="556"/>
      <c r="E81" s="556"/>
      <c r="F81" s="556"/>
      <c r="G81" s="103"/>
      <c r="H81" s="103"/>
      <c r="I81" s="103"/>
      <c r="J81" s="103"/>
      <c r="K81" s="103"/>
      <c r="L81" s="103"/>
      <c r="M81" s="103"/>
      <c r="N81" s="103"/>
      <c r="O81" s="538" t="s">
        <v>85</v>
      </c>
      <c r="P81" s="538"/>
      <c r="Q81" s="538"/>
      <c r="R81" s="538"/>
      <c r="S81" s="538"/>
      <c r="T81" s="538"/>
    </row>
    <row r="82" spans="1:20">
      <c r="A82" s="105"/>
      <c r="B82" s="105"/>
      <c r="C82" s="104"/>
      <c r="D82" s="104"/>
      <c r="E82" s="104"/>
      <c r="F82" s="104"/>
      <c r="G82" s="103"/>
      <c r="H82" s="103"/>
      <c r="I82" s="103"/>
      <c r="J82" s="103"/>
      <c r="K82" s="103"/>
      <c r="L82" s="103"/>
      <c r="M82" s="103"/>
      <c r="N82" s="103"/>
      <c r="O82" s="106"/>
      <c r="P82" s="92"/>
      <c r="Q82" s="92"/>
      <c r="R82" s="92"/>
      <c r="S82" s="92"/>
      <c r="T82" s="92"/>
    </row>
    <row r="83" spans="1:20">
      <c r="A83" s="470" t="s">
        <v>92</v>
      </c>
      <c r="B83" s="470"/>
      <c r="C83" s="470"/>
      <c r="D83" s="470"/>
      <c r="E83" s="470"/>
      <c r="F83" s="470"/>
      <c r="G83" s="470"/>
      <c r="H83" s="470"/>
      <c r="I83" s="470"/>
      <c r="J83" s="470"/>
      <c r="K83" s="470"/>
      <c r="L83" s="470"/>
      <c r="M83" s="470"/>
      <c r="N83" s="470"/>
      <c r="O83" s="470"/>
      <c r="P83" s="470"/>
      <c r="Q83" s="470"/>
      <c r="R83" s="470"/>
      <c r="S83" s="470"/>
      <c r="T83" s="470"/>
    </row>
    <row r="84" spans="1:20">
      <c r="A84" s="567" t="s">
        <v>93</v>
      </c>
      <c r="B84" s="567"/>
      <c r="C84" s="567"/>
      <c r="D84" s="567"/>
      <c r="E84" s="567"/>
      <c r="F84" s="567"/>
      <c r="G84" s="567"/>
      <c r="H84" s="567"/>
      <c r="I84" s="567"/>
      <c r="J84" s="567"/>
      <c r="K84" s="567"/>
      <c r="L84" s="567"/>
      <c r="M84" s="567"/>
      <c r="N84" s="567"/>
      <c r="O84" s="567"/>
      <c r="P84" s="567"/>
      <c r="Q84" s="567"/>
      <c r="R84" s="567"/>
      <c r="S84" s="567"/>
      <c r="T84" s="567"/>
    </row>
    <row r="85" spans="1:20">
      <c r="A85" s="391" t="s">
        <v>94</v>
      </c>
      <c r="B85" s="440"/>
      <c r="C85" s="440"/>
      <c r="D85" s="440"/>
      <c r="E85" s="440"/>
      <c r="F85" s="440"/>
      <c r="G85" s="440"/>
      <c r="H85" s="440"/>
      <c r="I85" s="440"/>
      <c r="J85" s="440"/>
      <c r="K85" s="440"/>
      <c r="L85" s="454"/>
      <c r="M85" s="391" t="s">
        <v>95</v>
      </c>
      <c r="N85" s="440"/>
      <c r="O85" s="440"/>
      <c r="P85" s="440"/>
      <c r="Q85" s="440"/>
      <c r="R85" s="440"/>
      <c r="S85" s="440"/>
      <c r="T85" s="454"/>
    </row>
    <row r="86" spans="1:20">
      <c r="A86" s="568" t="str">
        <f>IF(Data!D37=0," ",Data!D37)</f>
        <v xml:space="preserve"> </v>
      </c>
      <c r="B86" s="569"/>
      <c r="C86" s="569"/>
      <c r="D86" s="569"/>
      <c r="E86" s="569"/>
      <c r="F86" s="569"/>
      <c r="G86" s="569"/>
      <c r="H86" s="569"/>
      <c r="I86" s="569"/>
      <c r="J86" s="569"/>
      <c r="K86" s="569"/>
      <c r="L86" s="570"/>
      <c r="M86" s="568" t="str">
        <f>IF(Data!D38=0," ",Data!D38)</f>
        <v xml:space="preserve"> </v>
      </c>
      <c r="N86" s="569"/>
      <c r="O86" s="569"/>
      <c r="P86" s="569"/>
      <c r="Q86" s="569"/>
      <c r="R86" s="569"/>
      <c r="S86" s="569"/>
      <c r="T86" s="570"/>
    </row>
    <row r="87" spans="1:20">
      <c r="A87" s="371" t="s">
        <v>96</v>
      </c>
      <c r="B87" s="372"/>
      <c r="C87" s="372"/>
      <c r="D87" s="372"/>
      <c r="E87" s="372"/>
      <c r="F87" s="372"/>
      <c r="G87" s="372"/>
      <c r="H87" s="372"/>
      <c r="I87" s="372"/>
      <c r="J87" s="372"/>
      <c r="K87" s="372"/>
      <c r="L87" s="373"/>
      <c r="M87" s="371" t="s">
        <v>97</v>
      </c>
      <c r="N87" s="372"/>
      <c r="O87" s="372"/>
      <c r="P87" s="372"/>
      <c r="Q87" s="372"/>
      <c r="R87" s="372"/>
      <c r="S87" s="372"/>
      <c r="T87" s="373"/>
    </row>
    <row r="88" spans="1:20">
      <c r="A88" s="561" t="str">
        <f>IF(Data!D40=0," ",Data!D40&amp;", "&amp;Data!D41)</f>
        <v xml:space="preserve"> </v>
      </c>
      <c r="B88" s="562"/>
      <c r="C88" s="562"/>
      <c r="D88" s="562"/>
      <c r="E88" s="562"/>
      <c r="F88" s="562"/>
      <c r="G88" s="562"/>
      <c r="H88" s="562"/>
      <c r="I88" s="562"/>
      <c r="J88" s="562"/>
      <c r="K88" s="562"/>
      <c r="L88" s="563"/>
      <c r="M88" s="388" t="s">
        <v>98</v>
      </c>
      <c r="N88" s="389"/>
      <c r="O88" s="389"/>
      <c r="P88" s="389"/>
      <c r="Q88" s="389"/>
      <c r="R88" s="389"/>
      <c r="S88" s="389"/>
      <c r="T88" s="390"/>
    </row>
    <row r="89" spans="1:20">
      <c r="A89" s="564" t="str">
        <f>IF(Data!D43=0," ",Data!D42 &amp; ", "&amp;Data!D43&amp;"  "&amp;Data!D44)</f>
        <v xml:space="preserve"> </v>
      </c>
      <c r="B89" s="565"/>
      <c r="C89" s="565"/>
      <c r="D89" s="565"/>
      <c r="E89" s="565"/>
      <c r="F89" s="565"/>
      <c r="G89" s="565"/>
      <c r="H89" s="565"/>
      <c r="I89" s="565"/>
      <c r="J89" s="565"/>
      <c r="K89" s="565"/>
      <c r="L89" s="566"/>
      <c r="M89" s="437" t="str">
        <f>IF(Data!D39=0," ",Data!D39)</f>
        <v xml:space="preserve"> </v>
      </c>
      <c r="N89" s="438"/>
      <c r="O89" s="438"/>
      <c r="P89" s="438"/>
      <c r="Q89" s="438"/>
      <c r="R89" s="438"/>
      <c r="S89" s="438"/>
      <c r="T89" s="439"/>
    </row>
    <row r="90" spans="1:20">
      <c r="A90" s="371" t="s">
        <v>99</v>
      </c>
      <c r="B90" s="372"/>
      <c r="C90" s="372"/>
      <c r="D90" s="372"/>
      <c r="E90" s="372"/>
      <c r="F90" s="373"/>
      <c r="G90" s="371" t="s">
        <v>100</v>
      </c>
      <c r="H90" s="372"/>
      <c r="I90" s="372"/>
      <c r="J90" s="372"/>
      <c r="K90" s="372"/>
      <c r="L90" s="373"/>
      <c r="M90" s="391" t="s">
        <v>101</v>
      </c>
      <c r="N90" s="440"/>
      <c r="O90" s="440"/>
      <c r="P90" s="592"/>
      <c r="Q90" s="592"/>
      <c r="R90" s="592"/>
      <c r="S90" s="592"/>
      <c r="T90" s="593"/>
    </row>
    <row r="91" spans="1:20">
      <c r="A91" s="564" t="str">
        <f>IF(Data!D46=0," ",Data!D46)</f>
        <v xml:space="preserve"> </v>
      </c>
      <c r="B91" s="565"/>
      <c r="C91" s="565"/>
      <c r="D91" s="565"/>
      <c r="E91" s="565"/>
      <c r="F91" s="566"/>
      <c r="G91" s="594" t="str">
        <f>IF(Data!D47=0," ",Data!D47)</f>
        <v xml:space="preserve"> </v>
      </c>
      <c r="H91" s="595"/>
      <c r="I91" s="595"/>
      <c r="J91" s="595"/>
      <c r="K91" s="595"/>
      <c r="L91" s="596"/>
      <c r="M91" s="564" t="str">
        <f>IF(Data!D45=0," ",Data!D45)</f>
        <v>Proprietor</v>
      </c>
      <c r="N91" s="565"/>
      <c r="O91" s="565"/>
      <c r="P91" s="565"/>
      <c r="Q91" s="565"/>
      <c r="R91" s="565"/>
      <c r="S91" s="565"/>
      <c r="T91" s="566"/>
    </row>
    <row r="92" spans="1:20">
      <c r="A92" s="407" t="s">
        <v>102</v>
      </c>
      <c r="B92" s="408"/>
      <c r="C92" s="408"/>
      <c r="D92" s="408"/>
      <c r="E92" s="408"/>
      <c r="F92" s="409"/>
      <c r="G92" s="391" t="s">
        <v>103</v>
      </c>
      <c r="H92" s="392"/>
      <c r="I92" s="392"/>
      <c r="J92" s="392"/>
      <c r="K92" s="392"/>
      <c r="L92" s="393"/>
      <c r="M92" s="391" t="s">
        <v>123</v>
      </c>
      <c r="N92" s="440"/>
      <c r="O92" s="440"/>
      <c r="P92" s="454"/>
      <c r="Q92" s="391" t="s">
        <v>104</v>
      </c>
      <c r="R92" s="392"/>
      <c r="S92" s="392"/>
      <c r="T92" s="393"/>
    </row>
    <row r="93" spans="1:20">
      <c r="A93" s="571"/>
      <c r="B93" s="572"/>
      <c r="C93" s="572"/>
      <c r="D93" s="572"/>
      <c r="E93" s="572"/>
      <c r="F93" s="573"/>
      <c r="G93" s="574"/>
      <c r="H93" s="575"/>
      <c r="I93" s="575"/>
      <c r="J93" s="575"/>
      <c r="K93" s="575"/>
      <c r="L93" s="576"/>
      <c r="M93" s="577"/>
      <c r="N93" s="448"/>
      <c r="O93" s="448"/>
      <c r="P93" s="449"/>
      <c r="Q93" s="574"/>
      <c r="R93" s="575"/>
      <c r="S93" s="575"/>
      <c r="T93" s="576"/>
    </row>
    <row r="94" spans="1:20">
      <c r="A94" s="571"/>
      <c r="B94" s="572"/>
      <c r="C94" s="572"/>
      <c r="D94" s="572"/>
      <c r="E94" s="572"/>
      <c r="F94" s="573"/>
      <c r="G94" s="574"/>
      <c r="H94" s="575"/>
      <c r="I94" s="575"/>
      <c r="J94" s="575"/>
      <c r="K94" s="575"/>
      <c r="L94" s="576"/>
      <c r="M94" s="578">
        <f>IF(Data!D50=0," ",Data!D50)</f>
        <v>12000</v>
      </c>
      <c r="N94" s="579"/>
      <c r="O94" s="579"/>
      <c r="P94" s="580"/>
      <c r="Q94" s="574"/>
      <c r="R94" s="575"/>
      <c r="S94" s="575"/>
      <c r="T94" s="576"/>
    </row>
    <row r="95" spans="1:20">
      <c r="A95" s="584">
        <f>IF(Data!D48=0," ",Data!D48)</f>
        <v>41729</v>
      </c>
      <c r="B95" s="556"/>
      <c r="C95" s="556"/>
      <c r="D95" s="556"/>
      <c r="E95" s="556"/>
      <c r="F95" s="585"/>
      <c r="G95" s="586" t="str">
        <f>IF(Data!D49=0," ",Data!D49)</f>
        <v xml:space="preserve"> </v>
      </c>
      <c r="H95" s="587"/>
      <c r="I95" s="587"/>
      <c r="J95" s="587"/>
      <c r="K95" s="587"/>
      <c r="L95" s="588"/>
      <c r="M95" s="581"/>
      <c r="N95" s="582"/>
      <c r="O95" s="582"/>
      <c r="P95" s="583"/>
      <c r="Q95" s="589" t="str">
        <f>IF(Data!D51=0," ",Data!D51)</f>
        <v>31/03/2014</v>
      </c>
      <c r="R95" s="590"/>
      <c r="S95" s="590"/>
      <c r="T95" s="591"/>
    </row>
    <row r="96" spans="1:20" ht="30.75" customHeight="1">
      <c r="A96" s="391" t="s">
        <v>124</v>
      </c>
      <c r="B96" s="440"/>
      <c r="C96" s="440"/>
      <c r="D96" s="440"/>
      <c r="E96" s="440"/>
      <c r="F96" s="440"/>
      <c r="G96" s="440"/>
      <c r="H96" s="440"/>
      <c r="I96" s="440"/>
      <c r="J96" s="454"/>
      <c r="K96" s="407" t="s">
        <v>105</v>
      </c>
      <c r="L96" s="408"/>
      <c r="M96" s="408"/>
      <c r="N96" s="408"/>
      <c r="O96" s="408"/>
      <c r="P96" s="408"/>
      <c r="Q96" s="408"/>
      <c r="R96" s="408"/>
      <c r="S96" s="408"/>
      <c r="T96" s="409"/>
    </row>
    <row r="97" spans="1:20">
      <c r="A97" s="584" t="str">
        <f>IF(Data!D52=0," ",Data!D52)</f>
        <v xml:space="preserve"> </v>
      </c>
      <c r="B97" s="556"/>
      <c r="C97" s="556"/>
      <c r="D97" s="556"/>
      <c r="E97" s="556"/>
      <c r="F97" s="556"/>
      <c r="G97" s="556"/>
      <c r="H97" s="556"/>
      <c r="I97" s="556"/>
      <c r="J97" s="585"/>
      <c r="K97" s="602" t="str">
        <f>IF(Data!D53=0," ",Data!D53)</f>
        <v xml:space="preserve"> </v>
      </c>
      <c r="L97" s="603"/>
      <c r="M97" s="603"/>
      <c r="N97" s="603"/>
      <c r="O97" s="603"/>
      <c r="P97" s="603"/>
      <c r="Q97" s="603"/>
      <c r="R97" s="603"/>
      <c r="S97" s="603"/>
      <c r="T97" s="604"/>
    </row>
    <row r="98" spans="1:20">
      <c r="A98" s="101" t="s">
        <v>216</v>
      </c>
      <c r="B98" s="92"/>
      <c r="C98" s="92"/>
      <c r="D98" s="92"/>
      <c r="E98" s="92"/>
      <c r="F98" s="92"/>
      <c r="G98" s="92"/>
      <c r="H98" s="92"/>
      <c r="I98" s="92"/>
      <c r="J98" s="92"/>
      <c r="K98" s="92"/>
      <c r="L98" s="92"/>
      <c r="M98" s="92"/>
      <c r="N98" s="92"/>
      <c r="O98" s="92"/>
      <c r="P98" s="92"/>
      <c r="Q98" s="92"/>
      <c r="R98" s="92"/>
      <c r="S98" s="92"/>
      <c r="T98" s="92"/>
    </row>
    <row r="99" spans="1:20">
      <c r="A99" s="101"/>
      <c r="B99" s="92"/>
      <c r="C99" s="92"/>
      <c r="D99" s="92"/>
      <c r="E99" s="92"/>
      <c r="F99" s="92"/>
      <c r="G99" s="92"/>
      <c r="H99" s="92"/>
      <c r="I99" s="92"/>
      <c r="J99" s="92"/>
      <c r="K99" s="92"/>
      <c r="L99" s="92"/>
      <c r="M99" s="92"/>
      <c r="N99" s="92"/>
      <c r="O99" s="92"/>
      <c r="P99" s="92"/>
      <c r="Q99" s="92"/>
      <c r="R99" s="92"/>
      <c r="S99" s="92"/>
      <c r="T99" s="92"/>
    </row>
    <row r="100" spans="1:20">
      <c r="A100" s="92"/>
      <c r="B100" s="92"/>
      <c r="C100" s="92"/>
      <c r="D100" s="92"/>
      <c r="E100" s="92"/>
      <c r="F100" s="92"/>
      <c r="G100" s="92"/>
      <c r="H100" s="92"/>
      <c r="I100" s="92"/>
      <c r="J100" s="107"/>
      <c r="K100" s="92"/>
      <c r="L100" s="92"/>
      <c r="M100" s="92"/>
      <c r="N100" s="92"/>
      <c r="O100" s="92"/>
      <c r="P100" s="92"/>
      <c r="Q100" s="92"/>
      <c r="R100" s="92"/>
      <c r="S100" s="92"/>
      <c r="T100" s="92"/>
    </row>
    <row r="101" spans="1:20" ht="15.75" thickBot="1">
      <c r="A101" s="92"/>
      <c r="B101" s="92"/>
      <c r="C101" s="605" t="s">
        <v>106</v>
      </c>
      <c r="D101" s="605"/>
      <c r="E101" s="605"/>
      <c r="F101" s="605"/>
      <c r="G101" s="103"/>
      <c r="H101" s="103"/>
      <c r="I101" s="103"/>
      <c r="J101" s="107"/>
      <c r="K101" s="606"/>
      <c r="L101" s="606"/>
      <c r="M101" s="606"/>
      <c r="N101" s="606"/>
      <c r="O101" s="606"/>
      <c r="P101" s="606"/>
      <c r="Q101" s="606"/>
      <c r="R101" s="606"/>
      <c r="S101" s="606"/>
      <c r="T101" s="606"/>
    </row>
    <row r="102" spans="1:20">
      <c r="A102" s="448" t="s">
        <v>90</v>
      </c>
      <c r="B102" s="448"/>
      <c r="C102" s="597" t="str">
        <f>IF(Data!D54=0," ",Data!D54)</f>
        <v xml:space="preserve"> </v>
      </c>
      <c r="D102" s="597"/>
      <c r="E102" s="597"/>
      <c r="F102" s="597"/>
      <c r="G102" s="103"/>
      <c r="H102" s="103"/>
      <c r="I102" s="103"/>
      <c r="J102" s="103"/>
      <c r="K102" s="598" t="s">
        <v>107</v>
      </c>
      <c r="L102" s="598"/>
      <c r="M102" s="598"/>
      <c r="N102" s="598"/>
      <c r="O102" s="598"/>
      <c r="P102" s="598"/>
      <c r="Q102" s="598"/>
      <c r="R102" s="598"/>
      <c r="S102" s="598"/>
      <c r="T102" s="598"/>
    </row>
    <row r="103" spans="1:20" ht="15" customHeight="1">
      <c r="A103" s="448" t="s">
        <v>91</v>
      </c>
      <c r="B103" s="448"/>
      <c r="C103" s="599">
        <f>IF(Data!D55=0," ",Data!D55)</f>
        <v>41728</v>
      </c>
      <c r="D103" s="600"/>
      <c r="E103" s="600"/>
      <c r="F103" s="600"/>
      <c r="G103" s="92"/>
      <c r="H103" s="92"/>
      <c r="I103" s="92"/>
      <c r="J103" s="92"/>
      <c r="K103" s="601" t="s">
        <v>108</v>
      </c>
      <c r="L103" s="601"/>
      <c r="M103" s="601"/>
      <c r="N103" s="601"/>
      <c r="O103" s="601"/>
      <c r="P103" s="601"/>
      <c r="Q103" s="601"/>
      <c r="R103" s="601"/>
      <c r="S103" s="601"/>
      <c r="T103" s="601"/>
    </row>
    <row r="104" spans="1:20">
      <c r="A104" s="108"/>
      <c r="B104" s="108"/>
      <c r="C104" s="108"/>
      <c r="D104" s="108"/>
      <c r="E104" s="108"/>
      <c r="F104" s="108"/>
      <c r="G104" s="108"/>
      <c r="H104" s="108"/>
      <c r="I104" s="108"/>
      <c r="J104" s="108"/>
      <c r="K104" s="108"/>
      <c r="L104" s="108"/>
      <c r="M104" s="108"/>
      <c r="N104" s="108"/>
      <c r="O104" s="108"/>
      <c r="P104" s="108"/>
      <c r="Q104" s="108"/>
      <c r="R104" s="108"/>
      <c r="S104" s="108"/>
      <c r="T104" s="108"/>
    </row>
  </sheetData>
  <sheetProtection password="C401" sheet="1" objects="1" scenarios="1"/>
  <mergeCells count="237">
    <mergeCell ref="A102:B102"/>
    <mergeCell ref="C102:F102"/>
    <mergeCell ref="K102:T102"/>
    <mergeCell ref="A103:B103"/>
    <mergeCell ref="C103:F103"/>
    <mergeCell ref="K103:T103"/>
    <mergeCell ref="A96:J96"/>
    <mergeCell ref="K96:T96"/>
    <mergeCell ref="A97:J97"/>
    <mergeCell ref="K97:T97"/>
    <mergeCell ref="C101:F101"/>
    <mergeCell ref="K101:T101"/>
    <mergeCell ref="A92:F94"/>
    <mergeCell ref="G92:L94"/>
    <mergeCell ref="M92:P93"/>
    <mergeCell ref="Q92:T94"/>
    <mergeCell ref="M94:P95"/>
    <mergeCell ref="A95:F95"/>
    <mergeCell ref="G95:L95"/>
    <mergeCell ref="Q95:T95"/>
    <mergeCell ref="A90:F90"/>
    <mergeCell ref="G90:L90"/>
    <mergeCell ref="M90:O90"/>
    <mergeCell ref="P90:T90"/>
    <mergeCell ref="A91:F91"/>
    <mergeCell ref="G91:L91"/>
    <mergeCell ref="M91:T91"/>
    <mergeCell ref="A87:L87"/>
    <mergeCell ref="M87:T87"/>
    <mergeCell ref="A88:L88"/>
    <mergeCell ref="M88:T88"/>
    <mergeCell ref="A89:L89"/>
    <mergeCell ref="M89:T89"/>
    <mergeCell ref="A83:T83"/>
    <mergeCell ref="A84:T84"/>
    <mergeCell ref="A85:L85"/>
    <mergeCell ref="M85:T85"/>
    <mergeCell ref="A86:L86"/>
    <mergeCell ref="M86:T86"/>
    <mergeCell ref="A80:B80"/>
    <mergeCell ref="C80:F80"/>
    <mergeCell ref="O80:T80"/>
    <mergeCell ref="A81:B81"/>
    <mergeCell ref="C81:F81"/>
    <mergeCell ref="O81:T81"/>
    <mergeCell ref="A73:T73"/>
    <mergeCell ref="G74:I74"/>
    <mergeCell ref="P74:R74"/>
    <mergeCell ref="Q76:S76"/>
    <mergeCell ref="F77:H77"/>
    <mergeCell ref="A76:P76"/>
    <mergeCell ref="O68:T68"/>
    <mergeCell ref="O69:T69"/>
    <mergeCell ref="A70:T70"/>
    <mergeCell ref="A72:B72"/>
    <mergeCell ref="C72:M72"/>
    <mergeCell ref="N72:T72"/>
    <mergeCell ref="K64:P64"/>
    <mergeCell ref="Q64:T64"/>
    <mergeCell ref="K65:P65"/>
    <mergeCell ref="Q65:T65"/>
    <mergeCell ref="A64:J65"/>
    <mergeCell ref="A62:J62"/>
    <mergeCell ref="K62:P62"/>
    <mergeCell ref="Q62:T62"/>
    <mergeCell ref="A63:J63"/>
    <mergeCell ref="K63:P63"/>
    <mergeCell ref="Q63:T63"/>
    <mergeCell ref="G59:J59"/>
    <mergeCell ref="K59:N59"/>
    <mergeCell ref="O59:Q59"/>
    <mergeCell ref="R59:T59"/>
    <mergeCell ref="A61:T61"/>
    <mergeCell ref="A57:F59"/>
    <mergeCell ref="K58:N58"/>
    <mergeCell ref="G58:J58"/>
    <mergeCell ref="O58:Q58"/>
    <mergeCell ref="R58:T58"/>
    <mergeCell ref="A56:F56"/>
    <mergeCell ref="G56:J56"/>
    <mergeCell ref="K56:N56"/>
    <mergeCell ref="O56:Q56"/>
    <mergeCell ref="R56:T56"/>
    <mergeCell ref="G57:J57"/>
    <mergeCell ref="K57:N57"/>
    <mergeCell ref="O57:Q57"/>
    <mergeCell ref="R57:T57"/>
    <mergeCell ref="A54:T54"/>
    <mergeCell ref="A55:F55"/>
    <mergeCell ref="G55:J55"/>
    <mergeCell ref="K55:N55"/>
    <mergeCell ref="O55:Q55"/>
    <mergeCell ref="R55:T55"/>
    <mergeCell ref="A52:F52"/>
    <mergeCell ref="G52:J52"/>
    <mergeCell ref="K52:N52"/>
    <mergeCell ref="O52:R52"/>
    <mergeCell ref="S52:T52"/>
    <mergeCell ref="S48:T51"/>
    <mergeCell ref="K53:N53"/>
    <mergeCell ref="A47:F47"/>
    <mergeCell ref="G47:J47"/>
    <mergeCell ref="K47:N47"/>
    <mergeCell ref="O47:R47"/>
    <mergeCell ref="S47:T47"/>
    <mergeCell ref="A48:F51"/>
    <mergeCell ref="G48:J51"/>
    <mergeCell ref="K48:N51"/>
    <mergeCell ref="O48:R48"/>
    <mergeCell ref="O49:R49"/>
    <mergeCell ref="O50:R50"/>
    <mergeCell ref="O51:R51"/>
    <mergeCell ref="A45:T45"/>
    <mergeCell ref="A46:F46"/>
    <mergeCell ref="G46:J46"/>
    <mergeCell ref="K46:N46"/>
    <mergeCell ref="O46:R46"/>
    <mergeCell ref="S46:T46"/>
    <mergeCell ref="A42:C42"/>
    <mergeCell ref="D42:F42"/>
    <mergeCell ref="G42:J42"/>
    <mergeCell ref="K42:N42"/>
    <mergeCell ref="O42:T42"/>
    <mergeCell ref="A44:T44"/>
    <mergeCell ref="A40:C40"/>
    <mergeCell ref="D40:F40"/>
    <mergeCell ref="G40:J40"/>
    <mergeCell ref="K40:N40"/>
    <mergeCell ref="O40:T40"/>
    <mergeCell ref="A41:C41"/>
    <mergeCell ref="D41:F41"/>
    <mergeCell ref="G41:J41"/>
    <mergeCell ref="K41:N41"/>
    <mergeCell ref="O41:T41"/>
    <mergeCell ref="A38:T38"/>
    <mergeCell ref="A39:C39"/>
    <mergeCell ref="D39:F39"/>
    <mergeCell ref="G39:J39"/>
    <mergeCell ref="K39:N39"/>
    <mergeCell ref="O39:T39"/>
    <mergeCell ref="A35:B35"/>
    <mergeCell ref="C35:F35"/>
    <mergeCell ref="G35:J35"/>
    <mergeCell ref="K35:N35"/>
    <mergeCell ref="O35:T35"/>
    <mergeCell ref="A37:T37"/>
    <mergeCell ref="A33:B33"/>
    <mergeCell ref="C33:F33"/>
    <mergeCell ref="G33:J33"/>
    <mergeCell ref="K33:N33"/>
    <mergeCell ref="O33:T33"/>
    <mergeCell ref="A34:B34"/>
    <mergeCell ref="C34:F34"/>
    <mergeCell ref="G34:J34"/>
    <mergeCell ref="K34:N34"/>
    <mergeCell ref="O34:T34"/>
    <mergeCell ref="A31:T31"/>
    <mergeCell ref="A32:B32"/>
    <mergeCell ref="C32:F32"/>
    <mergeCell ref="G32:J32"/>
    <mergeCell ref="K32:N32"/>
    <mergeCell ref="O32:T32"/>
    <mergeCell ref="A26:Q26"/>
    <mergeCell ref="R26:T26"/>
    <mergeCell ref="A27:Q27"/>
    <mergeCell ref="R27:T27"/>
    <mergeCell ref="A29:T29"/>
    <mergeCell ref="A30:T30"/>
    <mergeCell ref="A23:Q23"/>
    <mergeCell ref="R23:T23"/>
    <mergeCell ref="A24:Q24"/>
    <mergeCell ref="R24:T24"/>
    <mergeCell ref="A25:Q25"/>
    <mergeCell ref="R25:T25"/>
    <mergeCell ref="Q20:R20"/>
    <mergeCell ref="S20:T20"/>
    <mergeCell ref="A21:N21"/>
    <mergeCell ref="O21:T21"/>
    <mergeCell ref="A22:Q22"/>
    <mergeCell ref="R22:T22"/>
    <mergeCell ref="A17:L17"/>
    <mergeCell ref="M17:T18"/>
    <mergeCell ref="A18:L18"/>
    <mergeCell ref="A19:L20"/>
    <mergeCell ref="M19:N19"/>
    <mergeCell ref="O19:P19"/>
    <mergeCell ref="Q19:R19"/>
    <mergeCell ref="S19:T19"/>
    <mergeCell ref="M20:N20"/>
    <mergeCell ref="O20:P20"/>
    <mergeCell ref="A15:F15"/>
    <mergeCell ref="G15:L15"/>
    <mergeCell ref="M15:Q15"/>
    <mergeCell ref="R15:T15"/>
    <mergeCell ref="A16:F16"/>
    <mergeCell ref="G16:L16"/>
    <mergeCell ref="M16:Q16"/>
    <mergeCell ref="R16:T16"/>
    <mergeCell ref="A13:F14"/>
    <mergeCell ref="G13:L13"/>
    <mergeCell ref="M13:Q14"/>
    <mergeCell ref="R13:T14"/>
    <mergeCell ref="G14:H14"/>
    <mergeCell ref="I14:L14"/>
    <mergeCell ref="A8:F8"/>
    <mergeCell ref="G8:L8"/>
    <mergeCell ref="M8:P9"/>
    <mergeCell ref="Q8:T9"/>
    <mergeCell ref="A9:F9"/>
    <mergeCell ref="A12:F12"/>
    <mergeCell ref="G12:L12"/>
    <mergeCell ref="M12:N12"/>
    <mergeCell ref="O12:P12"/>
    <mergeCell ref="Q12:R12"/>
    <mergeCell ref="S12:T12"/>
    <mergeCell ref="G9:L9"/>
    <mergeCell ref="A10:F10"/>
    <mergeCell ref="G10:L10"/>
    <mergeCell ref="M10:T10"/>
    <mergeCell ref="A11:F11"/>
    <mergeCell ref="G11:L11"/>
    <mergeCell ref="M11:N11"/>
    <mergeCell ref="O11:P11"/>
    <mergeCell ref="Q11:R11"/>
    <mergeCell ref="S11:T11"/>
    <mergeCell ref="A1:T1"/>
    <mergeCell ref="A2:S2"/>
    <mergeCell ref="A3:T3"/>
    <mergeCell ref="A4:T4"/>
    <mergeCell ref="A5:L5"/>
    <mergeCell ref="M5:P5"/>
    <mergeCell ref="Q5:T5"/>
    <mergeCell ref="A6:L7"/>
    <mergeCell ref="M6:P6"/>
    <mergeCell ref="Q6:T6"/>
    <mergeCell ref="M7:P7"/>
    <mergeCell ref="Q7:T7"/>
  </mergeCells>
  <pageMargins left="0.75" right="0.4" top="0.5" bottom="0.4" header="0.3" footer="0.3"/>
  <pageSetup paperSize="9" scale="98" fitToWidth="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Form 15H</vt:lpstr>
      <vt:lpstr>Form 15G</vt:lpstr>
      <vt:lpstr>Data!Print_Area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Windows7</dc:creator>
  <cp:lastModifiedBy>Himanshu Patel</cp:lastModifiedBy>
  <cp:lastPrinted>2014-03-28T08:18:23Z</cp:lastPrinted>
  <dcterms:created xsi:type="dcterms:W3CDTF">2013-03-25T09:22:31Z</dcterms:created>
  <dcterms:modified xsi:type="dcterms:W3CDTF">2014-03-29T11:27:01Z</dcterms:modified>
</cp:coreProperties>
</file>