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7365"/>
  </bookViews>
  <sheets>
    <sheet name="Interest Calculator" sheetId="2" r:id="rId1"/>
  </sheets>
  <calcPr calcId="124519"/>
</workbook>
</file>

<file path=xl/calcChain.xml><?xml version="1.0" encoding="utf-8"?>
<calcChain xmlns="http://schemas.openxmlformats.org/spreadsheetml/2006/main">
  <c r="D9" i="2"/>
  <c r="D11" s="1"/>
  <c r="D8" l="1"/>
  <c r="D16" l="1"/>
  <c r="D12" l="1"/>
</calcChain>
</file>

<file path=xl/sharedStrings.xml><?xml version="1.0" encoding="utf-8"?>
<sst xmlns="http://schemas.openxmlformats.org/spreadsheetml/2006/main" count="17" uniqueCount="17">
  <si>
    <t>Interest on TDS Calculator</t>
  </si>
  <si>
    <t>Nature of Payment</t>
  </si>
  <si>
    <t>Rate of TDS</t>
  </si>
  <si>
    <t>Date of Payment</t>
  </si>
  <si>
    <t>TDS Amount</t>
  </si>
  <si>
    <t xml:space="preserve">Date of Payment of TDS amount </t>
  </si>
  <si>
    <t>Amount Paid / Credited on which tax is deducted</t>
  </si>
  <si>
    <t>Diff in Months</t>
  </si>
  <si>
    <t>Defaults Months</t>
  </si>
  <si>
    <t>Defaults Interest Amount</t>
  </si>
  <si>
    <t>Vilas Chandrakant Rajapkar</t>
  </si>
  <si>
    <t>Due date of TDS amount remittance to Govt</t>
  </si>
  <si>
    <t>B. Com, IPCC, CA Final</t>
  </si>
  <si>
    <t>M. No. 98208 59067</t>
  </si>
  <si>
    <r>
      <rPr>
        <sz val="11"/>
        <color theme="0" tint="-0.14999847407452621"/>
        <rFont val="Calibri"/>
        <family val="2"/>
        <scheme val="minor"/>
      </rPr>
      <t>From :</t>
    </r>
    <r>
      <rPr>
        <sz val="11"/>
        <color theme="0"/>
        <rFont val="Calibri"/>
        <family val="2"/>
        <scheme val="minor"/>
      </rPr>
      <t xml:space="preserve"> </t>
    </r>
    <r>
      <rPr>
        <b/>
        <sz val="11"/>
        <color theme="0"/>
        <rFont val="Calibri"/>
        <family val="2"/>
        <scheme val="minor"/>
      </rPr>
      <t>Assessment Year - 2012-13 onwards</t>
    </r>
  </si>
  <si>
    <t>(As per TRACES)</t>
  </si>
  <si>
    <t>Rent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</si>
</sst>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0" tint="-4.9989318521683403E-2"/>
      <name val="Narkisim"/>
      <charset val="177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0"/>
      <color theme="0" tint="-4.9989318521683403E-2"/>
      <name val="Narkisim"/>
      <charset val="177"/>
    </font>
    <font>
      <b/>
      <sz val="15"/>
      <color theme="9"/>
      <name val="Narkisim"/>
      <charset val="177"/>
    </font>
  </fonts>
  <fills count="15">
    <fill>
      <patternFill patternType="none"/>
    </fill>
    <fill>
      <patternFill patternType="gray125"/>
    </fill>
    <fill>
      <patternFill patternType="solid">
        <fgColor rgb="FF0033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2" fillId="5" borderId="1" xfId="0" applyFont="1" applyFill="1" applyBorder="1" applyAlignment="1" applyProtection="1">
      <alignment horizontal="center" vertical="top"/>
    </xf>
    <xf numFmtId="0" fontId="0" fillId="0" borderId="0" xfId="0" applyBorder="1" applyAlignment="1"/>
    <xf numFmtId="0" fontId="2" fillId="0" borderId="0" xfId="0" applyFont="1" applyBorder="1" applyAlignment="1">
      <alignment vertical="top"/>
    </xf>
    <xf numFmtId="0" fontId="0" fillId="0" borderId="0" xfId="0" applyBorder="1" applyAlignment="1">
      <alignment horizontal="center" vertical="top"/>
    </xf>
    <xf numFmtId="0" fontId="2" fillId="7" borderId="3" xfId="0" applyFont="1" applyFill="1" applyBorder="1" applyAlignment="1" applyProtection="1">
      <alignment vertical="top"/>
    </xf>
    <xf numFmtId="0" fontId="0" fillId="7" borderId="3" xfId="0" applyFont="1" applyFill="1" applyBorder="1" applyAlignment="1" applyProtection="1">
      <alignment vertical="top"/>
    </xf>
    <xf numFmtId="0" fontId="2" fillId="7" borderId="3" xfId="0" applyFont="1" applyFill="1" applyBorder="1" applyAlignment="1" applyProtection="1">
      <alignment horizontal="left" vertical="top" wrapText="1"/>
    </xf>
    <xf numFmtId="0" fontId="0" fillId="7" borderId="3" xfId="0" applyFont="1" applyFill="1" applyBorder="1" applyAlignment="1" applyProtection="1">
      <alignment horizontal="left" vertical="top"/>
    </xf>
    <xf numFmtId="0" fontId="2" fillId="7" borderId="3" xfId="0" applyFont="1" applyFill="1" applyBorder="1" applyAlignment="1" applyProtection="1">
      <alignment horizontal="left" vertical="top"/>
    </xf>
    <xf numFmtId="0" fontId="2" fillId="7" borderId="3" xfId="0" applyFont="1" applyFill="1" applyBorder="1" applyAlignment="1" applyProtection="1">
      <alignment vertical="top" wrapText="1"/>
    </xf>
    <xf numFmtId="0" fontId="2" fillId="7" borderId="4" xfId="0" applyFont="1" applyFill="1" applyBorder="1" applyAlignment="1" applyProtection="1">
      <alignment horizontal="left" vertical="top"/>
    </xf>
    <xf numFmtId="0" fontId="0" fillId="7" borderId="4" xfId="0" applyFont="1" applyFill="1" applyBorder="1" applyAlignment="1" applyProtection="1">
      <alignment horizontal="left" vertical="top"/>
    </xf>
    <xf numFmtId="0" fontId="2" fillId="13" borderId="1" xfId="0" applyFont="1" applyFill="1" applyBorder="1" applyAlignment="1" applyProtection="1">
      <alignment vertical="top"/>
      <protection locked="0"/>
    </xf>
    <xf numFmtId="41" fontId="2" fillId="8" borderId="1" xfId="0" applyNumberFormat="1" applyFont="1" applyFill="1" applyBorder="1" applyAlignment="1" applyProtection="1">
      <alignment vertical="top"/>
      <protection locked="0"/>
    </xf>
    <xf numFmtId="14" fontId="2" fillId="3" borderId="1" xfId="0" applyNumberFormat="1" applyFont="1" applyFill="1" applyBorder="1" applyAlignment="1" applyProtection="1">
      <alignment vertical="top"/>
      <protection locked="0"/>
    </xf>
    <xf numFmtId="9" fontId="2" fillId="4" borderId="1" xfId="1" applyFont="1" applyFill="1" applyBorder="1" applyAlignment="1" applyProtection="1">
      <alignment vertical="top"/>
      <protection locked="0"/>
    </xf>
    <xf numFmtId="41" fontId="2" fillId="6" borderId="1" xfId="0" applyNumberFormat="1" applyFont="1" applyFill="1" applyBorder="1" applyAlignment="1" applyProtection="1">
      <alignment vertical="top"/>
    </xf>
    <xf numFmtId="14" fontId="2" fillId="12" borderId="1" xfId="0" applyNumberFormat="1" applyFont="1" applyFill="1" applyBorder="1" applyAlignment="1" applyProtection="1">
      <alignment vertical="top"/>
      <protection hidden="1"/>
    </xf>
    <xf numFmtId="14" fontId="2" fillId="11" borderId="1" xfId="0" applyNumberFormat="1" applyFont="1" applyFill="1" applyBorder="1" applyAlignment="1" applyProtection="1">
      <alignment vertical="top"/>
      <protection locked="0"/>
    </xf>
    <xf numFmtId="0" fontId="7" fillId="9" borderId="1" xfId="0" applyFont="1" applyFill="1" applyBorder="1" applyAlignment="1" applyProtection="1">
      <alignment vertical="top"/>
      <protection hidden="1"/>
    </xf>
    <xf numFmtId="0" fontId="8" fillId="10" borderId="1" xfId="0" applyFont="1" applyFill="1" applyBorder="1" applyAlignment="1" applyProtection="1">
      <alignment vertical="top"/>
      <protection hidden="1"/>
    </xf>
    <xf numFmtId="0" fontId="3" fillId="2" borderId="0" xfId="0" applyFont="1" applyFill="1" applyAlignment="1" applyProtection="1">
      <alignment horizontal="center" vertical="center"/>
    </xf>
    <xf numFmtId="0" fontId="5" fillId="14" borderId="5" xfId="0" applyFont="1" applyFill="1" applyBorder="1" applyAlignment="1" applyProtection="1">
      <alignment horizontal="left"/>
    </xf>
    <xf numFmtId="0" fontId="5" fillId="14" borderId="2" xfId="0" applyFont="1" applyFill="1" applyBorder="1" applyAlignment="1" applyProtection="1">
      <alignment horizontal="left"/>
    </xf>
    <xf numFmtId="0" fontId="5" fillId="14" borderId="6" xfId="0" applyFont="1" applyFill="1" applyBorder="1" applyAlignment="1" applyProtection="1">
      <alignment horizontal="left"/>
    </xf>
    <xf numFmtId="0" fontId="9" fillId="2" borderId="0" xfId="0" applyFont="1" applyFill="1" applyAlignment="1" applyProtection="1">
      <alignment horizontal="center" vertical="center"/>
    </xf>
    <xf numFmtId="0" fontId="10" fillId="2" borderId="0" xfId="0" applyFont="1" applyFill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9999"/>
      <color rgb="FF00CC99"/>
      <color rgb="FF0033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activeCell="A3" sqref="A3:D3"/>
    </sheetView>
  </sheetViews>
  <sheetFormatPr defaultColWidth="0" defaultRowHeight="80.25" customHeight="1" zeroHeight="1"/>
  <cols>
    <col min="1" max="1" width="9.140625" style="1" customWidth="1"/>
    <col min="2" max="2" width="23" style="1" customWidth="1"/>
    <col min="3" max="3" width="20.5703125" style="1" customWidth="1"/>
    <col min="4" max="4" width="15.5703125" style="1" customWidth="1"/>
    <col min="5" max="16384" width="9.140625" style="1" hidden="1"/>
  </cols>
  <sheetData>
    <row r="1" spans="1:5" ht="33" customHeight="1">
      <c r="A1" s="26" t="s">
        <v>0</v>
      </c>
      <c r="B1" s="26"/>
      <c r="C1" s="26"/>
      <c r="D1" s="26"/>
    </row>
    <row r="2" spans="1:5" ht="19.5">
      <c r="A2" s="31" t="s">
        <v>15</v>
      </c>
      <c r="B2" s="31"/>
      <c r="C2" s="31"/>
      <c r="D2" s="31"/>
    </row>
    <row r="3" spans="1:5" s="6" customFormat="1" ht="15">
      <c r="A3" s="27" t="s">
        <v>14</v>
      </c>
      <c r="B3" s="28"/>
      <c r="C3" s="28"/>
      <c r="D3" s="29"/>
    </row>
    <row r="4" spans="1:5" s="6" customFormat="1" ht="33.75" customHeight="1">
      <c r="A4" s="5">
        <v>1</v>
      </c>
      <c r="B4" s="9" t="s">
        <v>1</v>
      </c>
      <c r="C4" s="10"/>
      <c r="D4" s="17" t="s">
        <v>16</v>
      </c>
      <c r="E4" s="7"/>
    </row>
    <row r="5" spans="1:5" s="6" customFormat="1" ht="33.75" customHeight="1">
      <c r="A5" s="5">
        <v>2</v>
      </c>
      <c r="B5" s="11" t="s">
        <v>6</v>
      </c>
      <c r="C5" s="12"/>
      <c r="D5" s="18">
        <v>40000</v>
      </c>
      <c r="E5" s="8"/>
    </row>
    <row r="6" spans="1:5" s="6" customFormat="1" ht="33.75" customHeight="1">
      <c r="A6" s="5">
        <v>3</v>
      </c>
      <c r="B6" s="13" t="s">
        <v>3</v>
      </c>
      <c r="C6" s="12"/>
      <c r="D6" s="19">
        <v>39817</v>
      </c>
      <c r="E6" s="8"/>
    </row>
    <row r="7" spans="1:5" s="6" customFormat="1" ht="33.75" customHeight="1">
      <c r="A7" s="5">
        <v>4</v>
      </c>
      <c r="B7" s="13" t="s">
        <v>2</v>
      </c>
      <c r="C7" s="12"/>
      <c r="D7" s="20">
        <v>0.01</v>
      </c>
      <c r="E7" s="8"/>
    </row>
    <row r="8" spans="1:5" s="6" customFormat="1" ht="33.75" customHeight="1">
      <c r="A8" s="5">
        <v>5</v>
      </c>
      <c r="B8" s="13" t="s">
        <v>4</v>
      </c>
      <c r="C8" s="12"/>
      <c r="D8" s="21">
        <f>+ROUND(D5*D7,0)</f>
        <v>400</v>
      </c>
      <c r="E8" s="8"/>
    </row>
    <row r="9" spans="1:5" s="6" customFormat="1" ht="33.75" customHeight="1">
      <c r="A9" s="5">
        <v>6</v>
      </c>
      <c r="B9" s="11" t="s">
        <v>11</v>
      </c>
      <c r="C9" s="12"/>
      <c r="D9" s="22">
        <f>+IF(MONTH(D6)=3,EOMONTH(D6,1),(EOMONTH(D6,0)+7))</f>
        <v>39851</v>
      </c>
      <c r="E9" s="8"/>
    </row>
    <row r="10" spans="1:5" s="6" customFormat="1" ht="33.75" customHeight="1">
      <c r="A10" s="5">
        <v>7</v>
      </c>
      <c r="B10" s="14" t="s">
        <v>5</v>
      </c>
      <c r="C10" s="12"/>
      <c r="D10" s="23">
        <v>41313</v>
      </c>
      <c r="E10" s="8"/>
    </row>
    <row r="11" spans="1:5" s="6" customFormat="1" ht="33.75" customHeight="1">
      <c r="A11" s="5">
        <v>8</v>
      </c>
      <c r="B11" s="13" t="s">
        <v>8</v>
      </c>
      <c r="C11" s="12"/>
      <c r="D11" s="24">
        <f>+IF(D10&gt;D9,+(YEAR(D10)-YEAR(D9))*12+MONTH(D10)-MONTH(D9)+2,0)</f>
        <v>50</v>
      </c>
      <c r="E11" s="8"/>
    </row>
    <row r="12" spans="1:5" s="6" customFormat="1" ht="33.75" customHeight="1">
      <c r="A12" s="5">
        <v>9</v>
      </c>
      <c r="B12" s="15" t="s">
        <v>9</v>
      </c>
      <c r="C12" s="16"/>
      <c r="D12" s="25">
        <f>+ROUND(D8*1.5%*D11,0)</f>
        <v>300</v>
      </c>
      <c r="E12" s="8"/>
    </row>
    <row r="13" spans="1:5" ht="19.5">
      <c r="A13" s="26" t="s">
        <v>10</v>
      </c>
      <c r="B13" s="26"/>
      <c r="C13" s="26"/>
      <c r="D13" s="26"/>
      <c r="E13" s="2"/>
    </row>
    <row r="14" spans="1:5" ht="15">
      <c r="A14" s="30" t="s">
        <v>12</v>
      </c>
      <c r="B14" s="30"/>
      <c r="C14" s="30"/>
      <c r="D14" s="30"/>
      <c r="E14" s="2"/>
    </row>
    <row r="15" spans="1:5" ht="21.75" customHeight="1">
      <c r="A15" s="30" t="s">
        <v>13</v>
      </c>
      <c r="B15" s="30"/>
      <c r="C15" s="30"/>
      <c r="D15" s="30"/>
      <c r="E15" s="2"/>
    </row>
    <row r="16" spans="1:5" ht="80.25" hidden="1" customHeight="1">
      <c r="B16" s="3" t="s">
        <v>7</v>
      </c>
      <c r="C16" s="3"/>
      <c r="D16" s="1">
        <f>+IF(D10&gt;D9,MONTH(D10-D9),)</f>
        <v>1</v>
      </c>
    </row>
    <row r="17" spans="2:3" ht="80.25" hidden="1" customHeight="1">
      <c r="B17" s="4"/>
      <c r="C17" s="4"/>
    </row>
    <row r="18" spans="2:3" ht="80.25" hidden="1" customHeight="1">
      <c r="B18" s="4"/>
      <c r="C18" s="4"/>
    </row>
  </sheetData>
  <sheetProtection password="F671" sheet="1" objects="1" scenarios="1"/>
  <mergeCells count="6">
    <mergeCell ref="A1:D1"/>
    <mergeCell ref="A13:D13"/>
    <mergeCell ref="A3:D3"/>
    <mergeCell ref="A15:D15"/>
    <mergeCell ref="A14:D14"/>
    <mergeCell ref="A2:D2"/>
  </mergeCells>
  <dataValidations count="1">
    <dataValidation type="list" allowBlank="1" showInputMessage="1" showErrorMessage="1" sqref="D4">
      <formula1>"Interest on Loan, Commission, Profession, Contract, Rent"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Interest Calculator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VILAS</dc:creator>
  <cp:lastModifiedBy>Vilas</cp:lastModifiedBy>
  <dcterms:created xsi:type="dcterms:W3CDTF">2012-09-23T15:33:24Z</dcterms:created>
  <dcterms:modified xsi:type="dcterms:W3CDTF">2013-10-16T16:07:37Z</dcterms:modified>
</cp:coreProperties>
</file>