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5480" windowHeight="8445" activeTab="1"/>
  </bookViews>
  <sheets>
    <sheet name="For Non Corporate Assessee" sheetId="1" r:id="rId1"/>
    <sheet name="For Corporate Assessee" sheetId="4" r:id="rId2"/>
  </sheets>
  <definedNames>
    <definedName name="aaaaaa" localSheetId="1">'For Corporate Assessee'!$E$16:$E$18</definedName>
    <definedName name="aaaaaa">'For Non Corporate Assessee'!$E$14:$E$16</definedName>
  </definedNames>
  <calcPr calcId="124519"/>
</workbook>
</file>

<file path=xl/calcChain.xml><?xml version="1.0" encoding="utf-8"?>
<calcChain xmlns="http://schemas.openxmlformats.org/spreadsheetml/2006/main">
  <c r="D8" i="4"/>
  <c r="D8" i="1"/>
  <c r="E10" i="4"/>
  <c r="E11" s="1"/>
  <c r="E12" s="1"/>
  <c r="E13" s="1"/>
  <c r="E10" i="1"/>
  <c r="E11" s="1"/>
  <c r="E12" s="1"/>
  <c r="D15" i="4" l="1"/>
  <c r="E15" s="1"/>
  <c r="D14" i="1"/>
  <c r="E14" s="1"/>
  <c r="D15" s="1"/>
  <c r="D16" i="4" l="1"/>
  <c r="E16" s="1"/>
  <c r="E15" i="1"/>
  <c r="D16" s="1"/>
  <c r="D17" i="4" l="1"/>
  <c r="E17" s="1"/>
  <c r="E16" i="1"/>
  <c r="D18" i="4" l="1"/>
  <c r="E18" s="1"/>
</calcChain>
</file>

<file path=xl/sharedStrings.xml><?xml version="1.0" encoding="utf-8"?>
<sst xmlns="http://schemas.openxmlformats.org/spreadsheetml/2006/main" count="38" uniqueCount="26">
  <si>
    <t>Upto 15/09</t>
  </si>
  <si>
    <t>Upto 15/06</t>
  </si>
  <si>
    <t>BY MANISH NEGI</t>
  </si>
  <si>
    <t>FOR NON CORPORATE ASSESSEES</t>
  </si>
  <si>
    <t>Views/Comments are Welcomed at CA Information</t>
  </si>
  <si>
    <t>Amount</t>
  </si>
  <si>
    <t>Particulars</t>
  </si>
  <si>
    <t>© Manish Negi, All Rights Reserved</t>
  </si>
  <si>
    <t>ADVANCE TAX CALCULATOR</t>
  </si>
  <si>
    <t>Advance Tax To Be Deposited Upto 15/09</t>
  </si>
  <si>
    <t>16/09 to 15/12</t>
  </si>
  <si>
    <t>16/12 to 15/03</t>
  </si>
  <si>
    <t>16/06 to 15/09</t>
  </si>
  <si>
    <t>Advance Tax To Be Deposited Upto 15/06</t>
  </si>
  <si>
    <t>Disclaimer: The Information Provided Through This Not To Be Taken As Advice.</t>
  </si>
  <si>
    <t>FOR CORPORATE ASSESSEES</t>
  </si>
  <si>
    <t>Advance Tax To Be Deposited Between 16/09 To 15/12</t>
  </si>
  <si>
    <t>Advance Tax To Be Deposited Between 16/12 To 15/03</t>
  </si>
  <si>
    <t xml:space="preserve">Estimated TDS  </t>
  </si>
  <si>
    <t>Estimated Advance Tax Liability At The Beginning</t>
  </si>
  <si>
    <t>Estimated Tax Liability Except Tax On Capital Gain Or Casual Income</t>
  </si>
  <si>
    <t xml:space="preserve">Estimated TDS </t>
  </si>
  <si>
    <t>Advance Tax To Be Deposited Between 16/06 to 15/09</t>
  </si>
  <si>
    <t>Advance Tax To Be Deposited Between 16/09 to 15/12</t>
  </si>
  <si>
    <t>Advance Tax To Be Deposited Between to 16/12 15/03</t>
  </si>
  <si>
    <t>Tax On Income Not Considered At The Beginning Including Capital Gain And Casual Income (After TDS, If Any)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</si>
</sst>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utumn"/>
    </font>
    <font>
      <sz val="18"/>
      <color theme="1"/>
      <name val="Terminator Two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theme="0"/>
      <name val="Calibri"/>
      <family val="2"/>
      <scheme val="minor"/>
    </font>
    <font>
      <sz val="36"/>
      <name val="Bauhaus 93"/>
      <family val="5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2" borderId="0" xfId="0" applyFill="1"/>
    <xf numFmtId="43" fontId="0" fillId="2" borderId="0" xfId="1" applyFont="1" applyFill="1"/>
    <xf numFmtId="0" fontId="2" fillId="2" borderId="2" xfId="0" applyFont="1" applyFill="1" applyBorder="1"/>
    <xf numFmtId="0" fontId="0" fillId="2" borderId="3" xfId="0" applyFill="1" applyBorder="1"/>
    <xf numFmtId="0" fontId="2" fillId="2" borderId="3" xfId="0" applyFont="1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4" xfId="0" applyFill="1" applyBorder="1" applyAlignment="1">
      <alignment vertical="center" wrapText="1"/>
    </xf>
    <xf numFmtId="43" fontId="0" fillId="3" borderId="1" xfId="1" applyFont="1" applyFill="1" applyBorder="1" applyProtection="1">
      <protection locked="0"/>
    </xf>
    <xf numFmtId="43" fontId="0" fillId="3" borderId="7" xfId="1" applyFont="1" applyFill="1" applyBorder="1" applyProtection="1">
      <protection locked="0"/>
    </xf>
    <xf numFmtId="0" fontId="0" fillId="2" borderId="1" xfId="0" applyFill="1" applyBorder="1"/>
    <xf numFmtId="43" fontId="0" fillId="2" borderId="7" xfId="1" applyFont="1" applyFill="1" applyBorder="1" applyProtection="1">
      <protection hidden="1"/>
    </xf>
    <xf numFmtId="0" fontId="0" fillId="2" borderId="11" xfId="0" applyFill="1" applyBorder="1"/>
    <xf numFmtId="43" fontId="2" fillId="2" borderId="1" xfId="1" applyFont="1" applyFill="1" applyBorder="1" applyAlignment="1">
      <alignment horizontal="center"/>
    </xf>
    <xf numFmtId="0" fontId="2" fillId="2" borderId="4" xfId="0" applyFont="1" applyFill="1" applyBorder="1"/>
    <xf numFmtId="0" fontId="0" fillId="2" borderId="0" xfId="0" applyFill="1" applyBorder="1"/>
    <xf numFmtId="43" fontId="0" fillId="2" borderId="0" xfId="1" applyFont="1" applyFill="1" applyBorder="1" applyProtection="1">
      <protection hidden="1"/>
    </xf>
    <xf numFmtId="43" fontId="0" fillId="2" borderId="0" xfId="1" applyFont="1" applyFill="1" applyBorder="1"/>
    <xf numFmtId="43" fontId="0" fillId="4" borderId="1" xfId="1" applyFont="1" applyFill="1" applyBorder="1" applyProtection="1">
      <protection hidden="1"/>
    </xf>
    <xf numFmtId="0" fontId="7" fillId="2" borderId="0" xfId="0" applyFont="1" applyFill="1" applyAlignment="1">
      <alignment horizontal="center"/>
    </xf>
    <xf numFmtId="43" fontId="2" fillId="2" borderId="7" xfId="1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 applyAlignment="1">
      <alignment horizontal="left" vertical="center" wrapText="1"/>
    </xf>
    <xf numFmtId="0" fontId="0" fillId="2" borderId="0" xfId="0" applyFill="1" applyProtection="1">
      <protection hidden="1"/>
    </xf>
    <xf numFmtId="0" fontId="0" fillId="2" borderId="8" xfId="0" applyFill="1" applyBorder="1" applyAlignment="1">
      <alignment horizontal="left" vertical="center" wrapText="1"/>
    </xf>
    <xf numFmtId="0" fontId="4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6" fillId="2" borderId="0" xfId="2" applyFont="1" applyFill="1" applyAlignment="1" applyProtection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8" fillId="2" borderId="0" xfId="2" applyFont="1" applyFill="1" applyAlignment="1" applyProtection="1">
      <alignment horizontal="center"/>
      <protection hidden="1"/>
    </xf>
    <xf numFmtId="0" fontId="8" fillId="2" borderId="0" xfId="2" applyFont="1" applyFill="1" applyAlignment="1" applyProtection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://www.cainformations.blogspot.in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://www.cainformations.blogspot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685801</xdr:colOff>
      <xdr:row>2</xdr:row>
      <xdr:rowOff>0</xdr:rowOff>
    </xdr:to>
    <xdr:pic>
      <xdr:nvPicPr>
        <xdr:cNvPr id="4" name="Picture 3" descr="cainformation-logo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0"/>
          <a:ext cx="685800" cy="58102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9525</xdr:colOff>
      <xdr:row>0</xdr:row>
      <xdr:rowOff>0</xdr:rowOff>
    </xdr:from>
    <xdr:to>
      <xdr:col>7</xdr:col>
      <xdr:colOff>695324</xdr:colOff>
      <xdr:row>2</xdr:row>
      <xdr:rowOff>38100</xdr:rowOff>
    </xdr:to>
    <xdr:pic>
      <xdr:nvPicPr>
        <xdr:cNvPr id="5" name="Picture 4" descr="cainformation-logo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1625" y="0"/>
          <a:ext cx="685799" cy="61912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0</xdr:colOff>
      <xdr:row>1</xdr:row>
      <xdr:rowOff>219074</xdr:rowOff>
    </xdr:from>
    <xdr:to>
      <xdr:col>0</xdr:col>
      <xdr:colOff>685800</xdr:colOff>
      <xdr:row>20</xdr:row>
      <xdr:rowOff>47624</xdr:rowOff>
    </xdr:to>
    <xdr:pic>
      <xdr:nvPicPr>
        <xdr:cNvPr id="6" name="Picture 5" descr="CA Information - Logo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-1719263" y="2300287"/>
          <a:ext cx="4124325" cy="6858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9525</xdr:colOff>
      <xdr:row>2</xdr:row>
      <xdr:rowOff>19055</xdr:rowOff>
    </xdr:from>
    <xdr:to>
      <xdr:col>7</xdr:col>
      <xdr:colOff>695324</xdr:colOff>
      <xdr:row>20</xdr:row>
      <xdr:rowOff>19053</xdr:rowOff>
    </xdr:to>
    <xdr:pic>
      <xdr:nvPicPr>
        <xdr:cNvPr id="7" name="Picture 6" descr="CA Information - Logo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5400000">
          <a:off x="3895726" y="2295529"/>
          <a:ext cx="4076698" cy="685799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733424</xdr:colOff>
      <xdr:row>2</xdr:row>
      <xdr:rowOff>66675</xdr:rowOff>
    </xdr:to>
    <xdr:pic>
      <xdr:nvPicPr>
        <xdr:cNvPr id="4" name="Picture 3" descr="cainformation-logo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33424" cy="58102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8</xdr:col>
      <xdr:colOff>9526</xdr:colOff>
      <xdr:row>0</xdr:row>
      <xdr:rowOff>0</xdr:rowOff>
    </xdr:from>
    <xdr:to>
      <xdr:col>8</xdr:col>
      <xdr:colOff>761999</xdr:colOff>
      <xdr:row>2</xdr:row>
      <xdr:rowOff>66675</xdr:rowOff>
    </xdr:to>
    <xdr:pic>
      <xdr:nvPicPr>
        <xdr:cNvPr id="5" name="Picture 4" descr="cainformation-logo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1626" y="0"/>
          <a:ext cx="752473" cy="58102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8</xdr:col>
      <xdr:colOff>9527</xdr:colOff>
      <xdr:row>2</xdr:row>
      <xdr:rowOff>57150</xdr:rowOff>
    </xdr:from>
    <xdr:to>
      <xdr:col>8</xdr:col>
      <xdr:colOff>761998</xdr:colOff>
      <xdr:row>1048576</xdr:row>
      <xdr:rowOff>19048</xdr:rowOff>
    </xdr:to>
    <xdr:pic>
      <xdr:nvPicPr>
        <xdr:cNvPr id="8" name="Picture 7" descr="CA Information - Logo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5400000">
          <a:off x="3629026" y="2514601"/>
          <a:ext cx="4638673" cy="752471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</xdr:colOff>
      <xdr:row>2</xdr:row>
      <xdr:rowOff>66674</xdr:rowOff>
    </xdr:from>
    <xdr:to>
      <xdr:col>0</xdr:col>
      <xdr:colOff>733425</xdr:colOff>
      <xdr:row>1048576</xdr:row>
      <xdr:rowOff>19048</xdr:rowOff>
    </xdr:to>
    <xdr:pic>
      <xdr:nvPicPr>
        <xdr:cNvPr id="9" name="Picture 8" descr="CA Information - Logo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-1947862" y="2528887"/>
          <a:ext cx="4629149" cy="73342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ainformations.blogspot.in/" TargetMode="External"/><Relationship Id="rId1" Type="http://schemas.openxmlformats.org/officeDocument/2006/relationships/hyperlink" Target="http://www.camanishnegi.blogspot.in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ainformations.blogspot.in/" TargetMode="External"/><Relationship Id="rId1" Type="http://schemas.openxmlformats.org/officeDocument/2006/relationships/hyperlink" Target="http://www.camanishnegi.blogspot.in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XFC33"/>
  <sheetViews>
    <sheetView workbookViewId="0">
      <selection activeCell="A21" sqref="A21:H21"/>
    </sheetView>
  </sheetViews>
  <sheetFormatPr defaultColWidth="0" defaultRowHeight="15" zeroHeight="1"/>
  <cols>
    <col min="1" max="1" width="10.42578125" style="1" customWidth="1"/>
    <col min="2" max="2" width="48" style="1" customWidth="1"/>
    <col min="3" max="3" width="13.7109375" style="1" customWidth="1"/>
    <col min="4" max="4" width="11.5703125" style="1" bestFit="1" customWidth="1"/>
    <col min="5" max="7" width="11.5703125" style="1" hidden="1" customWidth="1"/>
    <col min="8" max="8" width="10.42578125" style="1" customWidth="1"/>
    <col min="9" max="16382" width="9.140625" style="1" hidden="1"/>
    <col min="16383" max="16383" width="1.140625" style="1" hidden="1" customWidth="1"/>
    <col min="16384" max="16384" width="1.42578125" style="1" hidden="1" customWidth="1"/>
  </cols>
  <sheetData>
    <row r="1" spans="2:7" ht="28.5" customHeight="1">
      <c r="B1" s="26" t="s">
        <v>8</v>
      </c>
      <c r="C1" s="26"/>
      <c r="D1" s="26"/>
      <c r="E1" s="24"/>
    </row>
    <row r="2" spans="2:7" ht="17.25" customHeight="1">
      <c r="B2" s="27" t="s">
        <v>3</v>
      </c>
      <c r="C2" s="27"/>
      <c r="D2" s="27"/>
      <c r="E2" s="27"/>
    </row>
    <row r="3" spans="2:7" ht="55.5">
      <c r="B3" s="44" t="s">
        <v>2</v>
      </c>
      <c r="C3" s="44"/>
      <c r="D3" s="44"/>
    </row>
    <row r="4" spans="2:7">
      <c r="B4" s="3" t="s">
        <v>6</v>
      </c>
      <c r="C4" s="4"/>
      <c r="D4" s="5" t="s">
        <v>5</v>
      </c>
    </row>
    <row r="5" spans="2:7">
      <c r="B5" s="15"/>
      <c r="C5" s="7"/>
      <c r="D5" s="5"/>
    </row>
    <row r="6" spans="2:7">
      <c r="B6" s="6" t="s">
        <v>20</v>
      </c>
      <c r="C6" s="7"/>
      <c r="D6" s="9"/>
      <c r="E6" s="2"/>
      <c r="G6" s="2"/>
    </row>
    <row r="7" spans="2:7">
      <c r="B7" s="6" t="s">
        <v>18</v>
      </c>
      <c r="C7" s="7"/>
      <c r="D7" s="10"/>
      <c r="E7" s="2"/>
      <c r="G7" s="2"/>
    </row>
    <row r="8" spans="2:7">
      <c r="B8" s="6" t="s">
        <v>19</v>
      </c>
      <c r="C8" s="7"/>
      <c r="D8" s="12">
        <f>D6-D7</f>
        <v>0</v>
      </c>
      <c r="E8" s="2"/>
      <c r="G8" s="2"/>
    </row>
    <row r="9" spans="2:7">
      <c r="B9" s="6"/>
      <c r="C9" s="7"/>
      <c r="D9" s="12"/>
      <c r="E9" s="2"/>
      <c r="G9" s="2"/>
    </row>
    <row r="10" spans="2:7" ht="15" customHeight="1">
      <c r="B10" s="33" t="s">
        <v>25</v>
      </c>
      <c r="C10" s="11" t="s">
        <v>0</v>
      </c>
      <c r="D10" s="9"/>
      <c r="E10" s="2">
        <f>+D10</f>
        <v>0</v>
      </c>
      <c r="F10" s="2"/>
      <c r="G10" s="2"/>
    </row>
    <row r="11" spans="2:7">
      <c r="B11" s="34"/>
      <c r="C11" s="11" t="s">
        <v>10</v>
      </c>
      <c r="D11" s="9"/>
      <c r="E11" s="2">
        <f>+E10+D11</f>
        <v>0</v>
      </c>
      <c r="F11" s="2"/>
      <c r="G11" s="2"/>
    </row>
    <row r="12" spans="2:7">
      <c r="B12" s="35"/>
      <c r="C12" s="11" t="s">
        <v>11</v>
      </c>
      <c r="D12" s="9"/>
      <c r="E12" s="2">
        <f>+E11+D12</f>
        <v>0</v>
      </c>
      <c r="F12" s="2"/>
      <c r="G12" s="2"/>
    </row>
    <row r="13" spans="2:7">
      <c r="B13" s="29"/>
      <c r="C13" s="30"/>
      <c r="D13" s="31"/>
      <c r="E13" s="2"/>
      <c r="F13" s="2"/>
      <c r="G13" s="2"/>
    </row>
    <row r="14" spans="2:7">
      <c r="B14" s="6" t="s">
        <v>9</v>
      </c>
      <c r="C14" s="7"/>
      <c r="D14" s="19">
        <f>IF((D8+E10)&gt;10000,(D8+E10)*0.3,0)</f>
        <v>0</v>
      </c>
      <c r="E14" s="2">
        <f>+D14</f>
        <v>0</v>
      </c>
    </row>
    <row r="15" spans="2:7">
      <c r="B15" s="6" t="s">
        <v>16</v>
      </c>
      <c r="C15" s="7"/>
      <c r="D15" s="19">
        <f>IF((D8+E11)&gt;10000,(D8+E11)*0.6-E14,0)</f>
        <v>0</v>
      </c>
      <c r="E15" s="2">
        <f>+E14+D15</f>
        <v>0</v>
      </c>
    </row>
    <row r="16" spans="2:7">
      <c r="B16" s="6" t="s">
        <v>17</v>
      </c>
      <c r="C16" s="7"/>
      <c r="D16" s="19">
        <f>IF((D8+E12)&gt;10000,(D8+E12)*1-E15,0)</f>
        <v>0</v>
      </c>
      <c r="E16" s="2">
        <f>+E15+D16</f>
        <v>0</v>
      </c>
    </row>
    <row r="17" spans="1:8">
      <c r="A17" s="16"/>
      <c r="B17" s="16"/>
      <c r="C17" s="16"/>
      <c r="D17" s="17"/>
      <c r="E17" s="18"/>
      <c r="F17" s="2"/>
      <c r="G17" s="2"/>
    </row>
    <row r="18" spans="1:8">
      <c r="B18" s="32" t="s">
        <v>7</v>
      </c>
      <c r="C18" s="32"/>
      <c r="D18" s="32"/>
    </row>
    <row r="19" spans="1:8">
      <c r="B19" s="32" t="s">
        <v>14</v>
      </c>
      <c r="C19" s="32"/>
      <c r="D19" s="32"/>
    </row>
    <row r="20" spans="1:8">
      <c r="B20" s="20"/>
      <c r="C20" s="20"/>
      <c r="D20" s="20"/>
    </row>
    <row r="21" spans="1:8">
      <c r="A21" s="28" t="s">
        <v>4</v>
      </c>
      <c r="B21" s="28"/>
      <c r="C21" s="28"/>
      <c r="D21" s="28"/>
      <c r="E21" s="28"/>
      <c r="F21" s="28"/>
      <c r="G21" s="28"/>
      <c r="H21" s="28"/>
    </row>
    <row r="22" spans="1:8" hidden="1"/>
    <row r="23" spans="1:8" hidden="1"/>
    <row r="24" spans="1:8" hidden="1"/>
    <row r="25" spans="1:8" hidden="1"/>
    <row r="26" spans="1:8" hidden="1"/>
    <row r="27" spans="1:8" hidden="1"/>
    <row r="28" spans="1:8" hidden="1"/>
    <row r="29" spans="1:8" hidden="1"/>
    <row r="30" spans="1:8" hidden="1"/>
    <row r="31" spans="1:8" hidden="1"/>
    <row r="32" spans="1:8" hidden="1"/>
    <row r="33" hidden="1"/>
  </sheetData>
  <sheetProtection password="82E5" sheet="1" objects="1" scenarios="1"/>
  <mergeCells count="8">
    <mergeCell ref="B3:D3"/>
    <mergeCell ref="B1:D1"/>
    <mergeCell ref="B2:E2"/>
    <mergeCell ref="A21:H21"/>
    <mergeCell ref="B13:D13"/>
    <mergeCell ref="B18:D18"/>
    <mergeCell ref="B19:D19"/>
    <mergeCell ref="B10:B12"/>
  </mergeCells>
  <hyperlinks>
    <hyperlink ref="B3:D3" r:id="rId1" display="BY MANISH NEGI"/>
    <hyperlink ref="A21:H21" r:id="rId2" display="Views/Comments are Welcomed at CA Information"/>
  </hyperlinks>
  <pageMargins left="0.7" right="0.7" top="0.75" bottom="0.75" header="0.3" footer="0.3"/>
  <pageSetup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L26"/>
  <sheetViews>
    <sheetView tabSelected="1" workbookViewId="0">
      <selection activeCell="D18" sqref="D18"/>
    </sheetView>
  </sheetViews>
  <sheetFormatPr defaultColWidth="0" defaultRowHeight="15" zeroHeight="1"/>
  <cols>
    <col min="1" max="1" width="11.140625" style="1" customWidth="1"/>
    <col min="2" max="2" width="47.28515625" style="1" customWidth="1"/>
    <col min="3" max="3" width="13.42578125" style="1" customWidth="1"/>
    <col min="4" max="4" width="11.5703125" style="1" bestFit="1" customWidth="1"/>
    <col min="5" max="5" width="11.140625" style="1" hidden="1" customWidth="1"/>
    <col min="6" max="6" width="11.5703125" style="1" hidden="1" customWidth="1"/>
    <col min="7" max="7" width="10.85546875" style="1" hidden="1" customWidth="1"/>
    <col min="8" max="8" width="10.7109375" style="1" hidden="1" customWidth="1"/>
    <col min="9" max="9" width="11.42578125" style="1" customWidth="1"/>
    <col min="10" max="12" width="0" style="1" hidden="1" customWidth="1"/>
    <col min="13" max="16384" width="9.140625" style="1" hidden="1"/>
  </cols>
  <sheetData>
    <row r="1" spans="2:12" ht="25.5" customHeight="1">
      <c r="B1" s="36" t="s">
        <v>8</v>
      </c>
      <c r="C1" s="36"/>
      <c r="D1" s="36"/>
    </row>
    <row r="2" spans="2:12">
      <c r="B2" s="37" t="s">
        <v>15</v>
      </c>
      <c r="C2" s="37"/>
      <c r="D2" s="37"/>
      <c r="E2" s="37"/>
    </row>
    <row r="3" spans="2:12" ht="55.5">
      <c r="B3" s="45" t="s">
        <v>2</v>
      </c>
      <c r="C3" s="45"/>
      <c r="D3" s="45"/>
      <c r="F3" s="2"/>
      <c r="G3" s="2"/>
      <c r="H3" s="2"/>
      <c r="I3" s="2"/>
      <c r="J3" s="2"/>
      <c r="K3" s="2"/>
      <c r="L3" s="2"/>
    </row>
    <row r="4" spans="2:12">
      <c r="B4" s="3" t="s">
        <v>6</v>
      </c>
      <c r="C4" s="13"/>
      <c r="D4" s="14" t="s">
        <v>5</v>
      </c>
      <c r="E4" s="2"/>
      <c r="F4" s="2"/>
      <c r="G4" s="2"/>
      <c r="H4" s="2"/>
      <c r="I4" s="2"/>
      <c r="J4" s="2"/>
      <c r="K4" s="2"/>
      <c r="L4" s="2"/>
    </row>
    <row r="5" spans="2:12">
      <c r="B5" s="15"/>
      <c r="C5" s="7"/>
      <c r="D5" s="21"/>
      <c r="E5" s="2"/>
      <c r="F5" s="2"/>
      <c r="G5" s="2"/>
      <c r="H5" s="2"/>
      <c r="I5" s="2"/>
      <c r="J5" s="2"/>
      <c r="K5" s="2"/>
      <c r="L5" s="2"/>
    </row>
    <row r="6" spans="2:12">
      <c r="B6" s="6" t="s">
        <v>20</v>
      </c>
      <c r="C6" s="7"/>
      <c r="D6" s="10"/>
      <c r="E6" s="2"/>
      <c r="F6" s="2"/>
      <c r="G6" s="2"/>
      <c r="H6" s="2"/>
      <c r="I6" s="2"/>
      <c r="J6" s="2"/>
      <c r="K6" s="2"/>
      <c r="L6" s="2"/>
    </row>
    <row r="7" spans="2:12">
      <c r="B7" s="8" t="s">
        <v>21</v>
      </c>
      <c r="C7" s="7"/>
      <c r="D7" s="10"/>
      <c r="E7" s="2"/>
      <c r="F7" s="2"/>
      <c r="G7" s="2"/>
      <c r="H7" s="2"/>
      <c r="I7" s="2"/>
      <c r="J7" s="2"/>
      <c r="K7" s="2"/>
      <c r="L7" s="2"/>
    </row>
    <row r="8" spans="2:12">
      <c r="B8" s="42" t="s">
        <v>19</v>
      </c>
      <c r="C8" s="43"/>
      <c r="D8" s="12">
        <f>+D6-D7</f>
        <v>0</v>
      </c>
      <c r="E8" s="2"/>
      <c r="F8" s="2"/>
      <c r="G8" s="2"/>
      <c r="H8" s="2"/>
      <c r="I8" s="2"/>
      <c r="J8" s="2"/>
      <c r="K8" s="2"/>
      <c r="L8" s="2"/>
    </row>
    <row r="9" spans="2:12">
      <c r="B9" s="25"/>
      <c r="C9" s="23"/>
      <c r="D9" s="12"/>
      <c r="E9" s="2"/>
      <c r="F9" s="2"/>
      <c r="G9" s="2"/>
      <c r="H9" s="2"/>
      <c r="I9" s="2"/>
      <c r="J9" s="2"/>
      <c r="K9" s="2"/>
      <c r="L9" s="2"/>
    </row>
    <row r="10" spans="2:12" ht="15" customHeight="1">
      <c r="B10" s="33" t="s">
        <v>25</v>
      </c>
      <c r="C10" s="11" t="s">
        <v>1</v>
      </c>
      <c r="D10" s="9"/>
      <c r="E10" s="2">
        <f>+D10</f>
        <v>0</v>
      </c>
      <c r="F10" s="2"/>
      <c r="G10" s="2"/>
      <c r="H10" s="2"/>
      <c r="I10" s="2"/>
      <c r="J10" s="2"/>
      <c r="K10" s="2"/>
      <c r="L10" s="2"/>
    </row>
    <row r="11" spans="2:12">
      <c r="B11" s="34"/>
      <c r="C11" s="11" t="s">
        <v>12</v>
      </c>
      <c r="D11" s="9"/>
      <c r="E11" s="2">
        <f>+E10+D11</f>
        <v>0</v>
      </c>
      <c r="F11" s="2"/>
      <c r="G11" s="2"/>
      <c r="H11" s="2"/>
      <c r="I11" s="2"/>
      <c r="J11" s="2"/>
      <c r="K11" s="2"/>
      <c r="L11" s="2"/>
    </row>
    <row r="12" spans="2:12">
      <c r="B12" s="34"/>
      <c r="C12" s="11" t="s">
        <v>10</v>
      </c>
      <c r="D12" s="9"/>
      <c r="E12" s="2">
        <f>+E11+D12</f>
        <v>0</v>
      </c>
      <c r="F12" s="2"/>
      <c r="G12" s="2"/>
      <c r="H12" s="2"/>
      <c r="I12" s="2"/>
      <c r="J12" s="2"/>
      <c r="K12" s="2"/>
      <c r="L12" s="2"/>
    </row>
    <row r="13" spans="2:12">
      <c r="B13" s="35"/>
      <c r="C13" s="11" t="s">
        <v>11</v>
      </c>
      <c r="D13" s="9"/>
      <c r="E13" s="2">
        <f>+E12+D13</f>
        <v>0</v>
      </c>
      <c r="F13" s="2"/>
      <c r="G13" s="2"/>
      <c r="H13" s="2"/>
      <c r="I13" s="2"/>
      <c r="J13" s="2"/>
      <c r="K13" s="2"/>
      <c r="L13" s="2"/>
    </row>
    <row r="14" spans="2:12">
      <c r="B14" s="39"/>
      <c r="C14" s="40"/>
      <c r="D14" s="41"/>
      <c r="E14" s="2"/>
      <c r="F14" s="2"/>
      <c r="G14" s="2"/>
      <c r="H14" s="2"/>
      <c r="I14" s="2"/>
      <c r="J14" s="2"/>
      <c r="K14" s="2"/>
      <c r="L14" s="2"/>
    </row>
    <row r="15" spans="2:12">
      <c r="B15" s="22" t="s">
        <v>13</v>
      </c>
      <c r="C15" s="4"/>
      <c r="D15" s="19">
        <f>IF((D8+E10)&gt;10000,(D8+E10)*0.15,0)</f>
        <v>0</v>
      </c>
      <c r="E15" s="2">
        <f>+D15</f>
        <v>0</v>
      </c>
      <c r="H15" s="2"/>
      <c r="I15" s="2"/>
      <c r="J15" s="2"/>
      <c r="K15" s="2"/>
      <c r="L15" s="2"/>
    </row>
    <row r="16" spans="2:12">
      <c r="B16" s="6" t="s">
        <v>22</v>
      </c>
      <c r="C16" s="7"/>
      <c r="D16" s="19">
        <f>IF((D8+E11)&gt;10000,(D8+E11)*0.45-E15,0)</f>
        <v>0</v>
      </c>
      <c r="E16" s="2">
        <f>+E15+D16</f>
        <v>0</v>
      </c>
      <c r="H16" s="2"/>
      <c r="I16" s="2"/>
      <c r="J16" s="2"/>
      <c r="K16" s="2"/>
      <c r="L16" s="2"/>
    </row>
    <row r="17" spans="1:12">
      <c r="B17" s="6" t="s">
        <v>23</v>
      </c>
      <c r="C17" s="7"/>
      <c r="D17" s="19">
        <f>IF((D8+E12)&gt;10000,(D8+E12)*0.75-E16,0)</f>
        <v>0</v>
      </c>
      <c r="E17" s="2">
        <f>+E16+D17</f>
        <v>0</v>
      </c>
      <c r="H17" s="2"/>
      <c r="I17" s="2"/>
      <c r="J17" s="2"/>
      <c r="K17" s="2"/>
      <c r="L17" s="2"/>
    </row>
    <row r="18" spans="1:12">
      <c r="B18" s="22" t="s">
        <v>24</v>
      </c>
      <c r="C18" s="13"/>
      <c r="D18" s="19">
        <f>IF((D8+E13)&gt;10000,(D8+E13)*1-E17,0)</f>
        <v>0</v>
      </c>
      <c r="E18" s="2">
        <f>+E17+D18</f>
        <v>0</v>
      </c>
      <c r="H18" s="2"/>
      <c r="I18" s="2"/>
      <c r="J18" s="2"/>
      <c r="K18" s="2"/>
      <c r="L18" s="2"/>
    </row>
    <row r="19" spans="1:12">
      <c r="B19" s="38"/>
      <c r="C19" s="38"/>
      <c r="D19" s="38"/>
      <c r="E19" s="2"/>
      <c r="F19" s="2"/>
      <c r="G19" s="2"/>
      <c r="H19" s="2"/>
      <c r="I19" s="2"/>
      <c r="J19" s="2"/>
      <c r="K19" s="2"/>
      <c r="L19" s="2"/>
    </row>
    <row r="20" spans="1:12">
      <c r="B20" s="32" t="s">
        <v>7</v>
      </c>
      <c r="C20" s="32"/>
      <c r="D20" s="32"/>
      <c r="E20" s="2"/>
      <c r="F20" s="2"/>
      <c r="G20" s="2"/>
      <c r="H20" s="2"/>
      <c r="I20" s="2"/>
      <c r="J20" s="2"/>
      <c r="K20" s="2"/>
      <c r="L20" s="2"/>
    </row>
    <row r="21" spans="1:12">
      <c r="B21" s="32" t="s">
        <v>14</v>
      </c>
      <c r="C21" s="32"/>
      <c r="D21" s="32"/>
      <c r="E21" s="2"/>
      <c r="F21" s="2"/>
      <c r="G21" s="2"/>
      <c r="H21" s="2"/>
      <c r="I21" s="2"/>
      <c r="J21" s="2"/>
      <c r="K21" s="2"/>
      <c r="L21" s="2"/>
    </row>
    <row r="22" spans="1:12">
      <c r="B22" s="20"/>
      <c r="C22" s="20"/>
      <c r="D22" s="20"/>
      <c r="E22" s="2"/>
      <c r="F22" s="2"/>
      <c r="G22" s="2"/>
      <c r="H22" s="2"/>
      <c r="I22" s="2"/>
      <c r="J22" s="2"/>
      <c r="K22" s="2"/>
      <c r="L22" s="2"/>
    </row>
    <row r="23" spans="1:12">
      <c r="A23" s="28" t="s">
        <v>4</v>
      </c>
      <c r="B23" s="28"/>
      <c r="C23" s="28"/>
      <c r="D23" s="28"/>
      <c r="E23" s="28"/>
      <c r="F23" s="28"/>
      <c r="G23" s="28"/>
      <c r="H23" s="28"/>
    </row>
    <row r="24" spans="1:12" hidden="1"/>
    <row r="25" spans="1:12" hidden="1"/>
    <row r="26" spans="1:12" hidden="1"/>
  </sheetData>
  <sheetProtection password="82E5" sheet="1" objects="1" scenarios="1"/>
  <mergeCells count="10">
    <mergeCell ref="B1:D1"/>
    <mergeCell ref="B3:D3"/>
    <mergeCell ref="B2:E2"/>
    <mergeCell ref="B20:D20"/>
    <mergeCell ref="A23:H23"/>
    <mergeCell ref="B19:D19"/>
    <mergeCell ref="B14:D14"/>
    <mergeCell ref="B8:C8"/>
    <mergeCell ref="B21:D21"/>
    <mergeCell ref="B10:B13"/>
  </mergeCells>
  <hyperlinks>
    <hyperlink ref="B3:D3" r:id="rId1" display="BY MANISH NEGI"/>
    <hyperlink ref="A23:H23" r:id="rId2" display="Views/Comments are Welcomed at CA Information"/>
  </hyperlinks>
  <pageMargins left="0.7" right="0.7" top="0.75" bottom="0.75" header="0.3" footer="0.3"/>
  <pageSetup orientation="portrait" horizontalDpi="300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 Non Corporate Assessee</vt:lpstr>
      <vt:lpstr>For Corporate Assessee</vt:lpstr>
      <vt:lpstr>'For Corporate Assessee'!aaaaaa</vt:lpstr>
      <vt:lpstr>aaaaaa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ADVANCE TAX CALCULATOR-EXCEL-FREE-CA INFORMATION</dc:title>
  <dc:creator>Manish Negi</dc:creator>
  <cp:keywords>Advance Tax Calculator,Calculator,</cp:keywords>
  <cp:lastModifiedBy>A</cp:lastModifiedBy>
  <dcterms:created xsi:type="dcterms:W3CDTF">2013-08-10T15:21:43Z</dcterms:created>
  <dcterms:modified xsi:type="dcterms:W3CDTF">2013-08-14T07:40:53Z</dcterms:modified>
  <cp:category>Calculator</cp:category>
</cp:coreProperties>
</file>