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W10" i="1" l="1"/>
  <c r="V14" i="1" s="1"/>
  <c r="N10" i="1"/>
  <c r="M16" i="1" s="1"/>
  <c r="E10" i="1"/>
  <c r="D16" i="1" l="1"/>
  <c r="F16" i="1" s="1"/>
  <c r="M15" i="1"/>
  <c r="O15" i="1" s="1"/>
  <c r="D15" i="1"/>
  <c r="F15" i="1" s="1"/>
  <c r="O16" i="1"/>
  <c r="D14" i="1"/>
  <c r="F14" i="1" s="1"/>
  <c r="V15" i="1"/>
  <c r="X15" i="1" s="1"/>
  <c r="M14" i="1"/>
  <c r="O14" i="1" s="1"/>
  <c r="X14" i="1"/>
  <c r="X18" i="1" l="1"/>
  <c r="X20" i="1" s="1"/>
  <c r="O18" i="1"/>
  <c r="O20" i="1" s="1"/>
  <c r="F18" i="1"/>
  <c r="F20" i="1" s="1"/>
  <c r="X21" i="1" l="1"/>
  <c r="X23" i="1" s="1"/>
  <c r="O21" i="1"/>
  <c r="O23" i="1" s="1"/>
  <c r="F21" i="1"/>
  <c r="F23" i="1" s="1"/>
</calcChain>
</file>

<file path=xl/sharedStrings.xml><?xml version="1.0" encoding="utf-8"?>
<sst xmlns="http://schemas.openxmlformats.org/spreadsheetml/2006/main" count="44" uniqueCount="19">
  <si>
    <t>Up To</t>
  </si>
  <si>
    <t>Next</t>
  </si>
  <si>
    <t>Balance</t>
  </si>
  <si>
    <t>NIL</t>
  </si>
  <si>
    <t xml:space="preserve">TOTAL </t>
  </si>
  <si>
    <t>TOTAL</t>
  </si>
  <si>
    <t>ECESS</t>
  </si>
  <si>
    <t>SHEC</t>
  </si>
  <si>
    <t>TOTAL TAX PAYBLE</t>
  </si>
  <si>
    <t>TAX</t>
  </si>
  <si>
    <t>AMOUNT</t>
  </si>
  <si>
    <t>Total Taxable Amount</t>
  </si>
  <si>
    <t>For all Senior Citizens above 60 years of Age</t>
  </si>
  <si>
    <t>For all Senior Citizens above 80 Years of Age</t>
  </si>
  <si>
    <t>For Male , Female , Individuals &amp; HUF below 60 year of age</t>
  </si>
  <si>
    <t>RATES %</t>
  </si>
  <si>
    <t>Total Taxable Amount ---</t>
  </si>
  <si>
    <r>
      <t xml:space="preserve">Income Tax Calculator For AY 2013-14 ( FY 2012-13) </t>
    </r>
    <r>
      <rPr>
        <b/>
        <sz val="26"/>
        <color rgb="FF00B0F0"/>
        <rFont val="Agency FB"/>
        <family val="2"/>
      </rPr>
      <t>By - Shantanu Priyadarshi (cashan007@gmail.com)</t>
    </r>
  </si>
  <si>
    <t>* Note:- Click anywhere in this sheet then after type your TAXABLE Amount then press ENTER 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</si>
</sst>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6"/>
      <color rgb="FFFF0000"/>
      <name val="Agency FB"/>
      <family val="2"/>
    </font>
    <font>
      <b/>
      <sz val="26"/>
      <color theme="1"/>
      <name val="Agency FB"/>
      <family val="2"/>
    </font>
    <font>
      <b/>
      <sz val="26"/>
      <color rgb="FF00B0F0"/>
      <name val="Agency FB"/>
      <family val="2"/>
    </font>
    <font>
      <b/>
      <sz val="11"/>
      <color rgb="FF00B050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0" xfId="0" applyBorder="1"/>
    <xf numFmtId="0" fontId="0" fillId="0" borderId="11" xfId="0" applyBorder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/>
    <xf numFmtId="0" fontId="0" fillId="0" borderId="18" xfId="0" applyBorder="1"/>
    <xf numFmtId="0" fontId="0" fillId="0" borderId="1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6" borderId="22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22" xfId="0" applyFill="1" applyBorder="1"/>
    <xf numFmtId="0" fontId="0" fillId="6" borderId="25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0" fillId="6" borderId="21" xfId="0" applyFont="1" applyFill="1" applyBorder="1" applyAlignment="1">
      <alignment horizontal="center"/>
    </xf>
    <xf numFmtId="0" fontId="0" fillId="6" borderId="22" xfId="0" applyFont="1" applyFill="1" applyBorder="1" applyAlignment="1">
      <alignment horizontal="center"/>
    </xf>
    <xf numFmtId="0" fontId="0" fillId="6" borderId="24" xfId="0" applyFont="1" applyFill="1" applyBorder="1" applyAlignment="1">
      <alignment horizontal="center"/>
    </xf>
    <xf numFmtId="0" fontId="0" fillId="6" borderId="22" xfId="0" applyFont="1" applyFill="1" applyBorder="1"/>
    <xf numFmtId="0" fontId="0" fillId="6" borderId="25" xfId="0" applyFont="1" applyFill="1" applyBorder="1" applyAlignment="1">
      <alignment horizontal="center"/>
    </xf>
    <xf numFmtId="0" fontId="0" fillId="6" borderId="26" xfId="0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8" borderId="12" xfId="0" applyFont="1" applyFill="1" applyBorder="1" applyAlignment="1" applyProtection="1">
      <alignment horizontal="center"/>
      <protection locked="0"/>
    </xf>
    <xf numFmtId="0" fontId="5" fillId="8" borderId="13" xfId="0" applyFont="1" applyFill="1" applyBorder="1" applyAlignment="1" applyProtection="1">
      <alignment horizontal="center"/>
      <protection locked="0"/>
    </xf>
    <xf numFmtId="0" fontId="5" fillId="8" borderId="14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21</xdr:row>
      <xdr:rowOff>152400</xdr:rowOff>
    </xdr:from>
    <xdr:to>
      <xdr:col>4</xdr:col>
      <xdr:colOff>533400</xdr:colOff>
      <xdr:row>23</xdr:row>
      <xdr:rowOff>19050</xdr:rowOff>
    </xdr:to>
    <xdr:sp macro="" textlink="">
      <xdr:nvSpPr>
        <xdr:cNvPr id="2" name="Right Arrow 1"/>
        <xdr:cNvSpPr/>
      </xdr:nvSpPr>
      <xdr:spPr>
        <a:xfrm>
          <a:off x="1838325" y="3981450"/>
          <a:ext cx="523875" cy="247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19050</xdr:colOff>
      <xdr:row>21</xdr:row>
      <xdr:rowOff>152400</xdr:rowOff>
    </xdr:from>
    <xdr:to>
      <xdr:col>13</xdr:col>
      <xdr:colOff>542925</xdr:colOff>
      <xdr:row>23</xdr:row>
      <xdr:rowOff>19050</xdr:rowOff>
    </xdr:to>
    <xdr:sp macro="" textlink="">
      <xdr:nvSpPr>
        <xdr:cNvPr id="3" name="Right Arrow 2"/>
        <xdr:cNvSpPr/>
      </xdr:nvSpPr>
      <xdr:spPr>
        <a:xfrm>
          <a:off x="4895850" y="3981450"/>
          <a:ext cx="523875" cy="247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9525</xdr:colOff>
      <xdr:row>21</xdr:row>
      <xdr:rowOff>152400</xdr:rowOff>
    </xdr:from>
    <xdr:to>
      <xdr:col>22</xdr:col>
      <xdr:colOff>533400</xdr:colOff>
      <xdr:row>23</xdr:row>
      <xdr:rowOff>19050</xdr:rowOff>
    </xdr:to>
    <xdr:sp macro="" textlink="">
      <xdr:nvSpPr>
        <xdr:cNvPr id="4" name="Right Arrow 3"/>
        <xdr:cNvSpPr/>
      </xdr:nvSpPr>
      <xdr:spPr>
        <a:xfrm>
          <a:off x="7934325" y="3981450"/>
          <a:ext cx="523875" cy="247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29</xdr:col>
      <xdr:colOff>19050</xdr:colOff>
      <xdr:row>21</xdr:row>
      <xdr:rowOff>152400</xdr:rowOff>
    </xdr:from>
    <xdr:to>
      <xdr:col>29</xdr:col>
      <xdr:colOff>542925</xdr:colOff>
      <xdr:row>23</xdr:row>
      <xdr:rowOff>19050</xdr:rowOff>
    </xdr:to>
    <xdr:sp macro="" textlink="">
      <xdr:nvSpPr>
        <xdr:cNvPr id="5" name="Right Arrow 4"/>
        <xdr:cNvSpPr/>
      </xdr:nvSpPr>
      <xdr:spPr>
        <a:xfrm>
          <a:off x="10991850" y="3981450"/>
          <a:ext cx="523875" cy="2476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24"/>
  <sheetViews>
    <sheetView tabSelected="1" workbookViewId="0">
      <selection activeCell="G4" sqref="G4:M4"/>
    </sheetView>
  </sheetViews>
  <sheetFormatPr defaultRowHeight="15" x14ac:dyDescent="0.25"/>
  <cols>
    <col min="1" max="1" width="1.42578125" customWidth="1"/>
    <col min="2" max="2" width="2.42578125" customWidth="1"/>
    <col min="3" max="3" width="9.140625" customWidth="1"/>
    <col min="4" max="4" width="18.7109375" customWidth="1"/>
    <col min="5" max="5" width="9.140625" customWidth="1"/>
    <col min="6" max="6" width="11.7109375" customWidth="1"/>
    <col min="7" max="9" width="3" customWidth="1"/>
    <col min="10" max="10" width="4.42578125" customWidth="1"/>
    <col min="11" max="11" width="2.5703125" customWidth="1"/>
    <col min="13" max="13" width="17.140625" customWidth="1"/>
    <col min="15" max="15" width="11" customWidth="1"/>
    <col min="16" max="18" width="3" customWidth="1"/>
    <col min="19" max="19" width="4.42578125" customWidth="1"/>
    <col min="20" max="20" width="3.140625" customWidth="1"/>
    <col min="22" max="22" width="17.28515625" customWidth="1"/>
    <col min="24" max="24" width="11.85546875" customWidth="1"/>
    <col min="25" max="25" width="2.42578125" customWidth="1"/>
    <col min="26" max="26" width="3.85546875" customWidth="1"/>
    <col min="27" max="27" width="2.28515625" customWidth="1"/>
    <col min="28" max="28" width="4.85546875" customWidth="1"/>
    <col min="29" max="30" width="9.140625" hidden="1" customWidth="1"/>
    <col min="31" max="31" width="11" hidden="1" customWidth="1"/>
    <col min="32" max="32" width="2.140625" customWidth="1"/>
  </cols>
  <sheetData>
    <row r="1" spans="2:33" x14ac:dyDescent="0.25">
      <c r="C1" s="57" t="s">
        <v>17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2:33" ht="34.5" customHeight="1" x14ac:dyDescent="0.25"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2:33" ht="15.75" customHeight="1" thickBot="1" x14ac:dyDescent="0.3">
      <c r="C3" s="31"/>
      <c r="D3" s="31"/>
      <c r="E3" s="31"/>
      <c r="F3" s="31"/>
      <c r="G3" s="31"/>
      <c r="H3" s="33"/>
      <c r="I3" s="33"/>
      <c r="J3" s="31"/>
      <c r="K3" s="31"/>
      <c r="L3" s="31"/>
      <c r="M3" s="31"/>
      <c r="N3" s="31"/>
      <c r="O3" s="82" t="s">
        <v>18</v>
      </c>
      <c r="P3" s="82"/>
      <c r="Q3" s="82"/>
      <c r="R3" s="82"/>
      <c r="S3" s="82"/>
      <c r="T3" s="82"/>
      <c r="U3" s="82"/>
      <c r="V3" s="82"/>
      <c r="W3" s="82"/>
      <c r="X3" s="82"/>
      <c r="Y3" s="34"/>
      <c r="Z3" s="34"/>
      <c r="AA3" s="31"/>
      <c r="AB3" s="31"/>
      <c r="AC3" s="31"/>
      <c r="AD3" s="31"/>
      <c r="AE3" s="31"/>
    </row>
    <row r="4" spans="2:33" ht="19.5" thickBot="1" x14ac:dyDescent="0.35">
      <c r="C4" s="31"/>
      <c r="D4" s="52" t="s">
        <v>16</v>
      </c>
      <c r="E4" s="53"/>
      <c r="F4" s="54"/>
      <c r="G4" s="59">
        <v>3232323</v>
      </c>
      <c r="H4" s="60"/>
      <c r="I4" s="60"/>
      <c r="J4" s="60"/>
      <c r="K4" s="60"/>
      <c r="L4" s="60"/>
      <c r="M4" s="61"/>
      <c r="N4" s="31"/>
      <c r="O4" s="82"/>
      <c r="P4" s="82"/>
      <c r="Q4" s="82"/>
      <c r="R4" s="82"/>
      <c r="S4" s="82"/>
      <c r="T4" s="82"/>
      <c r="U4" s="82"/>
      <c r="V4" s="82"/>
      <c r="W4" s="82"/>
      <c r="X4" s="82"/>
      <c r="Y4" s="34"/>
      <c r="Z4" s="34"/>
      <c r="AA4" s="31"/>
      <c r="AB4" s="31"/>
      <c r="AC4" s="31"/>
      <c r="AD4" s="31"/>
      <c r="AE4" s="31"/>
    </row>
    <row r="5" spans="2:33" ht="15.75" thickBot="1" x14ac:dyDescent="0.3">
      <c r="X5" s="34"/>
      <c r="Y5" s="34"/>
      <c r="Z5" s="34"/>
      <c r="AA5" s="34"/>
      <c r="AB5" s="34"/>
      <c r="AC5" s="34"/>
      <c r="AD5" s="34"/>
      <c r="AE5" s="34"/>
      <c r="AF5" s="34"/>
      <c r="AG5" s="34"/>
    </row>
    <row r="6" spans="2:33" ht="15.75" thickBot="1" x14ac:dyDescent="0.3">
      <c r="B6" s="5"/>
      <c r="C6" s="6"/>
      <c r="D6" s="6"/>
      <c r="E6" s="6"/>
      <c r="F6" s="6"/>
      <c r="G6" s="7"/>
      <c r="H6" s="11"/>
      <c r="I6" s="11"/>
      <c r="K6" s="5"/>
      <c r="L6" s="6"/>
      <c r="M6" s="6"/>
      <c r="N6" s="6"/>
      <c r="O6" s="6"/>
      <c r="P6" s="7"/>
      <c r="Q6" s="11"/>
      <c r="R6" s="11"/>
      <c r="T6" s="5"/>
      <c r="U6" s="6"/>
      <c r="V6" s="6"/>
      <c r="W6" s="6"/>
      <c r="X6" s="6"/>
      <c r="Y6" s="7"/>
      <c r="AA6" s="34"/>
      <c r="AB6" s="34"/>
      <c r="AC6" s="34"/>
      <c r="AD6" s="34"/>
      <c r="AE6" s="34"/>
      <c r="AF6" s="34"/>
      <c r="AG6" s="34"/>
    </row>
    <row r="7" spans="2:33" ht="15.75" customHeight="1" x14ac:dyDescent="0.25">
      <c r="B7" s="8"/>
      <c r="C7" s="76" t="s">
        <v>14</v>
      </c>
      <c r="D7" s="77"/>
      <c r="E7" s="77"/>
      <c r="F7" s="78"/>
      <c r="G7" s="10"/>
      <c r="H7" s="9"/>
      <c r="I7" s="9"/>
      <c r="J7" s="2"/>
      <c r="K7" s="8"/>
      <c r="L7" s="68" t="s">
        <v>12</v>
      </c>
      <c r="M7" s="69"/>
      <c r="N7" s="70"/>
      <c r="O7" s="9"/>
      <c r="P7" s="10"/>
      <c r="Q7" s="9"/>
      <c r="R7" s="9"/>
      <c r="S7" s="2"/>
      <c r="T7" s="8"/>
      <c r="U7" s="68" t="s">
        <v>13</v>
      </c>
      <c r="V7" s="69"/>
      <c r="W7" s="70"/>
      <c r="X7" s="9"/>
      <c r="Y7" s="10"/>
      <c r="Z7" s="2"/>
      <c r="AA7" s="34"/>
      <c r="AB7" s="34"/>
      <c r="AC7" s="34"/>
      <c r="AD7" s="34"/>
      <c r="AE7" s="34"/>
      <c r="AF7" s="34"/>
      <c r="AG7" s="34"/>
    </row>
    <row r="8" spans="2:33" ht="16.5" thickBot="1" x14ac:dyDescent="0.3">
      <c r="B8" s="8"/>
      <c r="C8" s="79"/>
      <c r="D8" s="80"/>
      <c r="E8" s="80"/>
      <c r="F8" s="81"/>
      <c r="G8" s="10"/>
      <c r="H8" s="9"/>
      <c r="I8" s="9"/>
      <c r="J8" s="2"/>
      <c r="K8" s="8"/>
      <c r="L8" s="71"/>
      <c r="M8" s="72"/>
      <c r="N8" s="73"/>
      <c r="O8" s="9"/>
      <c r="P8" s="10"/>
      <c r="Q8" s="9"/>
      <c r="R8" s="9"/>
      <c r="S8" s="2"/>
      <c r="T8" s="8"/>
      <c r="U8" s="71"/>
      <c r="V8" s="72"/>
      <c r="W8" s="73"/>
      <c r="X8" s="9"/>
      <c r="Y8" s="10"/>
      <c r="Z8" s="2"/>
      <c r="AA8" s="34"/>
      <c r="AB8" s="34"/>
      <c r="AC8" s="34"/>
      <c r="AD8" s="34"/>
      <c r="AE8" s="34"/>
      <c r="AF8" s="34"/>
      <c r="AG8" s="34"/>
    </row>
    <row r="9" spans="2:33" x14ac:dyDescent="0.25">
      <c r="B9" s="8"/>
      <c r="C9" s="11"/>
      <c r="D9" s="11"/>
      <c r="E9" s="11"/>
      <c r="F9" s="11"/>
      <c r="G9" s="12"/>
      <c r="H9" s="11"/>
      <c r="I9" s="11"/>
      <c r="K9" s="8"/>
      <c r="L9" s="11"/>
      <c r="M9" s="11"/>
      <c r="N9" s="11"/>
      <c r="O9" s="11"/>
      <c r="P9" s="12"/>
      <c r="Q9" s="11"/>
      <c r="R9" s="11"/>
      <c r="T9" s="8"/>
      <c r="U9" s="11"/>
      <c r="V9" s="11"/>
      <c r="W9" s="11"/>
      <c r="X9" s="11"/>
      <c r="Y9" s="12"/>
      <c r="AA9" s="34"/>
      <c r="AB9" s="34"/>
      <c r="AC9" s="34"/>
      <c r="AD9" s="34"/>
      <c r="AE9" s="34"/>
      <c r="AF9" s="34"/>
      <c r="AG9" s="34"/>
    </row>
    <row r="10" spans="2:33" x14ac:dyDescent="0.25">
      <c r="B10" s="8"/>
      <c r="C10" s="74" t="s">
        <v>11</v>
      </c>
      <c r="D10" s="75"/>
      <c r="E10" s="55">
        <f>G4</f>
        <v>3232323</v>
      </c>
      <c r="F10" s="56"/>
      <c r="G10" s="13"/>
      <c r="H10" s="4"/>
      <c r="I10" s="4"/>
      <c r="J10" s="4"/>
      <c r="K10" s="8"/>
      <c r="L10" s="74" t="s">
        <v>11</v>
      </c>
      <c r="M10" s="75"/>
      <c r="N10" s="55">
        <f>G4</f>
        <v>3232323</v>
      </c>
      <c r="O10" s="56"/>
      <c r="P10" s="13"/>
      <c r="Q10" s="4"/>
      <c r="R10" s="4"/>
      <c r="S10" s="4"/>
      <c r="T10" s="8"/>
      <c r="U10" s="74" t="s">
        <v>11</v>
      </c>
      <c r="V10" s="75"/>
      <c r="W10" s="55">
        <f>G4</f>
        <v>3232323</v>
      </c>
      <c r="X10" s="56"/>
      <c r="Y10" s="13"/>
      <c r="Z10" s="4"/>
      <c r="AA10" s="34"/>
      <c r="AB10" s="34"/>
      <c r="AC10" s="34"/>
      <c r="AD10" s="34"/>
      <c r="AE10" s="34"/>
      <c r="AF10" s="34"/>
      <c r="AG10" s="34"/>
    </row>
    <row r="11" spans="2:33" ht="15.75" thickBot="1" x14ac:dyDescent="0.3">
      <c r="B11" s="8"/>
      <c r="C11" s="11"/>
      <c r="D11" s="11"/>
      <c r="E11" s="11"/>
      <c r="F11" s="11"/>
      <c r="G11" s="12"/>
      <c r="H11" s="11"/>
      <c r="I11" s="11"/>
      <c r="K11" s="8"/>
      <c r="L11" s="11"/>
      <c r="M11" s="11"/>
      <c r="N11" s="11"/>
      <c r="O11" s="11"/>
      <c r="P11" s="12"/>
      <c r="Q11" s="11"/>
      <c r="R11" s="11"/>
      <c r="T11" s="8"/>
      <c r="U11" s="11"/>
      <c r="V11" s="11"/>
      <c r="W11" s="11"/>
      <c r="X11" s="11"/>
      <c r="Y11" s="12"/>
      <c r="AA11" s="34"/>
      <c r="AB11" s="34"/>
      <c r="AC11" s="34"/>
      <c r="AD11" s="34"/>
      <c r="AE11" s="34"/>
      <c r="AF11" s="34"/>
      <c r="AG11" s="34"/>
    </row>
    <row r="12" spans="2:33" s="3" customFormat="1" ht="15.75" thickBot="1" x14ac:dyDescent="0.3">
      <c r="B12" s="14"/>
      <c r="C12" s="21"/>
      <c r="D12" s="22" t="s">
        <v>10</v>
      </c>
      <c r="E12" s="22" t="s">
        <v>15</v>
      </c>
      <c r="F12" s="23" t="s">
        <v>9</v>
      </c>
      <c r="G12" s="13"/>
      <c r="H12" s="4"/>
      <c r="I12" s="4"/>
      <c r="K12" s="14"/>
      <c r="L12" s="21"/>
      <c r="M12" s="22" t="s">
        <v>10</v>
      </c>
      <c r="N12" s="22" t="s">
        <v>15</v>
      </c>
      <c r="O12" s="23" t="s">
        <v>9</v>
      </c>
      <c r="P12" s="13"/>
      <c r="Q12" s="4"/>
      <c r="R12" s="4"/>
      <c r="T12" s="14"/>
      <c r="U12" s="21"/>
      <c r="V12" s="22" t="s">
        <v>10</v>
      </c>
      <c r="W12" s="22" t="s">
        <v>15</v>
      </c>
      <c r="X12" s="23" t="s">
        <v>9</v>
      </c>
      <c r="Y12" s="13"/>
      <c r="AA12" s="34"/>
      <c r="AB12" s="34"/>
      <c r="AC12" s="34"/>
      <c r="AD12" s="34"/>
      <c r="AE12" s="34"/>
      <c r="AF12" s="34"/>
      <c r="AG12" s="34"/>
    </row>
    <row r="13" spans="2:33" x14ac:dyDescent="0.25">
      <c r="B13" s="8"/>
      <c r="C13" s="24" t="s">
        <v>0</v>
      </c>
      <c r="D13" s="36">
        <v>200000</v>
      </c>
      <c r="E13" s="38" t="s">
        <v>3</v>
      </c>
      <c r="F13" s="40">
        <v>0</v>
      </c>
      <c r="G13" s="16"/>
      <c r="H13" s="15"/>
      <c r="I13" s="15"/>
      <c r="J13" s="1"/>
      <c r="K13" s="20"/>
      <c r="L13" s="24" t="s">
        <v>0</v>
      </c>
      <c r="M13" s="36">
        <v>250000</v>
      </c>
      <c r="N13" s="38" t="s">
        <v>3</v>
      </c>
      <c r="O13" s="46">
        <v>0</v>
      </c>
      <c r="P13" s="16"/>
      <c r="Q13" s="15"/>
      <c r="R13" s="15"/>
      <c r="S13" s="1"/>
      <c r="T13" s="20"/>
      <c r="U13" s="24" t="s">
        <v>0</v>
      </c>
      <c r="V13" s="36">
        <v>500000</v>
      </c>
      <c r="W13" s="38" t="s">
        <v>3</v>
      </c>
      <c r="X13" s="40">
        <v>0</v>
      </c>
      <c r="Y13" s="16"/>
      <c r="Z13" s="1"/>
      <c r="AA13" s="34"/>
      <c r="AB13" s="34"/>
      <c r="AC13" s="34"/>
      <c r="AD13" s="34"/>
      <c r="AE13" s="34"/>
      <c r="AF13" s="34"/>
      <c r="AG13" s="34"/>
    </row>
    <row r="14" spans="2:33" x14ac:dyDescent="0.25">
      <c r="B14" s="8"/>
      <c r="C14" s="24" t="s">
        <v>1</v>
      </c>
      <c r="D14" s="36">
        <f>IF(E10&gt;500000,300000,IF(D13&gt;E10,0,E10-D13))</f>
        <v>300000</v>
      </c>
      <c r="E14" s="38">
        <v>10</v>
      </c>
      <c r="F14" s="35">
        <f>D14*E14%</f>
        <v>30000</v>
      </c>
      <c r="G14" s="16"/>
      <c r="H14" s="15"/>
      <c r="I14" s="15"/>
      <c r="J14" s="1"/>
      <c r="K14" s="20"/>
      <c r="L14" s="24" t="s">
        <v>1</v>
      </c>
      <c r="M14" s="36">
        <f>IF(N10&gt;500000,250000,IF(M13&gt;N10,0,N10-M13))</f>
        <v>250000</v>
      </c>
      <c r="N14" s="38">
        <v>10</v>
      </c>
      <c r="O14" s="47">
        <f>M14*N14%</f>
        <v>25000</v>
      </c>
      <c r="P14" s="16"/>
      <c r="Q14" s="15"/>
      <c r="R14" s="15"/>
      <c r="S14" s="1"/>
      <c r="T14" s="20"/>
      <c r="U14" s="24" t="s">
        <v>1</v>
      </c>
      <c r="V14" s="36">
        <f>IF(1000000&lt;W10,500000,IF(W10&gt;500000,W10-500000,0))</f>
        <v>500000</v>
      </c>
      <c r="W14" s="38">
        <v>20</v>
      </c>
      <c r="X14" s="35">
        <f>V14*W14%</f>
        <v>100000</v>
      </c>
      <c r="Y14" s="16"/>
      <c r="Z14" s="1"/>
      <c r="AA14" s="34"/>
      <c r="AB14" s="34"/>
      <c r="AC14" s="34"/>
      <c r="AD14" s="34"/>
      <c r="AE14" s="34"/>
      <c r="AF14" s="34"/>
      <c r="AG14" s="34"/>
    </row>
    <row r="15" spans="2:33" x14ac:dyDescent="0.25">
      <c r="B15" s="8"/>
      <c r="C15" s="24" t="s">
        <v>1</v>
      </c>
      <c r="D15" s="36">
        <f>IF(1000000&lt;E10,500000,IF(E10&gt;500000,E10-500000,0))</f>
        <v>500000</v>
      </c>
      <c r="E15" s="38">
        <v>20</v>
      </c>
      <c r="F15" s="35">
        <f>D15*E15%</f>
        <v>100000</v>
      </c>
      <c r="G15" s="16"/>
      <c r="H15" s="15"/>
      <c r="I15" s="15"/>
      <c r="J15" s="1"/>
      <c r="K15" s="20"/>
      <c r="L15" s="24" t="s">
        <v>1</v>
      </c>
      <c r="M15" s="36">
        <f>IF(1000000&lt;N10,500000,IF(N10&gt;500000,N10-500000,0))</f>
        <v>500000</v>
      </c>
      <c r="N15" s="38">
        <v>20</v>
      </c>
      <c r="O15" s="47">
        <f>M15*N15%</f>
        <v>100000</v>
      </c>
      <c r="P15" s="16"/>
      <c r="Q15" s="15"/>
      <c r="R15" s="15"/>
      <c r="S15" s="1"/>
      <c r="T15" s="20"/>
      <c r="U15" s="25" t="s">
        <v>2</v>
      </c>
      <c r="V15" s="37">
        <f>IF(W10&gt;1000000,W10-1000000,0)</f>
        <v>2232323</v>
      </c>
      <c r="W15" s="39">
        <v>30</v>
      </c>
      <c r="X15" s="41">
        <f>V15*W15%</f>
        <v>669696.9</v>
      </c>
      <c r="Y15" s="16"/>
      <c r="Z15" s="1"/>
      <c r="AA15" s="34"/>
      <c r="AB15" s="34"/>
      <c r="AC15" s="34"/>
      <c r="AD15" s="34"/>
      <c r="AE15" s="34"/>
      <c r="AF15" s="34"/>
      <c r="AG15" s="34"/>
    </row>
    <row r="16" spans="2:33" x14ac:dyDescent="0.25">
      <c r="B16" s="8"/>
      <c r="C16" s="25" t="s">
        <v>2</v>
      </c>
      <c r="D16" s="37">
        <f>IF(E10&gt;1000000,E10-1000000,0)</f>
        <v>2232323</v>
      </c>
      <c r="E16" s="39">
        <v>30</v>
      </c>
      <c r="F16" s="41">
        <f>D16*E16%</f>
        <v>669696.9</v>
      </c>
      <c r="G16" s="16"/>
      <c r="H16" s="15"/>
      <c r="I16" s="15"/>
      <c r="J16" s="1"/>
      <c r="K16" s="20"/>
      <c r="L16" s="25" t="s">
        <v>2</v>
      </c>
      <c r="M16" s="37">
        <f>IF(N10&gt;1000000,N10-1000000,0)</f>
        <v>2232323</v>
      </c>
      <c r="N16" s="39">
        <v>30</v>
      </c>
      <c r="O16" s="48">
        <f>M16*N16%</f>
        <v>669696.9</v>
      </c>
      <c r="P16" s="16"/>
      <c r="Q16" s="15"/>
      <c r="R16" s="15"/>
      <c r="S16" s="1"/>
      <c r="T16" s="20"/>
      <c r="U16" s="15"/>
      <c r="V16" s="15"/>
      <c r="W16" s="15"/>
      <c r="X16" s="35"/>
      <c r="Y16" s="16"/>
      <c r="Z16" s="1"/>
      <c r="AA16" s="34"/>
      <c r="AB16" s="34"/>
      <c r="AC16" s="34"/>
      <c r="AD16" s="34"/>
      <c r="AE16" s="34"/>
      <c r="AF16" s="34"/>
      <c r="AG16" s="34"/>
    </row>
    <row r="17" spans="2:33" x14ac:dyDescent="0.25">
      <c r="B17" s="8"/>
      <c r="C17" s="11"/>
      <c r="D17" s="11"/>
      <c r="E17" s="11"/>
      <c r="F17" s="42"/>
      <c r="G17" s="12"/>
      <c r="H17" s="11"/>
      <c r="I17" s="11"/>
      <c r="K17" s="8"/>
      <c r="L17" s="11"/>
      <c r="M17" s="11"/>
      <c r="N17" s="11"/>
      <c r="O17" s="49"/>
      <c r="P17" s="12"/>
      <c r="Q17" s="11"/>
      <c r="R17" s="11"/>
      <c r="T17" s="8"/>
      <c r="U17" s="11"/>
      <c r="V17" s="11"/>
      <c r="W17" s="11"/>
      <c r="X17" s="42"/>
      <c r="Y17" s="12"/>
      <c r="AA17" s="34"/>
      <c r="AB17" s="34"/>
      <c r="AC17" s="34"/>
      <c r="AD17" s="34"/>
      <c r="AE17" s="34"/>
      <c r="AF17" s="34"/>
      <c r="AG17" s="34"/>
    </row>
    <row r="18" spans="2:33" x14ac:dyDescent="0.25">
      <c r="B18" s="8"/>
      <c r="C18" s="11"/>
      <c r="D18" s="29" t="s">
        <v>4</v>
      </c>
      <c r="E18" s="30"/>
      <c r="F18" s="43">
        <f>F13+F14+F15+F16</f>
        <v>799696.9</v>
      </c>
      <c r="G18" s="12"/>
      <c r="H18" s="11"/>
      <c r="I18" s="11"/>
      <c r="K18" s="8"/>
      <c r="L18" s="11"/>
      <c r="M18" s="29" t="s">
        <v>5</v>
      </c>
      <c r="N18" s="30"/>
      <c r="O18" s="50">
        <f>O13+O14+O15+O16</f>
        <v>794696.9</v>
      </c>
      <c r="P18" s="12"/>
      <c r="Q18" s="11"/>
      <c r="R18" s="11"/>
      <c r="T18" s="8"/>
      <c r="U18" s="11"/>
      <c r="V18" s="29" t="s">
        <v>5</v>
      </c>
      <c r="W18" s="30"/>
      <c r="X18" s="43">
        <f>X13+X14+X15</f>
        <v>769696.9</v>
      </c>
      <c r="Y18" s="12"/>
      <c r="AA18" s="34"/>
      <c r="AB18" s="34"/>
      <c r="AC18" s="34"/>
      <c r="AD18" s="34"/>
      <c r="AE18" s="34"/>
      <c r="AF18" s="34"/>
      <c r="AG18" s="34"/>
    </row>
    <row r="19" spans="2:33" x14ac:dyDescent="0.25">
      <c r="B19" s="8"/>
      <c r="C19" s="11"/>
      <c r="D19" s="11"/>
      <c r="E19" s="11"/>
      <c r="F19" s="35"/>
      <c r="G19" s="12"/>
      <c r="H19" s="11"/>
      <c r="I19" s="11"/>
      <c r="K19" s="8"/>
      <c r="L19" s="11"/>
      <c r="M19" s="11"/>
      <c r="N19" s="11"/>
      <c r="O19" s="47"/>
      <c r="P19" s="12"/>
      <c r="Q19" s="11"/>
      <c r="R19" s="11"/>
      <c r="T19" s="8"/>
      <c r="U19" s="11"/>
      <c r="V19" s="11"/>
      <c r="W19" s="11"/>
      <c r="X19" s="35"/>
      <c r="Y19" s="12"/>
      <c r="AA19" s="34"/>
      <c r="AB19" s="34"/>
      <c r="AC19" s="34"/>
      <c r="AD19" s="34"/>
      <c r="AE19" s="34"/>
      <c r="AF19" s="34"/>
      <c r="AG19" s="34"/>
    </row>
    <row r="20" spans="2:33" x14ac:dyDescent="0.25">
      <c r="B20" s="8"/>
      <c r="C20" s="11"/>
      <c r="D20" s="27" t="s">
        <v>6</v>
      </c>
      <c r="E20" s="32">
        <v>2</v>
      </c>
      <c r="F20" s="44">
        <f>F18*E20%</f>
        <v>15993.938</v>
      </c>
      <c r="G20" s="12"/>
      <c r="H20" s="11"/>
      <c r="I20" s="11"/>
      <c r="K20" s="8"/>
      <c r="L20" s="11"/>
      <c r="M20" s="27" t="s">
        <v>6</v>
      </c>
      <c r="N20" s="32">
        <v>2</v>
      </c>
      <c r="O20" s="51">
        <f>O18*N20%</f>
        <v>15893.938</v>
      </c>
      <c r="P20" s="12"/>
      <c r="Q20" s="11"/>
      <c r="R20" s="11"/>
      <c r="T20" s="8"/>
      <c r="U20" s="11"/>
      <c r="V20" s="27" t="s">
        <v>6</v>
      </c>
      <c r="W20" s="32">
        <v>2</v>
      </c>
      <c r="X20" s="44">
        <f>X18*W20%</f>
        <v>15393.938</v>
      </c>
      <c r="Y20" s="12"/>
      <c r="AA20" s="34"/>
      <c r="AB20" s="34"/>
      <c r="AC20" s="34"/>
      <c r="AD20" s="34"/>
      <c r="AE20" s="34"/>
      <c r="AF20" s="34"/>
      <c r="AG20" s="34"/>
    </row>
    <row r="21" spans="2:33" ht="15.75" thickBot="1" x14ac:dyDescent="0.3">
      <c r="B21" s="8"/>
      <c r="C21" s="11"/>
      <c r="D21" s="28" t="s">
        <v>7</v>
      </c>
      <c r="E21" s="26">
        <v>1</v>
      </c>
      <c r="F21" s="41">
        <f>F18*E21%</f>
        <v>7996.9690000000001</v>
      </c>
      <c r="G21" s="12"/>
      <c r="H21" s="11"/>
      <c r="I21" s="11"/>
      <c r="K21" s="8"/>
      <c r="L21" s="11"/>
      <c r="M21" s="28" t="s">
        <v>7</v>
      </c>
      <c r="N21" s="26">
        <v>1</v>
      </c>
      <c r="O21" s="48">
        <f>O18*N21%</f>
        <v>7946.9690000000001</v>
      </c>
      <c r="P21" s="12"/>
      <c r="Q21" s="11"/>
      <c r="R21" s="11"/>
      <c r="T21" s="8"/>
      <c r="U21" s="11"/>
      <c r="V21" s="28" t="s">
        <v>7</v>
      </c>
      <c r="W21" s="26">
        <v>1</v>
      </c>
      <c r="X21" s="41">
        <f>X18*W21%</f>
        <v>7696.9690000000001</v>
      </c>
      <c r="Y21" s="12"/>
      <c r="AA21" s="34"/>
      <c r="AB21" s="34"/>
      <c r="AC21" s="34"/>
      <c r="AD21" s="34"/>
      <c r="AE21" s="34"/>
      <c r="AF21" s="34"/>
      <c r="AG21" s="34"/>
    </row>
    <row r="22" spans="2:33" ht="15" customHeight="1" thickBot="1" x14ac:dyDescent="0.3">
      <c r="B22" s="8"/>
      <c r="C22" s="11"/>
      <c r="D22" s="62" t="s">
        <v>8</v>
      </c>
      <c r="E22" s="11"/>
      <c r="F22" s="35"/>
      <c r="G22" s="12"/>
      <c r="H22" s="11"/>
      <c r="I22" s="11"/>
      <c r="K22" s="8"/>
      <c r="L22" s="11"/>
      <c r="M22" s="62" t="s">
        <v>8</v>
      </c>
      <c r="N22" s="11"/>
      <c r="O22" s="47"/>
      <c r="P22" s="12"/>
      <c r="Q22" s="11"/>
      <c r="R22" s="11"/>
      <c r="T22" s="8"/>
      <c r="U22" s="11"/>
      <c r="V22" s="65" t="s">
        <v>8</v>
      </c>
      <c r="W22" s="11"/>
      <c r="X22" s="35"/>
      <c r="Y22" s="12"/>
      <c r="AA22" s="34"/>
      <c r="AB22" s="34"/>
      <c r="AC22" s="34"/>
      <c r="AD22" s="34"/>
      <c r="AE22" s="34"/>
      <c r="AF22" s="34"/>
      <c r="AG22" s="34"/>
    </row>
    <row r="23" spans="2:33" ht="15.75" thickBot="1" x14ac:dyDescent="0.3">
      <c r="B23" s="8"/>
      <c r="C23" s="11"/>
      <c r="D23" s="63"/>
      <c r="E23" s="11"/>
      <c r="F23" s="45">
        <f>F18+F20+F21</f>
        <v>823687.80700000003</v>
      </c>
      <c r="G23" s="13"/>
      <c r="H23" s="4"/>
      <c r="I23" s="4"/>
      <c r="J23" s="3"/>
      <c r="K23" s="8"/>
      <c r="L23" s="11"/>
      <c r="M23" s="63"/>
      <c r="N23" s="11"/>
      <c r="O23" s="45">
        <f>O18+O20+O21</f>
        <v>818537.80700000003</v>
      </c>
      <c r="P23" s="13"/>
      <c r="Q23" s="4"/>
      <c r="R23" s="4"/>
      <c r="S23" s="3"/>
      <c r="T23" s="8"/>
      <c r="U23" s="11"/>
      <c r="V23" s="66"/>
      <c r="W23" s="11"/>
      <c r="X23" s="45">
        <f>X18+X20+X21</f>
        <v>792787.80700000003</v>
      </c>
      <c r="Y23" s="13"/>
      <c r="Z23" s="3"/>
      <c r="AA23" s="34"/>
      <c r="AB23" s="34"/>
      <c r="AC23" s="34"/>
      <c r="AD23" s="34"/>
      <c r="AE23" s="34"/>
      <c r="AF23" s="34"/>
      <c r="AG23" s="34"/>
    </row>
    <row r="24" spans="2:33" ht="15.75" thickBot="1" x14ac:dyDescent="0.3">
      <c r="B24" s="17"/>
      <c r="C24" s="18"/>
      <c r="D24" s="64"/>
      <c r="E24" s="18"/>
      <c r="F24" s="18"/>
      <c r="G24" s="19"/>
      <c r="H24" s="11"/>
      <c r="I24" s="11"/>
      <c r="K24" s="17"/>
      <c r="L24" s="18"/>
      <c r="M24" s="64"/>
      <c r="N24" s="18"/>
      <c r="O24" s="18"/>
      <c r="P24" s="19"/>
      <c r="Q24" s="11"/>
      <c r="R24" s="11"/>
      <c r="T24" s="17"/>
      <c r="U24" s="18"/>
      <c r="V24" s="67"/>
      <c r="W24" s="18"/>
      <c r="X24" s="18"/>
      <c r="Y24" s="19"/>
      <c r="AA24" s="34"/>
      <c r="AB24" s="34"/>
      <c r="AC24" s="34"/>
      <c r="AD24" s="34"/>
      <c r="AE24" s="34"/>
      <c r="AF24" s="34"/>
      <c r="AG24" s="34"/>
    </row>
  </sheetData>
  <sheetProtection password="DECC" sheet="1" objects="1" scenarios="1" selectLockedCells="1"/>
  <mergeCells count="16">
    <mergeCell ref="D22:D24"/>
    <mergeCell ref="M22:M24"/>
    <mergeCell ref="V22:V24"/>
    <mergeCell ref="L7:N8"/>
    <mergeCell ref="U7:W8"/>
    <mergeCell ref="C10:D10"/>
    <mergeCell ref="L10:M10"/>
    <mergeCell ref="U10:V10"/>
    <mergeCell ref="C7:F8"/>
    <mergeCell ref="E10:F10"/>
    <mergeCell ref="D4:F4"/>
    <mergeCell ref="N10:O10"/>
    <mergeCell ref="C1:AE2"/>
    <mergeCell ref="W10:X10"/>
    <mergeCell ref="G4:M4"/>
    <mergeCell ref="O3:X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 S P GUPTA</dc:creator>
  <cp:lastModifiedBy>ShanTanu</cp:lastModifiedBy>
  <dcterms:created xsi:type="dcterms:W3CDTF">2012-07-03T11:42:06Z</dcterms:created>
  <dcterms:modified xsi:type="dcterms:W3CDTF">2013-06-27T20:30:05Z</dcterms:modified>
</cp:coreProperties>
</file>