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65" windowWidth="14805" windowHeight="7950"/>
  </bookViews>
  <sheets>
    <sheet name="Sec. 234 A" sheetId="1" r:id="rId1"/>
    <sheet name="Sec. 234 B" sheetId="2" r:id="rId2"/>
    <sheet name="Sec. 234 C" sheetId="3" r:id="rId3"/>
  </sheets>
  <calcPr calcId="145621"/>
</workbook>
</file>

<file path=xl/calcChain.xml><?xml version="1.0" encoding="utf-8"?>
<calcChain xmlns="http://schemas.openxmlformats.org/spreadsheetml/2006/main">
  <c r="D14" i="2" l="1"/>
  <c r="C28" i="3"/>
  <c r="C27" i="3"/>
  <c r="K19" i="3"/>
  <c r="C20" i="3" s="1"/>
  <c r="E20" i="3" s="1"/>
  <c r="G20" i="3" s="1"/>
  <c r="C26" i="3" l="1"/>
  <c r="E26" i="3" s="1"/>
  <c r="G26" i="3" s="1"/>
  <c r="C19" i="3"/>
  <c r="E19" i="3" s="1"/>
  <c r="G19" i="3" s="1"/>
  <c r="E27" i="3"/>
  <c r="G27" i="3" s="1"/>
  <c r="C21" i="3"/>
  <c r="E21" i="3" s="1"/>
  <c r="G21" i="3" s="1"/>
  <c r="E28" i="3"/>
  <c r="G28" i="3" s="1"/>
  <c r="C18" i="3"/>
  <c r="E18" i="3"/>
  <c r="G18" i="3" s="1"/>
  <c r="I10" i="2"/>
  <c r="D11" i="2"/>
  <c r="D13" i="2" s="1"/>
  <c r="D15" i="2" s="1"/>
  <c r="E7" i="1"/>
  <c r="D7" i="1"/>
  <c r="D17" i="2" l="1"/>
</calcChain>
</file>

<file path=xl/comments1.xml><?xml version="1.0" encoding="utf-8"?>
<comments xmlns="http://schemas.openxmlformats.org/spreadsheetml/2006/main">
  <authors>
    <author>Author</author>
  </authors>
  <commentList>
    <comment ref="B7" authorId="0">
      <text>
        <r>
          <rPr>
            <b/>
            <sz val="9"/>
            <color indexed="81"/>
            <rFont val="Tahoma"/>
            <family val="2"/>
          </rPr>
          <t>Author:</t>
        </r>
        <r>
          <rPr>
            <sz val="9"/>
            <color indexed="81"/>
            <rFont val="Tahoma"/>
            <family val="2"/>
          </rPr>
          <t xml:space="preserve">
Enter in Num-Word-Num format
</t>
        </r>
      </text>
    </comment>
    <comment ref="C7" authorId="0">
      <text>
        <r>
          <rPr>
            <b/>
            <sz val="9"/>
            <color indexed="81"/>
            <rFont val="Tahoma"/>
            <family val="2"/>
          </rPr>
          <t>Author:</t>
        </r>
        <r>
          <rPr>
            <sz val="9"/>
            <color indexed="81"/>
            <rFont val="Tahoma"/>
            <family val="2"/>
          </rPr>
          <t xml:space="preserve">
Enter in Num-Word-Num format</t>
        </r>
      </text>
    </comment>
  </commentList>
</comments>
</file>

<file path=xl/comments2.xml><?xml version="1.0" encoding="utf-8"?>
<comments xmlns="http://schemas.openxmlformats.org/spreadsheetml/2006/main">
  <authors>
    <author>Author</author>
  </authors>
  <commentList>
    <comment ref="H10" authorId="0">
      <text>
        <r>
          <rPr>
            <b/>
            <sz val="9"/>
            <color indexed="81"/>
            <rFont val="Tahoma"/>
            <family val="2"/>
          </rPr>
          <t>Author:</t>
        </r>
        <r>
          <rPr>
            <sz val="9"/>
            <color indexed="81"/>
            <rFont val="Tahoma"/>
            <family val="2"/>
          </rPr>
          <t xml:space="preserve">
Enter in Num-Word-Num format</t>
        </r>
      </text>
    </comment>
  </commentList>
</comments>
</file>

<file path=xl/sharedStrings.xml><?xml version="1.0" encoding="utf-8"?>
<sst xmlns="http://schemas.openxmlformats.org/spreadsheetml/2006/main" count="91" uniqueCount="62">
  <si>
    <t>234 A</t>
  </si>
  <si>
    <t>Default in furnishing the Return of Income</t>
  </si>
  <si>
    <t>Where the return of income for any Assessment year is furnished after the due date specified in section 139(1) or is not furnished the assessee shall be liable to pay simple Interest @ 1% for every month or part of a month.</t>
  </si>
  <si>
    <t>The interest shall be payable from the due date to date of furnishing of return of income.</t>
  </si>
  <si>
    <t>Due date</t>
  </si>
  <si>
    <t>Date of Filing</t>
  </si>
  <si>
    <t xml:space="preserve">Delay </t>
  </si>
  <si>
    <t>Days</t>
  </si>
  <si>
    <t>Month(s)</t>
  </si>
  <si>
    <t>Section 234 B</t>
  </si>
  <si>
    <t>Interest for defaults in payment of Advance tax </t>
  </si>
  <si>
    <t>(A)</t>
  </si>
  <si>
    <t>(B)</t>
  </si>
  <si>
    <t>Where in any financial year, an assessee who is liable to pay advance tax u/s. 208 has failed to pay such tax or the advance tax paid by such assessee is less than 90% of the assessed tax, the assessee shall be liable to pay simple interest @ 1% for every month or part of a month.</t>
  </si>
  <si>
    <t>The period for which interest is payable would be the period from the first day of April next following such financial year to the date of determination of total income u/s. 143(1). However, if regular assessment u/s. 143(3) is completed, then interest is chargeble up to the date of regular assessment.</t>
  </si>
  <si>
    <t>(C)</t>
  </si>
  <si>
    <t>The amount on which interest shall be calculated shall be the amount equal to the assessed tax or on the amount by which the advance tax paid falls short of the assessed tax.</t>
  </si>
  <si>
    <t>Income Tax</t>
  </si>
  <si>
    <t>Less:</t>
  </si>
  <si>
    <t>TDS</t>
  </si>
  <si>
    <t>Assessed Tax</t>
  </si>
  <si>
    <t>90% of Assessed Tax</t>
  </si>
  <si>
    <t>Advance Tax</t>
  </si>
  <si>
    <t xml:space="preserve">Shortfall </t>
  </si>
  <si>
    <t>Interest u/s 234 B</t>
  </si>
  <si>
    <t>Period for interest (in months)</t>
  </si>
  <si>
    <t>Rate of interest</t>
  </si>
  <si>
    <t>Section 234 C</t>
  </si>
  <si>
    <t>Interest for deferment of Advance tax </t>
  </si>
  <si>
    <t>The due dates for payment of Advance Tax are as below:</t>
  </si>
  <si>
    <t>Corporate Assessee</t>
  </si>
  <si>
    <t>On or before 15th June</t>
  </si>
  <si>
    <t>On or before 15th September</t>
  </si>
  <si>
    <t>On or before 15th December</t>
  </si>
  <si>
    <t>On or before 15th March</t>
  </si>
  <si>
    <t>% of advance tax payable</t>
  </si>
  <si>
    <t>Dute date of installment</t>
  </si>
  <si>
    <t>Non-Corporate Assessee</t>
  </si>
  <si>
    <t>If the advance tax is in under-estimated installments or not paid at all, Section 234 C gets attracted.</t>
  </si>
  <si>
    <t>Interest is payable on the difference between the amount of installment paid and payable.</t>
  </si>
  <si>
    <t>Rate of Interest is 1% for a period of 3 months for every deferment.</t>
  </si>
  <si>
    <t>But for last installment due on 15th March, interest would be 1% for 1 month only.</t>
  </si>
  <si>
    <t>(D)</t>
  </si>
  <si>
    <t>Amount Payable</t>
  </si>
  <si>
    <t>Amount Paid</t>
  </si>
  <si>
    <t>Difference</t>
  </si>
  <si>
    <t>Interest</t>
  </si>
  <si>
    <t>Installment</t>
  </si>
  <si>
    <t>For Corporates</t>
  </si>
  <si>
    <t xml:space="preserve">I </t>
  </si>
  <si>
    <t>II</t>
  </si>
  <si>
    <t>III</t>
  </si>
  <si>
    <t>IV</t>
  </si>
  <si>
    <t>Tax payable</t>
  </si>
  <si>
    <t>For Non-Corporates</t>
  </si>
  <si>
    <t>Before 15th June</t>
  </si>
  <si>
    <t>Before 15th Sept.</t>
  </si>
  <si>
    <t>Before 15th Dec.</t>
  </si>
  <si>
    <t>Before 15th March</t>
  </si>
  <si>
    <t>Due dates</t>
  </si>
  <si>
    <t>Note:</t>
  </si>
  <si>
    <t>Enter data in highlighted cells only.</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</si>
</sst>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1" x14ac:knownFonts="1">
    <font>
      <sz val="11"/>
      <color theme="1"/>
      <name val="Calibri"/>
      <family val="2"/>
      <scheme val="minor"/>
    </font>
    <font>
      <sz val="11"/>
      <color theme="1"/>
      <name val="Calibri"/>
      <family val="2"/>
      <scheme val="minor"/>
    </font>
    <font>
      <b/>
      <sz val="11"/>
      <color theme="1"/>
      <name val="Calibri"/>
      <family val="2"/>
      <scheme val="minor"/>
    </font>
    <font>
      <b/>
      <u/>
      <sz val="11"/>
      <color theme="1"/>
      <name val="Calibri"/>
      <family val="2"/>
      <scheme val="minor"/>
    </font>
    <font>
      <b/>
      <sz val="12"/>
      <color theme="1"/>
      <name val="Calibri"/>
      <family val="2"/>
      <scheme val="minor"/>
    </font>
    <font>
      <sz val="9"/>
      <color indexed="81"/>
      <name val="Tahoma"/>
      <family val="2"/>
    </font>
    <font>
      <b/>
      <sz val="9"/>
      <color indexed="81"/>
      <name val="Tahoma"/>
      <family val="2"/>
    </font>
    <font>
      <i/>
      <sz val="11"/>
      <color theme="1"/>
      <name val="Calibri"/>
      <family val="2"/>
      <scheme val="minor"/>
    </font>
    <font>
      <b/>
      <i/>
      <sz val="11"/>
      <color theme="1"/>
      <name val="Calibri"/>
      <family val="2"/>
      <scheme val="minor"/>
    </font>
    <font>
      <b/>
      <i/>
      <u/>
      <sz val="11"/>
      <color theme="1"/>
      <name val="Calibri"/>
      <family val="2"/>
      <scheme val="minor"/>
    </font>
    <font>
      <b/>
      <sz val="12"/>
      <color theme="0"/>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FF0000"/>
        <bgColor indexed="64"/>
      </patternFill>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style="double">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33">
    <xf numFmtId="0" fontId="0" fillId="0" borderId="0" xfId="0"/>
    <xf numFmtId="0" fontId="2" fillId="0" borderId="0" xfId="0" applyFont="1"/>
    <xf numFmtId="0" fontId="3" fillId="0" borderId="0" xfId="0" applyFont="1"/>
    <xf numFmtId="0" fontId="0" fillId="0" borderId="0" xfId="0" applyFont="1" applyAlignment="1">
      <alignment wrapText="1"/>
    </xf>
    <xf numFmtId="0" fontId="3" fillId="0" borderId="0" xfId="0" applyFont="1" applyAlignment="1">
      <alignment wrapText="1"/>
    </xf>
    <xf numFmtId="15" fontId="0" fillId="0" borderId="0" xfId="0" applyNumberFormat="1"/>
    <xf numFmtId="164" fontId="0" fillId="0" borderId="0" xfId="1" applyNumberFormat="1" applyFont="1"/>
    <xf numFmtId="0" fontId="2" fillId="0" borderId="0" xfId="0" applyFont="1" applyAlignment="1">
      <alignment horizontal="center"/>
    </xf>
    <xf numFmtId="0" fontId="3" fillId="0" borderId="0" xfId="0" applyFont="1" applyAlignment="1">
      <alignment horizontal="center"/>
    </xf>
    <xf numFmtId="0" fontId="4" fillId="0" borderId="0" xfId="0" applyFont="1" applyAlignment="1">
      <alignment horizontal="center"/>
    </xf>
    <xf numFmtId="0" fontId="4" fillId="0" borderId="0" xfId="0" applyFont="1" applyAlignment="1">
      <alignment horizontal="center" vertical="center"/>
    </xf>
    <xf numFmtId="164" fontId="2" fillId="0" borderId="0" xfId="1" applyNumberFormat="1" applyFont="1" applyAlignment="1">
      <alignment horizontal="center"/>
    </xf>
    <xf numFmtId="0" fontId="7" fillId="0" borderId="0" xfId="0" applyFont="1" applyAlignment="1">
      <alignment horizontal="right"/>
    </xf>
    <xf numFmtId="0" fontId="8" fillId="0" borderId="0" xfId="0" applyFont="1"/>
    <xf numFmtId="1" fontId="0" fillId="0" borderId="0" xfId="0" applyNumberFormat="1"/>
    <xf numFmtId="0" fontId="3" fillId="0" borderId="0" xfId="0" applyFont="1" applyAlignment="1"/>
    <xf numFmtId="9" fontId="0" fillId="0" borderId="0" xfId="0" applyNumberFormat="1"/>
    <xf numFmtId="0" fontId="2" fillId="0" borderId="1" xfId="0" applyFont="1" applyBorder="1"/>
    <xf numFmtId="9" fontId="0" fillId="0" borderId="0" xfId="2" applyFont="1"/>
    <xf numFmtId="0" fontId="3" fillId="0" borderId="0" xfId="0" applyFont="1" applyAlignment="1">
      <alignment horizontal="left"/>
    </xf>
    <xf numFmtId="0" fontId="0" fillId="0" borderId="0" xfId="0" applyFont="1" applyAlignment="1">
      <alignment horizontal="left" wrapText="1"/>
    </xf>
    <xf numFmtId="0" fontId="3" fillId="0" borderId="0" xfId="0" applyFont="1" applyAlignment="1">
      <alignment horizontal="center"/>
    </xf>
    <xf numFmtId="0" fontId="0" fillId="0" borderId="0" xfId="0" applyFont="1" applyAlignment="1">
      <alignment wrapText="1"/>
    </xf>
    <xf numFmtId="0" fontId="3" fillId="0" borderId="0" xfId="0" applyFont="1" applyAlignment="1">
      <alignment horizontal="left"/>
    </xf>
    <xf numFmtId="0" fontId="9" fillId="0" borderId="0" xfId="0" applyFont="1"/>
    <xf numFmtId="0" fontId="2" fillId="0" borderId="0" xfId="0" applyFont="1" applyAlignment="1">
      <alignment horizontal="left"/>
    </xf>
    <xf numFmtId="0" fontId="0" fillId="2" borderId="0" xfId="0" applyFill="1"/>
    <xf numFmtId="0" fontId="0" fillId="0" borderId="0" xfId="0" applyFill="1"/>
    <xf numFmtId="0" fontId="0" fillId="0" borderId="3" xfId="0" applyBorder="1"/>
    <xf numFmtId="0" fontId="10" fillId="3" borderId="0" xfId="0" applyFont="1" applyFill="1"/>
    <xf numFmtId="0" fontId="0" fillId="2" borderId="2" xfId="0" applyFill="1" applyBorder="1"/>
    <xf numFmtId="15" fontId="0" fillId="2" borderId="0" xfId="0" applyNumberFormat="1" applyFill="1"/>
    <xf numFmtId="0" fontId="10" fillId="3" borderId="0" xfId="0" applyFont="1" applyFill="1" applyAlignment="1">
      <alignment horizontal="center"/>
    </xf>
  </cellXfs>
  <cellStyles count="3">
    <cellStyle name="Comma" xfId="1" builtinId="3"/>
    <cellStyle name="Normal" xfId="0" builtinId="0"/>
    <cellStyle name="Percent" xfId="2"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0"/>
  <sheetViews>
    <sheetView tabSelected="1" zoomScaleNormal="100" workbookViewId="0">
      <selection activeCell="C19" sqref="C19"/>
    </sheetView>
  </sheetViews>
  <sheetFormatPr defaultRowHeight="15" x14ac:dyDescent="0.25"/>
  <cols>
    <col min="2" max="2" width="11" customWidth="1"/>
    <col min="3" max="3" width="12.7109375" bestFit="1" customWidth="1"/>
    <col min="4" max="4" width="12.140625" customWidth="1"/>
  </cols>
  <sheetData>
    <row r="1" spans="1:12" x14ac:dyDescent="0.25">
      <c r="A1" s="2" t="s">
        <v>0</v>
      </c>
      <c r="B1" s="2" t="s">
        <v>1</v>
      </c>
    </row>
    <row r="2" spans="1:12" ht="30.75" customHeight="1" x14ac:dyDescent="0.25">
      <c r="A2" s="10" t="s">
        <v>11</v>
      </c>
      <c r="B2" s="20" t="s">
        <v>2</v>
      </c>
      <c r="C2" s="20"/>
      <c r="D2" s="20"/>
      <c r="E2" s="20"/>
      <c r="F2" s="20"/>
      <c r="G2" s="20"/>
      <c r="H2" s="20"/>
      <c r="I2" s="20"/>
      <c r="J2" s="20"/>
      <c r="K2" s="20"/>
      <c r="L2" s="20"/>
    </row>
    <row r="3" spans="1:12" ht="15.75" x14ac:dyDescent="0.25">
      <c r="A3" s="9" t="s">
        <v>12</v>
      </c>
      <c r="B3" t="s">
        <v>3</v>
      </c>
    </row>
    <row r="5" spans="1:12" x14ac:dyDescent="0.25">
      <c r="D5" s="21" t="s">
        <v>6</v>
      </c>
      <c r="E5" s="21"/>
    </row>
    <row r="6" spans="1:12" x14ac:dyDescent="0.25">
      <c r="B6" s="7" t="s">
        <v>4</v>
      </c>
      <c r="C6" s="7" t="s">
        <v>5</v>
      </c>
      <c r="D6" s="11" t="s">
        <v>7</v>
      </c>
      <c r="E6" s="7" t="s">
        <v>8</v>
      </c>
    </row>
    <row r="7" spans="1:12" x14ac:dyDescent="0.25">
      <c r="B7" s="31"/>
      <c r="C7" s="31"/>
      <c r="D7" s="6">
        <f>C7-B7</f>
        <v>0</v>
      </c>
      <c r="E7">
        <f>MONTH(C7)-MONTH(B7)</f>
        <v>0</v>
      </c>
    </row>
    <row r="10" spans="1:12" ht="15.75" x14ac:dyDescent="0.25">
      <c r="A10" s="29" t="s">
        <v>60</v>
      </c>
      <c r="B10" s="29" t="s">
        <v>61</v>
      </c>
      <c r="C10" s="29"/>
      <c r="D10" s="29"/>
    </row>
  </sheetData>
  <mergeCells count="2">
    <mergeCell ref="B2:L2"/>
    <mergeCell ref="D5:E5"/>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9"/>
  <sheetViews>
    <sheetView topLeftCell="A7" workbookViewId="0">
      <selection activeCell="I16" sqref="I16"/>
    </sheetView>
  </sheetViews>
  <sheetFormatPr defaultRowHeight="15" x14ac:dyDescent="0.25"/>
  <cols>
    <col min="1" max="1" width="12.140625" bestFit="1" customWidth="1"/>
    <col min="2" max="2" width="8.28515625" customWidth="1"/>
    <col min="3" max="3" width="20.85546875" customWidth="1"/>
    <col min="4" max="4" width="15.140625" customWidth="1"/>
    <col min="7" max="7" width="9.5703125" bestFit="1" customWidth="1"/>
  </cols>
  <sheetData>
    <row r="1" spans="1:12" x14ac:dyDescent="0.25">
      <c r="A1" s="2" t="s">
        <v>9</v>
      </c>
      <c r="B1" s="2" t="s">
        <v>10</v>
      </c>
    </row>
    <row r="3" spans="1:12" ht="48.75" customHeight="1" x14ac:dyDescent="0.25">
      <c r="A3" s="9" t="s">
        <v>11</v>
      </c>
      <c r="B3" s="22" t="s">
        <v>13</v>
      </c>
      <c r="C3" s="22"/>
      <c r="D3" s="22"/>
      <c r="E3" s="22"/>
      <c r="F3" s="22"/>
      <c r="G3" s="22"/>
      <c r="H3" s="22"/>
      <c r="I3" s="22"/>
      <c r="J3" s="22"/>
      <c r="K3" s="22"/>
      <c r="L3" s="22"/>
    </row>
    <row r="4" spans="1:12" ht="15.75" x14ac:dyDescent="0.25">
      <c r="A4" s="9"/>
      <c r="B4" s="3"/>
      <c r="C4" s="3"/>
      <c r="D4" s="3"/>
      <c r="E4" s="3"/>
      <c r="F4" s="3"/>
      <c r="G4" s="3"/>
      <c r="H4" s="3"/>
      <c r="I4" s="3"/>
      <c r="J4" s="3"/>
      <c r="K4" s="3"/>
      <c r="L4" s="3"/>
    </row>
    <row r="5" spans="1:12" ht="48.75" customHeight="1" x14ac:dyDescent="0.25">
      <c r="A5" s="9" t="s">
        <v>12</v>
      </c>
      <c r="B5" s="20" t="s">
        <v>14</v>
      </c>
      <c r="C5" s="20"/>
      <c r="D5" s="20"/>
      <c r="E5" s="20"/>
      <c r="F5" s="20"/>
      <c r="G5" s="20"/>
      <c r="H5" s="20"/>
      <c r="I5" s="20"/>
      <c r="J5" s="20"/>
      <c r="K5" s="20"/>
      <c r="L5" s="20"/>
    </row>
    <row r="7" spans="1:12" ht="37.5" customHeight="1" x14ac:dyDescent="0.25">
      <c r="A7" s="9" t="s">
        <v>15</v>
      </c>
      <c r="B7" s="20" t="s">
        <v>16</v>
      </c>
      <c r="C7" s="20"/>
      <c r="D7" s="20"/>
      <c r="E7" s="20"/>
      <c r="F7" s="20"/>
      <c r="G7" s="20"/>
      <c r="H7" s="20"/>
      <c r="I7" s="20"/>
      <c r="J7" s="20"/>
      <c r="K7" s="20"/>
      <c r="L7" s="20"/>
    </row>
    <row r="9" spans="1:12" x14ac:dyDescent="0.25">
      <c r="C9" s="1" t="s">
        <v>17</v>
      </c>
      <c r="D9" s="26"/>
      <c r="G9" s="15" t="s">
        <v>25</v>
      </c>
      <c r="H9" s="15"/>
      <c r="I9" s="15"/>
      <c r="J9" s="15"/>
      <c r="K9" s="15"/>
      <c r="L9" s="15"/>
    </row>
    <row r="10" spans="1:12" x14ac:dyDescent="0.25">
      <c r="A10" s="12"/>
      <c r="B10" s="12" t="s">
        <v>18</v>
      </c>
      <c r="C10" s="1" t="s">
        <v>19</v>
      </c>
      <c r="D10" s="26"/>
      <c r="G10" s="5">
        <v>41365</v>
      </c>
      <c r="H10" s="31"/>
      <c r="I10" s="14">
        <f>ROUND((MONTH(H10)-MONTH(G10)),0)</f>
        <v>-3</v>
      </c>
    </row>
    <row r="11" spans="1:12" x14ac:dyDescent="0.25">
      <c r="C11" s="1" t="s">
        <v>20</v>
      </c>
      <c r="D11" s="17">
        <f>D9-D10</f>
        <v>0</v>
      </c>
    </row>
    <row r="12" spans="1:12" x14ac:dyDescent="0.25">
      <c r="G12" s="2" t="s">
        <v>26</v>
      </c>
      <c r="I12" s="16">
        <v>0.01</v>
      </c>
    </row>
    <row r="13" spans="1:12" x14ac:dyDescent="0.25">
      <c r="C13" s="1" t="s">
        <v>21</v>
      </c>
      <c r="D13">
        <f>D11*0.9</f>
        <v>0</v>
      </c>
    </row>
    <row r="14" spans="1:12" x14ac:dyDescent="0.25">
      <c r="B14" s="12" t="s">
        <v>18</v>
      </c>
      <c r="C14" s="1" t="s">
        <v>22</v>
      </c>
      <c r="D14" s="30">
        <f>'Sec. 234 C'!D21</f>
        <v>0</v>
      </c>
    </row>
    <row r="15" spans="1:12" x14ac:dyDescent="0.25">
      <c r="C15" s="1" t="s">
        <v>23</v>
      </c>
      <c r="D15" s="1">
        <f>D13-D14</f>
        <v>0</v>
      </c>
    </row>
    <row r="17" spans="1:4" x14ac:dyDescent="0.25">
      <c r="C17" s="13" t="s">
        <v>24</v>
      </c>
      <c r="D17">
        <f>D15*$I$12*I10</f>
        <v>0</v>
      </c>
    </row>
    <row r="19" spans="1:4" ht="15.75" x14ac:dyDescent="0.25">
      <c r="A19" s="29" t="s">
        <v>60</v>
      </c>
      <c r="B19" s="32" t="s">
        <v>61</v>
      </c>
      <c r="C19" s="32"/>
      <c r="D19" s="32"/>
    </row>
  </sheetData>
  <mergeCells count="4">
    <mergeCell ref="B3:L3"/>
    <mergeCell ref="B5:L5"/>
    <mergeCell ref="B7:L7"/>
    <mergeCell ref="B19:D19"/>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
  <sheetViews>
    <sheetView topLeftCell="A10" workbookViewId="0">
      <selection activeCell="A32" sqref="A32:D32"/>
    </sheetView>
  </sheetViews>
  <sheetFormatPr defaultRowHeight="15" x14ac:dyDescent="0.25"/>
  <cols>
    <col min="1" max="1" width="18.42578125" customWidth="1"/>
    <col min="2" max="2" width="11.85546875" customWidth="1"/>
    <col min="3" max="3" width="16.28515625" customWidth="1"/>
    <col min="4" max="4" width="15.140625" customWidth="1"/>
    <col min="5" max="5" width="13.7109375" customWidth="1"/>
    <col min="6" max="6" width="3" customWidth="1"/>
    <col min="7" max="7" width="12.7109375" customWidth="1"/>
    <col min="10" max="10" width="12.5703125" bestFit="1" customWidth="1"/>
    <col min="11" max="11" width="11.28515625" customWidth="1"/>
  </cols>
  <sheetData>
    <row r="1" spans="1:16" x14ac:dyDescent="0.25">
      <c r="A1" s="2" t="s">
        <v>27</v>
      </c>
      <c r="B1" s="2" t="s">
        <v>28</v>
      </c>
      <c r="O1" s="16">
        <v>0.01</v>
      </c>
      <c r="P1">
        <v>3</v>
      </c>
    </row>
    <row r="2" spans="1:16" x14ac:dyDescent="0.25">
      <c r="B2" t="s">
        <v>29</v>
      </c>
    </row>
    <row r="4" spans="1:16" x14ac:dyDescent="0.25">
      <c r="B4" s="2" t="s">
        <v>30</v>
      </c>
      <c r="G4" s="19" t="s">
        <v>37</v>
      </c>
    </row>
    <row r="5" spans="1:16" ht="34.5" customHeight="1" x14ac:dyDescent="0.25">
      <c r="B5" s="15" t="s">
        <v>36</v>
      </c>
      <c r="C5" s="15"/>
      <c r="D5" s="4" t="s">
        <v>35</v>
      </c>
      <c r="G5" s="23" t="s">
        <v>36</v>
      </c>
      <c r="H5" s="23"/>
      <c r="I5" s="23"/>
      <c r="J5" s="4" t="s">
        <v>35</v>
      </c>
    </row>
    <row r="6" spans="1:16" x14ac:dyDescent="0.25">
      <c r="B6" t="s">
        <v>31</v>
      </c>
      <c r="D6" s="18">
        <v>0.15</v>
      </c>
      <c r="G6" t="s">
        <v>32</v>
      </c>
      <c r="J6" s="18">
        <v>0.3</v>
      </c>
    </row>
    <row r="7" spans="1:16" x14ac:dyDescent="0.25">
      <c r="B7" t="s">
        <v>32</v>
      </c>
      <c r="D7" s="18">
        <v>0.45</v>
      </c>
      <c r="G7" t="s">
        <v>33</v>
      </c>
      <c r="J7" s="18">
        <v>0.6</v>
      </c>
    </row>
    <row r="8" spans="1:16" x14ac:dyDescent="0.25">
      <c r="B8" t="s">
        <v>33</v>
      </c>
      <c r="D8" s="18">
        <v>0.75</v>
      </c>
      <c r="G8" t="s">
        <v>34</v>
      </c>
      <c r="J8" s="18">
        <v>1</v>
      </c>
    </row>
    <row r="9" spans="1:16" x14ac:dyDescent="0.25">
      <c r="B9" t="s">
        <v>34</v>
      </c>
      <c r="D9" s="18">
        <v>1</v>
      </c>
      <c r="J9" s="18"/>
    </row>
    <row r="11" spans="1:16" x14ac:dyDescent="0.25">
      <c r="A11" s="7" t="s">
        <v>11</v>
      </c>
      <c r="B11" t="s">
        <v>38</v>
      </c>
    </row>
    <row r="12" spans="1:16" x14ac:dyDescent="0.25">
      <c r="A12" s="7" t="s">
        <v>12</v>
      </c>
      <c r="B12" t="s">
        <v>39</v>
      </c>
    </row>
    <row r="13" spans="1:16" x14ac:dyDescent="0.25">
      <c r="A13" s="7" t="s">
        <v>15</v>
      </c>
      <c r="B13" t="s">
        <v>40</v>
      </c>
    </row>
    <row r="14" spans="1:16" x14ac:dyDescent="0.25">
      <c r="A14" s="7" t="s">
        <v>42</v>
      </c>
      <c r="B14" t="s">
        <v>41</v>
      </c>
    </row>
    <row r="16" spans="1:16" x14ac:dyDescent="0.25">
      <c r="B16" s="24" t="s">
        <v>48</v>
      </c>
    </row>
    <row r="17" spans="1:11" x14ac:dyDescent="0.25">
      <c r="A17" s="8" t="s">
        <v>59</v>
      </c>
      <c r="B17" s="2" t="s">
        <v>47</v>
      </c>
      <c r="C17" s="2" t="s">
        <v>43</v>
      </c>
      <c r="D17" s="2" t="s">
        <v>44</v>
      </c>
      <c r="E17" s="2" t="s">
        <v>45</v>
      </c>
      <c r="F17" s="2"/>
      <c r="G17" s="2" t="s">
        <v>46</v>
      </c>
      <c r="J17" s="1" t="s">
        <v>53</v>
      </c>
      <c r="K17" s="26"/>
    </row>
    <row r="18" spans="1:11" x14ac:dyDescent="0.25">
      <c r="A18" s="25" t="s">
        <v>55</v>
      </c>
      <c r="B18" t="s">
        <v>49</v>
      </c>
      <c r="C18">
        <f>$K$19*D6</f>
        <v>0</v>
      </c>
      <c r="D18" s="26"/>
      <c r="E18">
        <f>C18-D18</f>
        <v>0</v>
      </c>
      <c r="G18">
        <f>E18*$O$1*$P$1</f>
        <v>0</v>
      </c>
      <c r="J18" s="1" t="s">
        <v>19</v>
      </c>
      <c r="K18" s="26"/>
    </row>
    <row r="19" spans="1:11" ht="15.75" thickBot="1" x14ac:dyDescent="0.3">
      <c r="A19" s="25" t="s">
        <v>56</v>
      </c>
      <c r="B19" t="s">
        <v>50</v>
      </c>
      <c r="C19">
        <f t="shared" ref="C19:C21" si="0">$K$19*D7</f>
        <v>0</v>
      </c>
      <c r="D19" s="26"/>
      <c r="E19">
        <f t="shared" ref="E19:E21" si="1">C19-D19</f>
        <v>0</v>
      </c>
      <c r="G19">
        <f t="shared" ref="G19:G20" si="2">E19*$O$1*$P$1</f>
        <v>0</v>
      </c>
      <c r="J19" s="1" t="s">
        <v>20</v>
      </c>
      <c r="K19" s="28">
        <f>K17-K18</f>
        <v>0</v>
      </c>
    </row>
    <row r="20" spans="1:11" ht="15.75" thickTop="1" x14ac:dyDescent="0.25">
      <c r="A20" s="25" t="s">
        <v>57</v>
      </c>
      <c r="B20" t="s">
        <v>51</v>
      </c>
      <c r="C20">
        <f t="shared" si="0"/>
        <v>0</v>
      </c>
      <c r="D20" s="26"/>
      <c r="E20">
        <f t="shared" si="1"/>
        <v>0</v>
      </c>
      <c r="G20">
        <f t="shared" si="2"/>
        <v>0</v>
      </c>
    </row>
    <row r="21" spans="1:11" x14ac:dyDescent="0.25">
      <c r="A21" s="25" t="s">
        <v>58</v>
      </c>
      <c r="B21" t="s">
        <v>52</v>
      </c>
      <c r="C21">
        <f t="shared" si="0"/>
        <v>0</v>
      </c>
      <c r="D21" s="26"/>
      <c r="E21">
        <f t="shared" si="1"/>
        <v>0</v>
      </c>
      <c r="G21">
        <f>E21*$O$1</f>
        <v>0</v>
      </c>
    </row>
    <row r="24" spans="1:11" x14ac:dyDescent="0.25">
      <c r="B24" s="24" t="s">
        <v>54</v>
      </c>
    </row>
    <row r="25" spans="1:11" x14ac:dyDescent="0.25">
      <c r="A25" s="8" t="s">
        <v>59</v>
      </c>
      <c r="B25" s="2" t="s">
        <v>47</v>
      </c>
      <c r="C25" s="2" t="s">
        <v>43</v>
      </c>
      <c r="D25" s="2" t="s">
        <v>44</v>
      </c>
      <c r="E25" s="2" t="s">
        <v>45</v>
      </c>
      <c r="F25" s="2"/>
      <c r="G25" s="2" t="s">
        <v>46</v>
      </c>
      <c r="J25" s="27"/>
      <c r="K25" s="27"/>
    </row>
    <row r="26" spans="1:11" x14ac:dyDescent="0.25">
      <c r="A26" s="25" t="s">
        <v>56</v>
      </c>
      <c r="B26" t="s">
        <v>49</v>
      </c>
      <c r="C26">
        <f>$K$27*J6</f>
        <v>0</v>
      </c>
      <c r="D26" s="26"/>
      <c r="E26">
        <f>C26-D26</f>
        <v>0</v>
      </c>
      <c r="G26">
        <f>E26*$O$1*$P$1</f>
        <v>0</v>
      </c>
      <c r="J26" s="27"/>
      <c r="K26" s="27"/>
    </row>
    <row r="27" spans="1:11" x14ac:dyDescent="0.25">
      <c r="A27" s="25" t="s">
        <v>57</v>
      </c>
      <c r="B27" t="s">
        <v>50</v>
      </c>
      <c r="C27">
        <f t="shared" ref="C27:C28" si="3">$K$27*J7</f>
        <v>0</v>
      </c>
      <c r="D27" s="26"/>
      <c r="E27">
        <f>C27-D27</f>
        <v>0</v>
      </c>
      <c r="G27">
        <f t="shared" ref="G27:G28" si="4">E27*$O$1*$P$1</f>
        <v>0</v>
      </c>
      <c r="J27" s="27"/>
      <c r="K27" s="27"/>
    </row>
    <row r="28" spans="1:11" x14ac:dyDescent="0.25">
      <c r="A28" s="25" t="s">
        <v>58</v>
      </c>
      <c r="B28" t="s">
        <v>51</v>
      </c>
      <c r="C28">
        <f t="shared" si="3"/>
        <v>0</v>
      </c>
      <c r="D28" s="26"/>
      <c r="E28">
        <f>C28-D28</f>
        <v>0</v>
      </c>
      <c r="G28">
        <f>E28*$O$1</f>
        <v>0</v>
      </c>
    </row>
    <row r="32" spans="1:11" ht="15.75" x14ac:dyDescent="0.25">
      <c r="A32" s="29" t="s">
        <v>60</v>
      </c>
      <c r="B32" s="29" t="s">
        <v>61</v>
      </c>
      <c r="C32" s="29"/>
      <c r="D32" s="29"/>
    </row>
  </sheetData>
  <mergeCells count="1">
    <mergeCell ref="G5:I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Sec. 234 A</vt:lpstr>
      <vt:lpstr>Sec. 234 B</vt:lpstr>
      <vt:lpstr>Sec. 234 C</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2013-05-14T13:35:07Z</dcterms:modified>
</cp:coreProperties>
</file>