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75" windowWidth="19320" windowHeight="9465"/>
  </bookViews>
  <sheets>
    <sheet name="Form-16-Main" sheetId="1" r:id="rId1"/>
    <sheet name="Form-12 BA" sheetId="2" r:id="rId2"/>
    <sheet name="Ann-B"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P">#REF!</definedName>
    <definedName name="___Sec234">#REF!</definedName>
    <definedName name="__ake1">#REF!</definedName>
    <definedName name="__ake2">#REF!</definedName>
    <definedName name="__ake3">#REF!</definedName>
    <definedName name="__et3">'[1]FORM-16'!#REF!</definedName>
    <definedName name="__MP1">[2]entitlements!#REF!</definedName>
    <definedName name="__NO3">#REF!</definedName>
    <definedName name="__NO5">#REF!</definedName>
    <definedName name="__NO7">#REF!</definedName>
    <definedName name="__qya3">#REF!</definedName>
    <definedName name="__Sec234">#REF!</definedName>
    <definedName name="_ake1">#REF!</definedName>
    <definedName name="_ake2">#REF!</definedName>
    <definedName name="_ake3">#REF!</definedName>
    <definedName name="_DAT1">#REF!</definedName>
    <definedName name="_DAT10">#REF!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et3">'[1]FORM-16'!#REF!</definedName>
    <definedName name="_Fill" hidden="1">#REF!</definedName>
    <definedName name="_Key1" hidden="1">#REF!</definedName>
    <definedName name="_MP1">[2]entitlements!#REF!</definedName>
    <definedName name="_NO3">#REF!</definedName>
    <definedName name="_NO5">#REF!</definedName>
    <definedName name="_NO7">#REF!</definedName>
    <definedName name="_Order1" hidden="1">255</definedName>
    <definedName name="_Order2" hidden="1">0</definedName>
    <definedName name="_qya3">#REF!</definedName>
    <definedName name="_rya4">#REF!</definedName>
    <definedName name="_Sec234">#REF!</definedName>
    <definedName name="_Sort" hidden="1">#REF!</definedName>
    <definedName name="_tan1">[3]Sheet1!$A$1:$A$6</definedName>
    <definedName name="_way4">[4]!words</definedName>
    <definedName name="a">#REF!</definedName>
    <definedName name="a." localSheetId="2" hidden="1">{#N/A,#N/A,FALSE,"Rig Payroll Register"}</definedName>
    <definedName name="a." localSheetId="1" hidden="1">{#N/A,#N/A,FALSE,"Rig Payroll Register"}</definedName>
    <definedName name="a." hidden="1">{#N/A,#N/A,FALSE,"Rig Payroll Register"}</definedName>
    <definedName name="a1." localSheetId="2" hidden="1">{#N/A,#N/A,FALSE,"Rig Payroll Register"}</definedName>
    <definedName name="a1." localSheetId="1" hidden="1">{#N/A,#N/A,FALSE,"Rig Payroll Register"}</definedName>
    <definedName name="a1." hidden="1">{#N/A,#N/A,FALSE,"Rig Payroll Register"}</definedName>
    <definedName name="aa">'[5]FORM-16'!#REF!</definedName>
    <definedName name="AAA">#REF!</definedName>
    <definedName name="aaaa">'[6]FORM-16'!#REF!</definedName>
    <definedName name="aaaaaaaa">'[5]FORM-16'!#REF!</definedName>
    <definedName name="AAG">#REF!</definedName>
    <definedName name="ab">#REF!</definedName>
    <definedName name="abb_india">#REF!</definedName>
    <definedName name="abb_mau">#REF!</definedName>
    <definedName name="abbmauold">#REF!</definedName>
    <definedName name="abc..." localSheetId="2" hidden="1">{#N/A,#N/A,FALSE,"Rig Payroll Register"}</definedName>
    <definedName name="abc..." localSheetId="1" hidden="1">{#N/A,#N/A,FALSE,"Rig Payroll Register"}</definedName>
    <definedName name="abc..." hidden="1">{#N/A,#N/A,FALSE,"Rig Payroll Register"}</definedName>
    <definedName name="abcd">#REF!</definedName>
    <definedName name="abx" localSheetId="2" hidden="1">{#N/A,#N/A,FALSE,"Rig Payroll Register"}</definedName>
    <definedName name="abx" localSheetId="1" hidden="1">{#N/A,#N/A,FALSE,"Rig Payroll Register"}</definedName>
    <definedName name="abx" hidden="1">{#N/A,#N/A,FALSE,"Rig Payroll Register"}</definedName>
    <definedName name="ac">'[5]FORM-16'!#REF!</definedName>
    <definedName name="Accbackup">#REF!</definedName>
    <definedName name="accom">[7]FORM24!#REF!</definedName>
    <definedName name="AccoMaster">#REF!</definedName>
    <definedName name="adaaf">'[5]FORM-16'!#REF!</definedName>
    <definedName name="adad">'[5]FORM-16'!#REF!</definedName>
    <definedName name="adghs." localSheetId="2" hidden="1">{#N/A,#N/A,FALSE,"Rig Payroll Register"}</definedName>
    <definedName name="adghs." localSheetId="1" hidden="1">{#N/A,#N/A,FALSE,"Rig Payroll Register"}</definedName>
    <definedName name="adghs." hidden="1">{#N/A,#N/A,FALSE,"Rig Payroll Register"}</definedName>
    <definedName name="adrg">#REF!</definedName>
    <definedName name="adrga">#REF!</definedName>
    <definedName name="adsa">'[5]FORM-16'!#REF!</definedName>
    <definedName name="aeh">#REF!</definedName>
    <definedName name="aertert">'[1]FORM-16'!#REF!</definedName>
    <definedName name="aery">#REF!</definedName>
    <definedName name="aet">[2]entitlements!#REF!</definedName>
    <definedName name="aet4t">'[1]FORM-16'!#REF!</definedName>
    <definedName name="aetga">#REF!</definedName>
    <definedName name="aetq4t">#REF!</definedName>
    <definedName name="aey">#REF!</definedName>
    <definedName name="aey3a">#REF!</definedName>
    <definedName name="AEY45AY">'[6]FORM-16'!#REF!</definedName>
    <definedName name="AEYA5Y">'[6]FORM-16'!#REF!</definedName>
    <definedName name="aeyae">'[8]FORM-16'!$B$1:$K$61</definedName>
    <definedName name="aeyAEY">'[6]FORM-16'!#REF!</definedName>
    <definedName name="AEYAY">'[6]FORM-16'!#REF!</definedName>
    <definedName name="AEYRAY">'[6]FORM-16'!#REF!</definedName>
    <definedName name="aeyrq">'[8]FORM-16'!$B$63:$K$135</definedName>
    <definedName name="aeyt">'[9]FORM-16'!$A$63:$J$135</definedName>
    <definedName name="AEYY">'[6]FORM-16'!#REF!</definedName>
    <definedName name="afaesg">'[5]FORM-16'!#REF!</definedName>
    <definedName name="afdqwfd">#REF!</definedName>
    <definedName name="ag">#REF!</definedName>
    <definedName name="agea">[2]entitlements!#REF!</definedName>
    <definedName name="agr">#REF!</definedName>
    <definedName name="agrw">#REF!</definedName>
    <definedName name="AllAllowances">#REF!</definedName>
    <definedName name="Allow1">#REF!</definedName>
    <definedName name="Allow10">#REF!</definedName>
    <definedName name="Allow2">#REF!</definedName>
    <definedName name="Allow20">#REF!</definedName>
    <definedName name="Allow3">#REF!</definedName>
    <definedName name="Allow30">#REF!</definedName>
    <definedName name="Allow4">#REF!</definedName>
    <definedName name="ALLOw40">#REF!</definedName>
    <definedName name="Allowances">#REF!</definedName>
    <definedName name="Ankita">'[10]for challans'!#REF!</definedName>
    <definedName name="Ann">'[11]Ann B1'!#REF!</definedName>
    <definedName name="annB">#REF!</definedName>
    <definedName name="annC">#REF!</definedName>
    <definedName name="ANND">'[12]Cover '!$B$2:$F$61</definedName>
    <definedName name="annex">#REF!</definedName>
    <definedName name="AnnexContd">#REF!</definedName>
    <definedName name="ANNEXURE">[13]FORM24!#REF!</definedName>
    <definedName name="ANNEXURE_I">#REF!</definedName>
    <definedName name="ANNEXURE_I.I">#REF!</definedName>
    <definedName name="Annexure1">#REF!</definedName>
    <definedName name="Annexure2">#REF!</definedName>
    <definedName name="anx">#REF!</definedName>
    <definedName name="Area">#REF!</definedName>
    <definedName name="arest">#REF!</definedName>
    <definedName name="arey">'[5]FORM-16'!#REF!</definedName>
    <definedName name="areya">#REF!</definedName>
    <definedName name="arga">[14]!words</definedName>
    <definedName name="arhyae">#REF!</definedName>
    <definedName name="aryaey">[14]!words</definedName>
    <definedName name="as">'[5]FORM-16'!#REF!</definedName>
    <definedName name="asd">'[1]FORM-16'!#REF!</definedName>
    <definedName name="asd." localSheetId="2" hidden="1">{#N/A,#N/A,FALSE,"Rig Payroll Register"}</definedName>
    <definedName name="asd." localSheetId="1" hidden="1">{#N/A,#N/A,FALSE,"Rig Payroll Register"}</definedName>
    <definedName name="asd." hidden="1">{#N/A,#N/A,FALSE,"Rig Payroll Register"}</definedName>
    <definedName name="asdf." localSheetId="2" hidden="1">{#N/A,#N/A,FALSE,"Rig Payroll Register"}</definedName>
    <definedName name="asdf." localSheetId="1" hidden="1">{#N/A,#N/A,FALSE,"Rig Payroll Register"}</definedName>
    <definedName name="asdf." hidden="1">{#N/A,#N/A,FALSE,"Rig Payroll Register"}</definedName>
    <definedName name="asdgsjhd.." localSheetId="2" hidden="1">{#N/A,#N/A,FALSE,"Rig Payroll Register"}</definedName>
    <definedName name="asdgsjhd.." localSheetId="1" hidden="1">{#N/A,#N/A,FALSE,"Rig Payroll Register"}</definedName>
    <definedName name="asdgsjhd.." hidden="1">{#N/A,#N/A,FALSE,"Rig Payroll Register"}</definedName>
    <definedName name="asdgw">#REF!</definedName>
    <definedName name="asegt">[15]!words</definedName>
    <definedName name="ASF">#REF!</definedName>
    <definedName name="asg">'[5]FORM-16'!#REF!</definedName>
    <definedName name="atat">#REF!</definedName>
    <definedName name="awgwa">[15]!words</definedName>
    <definedName name="awyY">#REF!</definedName>
    <definedName name="ay5a">[4]!words</definedName>
    <definedName name="AY5Y">'[6]FORM-16'!#REF!</definedName>
    <definedName name="AYAY">'[6]FORM-16'!#REF!</definedName>
    <definedName name="ayh">[16]entitlements!#REF!</definedName>
    <definedName name="AYHT">'[6]FORM-16'!#REF!</definedName>
    <definedName name="AYSEY">'[6]FORM-16'!#REF!</definedName>
    <definedName name="b">#REF!</definedName>
    <definedName name="b." localSheetId="2" hidden="1">{#N/A,#N/A,FALSE,"Rig Payroll Register"}</definedName>
    <definedName name="b." localSheetId="1" hidden="1">{#N/A,#N/A,FALSE,"Rig Payroll Register"}</definedName>
    <definedName name="b." hidden="1">{#N/A,#N/A,FALSE,"Rig Payroll Register"}</definedName>
    <definedName name="BB">#REF!</definedName>
    <definedName name="bc." localSheetId="2" hidden="1">{#N/A,#N/A,FALSE,"Rig Payroll Register"}</definedName>
    <definedName name="bc." localSheetId="1" hidden="1">{#N/A,#N/A,FALSE,"Rig Payroll Register"}</definedName>
    <definedName name="bc." hidden="1">{#N/A,#N/A,FALSE,"Rig Payroll Register"}</definedName>
    <definedName name="bi">#REF!</definedName>
    <definedName name="bnb." localSheetId="2" hidden="1">{#N/A,#N/A,FALSE,"Rig Payroll Register"}</definedName>
    <definedName name="bnb." localSheetId="1" hidden="1">{#N/A,#N/A,FALSE,"Rig Payroll Register"}</definedName>
    <definedName name="bnb." hidden="1">{#N/A,#N/A,FALSE,"Rig Payroll Register"}</definedName>
    <definedName name="bnb1." localSheetId="2" hidden="1">{#N/A,#N/A,FALSE,"Rig Payroll Register"}</definedName>
    <definedName name="bnb1." localSheetId="1" hidden="1">{#N/A,#N/A,FALSE,"Rig Payroll Register"}</definedName>
    <definedName name="bnb1." hidden="1">{#N/A,#N/A,FALSE,"Rig Payroll Register"}</definedName>
    <definedName name="bupa">'[17]Salary conversion'!$M$25</definedName>
    <definedName name="Button3_Click">[18]!Button3_Click</definedName>
    <definedName name="c." localSheetId="2" hidden="1">{#N/A,#N/A,FALSE,"Rig Payroll Register"}</definedName>
    <definedName name="c." localSheetId="1" hidden="1">{#N/A,#N/A,FALSE,"Rig Payroll Register"}</definedName>
    <definedName name="c." hidden="1">{#N/A,#N/A,FALSE,"Rig Payroll Register"}</definedName>
    <definedName name="Centers">'[19]Cost Centers'!$B$7:$D$155</definedName>
    <definedName name="cfs">#REF!</definedName>
    <definedName name="ChallanDatabase">[20]Challan!$A$7:$S$58</definedName>
    <definedName name="ChallanDatabaseTotal">[20]Challan!$A$7:$U$58</definedName>
    <definedName name="ChallanSrnoList">[20]Challan!$A$7:$A$57</definedName>
    <definedName name="chVIA80G">#REF!</definedName>
    <definedName name="chVIA80XX">#REF!</definedName>
    <definedName name="Col_ID">#REF!</definedName>
    <definedName name="Col_OCo">#REF!</definedName>
    <definedName name="Col_OLoc">#REF!</definedName>
    <definedName name="Col_TrnNo">#REF!</definedName>
    <definedName name="comission">[21]List_Information!$C$14:$C$41</definedName>
    <definedName name="comp">#REF!</definedName>
    <definedName name="Comp_AT">#REF!</definedName>
    <definedName name="Comp_AV">#REF!</definedName>
    <definedName name="Comp_GGM">#REF!</definedName>
    <definedName name="comp_ind">#REF!</definedName>
    <definedName name="Comp_JR">#REF!</definedName>
    <definedName name="Comp_UJ">#REF!</definedName>
    <definedName name="Comp_VJ">#REF!</definedName>
    <definedName name="Comp1">#REF!</definedName>
    <definedName name="comp5">#REF!</definedName>
    <definedName name="COMP6">#REF!</definedName>
    <definedName name="COMP7">#REF!</definedName>
    <definedName name="Company">[22]Sheet1!$B$16:$B$17</definedName>
    <definedName name="Comparisons">#REF!</definedName>
    <definedName name="contractors">[21]List_Information!$C$14:$C$41</definedName>
    <definedName name="COnv">#REF!</definedName>
    <definedName name="cover">#REF!</definedName>
    <definedName name="Curr_con">#REF!</definedName>
    <definedName name="cv." localSheetId="2" hidden="1">{#N/A,#N/A,FALSE,"Rig Payroll Register"}</definedName>
    <definedName name="cv." localSheetId="1" hidden="1">{#N/A,#N/A,FALSE,"Rig Payroll Register"}</definedName>
    <definedName name="cv." hidden="1">{#N/A,#N/A,FALSE,"Rig Payroll Register"}</definedName>
    <definedName name="cvb." localSheetId="2" hidden="1">{#N/A,#N/A,FALSE,"Rig Payroll Register"}</definedName>
    <definedName name="cvb." localSheetId="1" hidden="1">{#N/A,#N/A,FALSE,"Rig Payroll Register"}</definedName>
    <definedName name="cvb." hidden="1">{#N/A,#N/A,FALSE,"Rig Payroll Register"}</definedName>
    <definedName name="D">#REF!</definedName>
    <definedName name="da">'[5]FORM-16'!#REF!</definedName>
    <definedName name="dat43w">#REF!</definedName>
    <definedName name="data">#REF!</definedName>
    <definedName name="DATC">#REF!</definedName>
    <definedName name="db">'[5]FORM-16'!#REF!</definedName>
    <definedName name="dd">#REF!</definedName>
    <definedName name="de">[21]List_Information!$E$14:$E$17</definedName>
    <definedName name="ded">[21]List_Information!$E$14:$E$17</definedName>
    <definedName name="DedCode_List">[23]List_Information!$E$14:$E$17</definedName>
    <definedName name="delrgkeg">#REF!</definedName>
    <definedName name="dgae">#REF!</definedName>
    <definedName name="dhg">'[24]cover for tax'!$A$2:$E$41</definedName>
    <definedName name="dho">#REF!</definedName>
    <definedName name="DOM">[7]FORM24!#REF!</definedName>
    <definedName name="drgarhy">#REF!</definedName>
    <definedName name="dsagt">[14]!words</definedName>
    <definedName name="dsgsh..." localSheetId="2" hidden="1">{#N/A,#N/A,FALSE,"Rig Payroll Register"}</definedName>
    <definedName name="dsgsh..." localSheetId="1" hidden="1">{#N/A,#N/A,FALSE,"Rig Payroll Register"}</definedName>
    <definedName name="dsgsh..." hidden="1">{#N/A,#N/A,FALSE,"Rig Payroll Register"}</definedName>
    <definedName name="dtu">'[1]FORM-16'!#REF!</definedName>
    <definedName name="dtyr">'[25]FORM-16'!$A$1:$J$61</definedName>
    <definedName name="DUFFER">#REF!</definedName>
    <definedName name="DUFFER_FORM16">#REF!</definedName>
    <definedName name="dzfhg">'[24]cover for tax'!$A$2:$E$41</definedName>
    <definedName name="E">#REF!</definedName>
    <definedName name="earhqkhy">'[26]FORM-16'!$A$1:$J$60</definedName>
    <definedName name="eart">[27]entitlements!#REF!</definedName>
    <definedName name="eay">[27]entitlements!#REF!</definedName>
    <definedName name="egwgt">#REF!</definedName>
    <definedName name="ei">#REF!</definedName>
    <definedName name="EIT">[13]FORM24!#REF!</definedName>
    <definedName name="er">#REF!</definedName>
    <definedName name="eratret">'[1]FORM-16'!#REF!</definedName>
    <definedName name="eray">'[24]cover for tax'!$A$43:$E$65</definedName>
    <definedName name="ersy">'[24]cover for tax'!$A$43:$E$65</definedName>
    <definedName name="erteat">'[1]FORM-16'!#REF!</definedName>
    <definedName name="ertet">'[1]FORM-16'!#REF!</definedName>
    <definedName name="eryq43y7">'[25]FORM-16'!$A$63:$J$135</definedName>
    <definedName name="est">#REF!</definedName>
    <definedName name="et">#REF!</definedName>
    <definedName name="et4twq">'[1]FORM-16'!#REF!</definedName>
    <definedName name="eta34t">'[1]FORM-16'!#REF!</definedName>
    <definedName name="etaet">'[1]FORM-16'!#REF!</definedName>
    <definedName name="etu">'[28]FORM-16'!$A$63:$J$135</definedName>
    <definedName name="Euro">#REF!</definedName>
    <definedName name="EWGFEWg">#REF!</definedName>
    <definedName name="ewt">#REF!</definedName>
    <definedName name="ewtew">[2]entitlements!#REF!</definedName>
    <definedName name="ewtr">#REF!</definedName>
    <definedName name="EY5Y">'[6]FORM-16'!#REF!</definedName>
    <definedName name="F">#REF!</definedName>
    <definedName name="F_16">[13]FORM24!#REF!</definedName>
    <definedName name="F16_1">#REF!</definedName>
    <definedName name="F16_2">#REF!</definedName>
    <definedName name="F16_ANN">#REF!</definedName>
    <definedName name="F16A">'[5]FORM-16'!#REF!</definedName>
    <definedName name="F16ANX">#REF!</definedName>
    <definedName name="fd">[2]entitlements!#REF!</definedName>
    <definedName name="fge">#REF!</definedName>
    <definedName name="fgh." localSheetId="2" hidden="1">{#N/A,#N/A,FALSE,"Rig Payroll Register"}</definedName>
    <definedName name="fgh." localSheetId="1" hidden="1">{#N/A,#N/A,FALSE,"Rig Payroll Register"}</definedName>
    <definedName name="fgh." hidden="1">{#N/A,#N/A,FALSE,"Rig Payroll Register"}</definedName>
    <definedName name="fhk">#REF!</definedName>
    <definedName name="fl">#REF!</definedName>
    <definedName name="flasueah">'[29]FORM-16'!#REF!</definedName>
    <definedName name="Flat">#REF!</definedName>
    <definedName name="forabb">#REF!</definedName>
    <definedName name="FORM">[13]FORM24!#REF!</definedName>
    <definedName name="Form12_B">#REF!</definedName>
    <definedName name="Form12BA">#REF!</definedName>
    <definedName name="fornotes">#REF!</definedName>
    <definedName name="fornotttt">#REF!</definedName>
    <definedName name="forperk">#REF!</definedName>
    <definedName name="FR">#REF!</definedName>
    <definedName name="fuckface">[30]Comp!$A$1:$O$47</definedName>
    <definedName name="fwef">#REF!</definedName>
    <definedName name="FXSCHED">#REF!</definedName>
    <definedName name="ga">'[5]FORM-16'!#REF!</definedName>
    <definedName name="gajrdga">'[29]FORM-16'!#REF!</definedName>
    <definedName name="Gaw">#REF!</definedName>
    <definedName name="gb">'[5]FORM-16'!#REF!</definedName>
    <definedName name="gfjf">#REF!</definedName>
    <definedName name="gfwe">#REF!</definedName>
    <definedName name="ghfdsipae">'[29]FORM-16'!#REF!</definedName>
    <definedName name="GovtOthers">[31]Form!$V$18</definedName>
    <definedName name="GWEEygera">#REF!</definedName>
    <definedName name="h">#REF!</definedName>
    <definedName name="ha">'[5]FORM-16'!#REF!</definedName>
    <definedName name="hardyg">'[5]FORM-16'!#REF!</definedName>
    <definedName name="hb">'[5]FORM-16'!#REF!</definedName>
    <definedName name="hgy." localSheetId="2" hidden="1">{#N/A,#N/A,FALSE,"Rig Payroll Register"}</definedName>
    <definedName name="hgy." localSheetId="1" hidden="1">{#N/A,#N/A,FALSE,"Rig Payroll Register"}</definedName>
    <definedName name="hgy." hidden="1">{#N/A,#N/A,FALSE,"Rig Payroll Register"}</definedName>
    <definedName name="hhebgje">#REF!</definedName>
    <definedName name="HIRE">[13]FORM24!#REF!</definedName>
    <definedName name="hjejgrb">[32]entitlements!#REF!</definedName>
    <definedName name="hjgairuth">'[29]FORM-16'!#REF!</definedName>
    <definedName name="Hotel_acco">#REF!</definedName>
    <definedName name="hszvf">[14]!words</definedName>
    <definedName name="i">'[1]FORM-16'!#REF!</definedName>
    <definedName name="ifos">#REF!</definedName>
    <definedName name="IFOS1">[33]Allowances!#REF!</definedName>
    <definedName name="income">#REF!</definedName>
    <definedName name="INDIVIDUAL">#REF!</definedName>
    <definedName name="Input1">#REF!</definedName>
    <definedName name="INSTRUCT">#REF!</definedName>
    <definedName name="int">'[1]FORM-16'!#REF!</definedName>
    <definedName name="int_201">#REF!</definedName>
    <definedName name="interest">'[1]FORM-16'!#REF!</definedName>
    <definedName name="intt">[2]entitlements!#REF!</definedName>
    <definedName name="iugatirg">'[29]FORM-16'!#REF!</definedName>
    <definedName name="iugrtpi">'[29]FORM-16'!#REF!</definedName>
    <definedName name="iuw5i">#REF!</definedName>
    <definedName name="ja">#REF!</definedName>
    <definedName name="jb">#REF!</definedName>
    <definedName name="jhgaietg">'[29]FORM-16'!#REF!</definedName>
    <definedName name="jhgeatouigt\">'[29]FORM-16'!#REF!</definedName>
    <definedName name="jhgfagfl">'[29]FORM-16'!#REF!</definedName>
    <definedName name="jhgfglaw">'[29]FORM-16'!#REF!</definedName>
    <definedName name="jhgjaet\">'[29]FORM-16'!#REF!</definedName>
    <definedName name="jkearhyekahy">'[9]FORM-16'!$A$63:$J$135</definedName>
    <definedName name="JRcomp">#REF!</definedName>
    <definedName name="jrejtwj">#REF!</definedName>
    <definedName name="k">'[34]Form 16'!$B$63:$K$121</definedName>
    <definedName name="ka">'[5]FORM-16'!#REF!</definedName>
    <definedName name="kb">'[5]FORM-16'!#REF!</definedName>
    <definedName name="kharghpa">'[29]FORM-16'!#REF!</definedName>
    <definedName name="khekhkerh">[4]!words</definedName>
    <definedName name="kshipra">[2]entitlements!#REF!</definedName>
    <definedName name="LETTER">#REF!</definedName>
    <definedName name="line">#REF!</definedName>
    <definedName name="LOCAL">#REF!</definedName>
    <definedName name="LTA">[13]FORM24!#REF!</definedName>
    <definedName name="M_S_ANIL_BABU___CO.">[35]sc!#REF!</definedName>
    <definedName name="main">#REF!</definedName>
    <definedName name="MainComp">#REF!</definedName>
    <definedName name="MasterConversion">#REF!</definedName>
    <definedName name="MasterTax">#REF!</definedName>
    <definedName name="MasterTaxPerk">#REF!</definedName>
    <definedName name="MID">[13]FORM24!#REF!</definedName>
    <definedName name="mp">[2]entitlements!#REF!</definedName>
    <definedName name="Name">#REF!</definedName>
    <definedName name="Neha">#REF!</definedName>
    <definedName name="newtaxperk">#REF!</definedName>
    <definedName name="newtaxperq">#REF!</definedName>
    <definedName name="njbjsnth">'[9]FORM-16'!$A$1:$J$61</definedName>
    <definedName name="NoDidReason_List">[23]List_Information!$H$14:$H$17</definedName>
    <definedName name="NOTE_1_4">#REF!</definedName>
    <definedName name="NOTE_5_7">#REF!</definedName>
    <definedName name="Note_GGM">#REF!</definedName>
    <definedName name="Note1JR">#REF!</definedName>
    <definedName name="Note2JR">#REF!</definedName>
    <definedName name="Note3JR">#REF!</definedName>
    <definedName name="notes">#REF!</definedName>
    <definedName name="NOTEs_AT">#REF!</definedName>
    <definedName name="NOTEs_AT1">#REF!</definedName>
    <definedName name="NOTEs_AV">#REF!</definedName>
    <definedName name="NOTEs_AV1">#REF!</definedName>
    <definedName name="NOTEs_AV2">#REF!</definedName>
    <definedName name="NOTES_UJ">#REF!</definedName>
    <definedName name="NOTES_VJ">#REF!</definedName>
    <definedName name="notes1">#REF!</definedName>
    <definedName name="nvbn." localSheetId="2" hidden="1">{#N/A,#N/A,FALSE,"Rig Payroll Register"}</definedName>
    <definedName name="nvbn." localSheetId="1" hidden="1">{#N/A,#N/A,FALSE,"Rig Payroll Register"}</definedName>
    <definedName name="nvbn." hidden="1">{#N/A,#N/A,FALSE,"Rig Payroll Register"}</definedName>
    <definedName name="offshore." localSheetId="2" hidden="1">{#N/A,#N/A,FALSE,"Rig Payroll Register"}</definedName>
    <definedName name="offshore." localSheetId="1" hidden="1">{#N/A,#N/A,FALSE,"Rig Payroll Register"}</definedName>
    <definedName name="offshore." hidden="1">{#N/A,#N/A,FALSE,"Rig Payroll Register"}</definedName>
    <definedName name="onshore." localSheetId="2" hidden="1">{#N/A,#N/A,FALSE,"Rig Payroll Register"}</definedName>
    <definedName name="onshore." localSheetId="1" hidden="1">{#N/A,#N/A,FALSE,"Rig Payroll Register"}</definedName>
    <definedName name="onshore." hidden="1">{#N/A,#N/A,FALSE,"Rig Payroll Register"}</definedName>
    <definedName name="oonshore" localSheetId="2" hidden="1">{#N/A,#N/A,FALSE,"Rig Payroll Register"}</definedName>
    <definedName name="oonshore" localSheetId="1" hidden="1">{#N/A,#N/A,FALSE,"Rig Payroll Register"}</definedName>
    <definedName name="oonshore" hidden="1">{#N/A,#N/A,FALSE,"Rig Payroll Register"}</definedName>
    <definedName name="othe">[36]Allowances!$A$1:$C$24</definedName>
    <definedName name="PAcco">#REF!</definedName>
    <definedName name="PAGE">#REF!</definedName>
    <definedName name="Page_4">#REF!</definedName>
    <definedName name="page1">#REF!</definedName>
    <definedName name="PAGE10">#REF!</definedName>
    <definedName name="PAGE11">#REF!</definedName>
    <definedName name="PAGE12">#REF!</definedName>
    <definedName name="page2">#REF!</definedName>
    <definedName name="page3">#REF!</definedName>
    <definedName name="page333">'[37]16-3'!$A$1:$C$46</definedName>
    <definedName name="page4">#REF!</definedName>
    <definedName name="PAGE5">#REF!</definedName>
    <definedName name="PAGE6">#REF!</definedName>
    <definedName name="PAGE7">#REF!</definedName>
    <definedName name="PAGE8">#REF!</definedName>
    <definedName name="PAGE9">#REF!</definedName>
    <definedName name="Pan">[38]List_Information!$F$14:$F$16</definedName>
    <definedName name="PAN_List">[39]List_Information!$F$14:$F$16</definedName>
    <definedName name="PCar">#REF!</definedName>
    <definedName name="PerquisitePrinting1">#REF!</definedName>
    <definedName name="PerquisitePrinting2">#REF!</definedName>
    <definedName name="PerquisitePrinting3">#REF!</definedName>
    <definedName name="Perquisites">#REF!</definedName>
    <definedName name="Premises">#REF!</definedName>
    <definedName name="_xlnm.Print_Area" localSheetId="1">'Form-12 BA'!$A$1:$Y$67</definedName>
    <definedName name="_xlnm.Print_Area" localSheetId="0">'Form-16-Main'!$A$1:$K$89</definedName>
    <definedName name="_xlnm.Print_Area">#REF!</definedName>
    <definedName name="Print_Area_b">#REF!</definedName>
    <definedName name="PRINT_AREA_FOR_MAIN_CMPS">[40]main!$A$1:$G$41,[40]main!$J$45:$Q$110,[40]main!$AB$130:$AI$177,[40]main!$AK$170:$AS$241,[40]main!$AU$239:$BD$263,[40]main!$BF$255:$BN$263</definedName>
    <definedName name="PRINT_AREA_MI">[13]FORM24!#REF!</definedName>
    <definedName name="Print_Area1">#REF!</definedName>
    <definedName name="professional">[21]List_Information!$C$14:$C$41</definedName>
    <definedName name="qregt3yg">#REF!</definedName>
    <definedName name="QUARTER1">#REF!</definedName>
    <definedName name="QUARTER2">#REF!</definedName>
    <definedName name="QUARTER3">#REF!</definedName>
    <definedName name="QUARTER4">#REF!</definedName>
    <definedName name="qwe." localSheetId="2" hidden="1">{#N/A,#N/A,FALSE,"Rig Payroll Register"}</definedName>
    <definedName name="qwe." localSheetId="1" hidden="1">{#N/A,#N/A,FALSE,"Rig Payroll Register"}</definedName>
    <definedName name="qwe." hidden="1">{#N/A,#N/A,FALSE,"Rig Payroll Register"}</definedName>
    <definedName name="qwerrt">#REF!</definedName>
    <definedName name="qwewe">[14]!words</definedName>
    <definedName name="qwfqfr">[14]!words</definedName>
    <definedName name="RAEYAEY">'[6]FORM-16'!#REF!</definedName>
    <definedName name="rate">#REF!</definedName>
    <definedName name="rdteqt">'[1]FORM-16'!#REF!</definedName>
    <definedName name="REATHAR">#REF!</definedName>
    <definedName name="Rebate">#REF!</definedName>
    <definedName name="rent">[21]List_Information!$C$14:$C$41</definedName>
    <definedName name="Rental">[4]!words</definedName>
    <definedName name="RET">#REF!</definedName>
    <definedName name="Retbenefits">#REF!</definedName>
    <definedName name="Return">#REF!</definedName>
    <definedName name="rgt">#REF!</definedName>
    <definedName name="Road">#REF!</definedName>
    <definedName name="Rollups">'[19]MgtRpt Export'!$A$2:$E$582</definedName>
    <definedName name="Rollups1">'[41]MgtRpt Export'!$A$2:$I$1429</definedName>
    <definedName name="rsaya">[4]!words</definedName>
    <definedName name="rtert">'[1]FORM-16'!#REF!</definedName>
    <definedName name="rukf">[42]entitlements!#REF!</definedName>
    <definedName name="ry">'[43]FORM-16'!$A$1:$J$61</definedName>
    <definedName name="S">#REF!</definedName>
    <definedName name="S.No.">#REF!</definedName>
    <definedName name="sa">'[5]FORM-16'!#REF!</definedName>
    <definedName name="sagf">#REF!</definedName>
    <definedName name="Salaryconv1">#REF!</definedName>
    <definedName name="Salaryconv2">#REF!</definedName>
    <definedName name="Salaryconv3">#REF!</definedName>
    <definedName name="salsum">#REF!</definedName>
    <definedName name="SANDEEP_SINGHAL">#REF!</definedName>
    <definedName name="Saral">#REF!</definedName>
    <definedName name="sary">'[28]FORM-16'!$A$1:$J$61</definedName>
    <definedName name="SAV">#REF!</definedName>
    <definedName name="sb">'[5]FORM-16'!#REF!</definedName>
    <definedName name="SCH_WH_TAX">#REF!</definedName>
    <definedName name="sdafwf">#REF!</definedName>
    <definedName name="sdg">#REF!</definedName>
    <definedName name="sdhgj." localSheetId="2" hidden="1">{#N/A,#N/A,FALSE,"Rig Payroll Register"}</definedName>
    <definedName name="sdhgj." localSheetId="1" hidden="1">{#N/A,#N/A,FALSE,"Rig Payroll Register"}</definedName>
    <definedName name="sdhgj." hidden="1">{#N/A,#N/A,FALSE,"Rig Payroll Register"}</definedName>
    <definedName name="sdt">#REF!</definedName>
    <definedName name="sdtdf">'[1]FORM-16'!#REF!</definedName>
    <definedName name="sdtfwet">[4]!words</definedName>
    <definedName name="SECOND">#REF!</definedName>
    <definedName name="Section_List">[23]List_Information!$C$14:$C$41</definedName>
    <definedName name="SEctionCode">[31]Challan!$IV$847:$IV$848</definedName>
    <definedName name="select1">'[44]for challans'!#REF!</definedName>
    <definedName name="serfeq">"anna"</definedName>
    <definedName name="seyya">'[5]FORM-16'!#REF!</definedName>
    <definedName name="sfawf">#REF!</definedName>
    <definedName name="sft">#REF!</definedName>
    <definedName name="SG">#REF!</definedName>
    <definedName name="sgzg">#REF!</definedName>
    <definedName name="sh">#REF!</definedName>
    <definedName name="sheet">[15]!words</definedName>
    <definedName name="SHEET13">#REF!</definedName>
    <definedName name="SI">#REF!</definedName>
    <definedName name="SIXTEEN">[13]FORM24!#REF!</definedName>
    <definedName name="Sl.No.">#REF!</definedName>
    <definedName name="slip">#REF!</definedName>
    <definedName name="srdy">'[5]FORM-16'!#REF!</definedName>
    <definedName name="sreya">'[5]FORM-16'!#REF!</definedName>
    <definedName name="srty">'[5]FORM-16'!#REF!</definedName>
    <definedName name="ssn_09Jan06_Intl_Report">[45]Master!#REF!</definedName>
    <definedName name="ssnwname">[45]Master!#REF!</definedName>
    <definedName name="ssssssssssssssss">[46]MainComp!$A$1:$G$51</definedName>
    <definedName name="State_List">[23]List_Information!$D$14:$D$85</definedName>
    <definedName name="sTFg">[2]entitlements!#REF!</definedName>
    <definedName name="Strike">"Group 52"</definedName>
    <definedName name="sumit">#REF!</definedName>
    <definedName name="surtu">#REF!</definedName>
    <definedName name="syas">'[5]FORM-16'!#REF!</definedName>
    <definedName name="szg">#REF!</definedName>
    <definedName name="t">'[43]FORM-16'!$A$63:$J$135</definedName>
    <definedName name="TALLY">[7]FORM24!#REF!</definedName>
    <definedName name="tax">#REF!</definedName>
    <definedName name="taxes">#REF!</definedName>
    <definedName name="TAXM">[13]FORM24!#REF!</definedName>
    <definedName name="taxperq">#REF!</definedName>
    <definedName name="TAXTABLE">[13]FORM24!#REF!</definedName>
    <definedName name="tds">#REF!</definedName>
    <definedName name="temp">#REF!</definedName>
    <definedName name="tens">#REF!</definedName>
    <definedName name="TEST0">#REF!</definedName>
    <definedName name="TESTHKEY">#REF!</definedName>
    <definedName name="TESTKEYS">#REF!</definedName>
    <definedName name="TESTVKEY">#REF!</definedName>
    <definedName name="TOTAL">#REF!</definedName>
    <definedName name="TotalSalary">#REF!</definedName>
    <definedName name="tou">#REF!</definedName>
    <definedName name="Town">#REF!</definedName>
    <definedName name="TR">#REF!</definedName>
    <definedName name="trdut">'[1]FORM-16'!#REF!</definedName>
    <definedName name="TRECON">[13]FORM24!#REF!</definedName>
    <definedName name="trsy">'[5]FORM-16'!#REF!</definedName>
    <definedName name="twt">[14]!words</definedName>
    <definedName name="uigizria">[47]entitlements!#REF!</definedName>
    <definedName name="uiy." localSheetId="2" hidden="1">{#N/A,#N/A,FALSE,"Rig Payroll Register"}</definedName>
    <definedName name="uiy." localSheetId="1" hidden="1">{#N/A,#N/A,FALSE,"Rig Payroll Register"}</definedName>
    <definedName name="uiy." hidden="1">{#N/A,#N/A,FALSE,"Rig Payroll Register"}</definedName>
    <definedName name="UKCar">'[48]Input Form'!#REF!</definedName>
    <definedName name="units">#REF!</definedName>
    <definedName name="USDOLLARS">#REF!</definedName>
    <definedName name="uti">#REF!</definedName>
    <definedName name="UTIL">[7]FORM24!#REF!</definedName>
    <definedName name="w5y">#REF!</definedName>
    <definedName name="wa">'[5]FORM-16'!#REF!</definedName>
    <definedName name="wat">'[9]FORM-16'!$A$1:$J$61</definedName>
    <definedName name="wb">'[5]FORM-16'!#REF!</definedName>
    <definedName name="wefg">#REF!</definedName>
    <definedName name="wefgwgf">#REF!</definedName>
    <definedName name="WEt">[42]entitlements!#REF!</definedName>
    <definedName name="WET2WT">#REF!</definedName>
    <definedName name="wetw">#REF!</definedName>
    <definedName name="withhold">#REF!</definedName>
    <definedName name="words">[4]!words</definedName>
    <definedName name="wrn.Rig._.Payroll._.Register." localSheetId="2" hidden="1">{#N/A,#N/A,FALSE,"Rig Payroll Register"}</definedName>
    <definedName name="wrn.Rig._.Payroll._.Register." localSheetId="1" hidden="1">{#N/A,#N/A,FALSE,"Rig Payroll Register"}</definedName>
    <definedName name="wrn.Rig._.Payroll._.Register." hidden="1">{#N/A,#N/A,FALSE,"Rig Payroll Register"}</definedName>
    <definedName name="xxx" localSheetId="2" hidden="1">{#N/A,#N/A,FALSE,"Rig Payroll Register"}</definedName>
    <definedName name="xxx" localSheetId="1" hidden="1">{#N/A,#N/A,FALSE,"Rig Payroll Register"}</definedName>
    <definedName name="xxx" hidden="1">{#N/A,#N/A,FALSE,"Rig Payroll Register"}</definedName>
    <definedName name="xxxx">#REF!</definedName>
    <definedName name="xytz...." localSheetId="2" hidden="1">{#N/A,#N/A,FALSE,"Rig Payroll Register"}</definedName>
    <definedName name="xytz...." localSheetId="1" hidden="1">{#N/A,#N/A,FALSE,"Rig Payroll Register"}</definedName>
    <definedName name="xytz...." hidden="1">{#N/A,#N/A,FALSE,"Rig Payroll Register"}</definedName>
    <definedName name="xyz">#REF!</definedName>
    <definedName name="xzc." localSheetId="2" hidden="1">{#N/A,#N/A,FALSE,"Rig Payroll Register"}</definedName>
    <definedName name="xzc." localSheetId="1" hidden="1">{#N/A,#N/A,FALSE,"Rig Payroll Register"}</definedName>
    <definedName name="xzc." hidden="1">{#N/A,#N/A,FALSE,"Rig Payroll Register"}</definedName>
    <definedName name="xzc1" localSheetId="2" hidden="1">{#N/A,#N/A,FALSE,"Rig Payroll Register"}</definedName>
    <definedName name="xzc1" localSheetId="1" hidden="1">{#N/A,#N/A,FALSE,"Rig Payroll Register"}</definedName>
    <definedName name="xzc1" hidden="1">{#N/A,#N/A,FALSE,"Rig Payroll Register"}</definedName>
    <definedName name="xzc1." localSheetId="2" hidden="1">{#N/A,#N/A,FALSE,"Rig Payroll Register"}</definedName>
    <definedName name="xzc1." localSheetId="1" hidden="1">{#N/A,#N/A,FALSE,"Rig Payroll Register"}</definedName>
    <definedName name="xzc1." hidden="1">{#N/A,#N/A,FALSE,"Rig Payroll Register"}</definedName>
    <definedName name="ya5y">[4]!words</definedName>
    <definedName name="YEARLOCAL">#REF!</definedName>
    <definedName name="YesNo_List">[23]List_Information!$G$14:$G$15</definedName>
    <definedName name="ytruy">'[1]FORM-16'!#REF!</definedName>
    <definedName name="yui." localSheetId="2" hidden="1">{#N/A,#N/A,FALSE,"Rig Payroll Register"}</definedName>
    <definedName name="yui." localSheetId="1" hidden="1">{#N/A,#N/A,FALSE,"Rig Payroll Register"}</definedName>
    <definedName name="yui." hidden="1">{#N/A,#N/A,FALSE,"Rig Payroll Register"}</definedName>
    <definedName name="z">#REF!</definedName>
    <definedName name="zcfghj">[49]comp.!$B$2:$E$66</definedName>
    <definedName name="zdgzdg">#REF!</definedName>
    <definedName name="zfgha">#REF!</definedName>
  </definedNames>
  <calcPr calcId="145621" iterate="1" calcOnSave="0"/>
</workbook>
</file>

<file path=xl/calcChain.xml><?xml version="1.0" encoding="utf-8"?>
<calcChain xmlns="http://schemas.openxmlformats.org/spreadsheetml/2006/main">
  <c r="C20" i="3" l="1"/>
  <c r="M20" i="2" l="1"/>
  <c r="I31" i="1"/>
  <c r="U49" i="2"/>
  <c r="U28" i="2"/>
  <c r="U29" i="2"/>
  <c r="U30" i="2"/>
  <c r="U31" i="2"/>
  <c r="U32" i="2"/>
  <c r="U33" i="2"/>
  <c r="U34" i="2"/>
  <c r="U35" i="2"/>
  <c r="U36" i="2"/>
  <c r="U37" i="2"/>
  <c r="U38" i="2"/>
  <c r="U39" i="2"/>
  <c r="U40" i="2"/>
  <c r="U41" i="2"/>
  <c r="U42" i="2"/>
  <c r="U43" i="2"/>
  <c r="Q45" i="2"/>
  <c r="I71" i="1"/>
  <c r="J71" i="1" s="1"/>
  <c r="I70" i="1"/>
  <c r="J70" i="1" s="1"/>
  <c r="J69" i="1"/>
  <c r="I68" i="1"/>
  <c r="J68" i="1" s="1"/>
  <c r="J67" i="1"/>
  <c r="I66" i="1"/>
  <c r="J66" i="1" s="1"/>
  <c r="I65" i="1"/>
  <c r="I64" i="1"/>
  <c r="I51" i="1"/>
  <c r="I46" i="1"/>
  <c r="I41" i="1"/>
  <c r="I36" i="1"/>
  <c r="G24" i="1"/>
  <c r="I23" i="1"/>
  <c r="I22" i="1"/>
  <c r="I21" i="1"/>
  <c r="I20" i="1"/>
  <c r="I24" i="1" l="1"/>
  <c r="I52" i="1"/>
  <c r="J52" i="1" s="1"/>
  <c r="J51" i="1"/>
  <c r="I53" i="1"/>
  <c r="J53" i="1" s="1"/>
  <c r="I54" i="1" l="1"/>
  <c r="J54" i="1" s="1"/>
  <c r="I55" i="1" l="1"/>
  <c r="J55" i="1" l="1"/>
  <c r="I56" i="1"/>
  <c r="J56" i="1" l="1"/>
  <c r="I57" i="1"/>
  <c r="J57" i="1" s="1"/>
  <c r="I58" i="1" l="1"/>
  <c r="J58" i="1" l="1"/>
  <c r="I59" i="1"/>
  <c r="J59" i="1" s="1"/>
  <c r="J72" i="1" l="1"/>
  <c r="U44" i="2"/>
  <c r="U45" i="2" s="1"/>
  <c r="U51" i="2"/>
  <c r="I37" i="1"/>
  <c r="J42" i="1" s="1"/>
  <c r="J47" i="1" s="1"/>
  <c r="J73" i="1" l="1"/>
  <c r="J74" i="1" s="1"/>
  <c r="J75" i="1" l="1"/>
  <c r="J76" i="1" s="1"/>
  <c r="J78" i="1" s="1"/>
</calcChain>
</file>

<file path=xl/sharedStrings.xml><?xml version="1.0" encoding="utf-8"?>
<sst xmlns="http://schemas.openxmlformats.org/spreadsheetml/2006/main" count="220" uniqueCount="181">
  <si>
    <t>FORM NO. 16</t>
  </si>
  <si>
    <t>[See rule 31(1)(a)]</t>
  </si>
  <si>
    <t>PART A</t>
  </si>
  <si>
    <t>Certificate under section 203 of the Income-tax Act, 1961 for Tax deducted at source on Salary</t>
  </si>
  <si>
    <t>Name and address of the Employer</t>
  </si>
  <si>
    <t>Name and Designation of the Employee</t>
  </si>
  <si>
    <t>&lt;&lt;INSERT DESIGNATION&gt;&gt;</t>
  </si>
  <si>
    <t>PAN of the Deductor</t>
  </si>
  <si>
    <t>TAN of the Deductor</t>
  </si>
  <si>
    <t>&lt;&lt;INSERT PAN OF EMPLOYEE&gt;&gt;</t>
  </si>
  <si>
    <t>Assessment Year</t>
  </si>
  <si>
    <t>Period</t>
  </si>
  <si>
    <t>From</t>
  </si>
  <si>
    <t>To</t>
  </si>
  <si>
    <t>2012-2013</t>
  </si>
  <si>
    <t>Summary of Tax deducted at source</t>
  </si>
  <si>
    <t>Quarter</t>
  </si>
  <si>
    <t>Receipt Numbers of original statements of
TDS under sub-section (3) of section 200</t>
  </si>
  <si>
    <t>Amount of tax deducted in
respect of the employee</t>
  </si>
  <si>
    <t>Amount of tax deposited,
remitted in respect of the employee</t>
  </si>
  <si>
    <t>Quarter 1</t>
  </si>
  <si>
    <t>&lt;&lt;PLEASE INSERT&gt;&gt;</t>
  </si>
  <si>
    <t>Quarter 2</t>
  </si>
  <si>
    <t>Quarter 3</t>
  </si>
  <si>
    <t>Quarter 4</t>
  </si>
  <si>
    <t>TOTAL</t>
  </si>
  <si>
    <t>Details of Salary paid and any other income and tax deducted</t>
  </si>
  <si>
    <t>Gross Salary</t>
  </si>
  <si>
    <t>(a)</t>
  </si>
  <si>
    <t>Salary as per provisions contained in sec. 17 (1)</t>
  </si>
  <si>
    <t>(b)</t>
  </si>
  <si>
    <t>Value of perquisites u/s 17 (2) (as per Form No. 12BA, whichever applicable)</t>
  </si>
  <si>
    <t xml:space="preserve">(c) </t>
  </si>
  <si>
    <t>Profits in lieu of salary u/s 17 (3) (as per Form No. 12BB, whichever applicable)</t>
  </si>
  <si>
    <t>(d)</t>
  </si>
  <si>
    <t>Total</t>
  </si>
  <si>
    <t>Less: Allowance to the extent exempt u/s 10</t>
  </si>
  <si>
    <t>Allowance</t>
  </si>
  <si>
    <t>Section</t>
  </si>
  <si>
    <t>Rs.</t>
  </si>
  <si>
    <t>Balance (1-2)</t>
  </si>
  <si>
    <t>Deductions:</t>
  </si>
  <si>
    <t>Entertainment Allowance</t>
  </si>
  <si>
    <t>Tax on employment</t>
  </si>
  <si>
    <t>Aggregate of 4 (a) and (b)</t>
  </si>
  <si>
    <t>Income chargeable under the head 'Salaries' (3-5)</t>
  </si>
  <si>
    <t>Add: Any other income reported by the employee</t>
  </si>
  <si>
    <t>Income</t>
  </si>
  <si>
    <t>Gorss total income (6+7)</t>
  </si>
  <si>
    <t>Deductions under Chapter VIA</t>
  </si>
  <si>
    <t>(A) Sections 80C, 80CCC &amp; 80CCD</t>
  </si>
  <si>
    <t>Gross</t>
  </si>
  <si>
    <t>Deductible</t>
  </si>
  <si>
    <t>(a) Section 80C</t>
  </si>
  <si>
    <t>Amount</t>
  </si>
  <si>
    <t>(i)</t>
  </si>
  <si>
    <t xml:space="preserve">Repayment of Housing Loan - Principal </t>
  </si>
  <si>
    <t>(ii)</t>
  </si>
  <si>
    <t xml:space="preserve">Contribution to LIC </t>
  </si>
  <si>
    <t>(iii)</t>
  </si>
  <si>
    <t>(iv)</t>
  </si>
  <si>
    <t>(v)</t>
  </si>
  <si>
    <t>(vi)</t>
  </si>
  <si>
    <t>(vii)</t>
  </si>
  <si>
    <t>(b) Section 80CCC</t>
  </si>
  <si>
    <t>(c) Section 80CCD</t>
  </si>
  <si>
    <t>Note:</t>
  </si>
  <si>
    <t>1. Agreegate amount deductible under section 80C shall not exceed one lakh rupees.</t>
  </si>
  <si>
    <t>(B) Other sections (e.g. 80E, 80G etc.) under Chapter VI-A</t>
  </si>
  <si>
    <t>Qualifying</t>
  </si>
  <si>
    <t>S</t>
  </si>
  <si>
    <t>Section 80 D</t>
  </si>
  <si>
    <t>Mediclaim</t>
  </si>
  <si>
    <t>Self, Spouse &amp; Children</t>
  </si>
  <si>
    <t>Dependent Parents</t>
  </si>
  <si>
    <t>Section 80 CCF</t>
  </si>
  <si>
    <t>Section 80 DD</t>
  </si>
  <si>
    <t>Section 80 E</t>
  </si>
  <si>
    <t>Section 80 G</t>
  </si>
  <si>
    <t>Section 80 U</t>
  </si>
  <si>
    <t>Aggregate of deductible amount under Chapter VIA</t>
  </si>
  <si>
    <t>Total Income (8-10)</t>
  </si>
  <si>
    <t>Tax on total income</t>
  </si>
  <si>
    <t>Education cess @ 3% (on tax computed at S. No. 12)</t>
  </si>
  <si>
    <t>Tax payable (12+13)</t>
  </si>
  <si>
    <t>Less: Relief under section 89 (attach details)</t>
  </si>
  <si>
    <t>Tax payable (14-15)</t>
  </si>
  <si>
    <t>Verification</t>
  </si>
  <si>
    <t>Place</t>
  </si>
  <si>
    <t>Date</t>
  </si>
  <si>
    <t>Signature of person responsible for deduction of tax</t>
  </si>
  <si>
    <t>Designation</t>
  </si>
  <si>
    <t>Full Name:</t>
  </si>
  <si>
    <t>Notes:</t>
  </si>
  <si>
    <t>If an assessee is employed under more than one employer during the year, each of the employers shall issue Part A of the certificate in Form No. 16</t>
  </si>
  <si>
    <t>pertaining to the period for which such assessee was employed with each of the employers.  Part B amay be issued by each of the employers for the</t>
  </si>
  <si>
    <t>last employer at the option of the assessee</t>
  </si>
  <si>
    <t>Government deductors to enclose Annexure-A if tax is paid without production of an income-tax challan and Annexure-B if tax is paid accompanied</t>
  </si>
  <si>
    <t>by an income-tax challan.</t>
  </si>
  <si>
    <t>Non-Government deductors to enclose Annexure-B.</t>
  </si>
  <si>
    <t>The deductor shall furnish the address of the Commissioner of Income-tax (TDS) having Jurisdiction as regards TDS statements of the assessee.</t>
  </si>
  <si>
    <t>This Form shall be applicable only in respect of tax deducted on or after 1st day of April, 2010.</t>
  </si>
  <si>
    <t>Date :</t>
  </si>
  <si>
    <t>Place:</t>
  </si>
  <si>
    <t>Signature of the person responsible for deduction of tax</t>
  </si>
  <si>
    <t>DECLARATION BY EMPLOYER</t>
  </si>
  <si>
    <t>As per details in Form 16</t>
  </si>
  <si>
    <t>Date of payment into Government treasury</t>
  </si>
  <si>
    <t>Total tax paid</t>
  </si>
  <si>
    <t>Tax paid by the employer on behalf of the employee u/s 192 (1A)</t>
  </si>
  <si>
    <t>Tax deducted from salary of the employee u/s 192 (1)</t>
  </si>
  <si>
    <t>Details of tax :</t>
  </si>
  <si>
    <t>Total value of profits in lieu of salary as per 17(3)</t>
  </si>
  <si>
    <t>Total value of perquisites</t>
  </si>
  <si>
    <t>Other benefits or amenities(On going benefits, tax gross up etc.)</t>
  </si>
  <si>
    <t>Stock options (non-qualified options)</t>
  </si>
  <si>
    <t>Value of any other benefit / amenity / service / privilege</t>
  </si>
  <si>
    <t>Transfer of assets to employees</t>
  </si>
  <si>
    <t>Use of movable assets by employees</t>
  </si>
  <si>
    <t>Club expenses</t>
  </si>
  <si>
    <t>Credit card expenses</t>
  </si>
  <si>
    <t>Gifts,vouchers etc.</t>
  </si>
  <si>
    <t>Free Education</t>
  </si>
  <si>
    <t>Free meals</t>
  </si>
  <si>
    <t>Free or concessional travel(Home Leave)</t>
  </si>
  <si>
    <t>Holiday expenses</t>
  </si>
  <si>
    <t>Interest free or concessional loans</t>
  </si>
  <si>
    <t>Gas, electricity, water</t>
  </si>
  <si>
    <t>Sweeper, gardener, watchmen or personal attendant</t>
  </si>
  <si>
    <t xml:space="preserve">Cars / Other automotive </t>
  </si>
  <si>
    <t>Accommodation</t>
  </si>
  <si>
    <t>(col. (3) - Col. (4)</t>
  </si>
  <si>
    <t>(Rs.)</t>
  </si>
  <si>
    <t>perquisite (Rs.)</t>
  </si>
  <si>
    <t>paid by employee</t>
  </si>
  <si>
    <t>as per rules (Rs.)</t>
  </si>
  <si>
    <t>(see rule 3)</t>
  </si>
  <si>
    <t>No.</t>
  </si>
  <si>
    <t>Amount of taxable</t>
  </si>
  <si>
    <t>Amount, if any,</t>
  </si>
  <si>
    <t xml:space="preserve">Value of perquisite </t>
  </si>
  <si>
    <t>Nature of perquisite</t>
  </si>
  <si>
    <t>Sl.</t>
  </si>
  <si>
    <t xml:space="preserve">Valuation of Perquisites                                   </t>
  </si>
  <si>
    <t>2011-12</t>
  </si>
  <si>
    <t xml:space="preserve">Financial Year                                                        </t>
  </si>
  <si>
    <t>(other than from perquisites)</t>
  </si>
  <si>
    <t>Income under the head "Salaries " of the employee</t>
  </si>
  <si>
    <t>interest in the company (where the employer is a company)</t>
  </si>
  <si>
    <t>NO</t>
  </si>
  <si>
    <t>Is the employee a director or a person with substantial</t>
  </si>
  <si>
    <t xml:space="preserve">Name, designation and PAN  of employee </t>
  </si>
  <si>
    <t>TDS Assessment Range of the Employer</t>
  </si>
  <si>
    <t>TAN</t>
  </si>
  <si>
    <t xml:space="preserve">Name and address of employer                      </t>
  </si>
  <si>
    <t>and profits in lieu of salary with value thereof</t>
  </si>
  <si>
    <t>Statement showing particulars of perquisites,other fringe benefits or amenities</t>
  </si>
  <si>
    <t>{See Rule 26A(2)(b)}</t>
  </si>
  <si>
    <t>FORM NO.12BA</t>
  </si>
  <si>
    <t>ANNEXURE - B</t>
  </si>
  <si>
    <t>DETAILS OF TAX DEDUCTED AND DEPOSITED IN THE CENTRAL GOVERNMENT ACCOUNT THROUGH CHALLAN</t>
  </si>
  <si>
    <t>(The employer to provide payment wise details of tax deducted and depoisted with respect to the employee)</t>
  </si>
  <si>
    <t>Sl. No.</t>
  </si>
  <si>
    <t>Challan identification number (CIN)</t>
  </si>
  <si>
    <t>BSR Code of the Bank Branch</t>
  </si>
  <si>
    <t>Date on which tax deposited (dd/mm/yyyy)</t>
  </si>
  <si>
    <t>Challan Serial Number</t>
  </si>
  <si>
    <t>Note: 1.</t>
  </si>
  <si>
    <t>In the column for TDS, give total amount for TDS, Surcharge (if applicable) and education cess.</t>
  </si>
  <si>
    <t>Tax Deposited in respect on of the employee (Rs.)</t>
  </si>
  <si>
    <t>2. Agreegate amount deductible under the three sections, i.e.,  80C, 80CCC and 80CCD shall not exceed one lakh rupees.</t>
  </si>
  <si>
    <t>COMPANY NAME</t>
  </si>
  <si>
    <t>Address</t>
  </si>
  <si>
    <t>EMPLOYEE NAME</t>
  </si>
  <si>
    <t xml:space="preserve">The Commissioner of Income Tax (TDS)
</t>
  </si>
  <si>
    <t>I, ____________________________, son of _____________________________working in the capacity ___________________________ do hereby certify ,that a sum of Rs  ___________ [Rupees ________________________________________________ only]  has been deducted and deposited to the credit of the Central Government. I further certify that the information given  above is true,complete,and correct and is based on the books of account, documents, TDS statements, TDS deposited and other available records.</t>
  </si>
  <si>
    <t>Designation:</t>
  </si>
  <si>
    <r>
      <t>I ,</t>
    </r>
    <r>
      <rPr>
        <b/>
        <sz val="11"/>
        <rFont val="EYInterstate Light"/>
      </rPr>
      <t>___________________</t>
    </r>
    <r>
      <rPr>
        <sz val="11"/>
        <rFont val="EYInterstate Light"/>
      </rPr>
      <t xml:space="preserve">, son of </t>
    </r>
    <r>
      <rPr>
        <b/>
        <sz val="11"/>
        <rFont val="EYInterstate Light"/>
      </rPr>
      <t>________________</t>
    </r>
    <r>
      <rPr>
        <sz val="11"/>
        <rFont val="EYInterstate Light"/>
      </rPr>
      <t xml:space="preserve"> working as </t>
    </r>
    <r>
      <rPr>
        <b/>
        <sz val="11"/>
        <rFont val="EYInterstate Light"/>
      </rPr>
      <t>_______________</t>
    </r>
    <r>
      <rPr>
        <sz val="11"/>
        <rFont val="EYInterstate Light"/>
      </rPr>
      <t xml:space="preserve"> do hereby declare on behalf of </t>
    </r>
    <r>
      <rPr>
        <b/>
        <sz val="11"/>
        <rFont val="EYInterstate Light"/>
      </rPr>
      <t>________________________</t>
    </r>
    <r>
      <rPr>
        <sz val="11"/>
        <rFont val="EYInterstate Light"/>
      </rPr>
      <t>that the information given above is based on the books of account, documents and other relevant records or information available with us and the details of value of each perquisite are in accordance with section 17 and rules framed thereunder and that such information is true and correct.</t>
    </r>
  </si>
  <si>
    <t>NAME OF COMPANY</t>
  </si>
  <si>
    <t>Name of Employee</t>
  </si>
  <si>
    <t>PAN:</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</si>
</sst>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3" formatCode="_-* #,##0.00_-;\-* #,##0.00_-;_-* &quot;-&quot;??_-;_-@_-"/>
    <numFmt numFmtId="164" formatCode="&quot;$&quot;#,##0_);[Red]\(&quot;$&quot;#,##0\)"/>
    <numFmt numFmtId="165" formatCode="_(* #,##0_);_(* \(#,##0\);_(* &quot;-&quot;_);_(@_)"/>
    <numFmt numFmtId="166" formatCode="_(* #,##0.00_);_(* \(#,##0.00\);_(* &quot;-&quot;??_);_(@_)"/>
    <numFmt numFmtId="167" formatCode="dd\-mmm\-yyyy"/>
    <numFmt numFmtId="168" formatCode="_(* #,##0_);_(* \(#,##0\);_(* &quot;-&quot;??_);_(@_)"/>
    <numFmt numFmtId="169" formatCode="_-* #,##0\ &quot;F&quot;_-;\-* #,##0\ &quot;F&quot;_-;_-* &quot;-&quot;\ &quot;F&quot;_-;_-@_-"/>
    <numFmt numFmtId="170" formatCode="#,##0.00&quot; $&quot;;[Red]\-#,##0.00&quot; $&quot;"/>
    <numFmt numFmtId="171" formatCode="_-* #,##0\ _F_-;\-* #,##0\ _F_-;_-* &quot;-&quot;\ _F_-;_-@_-"/>
    <numFmt numFmtId="172" formatCode="#,##0.0_);[Red]\(#,##0.0\)"/>
    <numFmt numFmtId="173" formatCode="#,##0.00;[Red]\(#,##0.00\)"/>
    <numFmt numFmtId="174" formatCode="&quot;$&quot;#,##0\ ;\(&quot;$&quot;#,##0\)"/>
    <numFmt numFmtId="175" formatCode="m/d/yy_)"/>
    <numFmt numFmtId="176" formatCode="#,##0.0_);\(#,##0.0\)"/>
    <numFmt numFmtId="177" formatCode="#,##0.000_);\(#,##0.000\)"/>
    <numFmt numFmtId="178" formatCode="0.0%"/>
    <numFmt numFmtId="179" formatCode="&quot;$&quot;#,##0;[Red]\-&quot;$&quot;#,##0"/>
    <numFmt numFmtId="180" formatCode="&quot;$&quot;#,##0.00;[Red]\-&quot;$&quot;#,##0.00"/>
    <numFmt numFmtId="181" formatCode="mmm\-yy_)"/>
    <numFmt numFmtId="182" formatCode="dd\-mm\-yy"/>
    <numFmt numFmtId="183" formatCode="0.0%;\(0.0%\)"/>
    <numFmt numFmtId="184" formatCode="0.0%;[Red]\-0.0%"/>
    <numFmt numFmtId="185" formatCode="0.00%;[Red]\-0.00%"/>
    <numFmt numFmtId="186" formatCode="General_);General_);0_);@_)"/>
    <numFmt numFmtId="187" formatCode="###0_)"/>
    <numFmt numFmtId="188" formatCode="0_);\(0\)"/>
  </numFmts>
  <fonts count="71">
    <font>
      <sz val="10"/>
      <name val="Arial"/>
    </font>
    <font>
      <sz val="10"/>
      <name val="Book Antiqua"/>
      <family val="1"/>
    </font>
    <font>
      <sz val="10"/>
      <name val="EYInterstate Light"/>
    </font>
    <font>
      <b/>
      <sz val="10"/>
      <name val="EYInterstate Light"/>
    </font>
    <font>
      <sz val="10"/>
      <name val="Arial"/>
      <family val="2"/>
    </font>
    <font>
      <sz val="11"/>
      <name val="EYInterstate Light"/>
    </font>
    <font>
      <sz val="9"/>
      <name val="EYInterstate Light"/>
    </font>
    <font>
      <b/>
      <i/>
      <sz val="10"/>
      <name val="EYInterstate Light"/>
    </font>
    <font>
      <b/>
      <sz val="10"/>
      <name val="Verdana"/>
      <family val="2"/>
    </font>
    <font>
      <sz val="10"/>
      <color indexed="8"/>
      <name val="Arial"/>
      <family val="2"/>
    </font>
    <font>
      <sz val="11"/>
      <color indexed="8"/>
      <name val="ＭＳ Ｐゴシック"/>
      <family val="3"/>
      <charset val="128"/>
    </font>
    <font>
      <sz val="11"/>
      <color indexed="9"/>
      <name val="ＭＳ Ｐゴシック"/>
      <family val="3"/>
      <charset val="128"/>
    </font>
    <font>
      <sz val="14"/>
      <name val="AngsanaUPC"/>
    </font>
    <font>
      <sz val="10"/>
      <name val="Times New Roman"/>
      <family val="1"/>
    </font>
    <font>
      <sz val="10"/>
      <name val="Geneva"/>
    </font>
    <font>
      <b/>
      <sz val="14"/>
      <color indexed="12"/>
      <name val="Times New Roman"/>
      <family val="1"/>
    </font>
    <font>
      <sz val="12"/>
      <name val="Tms Rmn"/>
    </font>
    <font>
      <b/>
      <sz val="11"/>
      <name val="Arial"/>
      <family val="2"/>
    </font>
    <font>
      <sz val="12"/>
      <name val="¹ÙÅÁÃ¼"/>
      <charset val="129"/>
    </font>
    <font>
      <sz val="10"/>
      <color indexed="8"/>
      <name val="MetaPlusLF"/>
      <family val="2"/>
    </font>
    <font>
      <sz val="10"/>
      <name val="MS Sans Serif"/>
      <family val="2"/>
    </font>
    <font>
      <sz val="10"/>
      <color indexed="22"/>
      <name val="MS Sans Serif"/>
      <family val="2"/>
    </font>
    <font>
      <b/>
      <sz val="16"/>
      <color indexed="20"/>
      <name val="Times New Roman"/>
      <family val="1"/>
    </font>
    <font>
      <sz val="10"/>
      <name val="MS Serif"/>
      <family val="1"/>
    </font>
    <font>
      <sz val="10"/>
      <name val="Univers (WN)"/>
    </font>
    <font>
      <sz val="8"/>
      <name val="CG Times (E1)"/>
    </font>
    <font>
      <sz val="10"/>
      <name val="Helv"/>
    </font>
    <font>
      <sz val="8"/>
      <name val="Times New Roman"/>
      <family val="1"/>
    </font>
    <font>
      <b/>
      <sz val="10"/>
      <color indexed="12"/>
      <name val="Times New Roman"/>
      <family val="1"/>
    </font>
    <font>
      <sz val="10"/>
      <color indexed="16"/>
      <name val="MS Serif"/>
      <family val="1"/>
    </font>
    <font>
      <sz val="8"/>
      <name val="Arial"/>
      <family val="2"/>
    </font>
    <font>
      <b/>
      <sz val="12"/>
      <name val="Arial"/>
      <family val="2"/>
    </font>
    <font>
      <sz val="12"/>
      <color indexed="10"/>
      <name val="Times New Roman"/>
      <family val="1"/>
    </font>
    <font>
      <shadow/>
      <sz val="8"/>
      <color indexed="12"/>
      <name val="Times New Roman"/>
      <family val="1"/>
    </font>
    <font>
      <sz val="12"/>
      <name val="Arial"/>
      <family val="2"/>
    </font>
    <font>
      <sz val="7"/>
      <name val="Small Fonts"/>
      <family val="2"/>
    </font>
    <font>
      <sz val="11"/>
      <name val="Arial"/>
      <family val="2"/>
    </font>
    <font>
      <sz val="11"/>
      <name val="ＭＳ Ｐゴシック"/>
      <family val="3"/>
      <charset val="128"/>
    </font>
    <font>
      <sz val="10"/>
      <color theme="1"/>
      <name val="MetaPlusLF"/>
      <family val="2"/>
    </font>
    <font>
      <strike/>
      <sz val="9"/>
      <name val="Helv"/>
    </font>
    <font>
      <sz val="10"/>
      <name val="Univers (E1)"/>
    </font>
    <font>
      <b/>
      <sz val="10"/>
      <name val="MS Sans Serif"/>
      <family val="2"/>
    </font>
    <font>
      <sz val="8"/>
      <name val="Helv"/>
    </font>
    <font>
      <sz val="10"/>
      <name val="Helv"/>
      <charset val="204"/>
    </font>
    <font>
      <b/>
      <sz val="8"/>
      <color indexed="8"/>
      <name val="Helv"/>
    </font>
    <font>
      <b/>
      <sz val="12"/>
      <name val="Univers (WN)"/>
    </font>
    <font>
      <b/>
      <sz val="10"/>
      <name val="Univers (WN)"/>
    </font>
    <font>
      <sz val="12"/>
      <color indexed="8"/>
      <name val="Arial"/>
      <family val="2"/>
    </font>
    <font>
      <b/>
      <sz val="10"/>
      <name val="Arial"/>
      <family val="2"/>
    </font>
    <font>
      <sz val="10"/>
      <name val="Arial Cyr"/>
      <charset val="204"/>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name val="EYInterstate Light"/>
    </font>
    <font>
      <b/>
      <sz val="11"/>
      <name val="EYInterstate Light"/>
    </font>
    <font>
      <b/>
      <i/>
      <sz val="11"/>
      <color rgb="FFFF0000"/>
      <name val="EYInterstate Light"/>
    </font>
    <font>
      <i/>
      <sz val="11"/>
      <name val="EYInterstate Light"/>
    </font>
    <font>
      <b/>
      <sz val="11"/>
      <color rgb="FFFF0000"/>
      <name val="EYInterstate Light"/>
    </font>
    <font>
      <i/>
      <sz val="11"/>
      <color rgb="FFFF0000"/>
      <name val="EYInterstate Light"/>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gray125">
        <bgColor indexed="9"/>
      </patternFill>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indexed="26"/>
        <bgColor indexed="64"/>
      </patternFill>
    </fill>
    <fill>
      <patternFill patternType="gray0625">
        <fgColor indexed="13"/>
        <bgColor indexed="13"/>
      </patternFill>
    </fill>
    <fill>
      <patternFill patternType="mediumGray">
        <fgColor indexed="22"/>
      </patternFill>
    </fill>
    <fill>
      <patternFill patternType="gray0625">
        <fgColor indexed="22"/>
        <bgColor indexed="22"/>
      </patternFill>
    </fill>
    <fill>
      <patternFill patternType="gray0625">
        <fgColor indexed="11"/>
        <bgColor indexed="1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52">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8"/>
      </left>
      <right/>
      <top/>
      <bottom/>
      <diagonal/>
    </border>
    <border>
      <left/>
      <right/>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133">
    <xf numFmtId="0" fontId="0" fillId="0" borderId="0"/>
    <xf numFmtId="0" fontId="1" fillId="0" borderId="0" applyNumberForma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0" fontId="9" fillId="0" borderId="0">
      <alignment vertical="top"/>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6" borderId="0" applyNumberFormat="0" applyBorder="0" applyAlignment="0" applyProtection="0">
      <alignment vertical="center"/>
    </xf>
    <xf numFmtId="0" fontId="10" fillId="9" borderId="0" applyNumberFormat="0" applyBorder="0" applyAlignment="0" applyProtection="0">
      <alignment vertical="center"/>
    </xf>
    <xf numFmtId="0" fontId="10" fillId="12" borderId="0" applyNumberFormat="0" applyBorder="0" applyAlignment="0" applyProtection="0">
      <alignment vertical="center"/>
    </xf>
    <xf numFmtId="0" fontId="11" fillId="13"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9" fontId="12" fillId="0" borderId="0"/>
    <xf numFmtId="0" fontId="13" fillId="0" borderId="0" applyFont="0" applyFill="0" applyBorder="0" applyAlignment="0" applyProtection="0"/>
    <xf numFmtId="169" fontId="12" fillId="0" borderId="0" applyFont="0" applyFill="0" applyBorder="0" applyAlignment="0" applyProtection="0"/>
    <xf numFmtId="170" fontId="14" fillId="0" borderId="0" applyFont="0" applyFill="0" applyBorder="0" applyAlignment="0" applyProtection="0"/>
    <xf numFmtId="171" fontId="12" fillId="0" borderId="0" applyFont="0" applyFill="0" applyBorder="0" applyAlignment="0" applyProtection="0"/>
    <xf numFmtId="0" fontId="15" fillId="17" borderId="0">
      <alignment horizontal="left"/>
    </xf>
    <xf numFmtId="0" fontId="16" fillId="0" borderId="0" applyNumberFormat="0" applyFill="0" applyBorder="0" applyAlignment="0" applyProtection="0"/>
    <xf numFmtId="172" fontId="17" fillId="0" borderId="0" applyNumberFormat="0" applyFill="0" applyBorder="0" applyAlignment="0"/>
    <xf numFmtId="0" fontId="18" fillId="0" borderId="0"/>
    <xf numFmtId="173" fontId="4"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3" fontId="21" fillId="0" borderId="0" applyFont="0" applyFill="0" applyBorder="0" applyAlignment="0" applyProtection="0"/>
    <xf numFmtId="0" fontId="22" fillId="18" borderId="0">
      <alignment horizontal="left"/>
    </xf>
    <xf numFmtId="0" fontId="23" fillId="0" borderId="0" applyNumberFormat="0" applyAlignment="0">
      <alignment horizontal="left"/>
    </xf>
    <xf numFmtId="174" fontId="21" fillId="0" borderId="0" applyFont="0" applyFill="0" applyBorder="0" applyAlignment="0" applyProtection="0"/>
    <xf numFmtId="175" fontId="24" fillId="0" borderId="0" applyFont="0" applyFill="0" applyBorder="0" applyAlignment="0" applyProtection="0"/>
    <xf numFmtId="176" fontId="25" fillId="0" borderId="0" applyFont="0" applyFill="0" applyBorder="0" applyAlignment="0" applyProtection="0">
      <protection locked="0"/>
    </xf>
    <xf numFmtId="39" fontId="26" fillId="0" borderId="0" applyFont="0" applyFill="0" applyBorder="0" applyAlignment="0" applyProtection="0"/>
    <xf numFmtId="177" fontId="27" fillId="0" borderId="0" applyFont="0" applyFill="0" applyBorder="0" applyAlignment="0"/>
    <xf numFmtId="0" fontId="28" fillId="19" borderId="0">
      <alignment horizontal="right" vertical="center"/>
    </xf>
    <xf numFmtId="0" fontId="29" fillId="0" borderId="0" applyNumberFormat="0" applyAlignment="0">
      <alignment horizontal="left"/>
    </xf>
    <xf numFmtId="38" fontId="30" fillId="20" borderId="0" applyNumberFormat="0" applyBorder="0" applyAlignment="0" applyProtection="0"/>
    <xf numFmtId="0" fontId="31" fillId="0" borderId="25" applyNumberFormat="0" applyAlignment="0" applyProtection="0">
      <alignment horizontal="left" vertical="center"/>
    </xf>
    <xf numFmtId="0" fontId="31" fillId="0" borderId="4">
      <alignment horizontal="left" vertical="center"/>
    </xf>
    <xf numFmtId="0" fontId="32" fillId="18" borderId="12">
      <alignment horizontal="left"/>
      <protection locked="0"/>
    </xf>
    <xf numFmtId="178" fontId="33" fillId="0" borderId="10" applyFill="0" applyBorder="0" applyAlignment="0">
      <alignment horizontal="center"/>
      <protection locked="0"/>
    </xf>
    <xf numFmtId="10" fontId="30" fillId="21" borderId="16" applyNumberFormat="0" applyBorder="0" applyAlignment="0" applyProtection="0"/>
    <xf numFmtId="176" fontId="33" fillId="0" borderId="0" applyFill="0" applyBorder="0" applyAlignment="0">
      <protection locked="0"/>
    </xf>
    <xf numFmtId="177" fontId="33" fillId="0" borderId="0" applyFill="0" applyBorder="0" applyAlignment="0" applyProtection="0">
      <protection locked="0"/>
    </xf>
    <xf numFmtId="164" fontId="34" fillId="21" borderId="0">
      <alignment horizontal="right"/>
      <protection locked="0"/>
    </xf>
    <xf numFmtId="164" fontId="34" fillId="22" borderId="0">
      <alignment horizontal="right"/>
    </xf>
    <xf numFmtId="0" fontId="14" fillId="0" borderId="0"/>
    <xf numFmtId="38" fontId="20" fillId="0" borderId="0" applyFont="0" applyFill="0" applyBorder="0" applyAlignment="0" applyProtection="0"/>
    <xf numFmtId="40"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24" fillId="0" borderId="0" applyFont="0" applyFill="0" applyBorder="0" applyAlignment="0" applyProtection="0"/>
    <xf numFmtId="37" fontId="35" fillId="0" borderId="0"/>
    <xf numFmtId="182" fontId="4" fillId="0" borderId="0"/>
    <xf numFmtId="172" fontId="36" fillId="0" borderId="0" applyFill="0" applyBorder="0" applyAlignment="0"/>
    <xf numFmtId="0" fontId="37" fillId="0" borderId="0">
      <alignment vertical="center"/>
    </xf>
    <xf numFmtId="0" fontId="1" fillId="0" borderId="0"/>
    <xf numFmtId="0" fontId="38" fillId="0" borderId="0"/>
    <xf numFmtId="0" fontId="4" fillId="0" borderId="0"/>
    <xf numFmtId="0" fontId="4" fillId="0" borderId="0"/>
    <xf numFmtId="0" fontId="4" fillId="0" borderId="0"/>
    <xf numFmtId="0" fontId="1" fillId="0" borderId="0"/>
    <xf numFmtId="37" fontId="39" fillId="0" borderId="26">
      <alignment horizontal="left"/>
    </xf>
    <xf numFmtId="183" fontId="27" fillId="0" borderId="15" applyFont="0" applyFill="0" applyBorder="0" applyAlignment="0" applyProtection="0">
      <alignment horizontal="right"/>
    </xf>
    <xf numFmtId="10" fontId="4" fillId="0" borderId="0" applyFont="0" applyFill="0" applyBorder="0" applyAlignment="0" applyProtection="0"/>
    <xf numFmtId="184" fontId="40" fillId="0" borderId="0" applyFont="0" applyFill="0" applyBorder="0" applyAlignment="0" applyProtection="0"/>
    <xf numFmtId="185" fontId="40" fillId="0" borderId="0" applyFont="0" applyFill="0" applyBorder="0" applyAlignment="0" applyProtection="0"/>
    <xf numFmtId="9" fontId="1" fillId="0" borderId="0" applyFont="0" applyFill="0" applyBorder="0" applyAlignment="0" applyProtection="0"/>
    <xf numFmtId="9" fontId="20" fillId="0" borderId="1" applyNumberFormat="0" applyBorder="0"/>
    <xf numFmtId="0" fontId="20" fillId="0" borderId="0" applyNumberFormat="0" applyFont="0" applyFill="0" applyBorder="0" applyAlignment="0" applyProtection="0">
      <alignment horizontal="left"/>
    </xf>
    <xf numFmtId="15" fontId="20" fillId="0" borderId="0" applyFont="0" applyFill="0" applyBorder="0" applyAlignment="0" applyProtection="0"/>
    <xf numFmtId="4" fontId="20" fillId="0" borderId="0" applyFont="0" applyFill="0" applyBorder="0" applyAlignment="0" applyProtection="0"/>
    <xf numFmtId="0" fontId="41" fillId="0" borderId="23">
      <alignment horizontal="center"/>
    </xf>
    <xf numFmtId="0" fontId="20" fillId="23" borderId="0" applyNumberFormat="0" applyFont="0" applyBorder="0" applyAlignment="0" applyProtection="0"/>
    <xf numFmtId="14" fontId="42" fillId="0" borderId="0" applyNumberFormat="0" applyFill="0" applyBorder="0" applyAlignment="0" applyProtection="0">
      <alignment horizontal="left"/>
    </xf>
    <xf numFmtId="0" fontId="20" fillId="0" borderId="0"/>
    <xf numFmtId="0" fontId="43" fillId="0" borderId="0"/>
    <xf numFmtId="40" fontId="44" fillId="0" borderId="0" applyBorder="0">
      <alignment horizontal="right"/>
    </xf>
    <xf numFmtId="38" fontId="45" fillId="0" borderId="0" applyFill="0" applyBorder="0" applyAlignment="0" applyProtection="0"/>
    <xf numFmtId="184" fontId="46" fillId="0" borderId="0" applyFill="0" applyBorder="0" applyAlignment="0" applyProtection="0"/>
    <xf numFmtId="164" fontId="47" fillId="24" borderId="0"/>
    <xf numFmtId="186" fontId="34" fillId="25" borderId="0">
      <alignment horizontal="right"/>
    </xf>
    <xf numFmtId="18" fontId="25" fillId="0" borderId="0" applyFont="0" applyFill="0" applyBorder="0" applyAlignment="0" applyProtection="0">
      <alignment horizontal="left"/>
    </xf>
    <xf numFmtId="10" fontId="40" fillId="0" borderId="27" applyNumberFormat="0" applyFont="0" applyFill="0" applyAlignment="0" applyProtection="0"/>
    <xf numFmtId="187" fontId="48" fillId="0" borderId="4" applyFont="0" applyFill="0" applyBorder="0" applyAlignment="0" applyProtection="0"/>
    <xf numFmtId="0" fontId="49" fillId="0" borderId="0"/>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29" borderId="0" applyNumberFormat="0" applyBorder="0" applyAlignment="0" applyProtection="0">
      <alignment vertical="center"/>
    </xf>
    <xf numFmtId="0" fontId="50" fillId="0" borderId="0" applyNumberFormat="0" applyFill="0" applyBorder="0" applyAlignment="0" applyProtection="0">
      <alignment vertical="center"/>
    </xf>
    <xf numFmtId="0" fontId="51" fillId="30" borderId="28" applyNumberFormat="0" applyAlignment="0" applyProtection="0">
      <alignment vertical="center"/>
    </xf>
    <xf numFmtId="0" fontId="52" fillId="31" borderId="0" applyNumberFormat="0" applyBorder="0" applyAlignment="0" applyProtection="0">
      <alignment vertical="center"/>
    </xf>
    <xf numFmtId="0" fontId="4" fillId="32" borderId="29" applyNumberFormat="0" applyFont="0" applyAlignment="0" applyProtection="0">
      <alignment vertical="center"/>
    </xf>
    <xf numFmtId="0" fontId="53" fillId="0" borderId="30" applyNumberFormat="0" applyFill="0" applyAlignment="0" applyProtection="0">
      <alignment vertical="center"/>
    </xf>
    <xf numFmtId="0" fontId="54" fillId="8" borderId="31" applyNumberFormat="0" applyAlignment="0" applyProtection="0">
      <alignment vertical="center"/>
    </xf>
    <xf numFmtId="0" fontId="55" fillId="33" borderId="32" applyNumberFormat="0" applyAlignment="0" applyProtection="0">
      <alignment vertical="center"/>
    </xf>
    <xf numFmtId="0" fontId="56" fillId="4" borderId="0" applyNumberFormat="0" applyBorder="0" applyAlignment="0" applyProtection="0">
      <alignment vertical="center"/>
    </xf>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38" fontId="37" fillId="0" borderId="0" applyFont="0" applyFill="0" applyBorder="0" applyAlignment="0" applyProtection="0">
      <alignment vertical="center"/>
    </xf>
    <xf numFmtId="0" fontId="37" fillId="0" borderId="0">
      <alignment vertical="center"/>
    </xf>
    <xf numFmtId="0" fontId="37" fillId="0" borderId="0"/>
    <xf numFmtId="0" fontId="57" fillId="5" borderId="0" applyNumberFormat="0" applyBorder="0" applyAlignment="0" applyProtection="0">
      <alignment vertical="center"/>
    </xf>
    <xf numFmtId="0" fontId="58" fillId="0" borderId="33" applyNumberFormat="0" applyFill="0" applyAlignment="0" applyProtection="0">
      <alignment vertical="center"/>
    </xf>
    <xf numFmtId="0" fontId="59" fillId="0" borderId="34" applyNumberFormat="0" applyFill="0" applyAlignment="0" applyProtection="0">
      <alignment vertical="center"/>
    </xf>
    <xf numFmtId="0" fontId="60" fillId="0" borderId="35" applyNumberFormat="0" applyFill="0" applyAlignment="0" applyProtection="0">
      <alignment vertical="center"/>
    </xf>
    <xf numFmtId="0" fontId="60" fillId="0" borderId="0" applyNumberFormat="0" applyFill="0" applyBorder="0" applyAlignment="0" applyProtection="0">
      <alignment vertical="center"/>
    </xf>
    <xf numFmtId="0" fontId="61" fillId="33" borderId="31" applyNumberForma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36" applyNumberFormat="0" applyFill="0" applyAlignment="0" applyProtection="0">
      <alignment vertical="center"/>
    </xf>
  </cellStyleXfs>
  <cellXfs count="343">
    <xf numFmtId="0" fontId="0" fillId="0" borderId="0" xfId="0"/>
    <xf numFmtId="0" fontId="2" fillId="0" borderId="0" xfId="1" applyFont="1" applyAlignment="1">
      <alignment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3" xfId="1" applyFont="1" applyBorder="1" applyAlignment="1">
      <alignment vertical="center" wrapText="1"/>
    </xf>
    <xf numFmtId="0" fontId="2" fillId="0" borderId="0" xfId="1" applyFont="1" applyAlignment="1">
      <alignment vertical="center" wrapText="1"/>
    </xf>
    <xf numFmtId="167" fontId="5" fillId="0" borderId="16" xfId="2" quotePrefix="1" applyNumberFormat="1" applyFont="1" applyFill="1" applyBorder="1" applyAlignment="1" applyProtection="1">
      <alignment horizontal="center"/>
      <protection locked="0"/>
    </xf>
    <xf numFmtId="0" fontId="2" fillId="0" borderId="0" xfId="1" applyFont="1" applyFill="1" applyBorder="1" applyAlignment="1">
      <alignment horizontal="left" vertical="center"/>
    </xf>
    <xf numFmtId="168" fontId="5" fillId="0" borderId="21" xfId="2" applyNumberFormat="1" applyFont="1" applyFill="1" applyBorder="1" applyProtection="1">
      <protection locked="0"/>
    </xf>
    <xf numFmtId="0" fontId="2" fillId="0" borderId="0" xfId="1" applyFont="1" applyFill="1" applyBorder="1" applyAlignment="1">
      <alignment horizontal="left" vertical="center" indent="1"/>
    </xf>
    <xf numFmtId="0" fontId="2" fillId="0" borderId="0" xfId="1" applyFont="1" applyBorder="1" applyAlignment="1">
      <alignment vertical="center" wrapText="1"/>
    </xf>
    <xf numFmtId="0" fontId="3" fillId="0" borderId="0" xfId="1" applyFont="1" applyFill="1" applyBorder="1" applyAlignment="1">
      <alignment vertical="center"/>
    </xf>
    <xf numFmtId="0" fontId="6" fillId="0" borderId="0" xfId="1" applyFont="1" applyFill="1" applyBorder="1" applyAlignment="1">
      <alignment horizontal="left" vertical="center"/>
    </xf>
    <xf numFmtId="0" fontId="7" fillId="0" borderId="0" xfId="1" applyFont="1" applyFill="1" applyBorder="1" applyAlignment="1">
      <alignment vertical="center"/>
    </xf>
    <xf numFmtId="165" fontId="2" fillId="0" borderId="0" xfId="3" applyNumberFormat="1" applyFont="1" applyFill="1" applyBorder="1" applyAlignment="1">
      <alignment horizontal="right" vertical="top"/>
    </xf>
    <xf numFmtId="165" fontId="2" fillId="0" borderId="0" xfId="3" applyNumberFormat="1" applyFont="1" applyFill="1" applyBorder="1" applyAlignment="1">
      <alignment vertical="center" wrapText="1"/>
    </xf>
    <xf numFmtId="165" fontId="2" fillId="0" borderId="0" xfId="3" applyNumberFormat="1" applyFont="1" applyFill="1" applyBorder="1" applyAlignment="1">
      <alignment vertical="top" wrapText="1"/>
    </xf>
    <xf numFmtId="168" fontId="8" fillId="0" borderId="0" xfId="2" applyNumberFormat="1" applyFont="1" applyFill="1" applyBorder="1" applyAlignment="1" applyProtection="1">
      <alignment horizontal="left"/>
      <protection locked="0"/>
    </xf>
    <xf numFmtId="0" fontId="2" fillId="0" borderId="0" xfId="1" applyFont="1" applyFill="1" applyBorder="1" applyAlignment="1">
      <alignment vertical="center"/>
    </xf>
    <xf numFmtId="165" fontId="2" fillId="0" borderId="0" xfId="3" quotePrefix="1" applyNumberFormat="1" applyFont="1" applyFill="1" applyBorder="1" applyAlignment="1">
      <alignment vertical="top" wrapText="1"/>
    </xf>
    <xf numFmtId="0" fontId="2" fillId="0" borderId="0" xfId="1" applyFont="1" applyAlignment="1">
      <alignment horizontal="center" vertical="center"/>
    </xf>
    <xf numFmtId="0" fontId="3" fillId="0" borderId="0" xfId="1" applyFont="1" applyAlignment="1">
      <alignment vertical="center"/>
    </xf>
    <xf numFmtId="168" fontId="2" fillId="0" borderId="0" xfId="2" applyNumberFormat="1" applyFont="1" applyAlignment="1">
      <alignment vertical="center"/>
    </xf>
    <xf numFmtId="168" fontId="2" fillId="2" borderId="0" xfId="2" applyNumberFormat="1" applyFont="1" applyFill="1" applyBorder="1" applyProtection="1">
      <protection locked="0"/>
    </xf>
    <xf numFmtId="0" fontId="2" fillId="0" borderId="24" xfId="1" applyFont="1" applyBorder="1" applyAlignment="1">
      <alignment vertical="center" wrapText="1"/>
    </xf>
    <xf numFmtId="0" fontId="2" fillId="0" borderId="23" xfId="1" applyFont="1" applyBorder="1" applyAlignment="1">
      <alignment vertical="center" wrapText="1"/>
    </xf>
    <xf numFmtId="0" fontId="2" fillId="0" borderId="23" xfId="1" applyFont="1" applyBorder="1" applyProtection="1">
      <protection locked="0"/>
    </xf>
    <xf numFmtId="0" fontId="2" fillId="0" borderId="37" xfId="1" applyFont="1" applyBorder="1" applyAlignment="1">
      <alignment vertical="center" wrapText="1"/>
    </xf>
    <xf numFmtId="0" fontId="2" fillId="0" borderId="8" xfId="1" applyFont="1" applyBorder="1" applyAlignment="1">
      <alignment vertical="center" wrapText="1"/>
    </xf>
    <xf numFmtId="0" fontId="2" fillId="0" borderId="0" xfId="1" applyFont="1" applyBorder="1" applyProtection="1">
      <protection locked="0"/>
    </xf>
    <xf numFmtId="0" fontId="2" fillId="0" borderId="1" xfId="1" applyFont="1" applyBorder="1" applyAlignment="1">
      <alignment vertical="center" wrapText="1"/>
    </xf>
    <xf numFmtId="0" fontId="2" fillId="0" borderId="39" xfId="1" applyFont="1" applyBorder="1" applyAlignment="1">
      <alignment vertical="center" wrapText="1"/>
    </xf>
    <xf numFmtId="0" fontId="65" fillId="0" borderId="39" xfId="1" applyFont="1" applyBorder="1" applyAlignment="1">
      <alignment vertical="center"/>
    </xf>
    <xf numFmtId="0" fontId="2" fillId="0" borderId="0" xfId="1" applyFont="1" applyFill="1" applyBorder="1" applyAlignment="1">
      <alignment horizontal="center" vertical="center"/>
    </xf>
    <xf numFmtId="0" fontId="2" fillId="0" borderId="0" xfId="1" applyFont="1" applyFill="1" applyBorder="1" applyAlignment="1">
      <alignment horizontal="left" vertical="center"/>
    </xf>
    <xf numFmtId="0" fontId="2" fillId="0" borderId="0" xfId="1" applyFont="1" applyBorder="1" applyAlignment="1">
      <alignment horizontal="center" vertical="center" wrapText="1"/>
    </xf>
    <xf numFmtId="0" fontId="5" fillId="0" borderId="10" xfId="1" applyFont="1" applyFill="1" applyBorder="1" applyAlignment="1">
      <alignment horizontal="right" vertical="center" indent="4"/>
    </xf>
    <xf numFmtId="0" fontId="5" fillId="0" borderId="0" xfId="1" applyFont="1" applyFill="1" applyBorder="1" applyAlignment="1">
      <alignment horizontal="right" vertical="center" indent="4"/>
    </xf>
    <xf numFmtId="0" fontId="5" fillId="0" borderId="9" xfId="1" applyFont="1" applyFill="1" applyBorder="1" applyAlignment="1">
      <alignment horizontal="right" vertical="center" indent="4"/>
    </xf>
    <xf numFmtId="0" fontId="5" fillId="0" borderId="11" xfId="1" applyFont="1" applyFill="1" applyBorder="1" applyAlignment="1">
      <alignment horizontal="right" vertical="center" indent="4"/>
    </xf>
    <xf numFmtId="0" fontId="5" fillId="0" borderId="12" xfId="1" applyFont="1" applyFill="1" applyBorder="1" applyAlignment="1">
      <alignment horizontal="right" vertical="center" indent="4"/>
    </xf>
    <xf numFmtId="0" fontId="5" fillId="0" borderId="15" xfId="1" applyFont="1" applyFill="1" applyBorder="1" applyAlignment="1">
      <alignment horizontal="right" vertical="center" indent="4"/>
    </xf>
    <xf numFmtId="0" fontId="66" fillId="0" borderId="16" xfId="1" applyFont="1" applyFill="1" applyBorder="1" applyAlignment="1">
      <alignment horizontal="center" vertical="center" wrapText="1"/>
    </xf>
    <xf numFmtId="0" fontId="5" fillId="0" borderId="14" xfId="1" applyFont="1" applyFill="1" applyBorder="1" applyAlignment="1">
      <alignment horizontal="center" vertical="center" wrapText="1"/>
    </xf>
    <xf numFmtId="0" fontId="5" fillId="0" borderId="5" xfId="1" applyFont="1" applyFill="1" applyBorder="1" applyAlignment="1">
      <alignment vertical="center" wrapText="1"/>
    </xf>
    <xf numFmtId="0" fontId="5" fillId="0" borderId="6" xfId="1" applyFont="1" applyFill="1" applyBorder="1" applyAlignment="1">
      <alignment vertical="center" wrapText="1"/>
    </xf>
    <xf numFmtId="165" fontId="5" fillId="0" borderId="19" xfId="3" applyNumberFormat="1" applyFont="1" applyFill="1" applyBorder="1" applyAlignment="1">
      <alignment vertical="center" wrapText="1"/>
    </xf>
    <xf numFmtId="165" fontId="5" fillId="0" borderId="6" xfId="3" applyNumberFormat="1" applyFont="1" applyFill="1" applyBorder="1" applyAlignment="1">
      <alignment vertical="top" wrapText="1"/>
    </xf>
    <xf numFmtId="165" fontId="5" fillId="0" borderId="19" xfId="3" applyNumberFormat="1" applyFont="1" applyFill="1" applyBorder="1" applyAlignment="1">
      <alignment vertical="top" wrapText="1"/>
    </xf>
    <xf numFmtId="0" fontId="5" fillId="0" borderId="10" xfId="1" applyFont="1" applyFill="1" applyBorder="1" applyAlignment="1">
      <alignment horizontal="center" vertical="center" wrapText="1"/>
    </xf>
    <xf numFmtId="0" fontId="5" fillId="0" borderId="0" xfId="1" applyFont="1" applyFill="1" applyBorder="1" applyAlignment="1">
      <alignment horizontal="right" vertical="center" wrapText="1" indent="1"/>
    </xf>
    <xf numFmtId="165" fontId="5" fillId="0" borderId="21" xfId="3" applyNumberFormat="1" applyFont="1" applyFill="1" applyBorder="1" applyAlignment="1">
      <alignment vertical="center" wrapText="1"/>
    </xf>
    <xf numFmtId="165" fontId="5" fillId="0" borderId="9" xfId="3" applyNumberFormat="1" applyFont="1" applyFill="1" applyBorder="1" applyAlignment="1">
      <alignment vertical="top" wrapText="1"/>
    </xf>
    <xf numFmtId="165" fontId="5" fillId="0" borderId="21" xfId="3" applyNumberFormat="1" applyFont="1" applyFill="1" applyBorder="1" applyAlignment="1">
      <alignment vertical="top" wrapText="1"/>
    </xf>
    <xf numFmtId="0" fontId="5" fillId="0" borderId="0" xfId="1" applyFont="1" applyFill="1" applyBorder="1" applyAlignment="1">
      <alignment horizontal="left" vertical="center" wrapText="1"/>
    </xf>
    <xf numFmtId="0" fontId="5" fillId="0" borderId="9" xfId="1" applyFont="1" applyFill="1" applyBorder="1" applyAlignment="1">
      <alignment horizontal="left" vertical="center" wrapText="1"/>
    </xf>
    <xf numFmtId="0" fontId="5" fillId="0" borderId="10" xfId="1" applyFont="1" applyFill="1" applyBorder="1" applyAlignment="1">
      <alignment vertical="center" wrapText="1"/>
    </xf>
    <xf numFmtId="0" fontId="5" fillId="0" borderId="7" xfId="1" applyFont="1" applyFill="1" applyBorder="1" applyAlignment="1">
      <alignment horizontal="center" vertical="center" wrapText="1"/>
    </xf>
    <xf numFmtId="0" fontId="5" fillId="0" borderId="10" xfId="1" applyFont="1" applyFill="1" applyBorder="1" applyAlignment="1">
      <alignment horizontal="center" vertical="center"/>
    </xf>
    <xf numFmtId="0" fontId="5" fillId="0" borderId="16" xfId="1" quotePrefix="1" applyFont="1" applyFill="1" applyBorder="1" applyAlignment="1">
      <alignment horizontal="right" vertical="center"/>
    </xf>
    <xf numFmtId="0" fontId="5" fillId="0" borderId="16" xfId="1" applyFont="1" applyFill="1" applyBorder="1" applyAlignment="1">
      <alignment horizontal="center" vertical="center"/>
    </xf>
    <xf numFmtId="168" fontId="5" fillId="0" borderId="16" xfId="2" applyNumberFormat="1" applyFont="1" applyFill="1" applyBorder="1" applyAlignment="1">
      <alignment horizontal="right" vertical="center"/>
    </xf>
    <xf numFmtId="166" fontId="5" fillId="0" borderId="16" xfId="2" applyFont="1" applyFill="1" applyBorder="1" applyAlignment="1">
      <alignment horizontal="right" vertical="center"/>
    </xf>
    <xf numFmtId="0" fontId="5" fillId="0" borderId="16" xfId="1" applyFont="1" applyFill="1" applyBorder="1" applyAlignment="1">
      <alignment horizontal="right" vertical="center" indent="5"/>
    </xf>
    <xf numFmtId="0" fontId="5" fillId="0" borderId="16" xfId="1" applyFont="1" applyFill="1" applyBorder="1" applyAlignment="1">
      <alignment horizontal="right" vertical="center"/>
    </xf>
    <xf numFmtId="0" fontId="5" fillId="0" borderId="10" xfId="1" applyFont="1" applyFill="1" applyBorder="1" applyAlignment="1">
      <alignment horizontal="center" wrapText="1"/>
    </xf>
    <xf numFmtId="165" fontId="5" fillId="0" borderId="9" xfId="3" applyNumberFormat="1" applyFont="1" applyFill="1" applyBorder="1" applyAlignment="1">
      <alignment horizontal="center" vertical="top" wrapText="1"/>
    </xf>
    <xf numFmtId="165" fontId="5" fillId="0" borderId="21" xfId="3" applyNumberFormat="1" applyFont="1" applyFill="1" applyBorder="1" applyAlignment="1">
      <alignment horizontal="center" vertical="top" wrapText="1"/>
    </xf>
    <xf numFmtId="0" fontId="5" fillId="0" borderId="0" xfId="1" applyFont="1" applyFill="1" applyBorder="1" applyAlignment="1">
      <alignment horizontal="right" vertical="center" indent="2"/>
    </xf>
    <xf numFmtId="0" fontId="5" fillId="0" borderId="0" xfId="1" applyFont="1" applyFill="1" applyBorder="1" applyAlignment="1">
      <alignment horizontal="left" vertical="center"/>
    </xf>
    <xf numFmtId="0" fontId="5" fillId="0" borderId="9" xfId="1" applyFont="1" applyFill="1" applyBorder="1" applyAlignment="1">
      <alignment horizontal="left" vertical="center"/>
    </xf>
    <xf numFmtId="0" fontId="5" fillId="0" borderId="0" xfId="1" applyFont="1" applyFill="1" applyBorder="1" applyAlignment="1">
      <alignment horizontal="left" vertical="center" indent="1"/>
    </xf>
    <xf numFmtId="0" fontId="5" fillId="0" borderId="9" xfId="1" applyFont="1" applyFill="1" applyBorder="1" applyAlignment="1">
      <alignment horizontal="left" vertical="center" indent="1"/>
    </xf>
    <xf numFmtId="0" fontId="5" fillId="2" borderId="0" xfId="1" applyFont="1" applyFill="1" applyBorder="1" applyAlignment="1">
      <alignment vertical="center" wrapText="1"/>
    </xf>
    <xf numFmtId="0" fontId="5" fillId="0" borderId="0" xfId="1" quotePrefix="1" applyFont="1" applyFill="1" applyBorder="1" applyAlignment="1">
      <alignment horizontal="left" vertical="center" indent="1"/>
    </xf>
    <xf numFmtId="0" fontId="5" fillId="0" borderId="0" xfId="1" applyFont="1" applyBorder="1" applyAlignment="1">
      <alignment vertical="center" wrapText="1"/>
    </xf>
    <xf numFmtId="0" fontId="5" fillId="0" borderId="0" xfId="1" quotePrefix="1" applyFont="1" applyFill="1" applyBorder="1" applyAlignment="1">
      <alignment horizontal="right" vertical="center" indent="2"/>
    </xf>
    <xf numFmtId="0" fontId="5" fillId="0" borderId="10" xfId="1" applyFont="1" applyFill="1" applyBorder="1" applyAlignment="1">
      <alignment horizontal="left" vertical="center"/>
    </xf>
    <xf numFmtId="0" fontId="5" fillId="0" borderId="10" xfId="1" applyFont="1" applyFill="1" applyBorder="1" applyAlignment="1">
      <alignment horizontal="left" vertical="center" indent="1"/>
    </xf>
    <xf numFmtId="165" fontId="5" fillId="0" borderId="0" xfId="3" applyNumberFormat="1" applyFont="1" applyFill="1" applyBorder="1" applyAlignment="1">
      <alignment vertical="center" wrapText="1"/>
    </xf>
    <xf numFmtId="165" fontId="5" fillId="0" borderId="0" xfId="3" applyNumberFormat="1" applyFont="1" applyFill="1" applyBorder="1" applyAlignment="1">
      <alignment vertical="top" wrapText="1"/>
    </xf>
    <xf numFmtId="0" fontId="5" fillId="0" borderId="11" xfId="1" applyFont="1" applyFill="1" applyBorder="1" applyAlignment="1">
      <alignment horizontal="left" vertical="center"/>
    </xf>
    <xf numFmtId="0" fontId="5" fillId="0" borderId="12" xfId="1" applyFont="1" applyFill="1" applyBorder="1" applyAlignment="1">
      <alignment horizontal="left" vertical="center" indent="1"/>
    </xf>
    <xf numFmtId="0" fontId="5" fillId="0" borderId="15" xfId="1" applyFont="1" applyFill="1" applyBorder="1" applyAlignment="1">
      <alignment horizontal="left" vertical="center" indent="1"/>
    </xf>
    <xf numFmtId="0" fontId="5" fillId="0" borderId="7" xfId="1" applyFont="1" applyFill="1" applyBorder="1" applyAlignment="1">
      <alignment horizontal="left" vertical="center"/>
    </xf>
    <xf numFmtId="165" fontId="68" fillId="0" borderId="4" xfId="3" applyNumberFormat="1" applyFont="1" applyFill="1" applyBorder="1" applyAlignment="1">
      <alignment vertical="center" wrapText="1"/>
    </xf>
    <xf numFmtId="165" fontId="5" fillId="0" borderId="4" xfId="3" applyNumberFormat="1" applyFont="1" applyFill="1" applyBorder="1" applyAlignment="1">
      <alignment vertical="top" wrapText="1"/>
    </xf>
    <xf numFmtId="165" fontId="5" fillId="0" borderId="13" xfId="3" applyNumberFormat="1" applyFont="1" applyFill="1" applyBorder="1" applyAlignment="1">
      <alignment vertical="top" wrapText="1"/>
    </xf>
    <xf numFmtId="0" fontId="66" fillId="0" borderId="16" xfId="1" applyFont="1" applyFill="1" applyBorder="1" applyAlignment="1">
      <alignment horizontal="left" vertical="center"/>
    </xf>
    <xf numFmtId="0" fontId="5" fillId="0" borderId="12" xfId="1" applyFont="1" applyFill="1" applyBorder="1" applyProtection="1">
      <protection locked="0"/>
    </xf>
    <xf numFmtId="0" fontId="5" fillId="0" borderId="12" xfId="1" applyFont="1" applyFill="1" applyBorder="1" applyAlignment="1" applyProtection="1">
      <alignment horizontal="left"/>
      <protection locked="0"/>
    </xf>
    <xf numFmtId="0" fontId="5" fillId="0" borderId="19" xfId="1" applyFont="1" applyFill="1" applyBorder="1" applyAlignment="1" applyProtection="1">
      <alignment horizontal="center"/>
      <protection locked="0"/>
    </xf>
    <xf numFmtId="0" fontId="66" fillId="0" borderId="14" xfId="1" applyFont="1" applyFill="1" applyBorder="1" applyProtection="1">
      <protection locked="0"/>
    </xf>
    <xf numFmtId="0" fontId="66" fillId="0" borderId="5" xfId="1" applyFont="1" applyFill="1" applyBorder="1" applyProtection="1">
      <protection locked="0"/>
    </xf>
    <xf numFmtId="0" fontId="5" fillId="0" borderId="21" xfId="1" applyFont="1" applyFill="1" applyBorder="1" applyAlignment="1" applyProtection="1">
      <alignment horizontal="center"/>
      <protection locked="0"/>
    </xf>
    <xf numFmtId="0" fontId="5" fillId="0" borderId="10" xfId="1" applyFont="1" applyFill="1" applyBorder="1" applyProtection="1">
      <protection locked="0"/>
    </xf>
    <xf numFmtId="0" fontId="5" fillId="0" borderId="0" xfId="1" applyFont="1" applyFill="1" applyBorder="1" applyProtection="1">
      <protection locked="0"/>
    </xf>
    <xf numFmtId="0" fontId="5" fillId="0" borderId="16" xfId="1" applyFont="1" applyFill="1" applyBorder="1" applyAlignment="1" applyProtection="1">
      <alignment horizontal="center"/>
      <protection locked="0"/>
    </xf>
    <xf numFmtId="0" fontId="66" fillId="0" borderId="7" xfId="1" applyFont="1" applyFill="1" applyBorder="1" applyProtection="1">
      <protection locked="0"/>
    </xf>
    <xf numFmtId="0" fontId="66" fillId="0" borderId="4" xfId="1" applyFont="1" applyFill="1" applyBorder="1" applyProtection="1">
      <protection locked="0"/>
    </xf>
    <xf numFmtId="0" fontId="66" fillId="0" borderId="13" xfId="1" applyFont="1" applyFill="1" applyBorder="1" applyProtection="1">
      <protection locked="0"/>
    </xf>
    <xf numFmtId="0" fontId="66" fillId="0" borderId="14" xfId="1" applyFont="1" applyFill="1" applyBorder="1" applyAlignment="1" applyProtection="1">
      <alignment horizontal="left"/>
      <protection locked="0"/>
    </xf>
    <xf numFmtId="0" fontId="66" fillId="0" borderId="5" xfId="1" applyFont="1" applyFill="1" applyBorder="1" applyAlignment="1" applyProtection="1">
      <alignment horizontal="left"/>
      <protection locked="0"/>
    </xf>
    <xf numFmtId="0" fontId="66" fillId="0" borderId="6" xfId="1" applyFont="1" applyFill="1" applyBorder="1" applyAlignment="1" applyProtection="1">
      <alignment horizontal="left"/>
      <protection locked="0"/>
    </xf>
    <xf numFmtId="0" fontId="5" fillId="0" borderId="9" xfId="1" applyFont="1" applyFill="1" applyBorder="1" applyProtection="1">
      <protection locked="0"/>
    </xf>
    <xf numFmtId="0" fontId="5" fillId="0" borderId="38" xfId="1" applyFont="1" applyFill="1" applyBorder="1" applyAlignment="1" applyProtection="1">
      <alignment horizontal="center"/>
      <protection locked="0"/>
    </xf>
    <xf numFmtId="0" fontId="5" fillId="0" borderId="11" xfId="1" applyFont="1" applyFill="1" applyBorder="1" applyProtection="1">
      <protection locked="0"/>
    </xf>
    <xf numFmtId="0" fontId="5" fillId="0" borderId="15" xfId="1" applyFont="1" applyFill="1" applyBorder="1" applyProtection="1">
      <protection locked="0"/>
    </xf>
    <xf numFmtId="0" fontId="66" fillId="0" borderId="10" xfId="1" applyFont="1" applyFill="1" applyBorder="1" applyAlignment="1" applyProtection="1">
      <alignment horizontal="left"/>
      <protection locked="0"/>
    </xf>
    <xf numFmtId="0" fontId="66" fillId="0" borderId="0" xfId="1" applyFont="1" applyFill="1" applyBorder="1" applyAlignment="1" applyProtection="1">
      <alignment horizontal="left"/>
      <protection locked="0"/>
    </xf>
    <xf numFmtId="0" fontId="66" fillId="0" borderId="9" xfId="1" applyFont="1" applyFill="1" applyBorder="1" applyAlignment="1" applyProtection="1">
      <alignment horizontal="left"/>
      <protection locked="0"/>
    </xf>
    <xf numFmtId="168" fontId="5" fillId="0" borderId="12" xfId="1" applyNumberFormat="1" applyFont="1" applyFill="1" applyBorder="1" applyAlignment="1" applyProtection="1">
      <alignment horizontal="left"/>
      <protection locked="0"/>
    </xf>
    <xf numFmtId="168" fontId="5" fillId="0" borderId="12" xfId="1" applyNumberFormat="1" applyFont="1" applyFill="1" applyBorder="1" applyAlignment="1" applyProtection="1">
      <protection locked="0"/>
    </xf>
    <xf numFmtId="168" fontId="5" fillId="0" borderId="15" xfId="1" applyNumberFormat="1" applyFont="1" applyFill="1" applyBorder="1" applyAlignment="1" applyProtection="1">
      <protection locked="0"/>
    </xf>
    <xf numFmtId="0" fontId="5" fillId="0" borderId="10" xfId="1" applyFont="1" applyBorder="1" applyProtection="1">
      <protection locked="0"/>
    </xf>
    <xf numFmtId="0" fontId="5" fillId="0" borderId="0" xfId="1" applyFont="1" applyBorder="1" applyProtection="1">
      <protection locked="0"/>
    </xf>
    <xf numFmtId="0" fontId="5" fillId="0" borderId="7" xfId="1" applyFont="1" applyFill="1" applyBorder="1" applyAlignment="1" applyProtection="1">
      <alignment horizontal="center"/>
      <protection locked="0"/>
    </xf>
    <xf numFmtId="0" fontId="66" fillId="0" borderId="19" xfId="1" applyFont="1" applyFill="1" applyBorder="1" applyAlignment="1" applyProtection="1">
      <alignment horizontal="center"/>
      <protection locked="0"/>
    </xf>
    <xf numFmtId="0" fontId="66" fillId="0" borderId="21" xfId="1" applyFont="1" applyFill="1" applyBorder="1" applyAlignment="1" applyProtection="1">
      <alignment horizontal="center"/>
      <protection locked="0"/>
    </xf>
    <xf numFmtId="0" fontId="66" fillId="0" borderId="10" xfId="1" applyFont="1" applyFill="1" applyBorder="1" applyAlignment="1" applyProtection="1">
      <alignment horizontal="center"/>
      <protection locked="0"/>
    </xf>
    <xf numFmtId="0" fontId="66" fillId="0" borderId="0" xfId="1" applyFont="1" applyFill="1" applyBorder="1" applyAlignment="1" applyProtection="1">
      <alignment horizontal="center"/>
      <protection locked="0"/>
    </xf>
    <xf numFmtId="0" fontId="66" fillId="0" borderId="9" xfId="1" applyFont="1" applyFill="1" applyBorder="1" applyAlignment="1" applyProtection="1">
      <alignment horizontal="center"/>
      <protection locked="0"/>
    </xf>
    <xf numFmtId="188" fontId="5" fillId="0" borderId="16" xfId="1" applyNumberFormat="1" applyFont="1" applyFill="1" applyBorder="1" applyAlignment="1" applyProtection="1">
      <alignment horizontal="center"/>
      <protection locked="0"/>
    </xf>
    <xf numFmtId="0" fontId="5" fillId="0" borderId="7" xfId="1" applyFont="1" applyFill="1" applyBorder="1" applyProtection="1">
      <protection locked="0"/>
    </xf>
    <xf numFmtId="0" fontId="5" fillId="0" borderId="4" xfId="1" applyFont="1" applyFill="1" applyBorder="1" applyProtection="1">
      <protection locked="0"/>
    </xf>
    <xf numFmtId="0" fontId="5" fillId="0" borderId="13" xfId="1" applyFont="1" applyFill="1" applyBorder="1" applyProtection="1">
      <protection locked="0"/>
    </xf>
    <xf numFmtId="0" fontId="5" fillId="0" borderId="14" xfId="1" applyFont="1" applyFill="1" applyBorder="1" applyAlignment="1" applyProtection="1">
      <alignment horizontal="center"/>
      <protection locked="0"/>
    </xf>
    <xf numFmtId="0" fontId="5" fillId="0" borderId="14" xfId="1" applyFont="1" applyFill="1" applyBorder="1" applyProtection="1">
      <protection locked="0"/>
    </xf>
    <xf numFmtId="0" fontId="5" fillId="0" borderId="5" xfId="1" applyFont="1" applyFill="1" applyBorder="1" applyProtection="1">
      <protection locked="0"/>
    </xf>
    <xf numFmtId="0" fontId="5" fillId="0" borderId="6" xfId="1" applyFont="1" applyFill="1" applyBorder="1" applyProtection="1">
      <protection locked="0"/>
    </xf>
    <xf numFmtId="0" fontId="5" fillId="0" borderId="11" xfId="1" applyFont="1" applyFill="1" applyBorder="1" applyAlignment="1" applyProtection="1">
      <alignment horizontal="center"/>
      <protection locked="0"/>
    </xf>
    <xf numFmtId="0" fontId="66" fillId="0" borderId="14" xfId="1" applyFont="1" applyFill="1" applyBorder="1" applyAlignment="1" applyProtection="1">
      <alignment horizontal="center"/>
      <protection locked="0"/>
    </xf>
    <xf numFmtId="0" fontId="5" fillId="0" borderId="10" xfId="1" applyFont="1" applyFill="1" applyBorder="1" applyAlignment="1" applyProtection="1">
      <alignment horizontal="center"/>
      <protection locked="0"/>
    </xf>
    <xf numFmtId="0" fontId="5" fillId="0" borderId="9" xfId="1" applyFont="1" applyFill="1" applyBorder="1" applyAlignment="1" applyProtection="1">
      <protection locked="0"/>
    </xf>
    <xf numFmtId="0" fontId="5" fillId="0" borderId="9" xfId="1" applyFont="1" applyFill="1" applyBorder="1" applyAlignment="1" applyProtection="1">
      <alignment horizontal="center"/>
      <protection locked="0"/>
    </xf>
    <xf numFmtId="0" fontId="5" fillId="0" borderId="0" xfId="1" applyFont="1" applyFill="1" applyBorder="1" applyAlignment="1" applyProtection="1">
      <alignment horizontal="left"/>
      <protection locked="0"/>
    </xf>
    <xf numFmtId="0" fontId="5" fillId="0" borderId="0" xfId="1" applyFont="1" applyFill="1" applyBorder="1" applyAlignment="1" applyProtection="1">
      <alignment horizontal="center"/>
      <protection locked="0"/>
    </xf>
    <xf numFmtId="37" fontId="5" fillId="0" borderId="0" xfId="1" applyNumberFormat="1" applyFont="1" applyFill="1" applyBorder="1" applyProtection="1">
      <protection locked="0"/>
    </xf>
    <xf numFmtId="0" fontId="5" fillId="0" borderId="0" xfId="1" applyFont="1" applyFill="1" applyBorder="1" applyAlignment="1" applyProtection="1">
      <alignment horizontal="right"/>
      <protection locked="0"/>
    </xf>
    <xf numFmtId="37" fontId="66" fillId="0" borderId="0" xfId="1" applyNumberFormat="1" applyFont="1" applyFill="1" applyBorder="1" applyAlignment="1" applyProtection="1">
      <alignment horizontal="left"/>
      <protection locked="0"/>
    </xf>
    <xf numFmtId="167" fontId="5" fillId="0" borderId="0" xfId="1" applyNumberFormat="1" applyFont="1" applyFill="1" applyBorder="1" applyAlignment="1" applyProtection="1">
      <alignment horizontal="left"/>
      <protection locked="0"/>
    </xf>
    <xf numFmtId="0" fontId="5" fillId="0" borderId="11" xfId="1" applyFont="1" applyBorder="1" applyProtection="1">
      <protection locked="0"/>
    </xf>
    <xf numFmtId="0" fontId="5" fillId="0" borderId="12" xfId="1" applyFont="1" applyBorder="1" applyProtection="1">
      <protection locked="0"/>
    </xf>
    <xf numFmtId="0" fontId="5" fillId="0" borderId="15" xfId="1" applyFont="1" applyBorder="1" applyProtection="1">
      <protection locked="0"/>
    </xf>
    <xf numFmtId="0" fontId="66" fillId="0" borderId="40" xfId="1" applyFont="1" applyBorder="1" applyAlignment="1">
      <alignment horizontal="center" vertical="center" wrapText="1"/>
    </xf>
    <xf numFmtId="0" fontId="66" fillId="0" borderId="41" xfId="1" applyFont="1" applyBorder="1" applyAlignment="1">
      <alignment horizontal="center" vertical="center" wrapText="1"/>
    </xf>
    <xf numFmtId="0" fontId="5" fillId="0" borderId="44" xfId="1" applyFont="1" applyBorder="1" applyAlignment="1">
      <alignment vertical="center" wrapText="1"/>
    </xf>
    <xf numFmtId="0" fontId="66" fillId="0" borderId="38" xfId="1" applyFont="1" applyBorder="1" applyAlignment="1">
      <alignment horizontal="center" vertical="center" wrapText="1"/>
    </xf>
    <xf numFmtId="0" fontId="5" fillId="0" borderId="18" xfId="1" applyFont="1" applyBorder="1" applyAlignment="1">
      <alignment horizontal="center" vertical="center" wrapText="1"/>
    </xf>
    <xf numFmtId="3" fontId="5" fillId="0" borderId="16" xfId="0" applyNumberFormat="1" applyFont="1" applyFill="1" applyBorder="1"/>
    <xf numFmtId="0" fontId="5" fillId="0" borderId="16"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45" xfId="1" applyFont="1" applyBorder="1" applyAlignment="1">
      <alignment horizontal="center" vertical="center" wrapText="1"/>
    </xf>
    <xf numFmtId="3" fontId="5" fillId="0" borderId="19" xfId="0" applyNumberFormat="1" applyFont="1" applyFill="1" applyBorder="1"/>
    <xf numFmtId="0" fontId="66" fillId="0" borderId="46" xfId="1" applyFont="1" applyBorder="1" applyAlignment="1">
      <alignment horizontal="center" vertical="center" wrapText="1"/>
    </xf>
    <xf numFmtId="165" fontId="66" fillId="0" borderId="22" xfId="1" applyNumberFormat="1" applyFont="1" applyBorder="1" applyAlignment="1">
      <alignment vertical="center" wrapText="1"/>
    </xf>
    <xf numFmtId="0" fontId="5" fillId="0" borderId="22" xfId="1" applyFont="1" applyBorder="1" applyAlignment="1">
      <alignment vertical="center" wrapText="1"/>
    </xf>
    <xf numFmtId="0" fontId="5" fillId="0" borderId="47" xfId="1" applyFont="1" applyBorder="1" applyAlignment="1">
      <alignment vertical="center" wrapText="1"/>
    </xf>
    <xf numFmtId="0" fontId="5" fillId="0" borderId="23" xfId="1" applyFont="1" applyBorder="1" applyAlignment="1">
      <alignment horizontal="center" vertical="center" wrapText="1"/>
    </xf>
    <xf numFmtId="0" fontId="5" fillId="0" borderId="23" xfId="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horizontal="left" vertical="center"/>
    </xf>
    <xf numFmtId="0" fontId="5" fillId="0" borderId="0" xfId="1" applyFont="1" applyAlignment="1">
      <alignment vertical="center" wrapText="1"/>
    </xf>
    <xf numFmtId="0" fontId="5" fillId="0" borderId="7"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3" xfId="1" applyFont="1" applyFill="1" applyBorder="1" applyAlignment="1">
      <alignment horizontal="left" vertical="center"/>
    </xf>
    <xf numFmtId="0" fontId="5" fillId="0" borderId="0" xfId="1" applyFont="1" applyFill="1" applyBorder="1" applyAlignment="1">
      <alignment horizontal="left" vertical="center"/>
    </xf>
    <xf numFmtId="0" fontId="5" fillId="0" borderId="9" xfId="1" applyFont="1" applyFill="1" applyBorder="1" applyAlignment="1">
      <alignment horizontal="left" vertical="center"/>
    </xf>
    <xf numFmtId="0" fontId="66" fillId="0" borderId="14" xfId="1" applyFont="1" applyFill="1" applyBorder="1" applyAlignment="1">
      <alignment horizontal="center" vertical="center"/>
    </xf>
    <xf numFmtId="0" fontId="66" fillId="0" borderId="5" xfId="1" applyFont="1" applyFill="1" applyBorder="1" applyAlignment="1">
      <alignment horizontal="center" vertical="center"/>
    </xf>
    <xf numFmtId="0" fontId="66" fillId="0" borderId="6" xfId="1" applyFont="1" applyFill="1" applyBorder="1" applyAlignment="1">
      <alignment horizontal="center" vertical="center"/>
    </xf>
    <xf numFmtId="0" fontId="5" fillId="0" borderId="48" xfId="1" applyFont="1" applyFill="1" applyBorder="1" applyAlignment="1">
      <alignment horizontal="left" vertical="center" wrapText="1"/>
    </xf>
    <xf numFmtId="0" fontId="5" fillId="0" borderId="1" xfId="1" applyFont="1" applyFill="1" applyBorder="1" applyAlignment="1">
      <alignment horizontal="left" vertical="center" wrapText="1"/>
    </xf>
    <xf numFmtId="0" fontId="5" fillId="0" borderId="49" xfId="1" applyFont="1" applyFill="1" applyBorder="1" applyAlignment="1">
      <alignment horizontal="left" vertical="center" wrapText="1"/>
    </xf>
    <xf numFmtId="0" fontId="5" fillId="0" borderId="10" xfId="1"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0" borderId="9" xfId="1" applyFont="1" applyFill="1" applyBorder="1" applyAlignment="1">
      <alignment horizontal="left" vertical="center" wrapText="1"/>
    </xf>
    <xf numFmtId="0" fontId="5" fillId="0" borderId="50" xfId="1" applyFont="1" applyFill="1" applyBorder="1" applyAlignment="1">
      <alignment horizontal="left" vertical="center" wrapText="1"/>
    </xf>
    <xf numFmtId="0" fontId="5" fillId="0" borderId="23" xfId="1" applyFont="1" applyFill="1" applyBorder="1" applyAlignment="1">
      <alignment horizontal="left" vertical="center" wrapText="1"/>
    </xf>
    <xf numFmtId="0" fontId="5" fillId="0" borderId="51" xfId="1" applyFont="1" applyFill="1" applyBorder="1" applyAlignment="1">
      <alignment horizontal="left" vertical="center" wrapText="1"/>
    </xf>
    <xf numFmtId="0" fontId="5" fillId="0" borderId="7" xfId="1" applyFont="1" applyFill="1" applyBorder="1" applyAlignment="1">
      <alignment horizontal="left" vertical="center"/>
    </xf>
    <xf numFmtId="0" fontId="5" fillId="0" borderId="0" xfId="1" applyFont="1" applyFill="1" applyBorder="1" applyAlignment="1">
      <alignment horizontal="left" vertical="center" indent="2"/>
    </xf>
    <xf numFmtId="0" fontId="5" fillId="0" borderId="9" xfId="1" applyFont="1" applyFill="1" applyBorder="1" applyAlignment="1">
      <alignment horizontal="left" vertical="center" indent="2"/>
    </xf>
    <xf numFmtId="0" fontId="5" fillId="0" borderId="12" xfId="1" applyFont="1" applyFill="1" applyBorder="1" applyAlignment="1">
      <alignment horizontal="left" vertical="center" wrapText="1"/>
    </xf>
    <xf numFmtId="0" fontId="5" fillId="0" borderId="15" xfId="1" applyFont="1" applyFill="1" applyBorder="1" applyAlignment="1">
      <alignment horizontal="left" vertical="center" wrapText="1"/>
    </xf>
    <xf numFmtId="0" fontId="5" fillId="0" borderId="16" xfId="1" applyFont="1" applyFill="1" applyBorder="1" applyAlignment="1">
      <alignment horizontal="right" vertical="center" wrapText="1" indent="8"/>
    </xf>
    <xf numFmtId="0" fontId="5" fillId="0" borderId="16" xfId="1" applyFont="1" applyFill="1" applyBorder="1" applyAlignment="1">
      <alignment horizontal="right" vertical="center" wrapText="1" indent="5"/>
    </xf>
    <xf numFmtId="0" fontId="5" fillId="0" borderId="16" xfId="1" applyFont="1" applyFill="1" applyBorder="1" applyAlignment="1">
      <alignment horizontal="right" vertical="center" indent="8"/>
    </xf>
    <xf numFmtId="0" fontId="5" fillId="0" borderId="16" xfId="1" applyFont="1" applyFill="1" applyBorder="1" applyAlignment="1">
      <alignment horizontal="right" vertical="center"/>
    </xf>
    <xf numFmtId="0" fontId="5" fillId="0" borderId="5" xfId="1" applyFont="1" applyFill="1" applyBorder="1" applyAlignment="1">
      <alignment horizontal="left" vertical="center"/>
    </xf>
    <xf numFmtId="0" fontId="5" fillId="0" borderId="6" xfId="1" applyFont="1" applyFill="1" applyBorder="1" applyAlignment="1">
      <alignment horizontal="left" vertical="center"/>
    </xf>
    <xf numFmtId="0" fontId="66" fillId="0" borderId="16" xfId="1" applyFont="1" applyFill="1" applyBorder="1" applyAlignment="1">
      <alignment horizontal="right" vertical="center" indent="7"/>
    </xf>
    <xf numFmtId="0" fontId="66" fillId="0" borderId="13" xfId="1" applyFont="1" applyFill="1" applyBorder="1" applyAlignment="1">
      <alignment horizontal="right" vertical="center" indent="7"/>
    </xf>
    <xf numFmtId="0" fontId="66" fillId="0" borderId="7" xfId="1" applyFont="1" applyFill="1" applyBorder="1" applyAlignment="1">
      <alignment horizontal="center" vertical="center" wrapText="1"/>
    </xf>
    <xf numFmtId="0" fontId="66" fillId="0" borderId="4" xfId="1" applyFont="1" applyFill="1" applyBorder="1" applyAlignment="1">
      <alignment horizontal="center" vertical="center" wrapText="1"/>
    </xf>
    <xf numFmtId="0" fontId="66" fillId="0" borderId="13" xfId="1" applyFont="1" applyFill="1" applyBorder="1" applyAlignment="1">
      <alignment horizontal="center" vertical="center" wrapText="1"/>
    </xf>
    <xf numFmtId="0" fontId="66" fillId="0" borderId="16" xfId="1" applyFont="1" applyFill="1" applyBorder="1" applyAlignment="1">
      <alignment horizontal="left" vertical="center" wrapText="1"/>
    </xf>
    <xf numFmtId="0" fontId="5" fillId="0" borderId="7"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13" xfId="1" applyFont="1" applyFill="1" applyBorder="1" applyAlignment="1">
      <alignment horizontal="center" vertical="center" wrapText="1"/>
    </xf>
    <xf numFmtId="0" fontId="36" fillId="0" borderId="13" xfId="0" applyFont="1" applyBorder="1" applyAlignment="1">
      <alignment horizontal="left" vertical="center"/>
    </xf>
    <xf numFmtId="0" fontId="5" fillId="0" borderId="13" xfId="1" applyFont="1" applyBorder="1" applyAlignment="1">
      <alignment horizontal="center" vertical="center" wrapText="1"/>
    </xf>
    <xf numFmtId="165" fontId="67" fillId="0" borderId="16" xfId="1" applyNumberFormat="1" applyFont="1" applyFill="1" applyBorder="1" applyAlignment="1">
      <alignment horizontal="center" vertical="center"/>
    </xf>
    <xf numFmtId="0" fontId="66" fillId="0" borderId="13" xfId="1" applyFont="1" applyBorder="1" applyAlignment="1">
      <alignment horizontal="center" vertical="center" wrapText="1"/>
    </xf>
    <xf numFmtId="0" fontId="5" fillId="0" borderId="16" xfId="1" applyNumberFormat="1" applyFont="1" applyFill="1" applyBorder="1" applyAlignment="1">
      <alignment horizontal="right" vertical="center"/>
    </xf>
    <xf numFmtId="165" fontId="66" fillId="0" borderId="16" xfId="1" applyNumberFormat="1" applyFont="1" applyFill="1" applyBorder="1" applyAlignment="1">
      <alignment horizontal="center" vertical="center"/>
    </xf>
    <xf numFmtId="0" fontId="5" fillId="0" borderId="4" xfId="1" applyFont="1" applyFill="1" applyBorder="1" applyAlignment="1">
      <alignment horizontal="center" vertical="center"/>
    </xf>
    <xf numFmtId="0" fontId="66" fillId="0" borderId="14" xfId="1" applyFont="1" applyFill="1" applyBorder="1" applyAlignment="1">
      <alignment horizontal="center" vertical="center" wrapText="1"/>
    </xf>
    <xf numFmtId="0" fontId="66" fillId="0" borderId="6" xfId="1" applyFont="1" applyFill="1" applyBorder="1" applyAlignment="1">
      <alignment horizontal="center" vertical="center" wrapText="1"/>
    </xf>
    <xf numFmtId="0" fontId="66" fillId="0" borderId="11" xfId="1" applyFont="1" applyFill="1" applyBorder="1" applyAlignment="1">
      <alignment horizontal="center" vertical="center" wrapText="1"/>
    </xf>
    <xf numFmtId="0" fontId="66" fillId="0" borderId="15" xfId="1" applyFont="1" applyFill="1" applyBorder="1" applyAlignment="1">
      <alignment horizontal="center" vertical="center" wrapText="1"/>
    </xf>
    <xf numFmtId="0" fontId="66" fillId="0" borderId="7" xfId="1" applyFont="1" applyFill="1" applyBorder="1" applyAlignment="1">
      <alignment horizontal="center" vertical="top" wrapText="1"/>
    </xf>
    <xf numFmtId="0" fontId="66" fillId="0" borderId="13" xfId="1" applyFont="1" applyFill="1" applyBorder="1" applyAlignment="1">
      <alignment horizontal="center" vertical="top" wrapText="1"/>
    </xf>
    <xf numFmtId="0" fontId="5" fillId="0" borderId="1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9" xfId="1" applyFont="1" applyFill="1" applyBorder="1" applyAlignment="1">
      <alignment horizontal="center" vertical="center"/>
    </xf>
    <xf numFmtId="0" fontId="67" fillId="0" borderId="10" xfId="1" applyFont="1" applyFill="1" applyBorder="1" applyAlignment="1">
      <alignment horizontal="center" vertical="center"/>
    </xf>
    <xf numFmtId="0" fontId="67" fillId="0" borderId="0" xfId="1" applyFont="1" applyFill="1" applyBorder="1" applyAlignment="1">
      <alignment horizontal="center" vertical="center"/>
    </xf>
    <xf numFmtId="0" fontId="67" fillId="0" borderId="9"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6" xfId="1" applyFont="1" applyFill="1" applyBorder="1" applyAlignment="1">
      <alignment horizontal="center" vertical="center"/>
    </xf>
    <xf numFmtId="0" fontId="66" fillId="0" borderId="5" xfId="1" applyFont="1" applyFill="1" applyBorder="1" applyAlignment="1">
      <alignment horizontal="center" vertical="center" wrapText="1"/>
    </xf>
    <xf numFmtId="168" fontId="5" fillId="0" borderId="7" xfId="3" applyNumberFormat="1" applyFont="1" applyFill="1" applyBorder="1" applyAlignment="1" applyProtection="1">
      <alignment horizontal="center"/>
      <protection locked="0"/>
    </xf>
    <xf numFmtId="168" fontId="5" fillId="0" borderId="4" xfId="3" applyNumberFormat="1" applyFont="1" applyFill="1" applyBorder="1" applyAlignment="1" applyProtection="1">
      <alignment horizontal="center"/>
      <protection locked="0"/>
    </xf>
    <xf numFmtId="168" fontId="5" fillId="0" borderId="13" xfId="3" applyNumberFormat="1" applyFont="1" applyFill="1" applyBorder="1" applyAlignment="1" applyProtection="1">
      <alignment horizontal="center"/>
      <protection locked="0"/>
    </xf>
    <xf numFmtId="0" fontId="66" fillId="0" borderId="14" xfId="1" applyFont="1" applyFill="1" applyBorder="1" applyAlignment="1" applyProtection="1">
      <alignment horizontal="center"/>
      <protection locked="0"/>
    </xf>
    <xf numFmtId="0" fontId="66" fillId="0" borderId="5" xfId="1" applyFont="1" applyFill="1" applyBorder="1" applyAlignment="1" applyProtection="1">
      <alignment horizontal="center"/>
      <protection locked="0"/>
    </xf>
    <xf numFmtId="0" fontId="66" fillId="0" borderId="6" xfId="1" applyFont="1" applyFill="1" applyBorder="1" applyAlignment="1" applyProtection="1">
      <alignment horizontal="center"/>
      <protection locked="0"/>
    </xf>
    <xf numFmtId="0" fontId="5" fillId="0" borderId="10" xfId="1" applyFont="1" applyFill="1" applyBorder="1" applyAlignment="1" applyProtection="1">
      <alignment horizontal="left" wrapText="1"/>
      <protection locked="0"/>
    </xf>
    <xf numFmtId="0" fontId="5" fillId="0" borderId="0" xfId="1" applyFont="1" applyFill="1" applyBorder="1" applyAlignment="1" applyProtection="1">
      <alignment horizontal="left" wrapText="1"/>
      <protection locked="0"/>
    </xf>
    <xf numFmtId="168" fontId="5" fillId="0" borderId="7" xfId="3" applyNumberFormat="1" applyFont="1" applyFill="1" applyBorder="1" applyAlignment="1" applyProtection="1">
      <alignment horizontal="left"/>
      <protection locked="0"/>
    </xf>
    <xf numFmtId="168" fontId="5" fillId="0" borderId="4" xfId="3" applyNumberFormat="1" applyFont="1" applyFill="1" applyBorder="1" applyAlignment="1" applyProtection="1">
      <alignment horizontal="left"/>
      <protection locked="0"/>
    </xf>
    <xf numFmtId="168" fontId="5" fillId="0" borderId="13" xfId="3" applyNumberFormat="1" applyFont="1" applyFill="1" applyBorder="1" applyAlignment="1" applyProtection="1">
      <alignment horizontal="left"/>
      <protection locked="0"/>
    </xf>
    <xf numFmtId="0" fontId="66" fillId="0" borderId="11" xfId="1" applyFont="1" applyFill="1" applyBorder="1" applyAlignment="1" applyProtection="1">
      <alignment horizontal="center"/>
      <protection locked="0"/>
    </xf>
    <xf numFmtId="0" fontId="66" fillId="0" borderId="12" xfId="1" applyFont="1" applyFill="1" applyBorder="1" applyAlignment="1" applyProtection="1">
      <alignment horizontal="center"/>
      <protection locked="0"/>
    </xf>
    <xf numFmtId="0" fontId="66" fillId="0" borderId="15" xfId="1" applyFont="1" applyFill="1" applyBorder="1" applyAlignment="1" applyProtection="1">
      <alignment horizontal="center"/>
      <protection locked="0"/>
    </xf>
    <xf numFmtId="188" fontId="5" fillId="0" borderId="7" xfId="1" applyNumberFormat="1" applyFont="1" applyFill="1" applyBorder="1" applyAlignment="1" applyProtection="1">
      <alignment horizontal="center"/>
      <protection locked="0"/>
    </xf>
    <xf numFmtId="188" fontId="5" fillId="0" borderId="4" xfId="1" applyNumberFormat="1" applyFont="1" applyFill="1" applyBorder="1" applyAlignment="1" applyProtection="1">
      <alignment horizontal="center"/>
      <protection locked="0"/>
    </xf>
    <xf numFmtId="188" fontId="5" fillId="0" borderId="13" xfId="1" applyNumberFormat="1" applyFont="1" applyFill="1" applyBorder="1" applyAlignment="1" applyProtection="1">
      <alignment horizontal="center"/>
      <protection locked="0"/>
    </xf>
    <xf numFmtId="0" fontId="66" fillId="0" borderId="10" xfId="1" applyFont="1" applyFill="1" applyBorder="1" applyAlignment="1" applyProtection="1">
      <alignment horizontal="center"/>
      <protection locked="0"/>
    </xf>
    <xf numFmtId="0" fontId="66" fillId="0" borderId="0" xfId="1" applyFont="1" applyFill="1" applyBorder="1" applyAlignment="1" applyProtection="1">
      <alignment horizontal="center"/>
      <protection locked="0"/>
    </xf>
    <xf numFmtId="0" fontId="66" fillId="0" borderId="9" xfId="1" applyFont="1" applyFill="1" applyBorder="1" applyAlignment="1" applyProtection="1">
      <alignment horizontal="center"/>
      <protection locked="0"/>
    </xf>
    <xf numFmtId="0" fontId="5" fillId="0" borderId="14" xfId="1" applyFont="1" applyBorder="1" applyAlignment="1" applyProtection="1">
      <alignment horizontal="left"/>
      <protection locked="0"/>
    </xf>
    <xf numFmtId="0" fontId="5" fillId="0" borderId="5" xfId="1" applyFont="1" applyBorder="1" applyAlignment="1" applyProtection="1">
      <alignment horizontal="left"/>
      <protection locked="0"/>
    </xf>
    <xf numFmtId="0" fontId="5" fillId="0" borderId="6" xfId="1" applyFont="1" applyBorder="1" applyAlignment="1" applyProtection="1">
      <alignment horizontal="left"/>
      <protection locked="0"/>
    </xf>
    <xf numFmtId="0" fontId="5" fillId="0" borderId="11" xfId="1" applyFont="1" applyBorder="1" applyAlignment="1" applyProtection="1">
      <alignment horizontal="left"/>
      <protection locked="0"/>
    </xf>
    <xf numFmtId="0" fontId="5" fillId="0" borderId="12" xfId="1" applyFont="1" applyBorder="1" applyAlignment="1" applyProtection="1">
      <alignment horizontal="left"/>
      <protection locked="0"/>
    </xf>
    <xf numFmtId="0" fontId="5" fillId="0" borderId="15" xfId="1" applyFont="1" applyBorder="1" applyAlignment="1" applyProtection="1">
      <alignment horizontal="left"/>
      <protection locked="0"/>
    </xf>
    <xf numFmtId="0" fontId="66" fillId="0" borderId="14" xfId="1" applyFont="1" applyFill="1" applyBorder="1" applyAlignment="1" applyProtection="1">
      <alignment horizontal="left" wrapText="1"/>
      <protection locked="0"/>
    </xf>
    <xf numFmtId="0" fontId="66" fillId="0" borderId="5" xfId="1" applyFont="1" applyFill="1" applyBorder="1" applyAlignment="1" applyProtection="1">
      <alignment horizontal="left" wrapText="1"/>
      <protection locked="0"/>
    </xf>
    <xf numFmtId="0" fontId="66" fillId="0" borderId="6" xfId="1" applyFont="1" applyFill="1" applyBorder="1" applyAlignment="1" applyProtection="1">
      <alignment horizontal="left" wrapText="1"/>
      <protection locked="0"/>
    </xf>
    <xf numFmtId="168" fontId="5" fillId="0" borderId="14" xfId="1" applyNumberFormat="1" applyFont="1" applyFill="1" applyBorder="1" applyAlignment="1" applyProtection="1">
      <alignment horizontal="left"/>
      <protection locked="0"/>
    </xf>
    <xf numFmtId="168" fontId="5" fillId="0" borderId="5" xfId="1" applyNumberFormat="1" applyFont="1" applyFill="1" applyBorder="1" applyAlignment="1" applyProtection="1">
      <alignment horizontal="left"/>
      <protection locked="0"/>
    </xf>
    <xf numFmtId="168" fontId="5" fillId="0" borderId="6" xfId="1" applyNumberFormat="1" applyFont="1" applyFill="1" applyBorder="1" applyAlignment="1" applyProtection="1">
      <alignment horizontal="left"/>
      <protection locked="0"/>
    </xf>
    <xf numFmtId="0" fontId="66" fillId="0" borderId="11" xfId="1" applyFont="1" applyFill="1" applyBorder="1" applyAlignment="1" applyProtection="1">
      <alignment horizontal="left" wrapText="1"/>
      <protection locked="0"/>
    </xf>
    <xf numFmtId="0" fontId="66" fillId="0" borderId="12" xfId="1" applyFont="1" applyFill="1" applyBorder="1" applyAlignment="1" applyProtection="1">
      <alignment horizontal="left" wrapText="1"/>
      <protection locked="0"/>
    </xf>
    <xf numFmtId="0" fontId="66" fillId="0" borderId="15" xfId="1" applyFont="1" applyFill="1" applyBorder="1" applyAlignment="1" applyProtection="1">
      <alignment horizontal="left" wrapText="1"/>
      <protection locked="0"/>
    </xf>
    <xf numFmtId="168" fontId="5" fillId="0" borderId="11" xfId="1" applyNumberFormat="1" applyFont="1" applyFill="1" applyBorder="1" applyAlignment="1" applyProtection="1">
      <alignment horizontal="center"/>
      <protection locked="0"/>
    </xf>
    <xf numFmtId="168" fontId="5" fillId="0" borderId="12" xfId="1" applyNumberFormat="1" applyFont="1" applyFill="1" applyBorder="1" applyAlignment="1" applyProtection="1">
      <alignment horizontal="center"/>
      <protection locked="0"/>
    </xf>
    <xf numFmtId="168" fontId="5" fillId="0" borderId="7" xfId="1" applyNumberFormat="1" applyFont="1" applyFill="1" applyBorder="1" applyAlignment="1" applyProtection="1">
      <alignment horizontal="left"/>
      <protection locked="0"/>
    </xf>
    <xf numFmtId="168" fontId="5" fillId="0" borderId="4" xfId="1" applyNumberFormat="1" applyFont="1" applyFill="1" applyBorder="1" applyAlignment="1" applyProtection="1">
      <alignment horizontal="left"/>
      <protection locked="0"/>
    </xf>
    <xf numFmtId="168" fontId="5" fillId="0" borderId="13" xfId="1" applyNumberFormat="1" applyFont="1" applyFill="1" applyBorder="1" applyAlignment="1" applyProtection="1">
      <alignment horizontal="left"/>
      <protection locked="0"/>
    </xf>
    <xf numFmtId="0" fontId="66" fillId="0" borderId="14" xfId="1" applyFont="1" applyFill="1" applyBorder="1" applyAlignment="1" applyProtection="1">
      <alignment horizontal="center" wrapText="1"/>
      <protection locked="0"/>
    </xf>
    <xf numFmtId="0" fontId="66" fillId="0" borderId="5" xfId="1" applyFont="1" applyFill="1" applyBorder="1" applyAlignment="1" applyProtection="1">
      <alignment horizontal="center" wrapText="1"/>
      <protection locked="0"/>
    </xf>
    <xf numFmtId="0" fontId="66" fillId="0" borderId="6" xfId="1" applyFont="1" applyFill="1" applyBorder="1" applyAlignment="1" applyProtection="1">
      <alignment horizontal="center" wrapText="1"/>
      <protection locked="0"/>
    </xf>
    <xf numFmtId="0" fontId="66" fillId="0" borderId="0" xfId="1" applyFont="1" applyFill="1" applyBorder="1" applyAlignment="1" applyProtection="1">
      <alignment horizontal="center" vertical="center"/>
      <protection locked="0"/>
    </xf>
    <xf numFmtId="0" fontId="66" fillId="0" borderId="0" xfId="1" applyFont="1" applyBorder="1" applyAlignment="1">
      <alignment horizontal="center" vertical="center"/>
    </xf>
    <xf numFmtId="0" fontId="5" fillId="0" borderId="0" xfId="1" applyFont="1" applyBorder="1" applyAlignment="1">
      <alignment horizontal="center" vertical="center"/>
    </xf>
    <xf numFmtId="0" fontId="66" fillId="0" borderId="42" xfId="1" applyFont="1" applyBorder="1" applyAlignment="1">
      <alignment horizontal="center" vertical="center" wrapText="1"/>
    </xf>
    <xf numFmtId="0" fontId="66" fillId="0" borderId="43" xfId="1" applyFont="1" applyBorder="1" applyAlignment="1">
      <alignment horizontal="center" vertical="center" wrapText="1"/>
    </xf>
    <xf numFmtId="0" fontId="66" fillId="0" borderId="16" xfId="1" applyFont="1" applyBorder="1" applyAlignment="1">
      <alignment horizontal="center" vertical="center" wrapText="1"/>
    </xf>
    <xf numFmtId="0" fontId="66" fillId="0" borderId="17" xfId="1" applyFont="1" applyBorder="1" applyAlignment="1">
      <alignment horizontal="center" vertical="center" wrapText="1"/>
    </xf>
    <xf numFmtId="0" fontId="5" fillId="34" borderId="7" xfId="1" applyFont="1" applyFill="1" applyBorder="1" applyAlignment="1">
      <alignment horizontal="center" vertical="center"/>
    </xf>
    <xf numFmtId="0" fontId="5" fillId="34" borderId="4" xfId="1" applyFont="1" applyFill="1" applyBorder="1" applyAlignment="1">
      <alignment horizontal="center" vertical="center"/>
    </xf>
    <xf numFmtId="0" fontId="5" fillId="34" borderId="13" xfId="1" applyFont="1" applyFill="1" applyBorder="1" applyAlignment="1">
      <alignment horizontal="center" vertical="center"/>
    </xf>
    <xf numFmtId="0" fontId="69" fillId="34" borderId="10" xfId="1" applyFont="1" applyFill="1" applyBorder="1" applyAlignment="1">
      <alignment horizontal="center" vertical="center"/>
    </xf>
    <xf numFmtId="0" fontId="69" fillId="34" borderId="0" xfId="1" applyFont="1" applyFill="1" applyBorder="1" applyAlignment="1">
      <alignment horizontal="center" vertical="center"/>
    </xf>
    <xf numFmtId="0" fontId="69" fillId="34" borderId="9" xfId="1" applyFont="1" applyFill="1" applyBorder="1" applyAlignment="1">
      <alignment horizontal="center" vertical="center"/>
    </xf>
    <xf numFmtId="0" fontId="70" fillId="34" borderId="10" xfId="1" applyFont="1" applyFill="1" applyBorder="1" applyAlignment="1">
      <alignment horizontal="center" vertical="center"/>
    </xf>
    <xf numFmtId="0" fontId="70" fillId="34" borderId="0" xfId="1" applyFont="1" applyFill="1" applyBorder="1" applyAlignment="1">
      <alignment horizontal="center" vertical="center"/>
    </xf>
    <xf numFmtId="0" fontId="70" fillId="34" borderId="9" xfId="1" applyFont="1" applyFill="1" applyBorder="1" applyAlignment="1">
      <alignment horizontal="center" vertical="center"/>
    </xf>
    <xf numFmtId="0" fontId="67" fillId="34" borderId="10" xfId="1" applyFont="1" applyFill="1" applyBorder="1" applyAlignment="1">
      <alignment horizontal="center" vertical="center"/>
    </xf>
    <xf numFmtId="0" fontId="67" fillId="34" borderId="0" xfId="1" applyFont="1" applyFill="1" applyBorder="1" applyAlignment="1">
      <alignment horizontal="center" vertical="center"/>
    </xf>
    <xf numFmtId="0" fontId="67" fillId="34" borderId="9" xfId="1" applyFont="1" applyFill="1" applyBorder="1" applyAlignment="1">
      <alignment horizontal="center" vertical="center"/>
    </xf>
    <xf numFmtId="0" fontId="67" fillId="34" borderId="7" xfId="1" applyFont="1" applyFill="1" applyBorder="1" applyAlignment="1">
      <alignment horizontal="center" vertical="center" wrapText="1"/>
    </xf>
    <xf numFmtId="0" fontId="66" fillId="34" borderId="4" xfId="1" applyFont="1" applyFill="1" applyBorder="1" applyAlignment="1">
      <alignment horizontal="center" vertical="center" wrapText="1"/>
    </xf>
    <xf numFmtId="0" fontId="66" fillId="34" borderId="13" xfId="1" applyFont="1" applyFill="1" applyBorder="1" applyAlignment="1">
      <alignment horizontal="center" vertical="center" wrapText="1"/>
    </xf>
    <xf numFmtId="0" fontId="66" fillId="34" borderId="14" xfId="1" applyFont="1" applyFill="1" applyBorder="1" applyAlignment="1">
      <alignment horizontal="center" vertical="top" wrapText="1"/>
    </xf>
    <xf numFmtId="0" fontId="66" fillId="34" borderId="5" xfId="1" applyFont="1" applyFill="1" applyBorder="1" applyAlignment="1">
      <alignment horizontal="center" vertical="top" wrapText="1"/>
    </xf>
    <xf numFmtId="0" fontId="66" fillId="34" borderId="6" xfId="1" applyFont="1" applyFill="1" applyBorder="1" applyAlignment="1">
      <alignment horizontal="center" vertical="top" wrapText="1"/>
    </xf>
    <xf numFmtId="0" fontId="66" fillId="34" borderId="10" xfId="1" applyFont="1" applyFill="1" applyBorder="1" applyAlignment="1">
      <alignment horizontal="center" vertical="top" wrapText="1"/>
    </xf>
    <xf numFmtId="0" fontId="66" fillId="34" borderId="0" xfId="1" applyFont="1" applyFill="1" applyBorder="1" applyAlignment="1">
      <alignment horizontal="center" vertical="top" wrapText="1"/>
    </xf>
    <xf numFmtId="0" fontId="66" fillId="34" borderId="9" xfId="1" applyFont="1" applyFill="1" applyBorder="1" applyAlignment="1">
      <alignment horizontal="center" vertical="top" wrapText="1"/>
    </xf>
    <xf numFmtId="0" fontId="66" fillId="34" borderId="11" xfId="1" applyFont="1" applyFill="1" applyBorder="1" applyAlignment="1">
      <alignment horizontal="center" vertical="top" wrapText="1"/>
    </xf>
    <xf numFmtId="0" fontId="66" fillId="34" borderId="12" xfId="1" applyFont="1" applyFill="1" applyBorder="1" applyAlignment="1">
      <alignment horizontal="center" vertical="top" wrapText="1"/>
    </xf>
    <xf numFmtId="0" fontId="66" fillId="34" borderId="15" xfId="1" applyFont="1" applyFill="1" applyBorder="1" applyAlignment="1">
      <alignment horizontal="center" vertical="top" wrapText="1"/>
    </xf>
    <xf numFmtId="166" fontId="67" fillId="34" borderId="16" xfId="2" applyFont="1" applyFill="1" applyBorder="1" applyAlignment="1">
      <alignment horizontal="center" vertical="center"/>
    </xf>
    <xf numFmtId="165" fontId="67" fillId="34" borderId="16" xfId="1" applyNumberFormat="1" applyFont="1" applyFill="1" applyBorder="1" applyAlignment="1">
      <alignment horizontal="center" vertical="center"/>
    </xf>
    <xf numFmtId="165" fontId="67" fillId="34" borderId="7" xfId="1" applyNumberFormat="1" applyFont="1" applyFill="1" applyBorder="1" applyAlignment="1">
      <alignment horizontal="center" vertical="center"/>
    </xf>
    <xf numFmtId="165" fontId="67" fillId="34" borderId="13" xfId="1" applyNumberFormat="1" applyFont="1" applyFill="1" applyBorder="1" applyAlignment="1">
      <alignment horizontal="center" vertical="center"/>
    </xf>
    <xf numFmtId="165" fontId="5" fillId="34" borderId="21" xfId="3" applyNumberFormat="1" applyFont="1" applyFill="1" applyBorder="1" applyAlignment="1">
      <alignment vertical="center" wrapText="1"/>
    </xf>
    <xf numFmtId="0" fontId="5" fillId="34" borderId="7" xfId="1" applyFont="1" applyFill="1" applyBorder="1" applyAlignment="1">
      <alignment horizontal="left" vertical="center"/>
    </xf>
    <xf numFmtId="0" fontId="5" fillId="34" borderId="4" xfId="1" applyFont="1" applyFill="1" applyBorder="1" applyAlignment="1">
      <alignment horizontal="left" vertical="center"/>
    </xf>
    <xf numFmtId="0" fontId="5" fillId="34" borderId="13" xfId="1" applyFont="1" applyFill="1" applyBorder="1" applyAlignment="1">
      <alignment horizontal="left" vertical="center"/>
    </xf>
    <xf numFmtId="14" fontId="5" fillId="34" borderId="7" xfId="1" applyNumberFormat="1" applyFont="1" applyFill="1" applyBorder="1" applyAlignment="1">
      <alignment horizontal="left" vertical="center"/>
    </xf>
    <xf numFmtId="0" fontId="66" fillId="34" borderId="7" xfId="1" applyFont="1" applyFill="1" applyBorder="1" applyAlignment="1">
      <alignment horizontal="left" vertical="center"/>
    </xf>
    <xf numFmtId="0" fontId="66" fillId="34" borderId="4" xfId="1" applyFont="1" applyFill="1" applyBorder="1" applyAlignment="1">
      <alignment horizontal="left" vertical="center"/>
    </xf>
    <xf numFmtId="0" fontId="66" fillId="34" borderId="13" xfId="1" applyFont="1" applyFill="1" applyBorder="1" applyAlignment="1">
      <alignment horizontal="left" vertical="center"/>
    </xf>
    <xf numFmtId="37" fontId="5" fillId="34" borderId="0" xfId="1" applyNumberFormat="1" applyFont="1" applyFill="1" applyBorder="1" applyProtection="1">
      <protection locked="0"/>
    </xf>
    <xf numFmtId="167" fontId="5" fillId="34" borderId="0" xfId="1" applyNumberFormat="1" applyFont="1" applyFill="1" applyBorder="1" applyAlignment="1" applyProtection="1">
      <alignment horizontal="left"/>
      <protection locked="0"/>
    </xf>
    <xf numFmtId="37" fontId="66" fillId="34" borderId="0" xfId="1" applyNumberFormat="1" applyFont="1" applyFill="1" applyBorder="1" applyAlignment="1" applyProtection="1">
      <alignment horizontal="left"/>
      <protection locked="0"/>
    </xf>
    <xf numFmtId="0" fontId="67" fillId="0" borderId="14" xfId="1" applyFont="1" applyFill="1" applyBorder="1" applyAlignment="1" applyProtection="1">
      <alignment horizontal="left"/>
      <protection locked="0"/>
    </xf>
    <xf numFmtId="0" fontId="67" fillId="0" borderId="5" xfId="1" applyFont="1" applyFill="1" applyBorder="1" applyAlignment="1" applyProtection="1">
      <alignment horizontal="left"/>
      <protection locked="0"/>
    </xf>
    <xf numFmtId="0" fontId="67" fillId="0" borderId="6" xfId="1" applyFont="1" applyFill="1" applyBorder="1" applyAlignment="1" applyProtection="1">
      <alignment horizontal="left"/>
      <protection locked="0"/>
    </xf>
    <xf numFmtId="0" fontId="70" fillId="0" borderId="10" xfId="1" applyFont="1" applyFill="1" applyBorder="1" applyAlignment="1" applyProtection="1">
      <alignment horizontal="left"/>
      <protection locked="0"/>
    </xf>
    <xf numFmtId="0" fontId="70" fillId="0" borderId="0" xfId="1" applyFont="1" applyFill="1" applyBorder="1" applyAlignment="1" applyProtection="1">
      <alignment horizontal="left"/>
      <protection locked="0"/>
    </xf>
    <xf numFmtId="0" fontId="70" fillId="0" borderId="9" xfId="1" applyFont="1" applyFill="1" applyBorder="1" applyAlignment="1" applyProtection="1">
      <alignment horizontal="left"/>
      <protection locked="0"/>
    </xf>
    <xf numFmtId="0" fontId="70" fillId="0" borderId="11" xfId="1" applyFont="1" applyFill="1" applyBorder="1" applyAlignment="1" applyProtection="1">
      <alignment horizontal="left"/>
      <protection locked="0"/>
    </xf>
    <xf numFmtId="0" fontId="70" fillId="0" borderId="12" xfId="1" applyFont="1" applyFill="1" applyBorder="1" applyAlignment="1" applyProtection="1">
      <alignment horizontal="left"/>
      <protection locked="0"/>
    </xf>
    <xf numFmtId="0" fontId="70" fillId="0" borderId="15" xfId="1" applyFont="1" applyFill="1" applyBorder="1" applyAlignment="1" applyProtection="1">
      <alignment horizontal="left"/>
      <protection locked="0"/>
    </xf>
    <xf numFmtId="168" fontId="5" fillId="34" borderId="11" xfId="1" applyNumberFormat="1" applyFont="1" applyFill="1" applyBorder="1" applyAlignment="1" applyProtection="1">
      <alignment horizontal="left"/>
      <protection locked="0"/>
    </xf>
    <xf numFmtId="168" fontId="5" fillId="34" borderId="12" xfId="1" applyNumberFormat="1" applyFont="1" applyFill="1" applyBorder="1" applyAlignment="1" applyProtection="1">
      <alignment horizontal="left"/>
      <protection locked="0"/>
    </xf>
    <xf numFmtId="168" fontId="5" fillId="34" borderId="15" xfId="1" applyNumberFormat="1" applyFont="1" applyFill="1" applyBorder="1" applyAlignment="1" applyProtection="1">
      <alignment horizontal="left"/>
      <protection locked="0"/>
    </xf>
    <xf numFmtId="168" fontId="67" fillId="34" borderId="7" xfId="1" applyNumberFormat="1" applyFont="1" applyFill="1" applyBorder="1" applyAlignment="1" applyProtection="1">
      <protection locked="0"/>
    </xf>
    <xf numFmtId="168" fontId="67" fillId="34" borderId="4" xfId="1" applyNumberFormat="1" applyFont="1" applyFill="1" applyBorder="1" applyAlignment="1" applyProtection="1">
      <protection locked="0"/>
    </xf>
    <xf numFmtId="168" fontId="67" fillId="34" borderId="13" xfId="1" applyNumberFormat="1" applyFont="1" applyFill="1" applyBorder="1" applyAlignment="1" applyProtection="1">
      <protection locked="0"/>
    </xf>
    <xf numFmtId="168" fontId="67" fillId="34" borderId="11" xfId="1" applyNumberFormat="1" applyFont="1" applyFill="1" applyBorder="1" applyAlignment="1" applyProtection="1">
      <protection locked="0"/>
    </xf>
    <xf numFmtId="168" fontId="67" fillId="34" borderId="12" xfId="1" applyNumberFormat="1" applyFont="1" applyFill="1" applyBorder="1" applyAlignment="1" applyProtection="1">
      <protection locked="0"/>
    </xf>
    <xf numFmtId="168" fontId="67" fillId="34" borderId="15" xfId="1" applyNumberFormat="1" applyFont="1" applyFill="1" applyBorder="1" applyAlignment="1" applyProtection="1">
      <protection locked="0"/>
    </xf>
    <xf numFmtId="168" fontId="67" fillId="34" borderId="14" xfId="1" applyNumberFormat="1" applyFont="1" applyFill="1" applyBorder="1" applyAlignment="1" applyProtection="1">
      <protection locked="0"/>
    </xf>
    <xf numFmtId="168" fontId="67" fillId="34" borderId="5" xfId="1" applyNumberFormat="1" applyFont="1" applyFill="1" applyBorder="1" applyAlignment="1" applyProtection="1">
      <protection locked="0"/>
    </xf>
    <xf numFmtId="168" fontId="67" fillId="34" borderId="6" xfId="1" applyNumberFormat="1" applyFont="1" applyFill="1" applyBorder="1" applyAlignment="1" applyProtection="1">
      <protection locked="0"/>
    </xf>
    <xf numFmtId="168" fontId="5" fillId="34" borderId="7" xfId="1" applyNumberFormat="1" applyFont="1" applyFill="1" applyBorder="1" applyAlignment="1" applyProtection="1">
      <alignment horizontal="left"/>
      <protection locked="0"/>
    </xf>
    <xf numFmtId="168" fontId="5" fillId="34" borderId="4" xfId="1" applyNumberFormat="1" applyFont="1" applyFill="1" applyBorder="1" applyAlignment="1" applyProtection="1">
      <alignment horizontal="left"/>
      <protection locked="0"/>
    </xf>
    <xf numFmtId="168" fontId="5" fillId="34" borderId="13" xfId="1" applyNumberFormat="1" applyFont="1" applyFill="1" applyBorder="1" applyAlignment="1" applyProtection="1">
      <alignment horizontal="left"/>
      <protection locked="0"/>
    </xf>
    <xf numFmtId="168" fontId="5" fillId="34" borderId="7" xfId="3" applyNumberFormat="1" applyFont="1" applyFill="1" applyBorder="1" applyAlignment="1" applyProtection="1">
      <alignment horizontal="left"/>
      <protection locked="0"/>
    </xf>
    <xf numFmtId="168" fontId="5" fillId="34" borderId="4" xfId="3" applyNumberFormat="1" applyFont="1" applyFill="1" applyBorder="1" applyAlignment="1" applyProtection="1">
      <alignment horizontal="left"/>
      <protection locked="0"/>
    </xf>
    <xf numFmtId="168" fontId="5" fillId="34" borderId="13" xfId="3" applyNumberFormat="1" applyFont="1" applyFill="1" applyBorder="1" applyAlignment="1" applyProtection="1">
      <alignment horizontal="left"/>
      <protection locked="0"/>
    </xf>
    <xf numFmtId="168" fontId="5" fillId="34" borderId="7" xfId="3" applyNumberFormat="1" applyFont="1" applyFill="1" applyBorder="1" applyAlignment="1" applyProtection="1">
      <alignment horizontal="center"/>
      <protection locked="0"/>
    </xf>
    <xf numFmtId="168" fontId="5" fillId="34" borderId="4" xfId="3" applyNumberFormat="1" applyFont="1" applyFill="1" applyBorder="1" applyAlignment="1" applyProtection="1">
      <alignment horizontal="center"/>
      <protection locked="0"/>
    </xf>
    <xf numFmtId="168" fontId="5" fillId="34" borderId="13" xfId="3" applyNumberFormat="1" applyFont="1" applyFill="1" applyBorder="1" applyAlignment="1" applyProtection="1">
      <alignment horizontal="center"/>
      <protection locked="0"/>
    </xf>
  </cellXfs>
  <cellStyles count="133">
    <cellStyle name="_31 March 2009 - With breakup -final" xfId="4"/>
    <cellStyle name="20% - アクセント 1" xfId="5"/>
    <cellStyle name="20% - アクセント 2" xfId="6"/>
    <cellStyle name="20% - アクセント 3" xfId="7"/>
    <cellStyle name="20% - アクセント 4" xfId="8"/>
    <cellStyle name="20% - アクセント 5" xfId="9"/>
    <cellStyle name="20% - アクセント 6" xfId="10"/>
    <cellStyle name="40% - アクセント 1" xfId="11"/>
    <cellStyle name="40% - アクセント 2" xfId="12"/>
    <cellStyle name="40% - アクセント 3" xfId="13"/>
    <cellStyle name="40% - アクセント 4" xfId="14"/>
    <cellStyle name="40% - アクセント 5" xfId="15"/>
    <cellStyle name="40% - アクセント 6" xfId="16"/>
    <cellStyle name="60% - アクセント 1" xfId="17"/>
    <cellStyle name="60% - アクセント 2" xfId="18"/>
    <cellStyle name="60% - アクセント 3" xfId="19"/>
    <cellStyle name="60% - アクセント 4" xfId="20"/>
    <cellStyle name="60% - アクセント 5" xfId="21"/>
    <cellStyle name="60% - アクセント 6" xfId="22"/>
    <cellStyle name="75" xfId="23"/>
    <cellStyle name="ÅëÈ­ [0]_±âÅ¸" xfId="24"/>
    <cellStyle name="ÅëÈ­_±âÅ¸" xfId="25"/>
    <cellStyle name="ÄÞ¸¶ [0]_±âÅ¸" xfId="26"/>
    <cellStyle name="ÄÞ¸¶_±âÅ¸" xfId="27"/>
    <cellStyle name="Block header" xfId="28"/>
    <cellStyle name="Body" xfId="29"/>
    <cellStyle name="Bold 11" xfId="30"/>
    <cellStyle name="Ç¥ÁØ_¿¬°£´©°è¿¹»ó" xfId="31"/>
    <cellStyle name="Calc Currency (0)" xfId="32"/>
    <cellStyle name="Comma  - Style1" xfId="33"/>
    <cellStyle name="Comma  - Style2" xfId="34"/>
    <cellStyle name="Comma  - Style3" xfId="35"/>
    <cellStyle name="Comma  - Style4" xfId="36"/>
    <cellStyle name="Comma  - Style5" xfId="37"/>
    <cellStyle name="Comma  - Style6" xfId="38"/>
    <cellStyle name="Comma  - Style7" xfId="39"/>
    <cellStyle name="Comma  - Style8" xfId="40"/>
    <cellStyle name="Comma [0] 2" xfId="41"/>
    <cellStyle name="Comma 2" xfId="3"/>
    <cellStyle name="Comma 2 2" xfId="42"/>
    <cellStyle name="Comma 3" xfId="2"/>
    <cellStyle name="Comma 3 2" xfId="43"/>
    <cellStyle name="Comma0" xfId="44"/>
    <cellStyle name="Company Address" xfId="45"/>
    <cellStyle name="Copied" xfId="46"/>
    <cellStyle name="Currency0" xfId="47"/>
    <cellStyle name="Date" xfId="48"/>
    <cellStyle name="Decimal 1" xfId="49"/>
    <cellStyle name="Decimal 2" xfId="50"/>
    <cellStyle name="Decimal 3" xfId="51"/>
    <cellStyle name="Description" xfId="52"/>
    <cellStyle name="Entered" xfId="53"/>
    <cellStyle name="Grey" xfId="54"/>
    <cellStyle name="Header1" xfId="55"/>
    <cellStyle name="Header2" xfId="56"/>
    <cellStyle name="Information" xfId="57"/>
    <cellStyle name="Input %" xfId="58"/>
    <cellStyle name="Input [yellow]" xfId="59"/>
    <cellStyle name="Input 1" xfId="60"/>
    <cellStyle name="Input 3" xfId="61"/>
    <cellStyle name="Input Data" xfId="62"/>
    <cellStyle name="Input Formulas" xfId="63"/>
    <cellStyle name="Jun" xfId="64"/>
    <cellStyle name="Milliers [0]_AR1194" xfId="65"/>
    <cellStyle name="Milliers_AR1194" xfId="66"/>
    <cellStyle name="Monétaire [0]_AR1194" xfId="67"/>
    <cellStyle name="Monétaire_AR1194" xfId="68"/>
    <cellStyle name="Month" xfId="69"/>
    <cellStyle name="no dec" xfId="70"/>
    <cellStyle name="Normal" xfId="0" builtinId="0"/>
    <cellStyle name="Normal - Style1" xfId="71"/>
    <cellStyle name="Normal 11" xfId="72"/>
    <cellStyle name="Normal 2" xfId="1"/>
    <cellStyle name="Normal 2 2" xfId="73"/>
    <cellStyle name="Normal 3" xfId="74"/>
    <cellStyle name="Normal 4" xfId="75"/>
    <cellStyle name="Normal 5" xfId="76"/>
    <cellStyle name="Normal 6" xfId="77"/>
    <cellStyle name="Normal 7" xfId="78"/>
    <cellStyle name="Normal 8" xfId="79"/>
    <cellStyle name="NormalPERET956" xfId="80"/>
    <cellStyle name="Percent ()" xfId="81"/>
    <cellStyle name="Percent [2]" xfId="82"/>
    <cellStyle name="Percent 1" xfId="83"/>
    <cellStyle name="Percent 2" xfId="84"/>
    <cellStyle name="Percent 3" xfId="85"/>
    <cellStyle name="PERCENTAGE" xfId="86"/>
    <cellStyle name="PSChar" xfId="87"/>
    <cellStyle name="PSDate" xfId="88"/>
    <cellStyle name="PSDec" xfId="89"/>
    <cellStyle name="PSHeading" xfId="90"/>
    <cellStyle name="PSSpacer" xfId="91"/>
    <cellStyle name="RevList" xfId="92"/>
    <cellStyle name="Standard_BS14" xfId="93"/>
    <cellStyle name="Style 1" xfId="94"/>
    <cellStyle name="Subtotal" xfId="95"/>
    <cellStyle name="Sum" xfId="96"/>
    <cellStyle name="Sum %of HV" xfId="97"/>
    <cellStyle name="Table" xfId="98"/>
    <cellStyle name="Text" xfId="99"/>
    <cellStyle name="time" xfId="100"/>
    <cellStyle name="Underline 2" xfId="101"/>
    <cellStyle name="Year" xfId="102"/>
    <cellStyle name="Обычный_ОМРанг_1" xfId="103"/>
    <cellStyle name="アクセント 1" xfId="104"/>
    <cellStyle name="アクセント 2" xfId="105"/>
    <cellStyle name="アクセント 3" xfId="106"/>
    <cellStyle name="アクセント 4" xfId="107"/>
    <cellStyle name="アクセント 5" xfId="108"/>
    <cellStyle name="アクセント 6" xfId="109"/>
    <cellStyle name="タイトル" xfId="110"/>
    <cellStyle name="チェック セル" xfId="111"/>
    <cellStyle name="どちらでもない" xfId="112"/>
    <cellStyle name="メモ" xfId="113"/>
    <cellStyle name="リンク セル" xfId="114"/>
    <cellStyle name="入力" xfId="115"/>
    <cellStyle name="出力" xfId="116"/>
    <cellStyle name="悪い" xfId="117"/>
    <cellStyle name="桁区切り [0.00] 2" xfId="118"/>
    <cellStyle name="桁区切り [0.00] 2 2" xfId="119"/>
    <cellStyle name="桁区切り [0.00] 2 3" xfId="120"/>
    <cellStyle name="桁区切り 2" xfId="121"/>
    <cellStyle name="標準 2" xfId="122"/>
    <cellStyle name="標準_2005駐在員給与計算シート" xfId="123"/>
    <cellStyle name="良い" xfId="124"/>
    <cellStyle name="見出し 1" xfId="125"/>
    <cellStyle name="見出し 2" xfId="126"/>
    <cellStyle name="見出し 3" xfId="127"/>
    <cellStyle name="見出し 4" xfId="128"/>
    <cellStyle name="計算" xfId="129"/>
    <cellStyle name="説明文" xfId="130"/>
    <cellStyle name="警告文" xfId="131"/>
    <cellStyle name="集計" xfId="1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externalLink" Target="externalLinks/externalLink38.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calcChain" Target="calcChain.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lgargasa\shwet\Surabhi\British%20Airways\Kevin%20Steele98-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OCUME~1\raim\LOCALS~1\Temp\My%20templates\Service%20tax\D.Emmanuel\function-numtowords(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Surabhi%20M\Qualcomm\YS%20Rao\YSRao-03-04-22j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lsrinivasanpr\Workarea\American%20Express%20FRC\Tushar%20Patel\00-01\AmexFRC_TP_00-01_TR_Apr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srv-3\share2\DISTRICT.ADM\DISTRICT.ADM\SFDATA\SALARIES\9899\f24_FY98_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lmaheshjk\vishal\CFJV-%20Tax%20Computation%201999-2000%2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lmaheshjk\vishal\CFJV-%20Tax%20Computation%201999-2000%20-final%20final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lduaar\Coke%2000-01\Alex%20Peter%20Von%20behr\My%20Documents\SMITA\CIGNA\E_98-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ICP/BTA/Dhiren%20Shah/Direct%20Tax/John%20Deere/Expats%20taxation/Tax%20year%202007-08/ROI/Chris%20Davison/Final%20ROI/Jeffrey%20Ben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caclubindia.com/WINDOWS/MSOFFICE/EXCEL/ITRETUR/ITFIRM/FORMA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TSRV1\SEDCO-FOREX-DATA\DISTRICT.ACT\MANOJ\MONTH_END\Jan_2000\IA_BVar_TR_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danismi\smita\My%20Documents\SMITA\CIGNA\E_98-9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asonline.org/Client/OPTSOE/2006/Client/MLS/2006/TDS%20REturns/eTDSRPUForm26Q_ver3.22%20-EGPL%20Q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Department\Finance\Private\Taxation%20-%20Direct\TDS\F.Y.2008-09\E-TDS%20Returns\E-TDS-Quarter-2\Form%2026Q\Form26Q-Q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ommonWorkArea%20II/CLIENTS%20-%20Direct%20tax/DaimlerChrysler/1.Revised%20Salary%20Computations%20FY%2005-06/Final/Documents%20and%20Settings/Chirag.Shah/My%20Documents/backup/ROC%20fees%20and%20Stamp%20duty.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Program%20Files\eTDSXL08\Form26Q.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lmarwahsu1\Workarea\Smithkline\01-02\Chris_Jun%2002_final%2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lkaurgu\jacobs\2000-01\Thomas_00_01_FINAL_18july.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lmarwahsu1\IKEA\ROI\01-02%20(NewRule)\Final%20comps\Christian\Bart-for%20return.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lpatankarsh\shilpa\My%20Documents\SMITA\CIGNA\E_98-9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lduaar\Allot_Hasneeta\DOCUME~1\DLSONISO\LOCALS~1\Temp\PN_01-02_21May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lsrinivasanpr\workarea\British%20Airways\00-01\After%20June%2000\John\Kevin%20Steele98-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mmonWorkArea%20II/CLIENTS%20-%20Direct%20tax/DaimlerChrysler/Expat%20Returns%20-%20AY%202007-08/Copy%20of%20Form%20ITR-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enbk0634\Inbounds\SK25179\WKS\Sharp\Payroll%20-%202001-02\Revised%20comp\Allappagoud%20B.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0.212.16.4\gtas\tax\ITax\Scotts\FY%202005-06\Quarterly%20Returns\Quarter%201\Form%20No.%2024Q%20Regular%20Ver.%203.22%20(Print%20Versio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ldanism\smita\My%20Documents\SMITA\CIGNA\E_98-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Ratnam/Wks/CIBA/AY%202003-2004/Annual%20comps/Frans%20Hompe_annual%20comp%2003-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212.16.4\gtas\Priyanka%20Singh\Work%20Area\PCI\02-03\Anthony\Anthon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www.caclubindia.com/HARI%20DOCUMENTS/CLINT%20FILES/TAX%20AUDIT%20FORLDER/COMPANIES/ASSESST.%20YEAR%2006-07/GAYATRI%20TIMBER%20(P)%20LTD.,/FIN.%20STATEMEN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CommonWorkArea%20II/CLIENTS%20-%20Direct%20tax/Aavid/ROI%20AY%2005-06/Final%20Return/Avijit%20Goswami_Final%20tax%20computation%2031%203%200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CommonWorkArea%20II/CLIENTS%20-%20Direct%20tax/DaimlerChrysler/1.Revised%20Salary%20Computations%20FY%2005-06/Final/WINNT/TEMP/C.Lotus.Notes.Data/F-1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Department\Finance\Private\Taxation%20-%20Direct\TDS\F.Y.2008-09\E-TDS%20Returns\E-TDS-Quarter-1\Form%2026Q\E-TDS%20Return\Form26Q.xls.lnk.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Documents%20and%20Settings\mg60459\Desktop\Form26Q-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patankarsh\shilpa\My%20Documents\VIKRAM\Cargill-%20PR-98-99\Cargill-%20monthly%20payroll-98-99.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User\Sachin\wks\UBS\A.Y%202001-2002\Sukeshi%20Sondhi%20-%20Final%20Com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TSRV1\SEDCO-FOREX-DATA\DISTRICT.ACT\MANOJ\MONTH_END\Mar2000\IA_BVar_TR.xls_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ldanism\c\My%20Documents\SMITA\CIGNA\E_98-9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lduaar\Allot_Hasneeta\BNS\FY2001-02\Form%2024\PN_01-02_21May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OCUME~1/raim/LOCALS~1/Temp/My%20templates/Service%20tax/D.Emmanuel/function-numtowords(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CommonWorkArea%20II/CLIENTS%20-%20Direct%20tax/John%20Deere/Expats%20taxation/Details%20received%20from%20client/Stock%20Option%20Info%20for%20Paulson%20Joh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NMUMBMEYFL01\0001vol1\Data%20Library\tax\CLIENTS\EXPATRIATES\2.%20I%20-%20P\Pfizer\Sunil%20Ghogre\AY%202004-2005\Final\3-Final%20Comp%20of%20total%20income%20%2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lmaheshjk\vishal\CIGNA%20E_98-9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ocuments%20and%20Settings/arti.dua/Local%20Settings/Temp/Massey,%20N%20-%20Gurgaon,%20India%201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ltalwarne\Perkins\00-01\Perkins_RS_00-01_TR_26Ap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maheshjk\vishal\My%20Documents\SMITA\BRIT\Kevin%20Steele97-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lpatankarsh\shilpa\My%20Documents\shilpa\reckitt%20&amp;%20colman\windows\TEMP\BRIT\Kevin%20Steele97-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rv-3\share2\DISTRICT.ADM\SFDATA\EUDORA\Attach98\f24mid98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lduaar\Allot_Hasneeta\BNS\FY2001-02\Terry\TW_01-02-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lduaar\Allot_Hasneeta\BNS\FY2001-02\Peter\PN_01-02_Mar4(eff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FORM_16"/>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challan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16"/>
      <sheetName val="Form12BA"/>
      <sheetName val="Cover"/>
      <sheetName val="INT "/>
      <sheetName val="Ann A"/>
      <sheetName val="Ann B1"/>
      <sheetName val="Ann B2"/>
      <sheetName val="Ann C"/>
      <sheetName val="overseas wkg"/>
      <sheetName val="Co 04"/>
      <sheetName val="Co 01"/>
      <sheetName val="standard"/>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FORM_16"/>
    </sheetNames>
    <sheetDataSet>
      <sheetData sheetId="0" refreshError="1">
        <row r="2">
          <cell r="B2" t="str">
            <v>PAN : AAGPP8387B</v>
          </cell>
        </row>
        <row r="4">
          <cell r="B4" t="str">
            <v>TUSHAR KIRIT PATEL</v>
          </cell>
        </row>
        <row r="6">
          <cell r="B6" t="str">
            <v>Statement of Total Income for the Assessment Year 2001-2002</v>
          </cell>
        </row>
        <row r="8">
          <cell r="B8" t="str">
            <v xml:space="preserve">Period : 1 April, 2000 to 31 March, 2001 </v>
          </cell>
        </row>
        <row r="10">
          <cell r="B10" t="str">
            <v>Status : Individual</v>
          </cell>
        </row>
        <row r="11">
          <cell r="B11" t="str">
            <v>Residence    : Not Ordinarily Resident</v>
          </cell>
        </row>
        <row r="13">
          <cell r="B13" t="str">
            <v>COMPUTATION OF TOTAL INCOME</v>
          </cell>
        </row>
        <row r="15">
          <cell r="C15" t="str">
            <v>PARTICULARS</v>
          </cell>
          <cell r="D15" t="str">
            <v>ANNEXURE</v>
          </cell>
          <cell r="E15" t="str">
            <v>AMOUNT      Rs.</v>
          </cell>
          <cell r="F15" t="str">
            <v>AMOUNT     Rs.</v>
          </cell>
        </row>
        <row r="16">
          <cell r="C16" t="str">
            <v>INCOME FROM SALARY :</v>
          </cell>
        </row>
        <row r="18">
          <cell r="C18" t="str">
            <v>SALARY AND ALLOWANCES</v>
          </cell>
        </row>
        <row r="20">
          <cell r="C20" t="str">
            <v>Net Base Salary</v>
          </cell>
          <cell r="D20" t="str">
            <v>A2</v>
          </cell>
          <cell r="E20">
            <v>3118853.9726285716</v>
          </cell>
        </row>
        <row r="21">
          <cell r="C21" t="str">
            <v>Employee Referral</v>
          </cell>
          <cell r="D21" t="str">
            <v>A2</v>
          </cell>
          <cell r="E21">
            <v>0</v>
          </cell>
        </row>
        <row r="22">
          <cell r="C22" t="str">
            <v>Expat allowance (estimated)</v>
          </cell>
          <cell r="D22" t="str">
            <v>A2</v>
          </cell>
          <cell r="E22">
            <v>120236.15720000002</v>
          </cell>
        </row>
        <row r="23">
          <cell r="C23" t="str">
            <v>Reimbursement T&amp;E</v>
          </cell>
          <cell r="D23" t="str">
            <v>A2</v>
          </cell>
          <cell r="E23">
            <v>0</v>
          </cell>
        </row>
        <row r="24">
          <cell r="C24" t="str">
            <v>AIA(Bonus) (estimated)</v>
          </cell>
          <cell r="D24" t="str">
            <v>A2</v>
          </cell>
          <cell r="E24">
            <v>464900</v>
          </cell>
        </row>
        <row r="25">
          <cell r="C25" t="str">
            <v>Employers contribution to Stock</v>
          </cell>
          <cell r="D25" t="str">
            <v>A2</v>
          </cell>
          <cell r="E25">
            <v>0</v>
          </cell>
        </row>
        <row r="26">
          <cell r="C26" t="str">
            <v>Company Matching Contribution</v>
          </cell>
          <cell r="D26" t="str">
            <v>A2</v>
          </cell>
          <cell r="E26">
            <v>145632.84749999997</v>
          </cell>
        </row>
        <row r="27">
          <cell r="C27" t="str">
            <v>Amex Card Income</v>
          </cell>
          <cell r="D27" t="str">
            <v>A2</v>
          </cell>
          <cell r="E27">
            <v>29.499166666666596</v>
          </cell>
        </row>
        <row r="29">
          <cell r="C29" t="str">
            <v>TOTAL SALARY AND ALLOWANCES</v>
          </cell>
          <cell r="F29">
            <v>3849652.476495238</v>
          </cell>
        </row>
        <row r="31">
          <cell r="B31" t="str">
            <v>LESS</v>
          </cell>
          <cell r="C31" t="str">
            <v>Standard Deduction u/s 16 (i)</v>
          </cell>
          <cell r="F31">
            <v>0</v>
          </cell>
        </row>
        <row r="33">
          <cell r="C33" t="str">
            <v>NET TAXABLE SALARY (I)</v>
          </cell>
          <cell r="F33">
            <v>3849652.476495238</v>
          </cell>
        </row>
        <row r="35">
          <cell r="C35" t="str">
            <v>INCOME FROM OTHER SOURCES :</v>
          </cell>
        </row>
        <row r="37">
          <cell r="C37" t="str">
            <v>Lease rental paid</v>
          </cell>
          <cell r="D37" t="str">
            <v>A3</v>
          </cell>
          <cell r="E37">
            <v>1200000</v>
          </cell>
        </row>
        <row r="38">
          <cell r="C38" t="str">
            <v>Assets at residence</v>
          </cell>
          <cell r="D38" t="str">
            <v>A4 &amp; C</v>
          </cell>
          <cell r="E38">
            <v>30927</v>
          </cell>
        </row>
        <row r="39">
          <cell r="C39" t="str">
            <v>Company Car with Driver</v>
          </cell>
          <cell r="D39" t="str">
            <v>A5</v>
          </cell>
          <cell r="E39">
            <v>13200</v>
          </cell>
        </row>
        <row r="40">
          <cell r="C40" t="str">
            <v xml:space="preserve">Security Guards </v>
          </cell>
          <cell r="D40" t="str">
            <v>A6</v>
          </cell>
          <cell r="E40">
            <v>112863.36430940595</v>
          </cell>
        </row>
        <row r="41">
          <cell r="C41" t="str">
            <v>Soft Furnishings</v>
          </cell>
          <cell r="D41" t="str">
            <v>A7</v>
          </cell>
          <cell r="E41">
            <v>45486</v>
          </cell>
        </row>
        <row r="42">
          <cell r="C42" t="str">
            <v xml:space="preserve">Gas/Electricity/Water supply </v>
          </cell>
          <cell r="D42" t="str">
            <v>A7</v>
          </cell>
          <cell r="E42">
            <v>41189</v>
          </cell>
        </row>
        <row r="43">
          <cell r="C43" t="str">
            <v xml:space="preserve">Miscellaneous Expenses </v>
          </cell>
          <cell r="D43" t="str">
            <v>A7</v>
          </cell>
          <cell r="E43">
            <v>174234</v>
          </cell>
        </row>
        <row r="44">
          <cell r="C44" t="str">
            <v xml:space="preserve">Rest &amp; Recreation </v>
          </cell>
          <cell r="D44" t="str">
            <v>A7</v>
          </cell>
          <cell r="E44">
            <v>5084</v>
          </cell>
        </row>
        <row r="45">
          <cell r="C45" t="str">
            <v>Gross Payments by American Express India</v>
          </cell>
        </row>
        <row r="46">
          <cell r="C46" t="str">
            <v>Limited</v>
          </cell>
          <cell r="E46">
            <v>3108875</v>
          </cell>
        </row>
        <row r="48">
          <cell r="C48" t="str">
            <v>TOTAL PROFESSIONAL INCOME</v>
          </cell>
          <cell r="F48">
            <v>4731858.3643094059</v>
          </cell>
        </row>
        <row r="50">
          <cell r="C50" t="str">
            <v>INTEREST INCOME</v>
          </cell>
          <cell r="D50" t="str">
            <v>A8 &amp; D</v>
          </cell>
          <cell r="F50">
            <v>37016</v>
          </cell>
        </row>
        <row r="52">
          <cell r="C52" t="str">
            <v xml:space="preserve">INCOME FROM OTHER SOURCES </v>
          </cell>
          <cell r="F52">
            <v>4768874.3643094059</v>
          </cell>
        </row>
        <row r="54">
          <cell r="C54" t="str">
            <v>GROSS TOTAL INCOME</v>
          </cell>
          <cell r="F54">
            <v>8618525.8408046439</v>
          </cell>
        </row>
        <row r="56">
          <cell r="B56" t="str">
            <v>LESS</v>
          </cell>
          <cell r="C56" t="str">
            <v>DEDUCTIONS UNDER CHAPTER VI A</v>
          </cell>
          <cell r="F56">
            <v>12000</v>
          </cell>
        </row>
        <row r="57">
          <cell r="C57" t="str">
            <v>( SECTION  80L )</v>
          </cell>
        </row>
        <row r="59">
          <cell r="C59" t="str">
            <v>TOTAL INCOME</v>
          </cell>
          <cell r="F59">
            <v>8606525.8408046439</v>
          </cell>
        </row>
        <row r="61">
          <cell r="C61" t="str">
            <v>TOTAL INCOME ROUNDED OFF U/S 288 A</v>
          </cell>
          <cell r="F61">
            <v>8606530</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24"/>
      <sheetName val="FM24ANNX"/>
      <sheetName val="LastPage-Certificate"/>
      <sheetName val="Schedule A - TDS Annexure"/>
      <sheetName val="Schedule B - Address"/>
      <sheetName val="Bhavnani"/>
      <sheetName val="Base_Staff"/>
      <sheetName val="Expats"/>
      <sheetName val="Deepak-IT"/>
      <sheetName val="TRII_Crew"/>
      <sheetName val="SAV_Crew"/>
      <sheetName val="TDS-Summary"/>
      <sheetName val="Left&amp;FSDetails"/>
      <sheetName val="FORM_1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JV- Tax Computation 1999-2000"/>
    </sheetNames>
    <definedNames>
      <definedName name="words"/>
    </defined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JV- Tax Computation 1999-2000"/>
    </sheetNames>
    <definedNames>
      <definedName name="words"/>
    </defined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tlements"/>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 conversion- Jeffrey"/>
      <sheetName val="Main Comp"/>
      <sheetName val="Total Salary"/>
      <sheetName val="Total Perquisite"/>
      <sheetName val="Rent &amp; Electricity"/>
      <sheetName val="Perquisite Working"/>
      <sheetName val="Interest us. 201A"/>
      <sheetName val="Salary conversion"/>
      <sheetName val="Allow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s>
    <definedNames>
      <definedName name="Button3_Click" refersTo="#REF!"/>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in"/>
      <sheetName val="Pivot Table"/>
      <sheetName val="Drilldown Results"/>
      <sheetName val="MgtRpt Export"/>
      <sheetName val="Cost Centers"/>
      <sheetName val="Cover "/>
    </sheetNames>
    <sheetDataSet>
      <sheetData sheetId="0"/>
      <sheetData sheetId="1"/>
      <sheetData sheetId="2"/>
      <sheetData sheetId="3">
        <row r="2">
          <cell r="A2" t="str">
            <v>301000</v>
          </cell>
          <cell r="B2" t="str">
            <v>Revenue</v>
          </cell>
          <cell r="C2" t="str">
            <v>Normal Operating Revenue</v>
          </cell>
          <cell r="D2" t="str">
            <v>301000 Normal Operating Revenue</v>
          </cell>
          <cell r="E2" t="str">
            <v>1000</v>
          </cell>
        </row>
        <row r="3">
          <cell r="A3" t="str">
            <v>302000</v>
          </cell>
          <cell r="B3" t="str">
            <v>Revenue</v>
          </cell>
          <cell r="C3" t="str">
            <v>Mob/Demob Revenue</v>
          </cell>
          <cell r="D3" t="str">
            <v>302000 Mob/Demob Revenue</v>
          </cell>
          <cell r="E3" t="str">
            <v>2000</v>
          </cell>
        </row>
        <row r="4">
          <cell r="A4" t="str">
            <v>303000</v>
          </cell>
          <cell r="B4" t="str">
            <v>Revenue</v>
          </cell>
          <cell r="C4" t="str">
            <v>Bonus Revenue</v>
          </cell>
          <cell r="D4" t="str">
            <v>303000 Bonus Revenue</v>
          </cell>
          <cell r="E4" t="str">
            <v>3000</v>
          </cell>
        </row>
        <row r="5">
          <cell r="A5" t="str">
            <v>304000</v>
          </cell>
          <cell r="B5" t="str">
            <v>Revenue</v>
          </cell>
          <cell r="C5" t="str">
            <v>Other Revenue</v>
          </cell>
          <cell r="D5" t="str">
            <v>304000 Lumpsum Upgrd/Capital</v>
          </cell>
          <cell r="E5" t="str">
            <v>4000</v>
          </cell>
        </row>
        <row r="6">
          <cell r="A6" t="str">
            <v>306000</v>
          </cell>
          <cell r="B6" t="str">
            <v>Revenue</v>
          </cell>
          <cell r="C6" t="str">
            <v>Other Revenue</v>
          </cell>
          <cell r="D6" t="str">
            <v>306000 Tool Rentals &amp; Other Rev</v>
          </cell>
          <cell r="E6" t="str">
            <v>6000</v>
          </cell>
        </row>
        <row r="7">
          <cell r="A7" t="str">
            <v>400080</v>
          </cell>
          <cell r="B7" t="str">
            <v>Personnel Expenses</v>
          </cell>
          <cell r="C7" t="str">
            <v>Catering</v>
          </cell>
          <cell r="D7" t="str">
            <v>400080 Food costs</v>
          </cell>
          <cell r="E7" t="str">
            <v>0080</v>
          </cell>
        </row>
        <row r="8">
          <cell r="A8" t="str">
            <v>400082</v>
          </cell>
          <cell r="B8" t="str">
            <v>Personnel Expenses</v>
          </cell>
          <cell r="C8" t="str">
            <v>Catering</v>
          </cell>
          <cell r="D8" t="str">
            <v>400082 Catering Equipment and Utensil</v>
          </cell>
          <cell r="E8" t="str">
            <v>0082</v>
          </cell>
        </row>
        <row r="9">
          <cell r="A9" t="str">
            <v>400083</v>
          </cell>
          <cell r="B9" t="str">
            <v>Personnel Expenses</v>
          </cell>
          <cell r="C9" t="str">
            <v>Catering</v>
          </cell>
          <cell r="D9" t="str">
            <v>400083 Catering Transportation Costs</v>
          </cell>
          <cell r="E9" t="str">
            <v>0083</v>
          </cell>
        </row>
        <row r="10">
          <cell r="A10" t="str">
            <v>400084</v>
          </cell>
          <cell r="B10" t="str">
            <v>Personnel Expenses</v>
          </cell>
          <cell r="C10" t="str">
            <v>Catering</v>
          </cell>
          <cell r="D10" t="str">
            <v>400084 Outside Catering Costs</v>
          </cell>
          <cell r="E10" t="str">
            <v>0084</v>
          </cell>
        </row>
        <row r="11">
          <cell r="A11" t="str">
            <v>400085</v>
          </cell>
          <cell r="B11" t="str">
            <v>Personnel Expenses</v>
          </cell>
          <cell r="C11" t="str">
            <v>Catering</v>
          </cell>
          <cell r="D11" t="str">
            <v>400085 Catering Equipment Repairs</v>
          </cell>
          <cell r="E11" t="str">
            <v>0085</v>
          </cell>
        </row>
        <row r="12">
          <cell r="A12" t="str">
            <v>400088</v>
          </cell>
          <cell r="B12" t="str">
            <v>Personnel Expenses</v>
          </cell>
          <cell r="C12" t="str">
            <v>Catering</v>
          </cell>
          <cell r="D12" t="str">
            <v>400088 Catering Costs Rebilled to Oth</v>
          </cell>
          <cell r="E12" t="str">
            <v>0088</v>
          </cell>
        </row>
        <row r="13">
          <cell r="A13" t="str">
            <v>400089</v>
          </cell>
          <cell r="B13" t="str">
            <v>Personnel Expenses</v>
          </cell>
          <cell r="C13" t="str">
            <v>Expense Accounts &amp; Travel</v>
          </cell>
          <cell r="D13" t="str">
            <v>400089 Non-Employee Buisness Trvl Exp</v>
          </cell>
          <cell r="E13" t="str">
            <v>0089</v>
          </cell>
        </row>
        <row r="14">
          <cell r="A14" t="str">
            <v>400090</v>
          </cell>
          <cell r="B14" t="str">
            <v>Personnel Expenses</v>
          </cell>
          <cell r="C14" t="str">
            <v>Expense Accounts &amp; Travel</v>
          </cell>
          <cell r="D14" t="str">
            <v>400090 Expense Accounts &amp; Travel-Admi</v>
          </cell>
          <cell r="E14" t="str">
            <v>0090</v>
          </cell>
        </row>
        <row r="15">
          <cell r="A15" t="str">
            <v>400091</v>
          </cell>
          <cell r="B15" t="str">
            <v>Personnel Expenses</v>
          </cell>
          <cell r="C15" t="str">
            <v>Expense Accounts &amp; Travel</v>
          </cell>
          <cell r="D15" t="str">
            <v>400091 Vehicle Expenses-Admin</v>
          </cell>
          <cell r="E15" t="str">
            <v>0091</v>
          </cell>
        </row>
        <row r="16">
          <cell r="A16" t="str">
            <v>400092</v>
          </cell>
          <cell r="B16" t="str">
            <v>Personnel Expenses</v>
          </cell>
          <cell r="C16" t="str">
            <v>Expense Accounts &amp; Travel</v>
          </cell>
          <cell r="D16" t="str">
            <v>400092 Entertainment-U.K.</v>
          </cell>
          <cell r="E16" t="str">
            <v>0092</v>
          </cell>
        </row>
        <row r="17">
          <cell r="A17" t="str">
            <v>400093</v>
          </cell>
          <cell r="B17" t="str">
            <v>Personnel Expenses</v>
          </cell>
          <cell r="C17" t="str">
            <v>Expense Accounts &amp; Travel</v>
          </cell>
          <cell r="D17" t="str">
            <v>400093 Business Air Travel-Admin</v>
          </cell>
          <cell r="E17" t="str">
            <v>0093</v>
          </cell>
        </row>
        <row r="18">
          <cell r="A18" t="str">
            <v>400094</v>
          </cell>
          <cell r="B18" t="str">
            <v>Personnel Expenses</v>
          </cell>
          <cell r="C18" t="str">
            <v>Labor Transportation</v>
          </cell>
          <cell r="D18" t="str">
            <v>400094 Annual Leave, Emergency &amp; Scho</v>
          </cell>
          <cell r="E18" t="str">
            <v>0094</v>
          </cell>
        </row>
        <row r="19">
          <cell r="A19" t="str">
            <v>400095</v>
          </cell>
          <cell r="B19" t="str">
            <v>Personnel Expenses</v>
          </cell>
          <cell r="C19" t="str">
            <v>Expense Accounts &amp; Travel</v>
          </cell>
          <cell r="D19" t="str">
            <v>400095 Annual Leave, Emergency &amp; Scho</v>
          </cell>
          <cell r="E19" t="str">
            <v>0095</v>
          </cell>
        </row>
        <row r="20">
          <cell r="A20" t="str">
            <v>400096</v>
          </cell>
          <cell r="B20" t="str">
            <v>Personnel Expenses</v>
          </cell>
          <cell r="C20" t="str">
            <v>Expense Accounts &amp; Travel</v>
          </cell>
          <cell r="D20" t="str">
            <v>400096 Employee Moving Meals</v>
          </cell>
          <cell r="E20" t="str">
            <v>0096</v>
          </cell>
        </row>
        <row r="21">
          <cell r="A21" t="str">
            <v>400097</v>
          </cell>
          <cell r="B21" t="str">
            <v>Personnel Expenses</v>
          </cell>
          <cell r="C21" t="str">
            <v>Labor Transportation</v>
          </cell>
          <cell r="D21" t="str">
            <v>400097 Employee Moving/Storage Costs,</v>
          </cell>
          <cell r="E21" t="str">
            <v>0097</v>
          </cell>
        </row>
        <row r="22">
          <cell r="A22" t="str">
            <v>400098</v>
          </cell>
          <cell r="B22" t="str">
            <v>Personnel Expenses</v>
          </cell>
          <cell r="C22" t="str">
            <v>Expense Accounts &amp; Travel</v>
          </cell>
          <cell r="D22" t="str">
            <v>400098 Meals and Entertainment</v>
          </cell>
          <cell r="E22" t="str">
            <v>0098</v>
          </cell>
        </row>
        <row r="23">
          <cell r="A23" t="str">
            <v>400099</v>
          </cell>
          <cell r="B23" t="str">
            <v>Personnel Expenses</v>
          </cell>
          <cell r="C23" t="str">
            <v>Expense Accounts &amp; Travel</v>
          </cell>
          <cell r="D23" t="str">
            <v>400099 Club &amp; Rec Facility Dues</v>
          </cell>
          <cell r="E23" t="str">
            <v>0099</v>
          </cell>
        </row>
        <row r="24">
          <cell r="A24" t="str">
            <v>400100</v>
          </cell>
          <cell r="B24" t="str">
            <v>Maintenance Expenses</v>
          </cell>
          <cell r="C24" t="str">
            <v>Normal R&amp;R</v>
          </cell>
          <cell r="D24" t="str">
            <v>400100 Operating Supplies-Rig</v>
          </cell>
          <cell r="E24" t="str">
            <v>0100</v>
          </cell>
        </row>
        <row r="25">
          <cell r="A25" t="str">
            <v>400101</v>
          </cell>
          <cell r="B25" t="str">
            <v>Maintenance Expenses</v>
          </cell>
          <cell r="C25" t="str">
            <v>Normal R&amp;R</v>
          </cell>
          <cell r="D25" t="str">
            <v>400101 Paint and Painting Supplies</v>
          </cell>
          <cell r="E25" t="str">
            <v>0101</v>
          </cell>
        </row>
        <row r="26">
          <cell r="A26" t="str">
            <v>400103</v>
          </cell>
          <cell r="B26" t="str">
            <v>Maintenance Expenses</v>
          </cell>
          <cell r="C26" t="str">
            <v>Normal R&amp;R</v>
          </cell>
          <cell r="D26" t="str">
            <v>400103 Safety Supplies</v>
          </cell>
          <cell r="E26" t="str">
            <v>0103</v>
          </cell>
        </row>
        <row r="27">
          <cell r="A27" t="str">
            <v>400105</v>
          </cell>
          <cell r="B27" t="str">
            <v>Miscellaneous &amp; Administrative</v>
          </cell>
          <cell r="C27" t="str">
            <v>Office Supplies</v>
          </cell>
          <cell r="D27" t="str">
            <v>400105 Office Supplies</v>
          </cell>
          <cell r="E27" t="str">
            <v>0105</v>
          </cell>
        </row>
        <row r="28">
          <cell r="A28" t="str">
            <v>400106</v>
          </cell>
          <cell r="B28" t="str">
            <v>Personnel Expenses</v>
          </cell>
          <cell r="C28" t="str">
            <v>Quality, Safety &amp; Svc Awards</v>
          </cell>
          <cell r="D28" t="str">
            <v>400106 Quality Awards</v>
          </cell>
          <cell r="E28" t="str">
            <v>0106</v>
          </cell>
        </row>
        <row r="29">
          <cell r="A29" t="str">
            <v>400109</v>
          </cell>
          <cell r="B29" t="str">
            <v>Personnel Expenses</v>
          </cell>
          <cell r="C29" t="str">
            <v>Quality, Safety &amp; Svc Awards</v>
          </cell>
          <cell r="D29" t="str">
            <v>400109 Safety and Service Awards</v>
          </cell>
          <cell r="E29" t="str">
            <v>0109</v>
          </cell>
        </row>
        <row r="30">
          <cell r="A30" t="str">
            <v>400110</v>
          </cell>
          <cell r="B30" t="str">
            <v>Operating Expenses</v>
          </cell>
          <cell r="C30" t="str">
            <v>Bits</v>
          </cell>
          <cell r="D30" t="str">
            <v>400110 Bits</v>
          </cell>
          <cell r="E30" t="str">
            <v>0110</v>
          </cell>
        </row>
        <row r="31">
          <cell r="A31" t="str">
            <v>400120</v>
          </cell>
          <cell r="B31" t="str">
            <v>Operating Expenses</v>
          </cell>
          <cell r="C31" t="str">
            <v>Water Including Delivery</v>
          </cell>
          <cell r="D31" t="str">
            <v>400120 Drinking and Drilling Water, I</v>
          </cell>
          <cell r="E31" t="str">
            <v>0120</v>
          </cell>
        </row>
        <row r="32">
          <cell r="A32" t="str">
            <v>400130</v>
          </cell>
          <cell r="B32" t="str">
            <v>Maintenance Expenses</v>
          </cell>
          <cell r="C32" t="str">
            <v>Lubricants &amp; Fuels</v>
          </cell>
          <cell r="D32" t="str">
            <v>400130 Lube Oil and Grease</v>
          </cell>
          <cell r="E32" t="str">
            <v>0130</v>
          </cell>
        </row>
        <row r="33">
          <cell r="A33" t="str">
            <v>400131</v>
          </cell>
          <cell r="B33" t="str">
            <v>Maintenance Expenses</v>
          </cell>
          <cell r="C33" t="str">
            <v>Lubricants &amp; Fuels</v>
          </cell>
          <cell r="D33" t="str">
            <v>400131 Fuels</v>
          </cell>
          <cell r="E33" t="str">
            <v>0131</v>
          </cell>
        </row>
        <row r="34">
          <cell r="A34" t="str">
            <v>400140</v>
          </cell>
          <cell r="B34" t="str">
            <v>Maintenance Expenses</v>
          </cell>
          <cell r="C34" t="str">
            <v>Freight &amp; Storage</v>
          </cell>
          <cell r="D34" t="str">
            <v>400140 Freight and Shipping/Courier C</v>
          </cell>
          <cell r="E34" t="str">
            <v>0140</v>
          </cell>
        </row>
        <row r="35">
          <cell r="A35" t="str">
            <v>400157</v>
          </cell>
          <cell r="B35" t="str">
            <v>Operating Expenses</v>
          </cell>
          <cell r="C35" t="str">
            <v>Tool Rental &amp; Services</v>
          </cell>
          <cell r="D35" t="str">
            <v>400157 Miscellaneous Tool and Equip R</v>
          </cell>
          <cell r="E35" t="str">
            <v>0157</v>
          </cell>
        </row>
        <row r="36">
          <cell r="A36" t="str">
            <v>400159</v>
          </cell>
          <cell r="B36" t="str">
            <v>Operating Expenses</v>
          </cell>
          <cell r="C36" t="str">
            <v>Tool Rental &amp; Services</v>
          </cell>
          <cell r="D36" t="str">
            <v>400159 Directional Drilling Tools-Ren</v>
          </cell>
          <cell r="E36" t="str">
            <v>0159</v>
          </cell>
        </row>
        <row r="37">
          <cell r="A37" t="str">
            <v>400161</v>
          </cell>
          <cell r="B37" t="str">
            <v>Operating Expenses</v>
          </cell>
          <cell r="C37" t="str">
            <v>Vessel Registration &amp; Inspections</v>
          </cell>
          <cell r="D37" t="str">
            <v>400161 Vessel Registration and Inspec</v>
          </cell>
          <cell r="E37" t="str">
            <v>0161</v>
          </cell>
        </row>
        <row r="38">
          <cell r="A38" t="str">
            <v>400162</v>
          </cell>
          <cell r="B38" t="str">
            <v>Miscellaneous &amp; Administrative</v>
          </cell>
          <cell r="C38" t="str">
            <v>General Taxes &amp; Licenses</v>
          </cell>
          <cell r="D38" t="str">
            <v>400162 Federal Excise Tax On Fuel</v>
          </cell>
          <cell r="E38" t="str">
            <v>0162</v>
          </cell>
        </row>
        <row r="39">
          <cell r="A39" t="str">
            <v>400164</v>
          </cell>
          <cell r="B39" t="str">
            <v>Maintenance Expenses</v>
          </cell>
          <cell r="C39" t="str">
            <v>Customs Duties &amp; Penalties</v>
          </cell>
          <cell r="D39" t="str">
            <v>400164 Fines and Penalties</v>
          </cell>
          <cell r="E39" t="str">
            <v>0164</v>
          </cell>
        </row>
        <row r="40">
          <cell r="A40" t="str">
            <v>400165</v>
          </cell>
          <cell r="B40" t="str">
            <v>Maintenance Expenses</v>
          </cell>
          <cell r="C40" t="str">
            <v>Customs Duties &amp; Penalties</v>
          </cell>
          <cell r="D40" t="str">
            <v>400165 Customs Clearance and Duties</v>
          </cell>
          <cell r="E40" t="str">
            <v>0165</v>
          </cell>
        </row>
        <row r="41">
          <cell r="A41" t="str">
            <v>400166</v>
          </cell>
          <cell r="B41" t="str">
            <v>Miscellaneous &amp; Administrative</v>
          </cell>
          <cell r="C41" t="str">
            <v>General Taxes &amp; Licenses</v>
          </cell>
          <cell r="D41" t="str">
            <v>400166 Advelorum and Franchise Taxes</v>
          </cell>
          <cell r="E41" t="str">
            <v>0166</v>
          </cell>
        </row>
        <row r="42">
          <cell r="A42" t="str">
            <v>400167</v>
          </cell>
          <cell r="B42" t="str">
            <v>Miscellaneous &amp; Administrative</v>
          </cell>
          <cell r="C42" t="str">
            <v>General Taxes &amp; Licenses</v>
          </cell>
          <cell r="D42" t="str">
            <v>400167 General Taxes and Licenses</v>
          </cell>
          <cell r="E42" t="str">
            <v>0167</v>
          </cell>
        </row>
        <row r="43">
          <cell r="A43" t="str">
            <v>400168</v>
          </cell>
          <cell r="B43" t="str">
            <v>Miscellaneous &amp; Administrative</v>
          </cell>
          <cell r="C43" t="str">
            <v>General Taxes &amp; Licenses</v>
          </cell>
          <cell r="D43" t="str">
            <v>400168 Environmental Taxes</v>
          </cell>
          <cell r="E43" t="str">
            <v>0168</v>
          </cell>
        </row>
        <row r="44">
          <cell r="A44" t="str">
            <v>400179</v>
          </cell>
          <cell r="B44" t="str">
            <v>Personnel Expenses</v>
          </cell>
          <cell r="C44" t="str">
            <v>Medical</v>
          </cell>
          <cell r="D44" t="str">
            <v>400179 Employee Assistance Program Co</v>
          </cell>
          <cell r="E44" t="str">
            <v>0179</v>
          </cell>
        </row>
        <row r="45">
          <cell r="A45" t="str">
            <v>400180</v>
          </cell>
          <cell r="B45" t="str">
            <v>Personnel Expenses</v>
          </cell>
          <cell r="C45" t="str">
            <v>Medical</v>
          </cell>
          <cell r="D45" t="str">
            <v>400180 Medical Costs Not Reimbursable</v>
          </cell>
          <cell r="E45" t="str">
            <v>0180</v>
          </cell>
        </row>
        <row r="46">
          <cell r="A46" t="str">
            <v>400181</v>
          </cell>
          <cell r="B46" t="str">
            <v>Miscellaneous &amp; Administrative</v>
          </cell>
          <cell r="C46" t="str">
            <v>Non Medical Insurance Deducts</v>
          </cell>
          <cell r="D46" t="str">
            <v>400181 Non-Medical Insurance Deductib</v>
          </cell>
          <cell r="E46" t="str">
            <v>0181</v>
          </cell>
        </row>
        <row r="47">
          <cell r="A47" t="str">
            <v>400200</v>
          </cell>
          <cell r="B47" t="str">
            <v>Personnel Expenses</v>
          </cell>
          <cell r="C47" t="str">
            <v>Housing &amp; Schooling</v>
          </cell>
          <cell r="D47" t="str">
            <v>400200 Rent-Family Housing</v>
          </cell>
          <cell r="E47" t="str">
            <v>0200</v>
          </cell>
        </row>
        <row r="48">
          <cell r="A48" t="str">
            <v>400201</v>
          </cell>
          <cell r="B48" t="str">
            <v>Personnel Expenses</v>
          </cell>
          <cell r="C48" t="str">
            <v>Housing &amp; Schooling</v>
          </cell>
          <cell r="D48" t="str">
            <v>400201 Utilities-Family Housing</v>
          </cell>
          <cell r="E48" t="str">
            <v>0201</v>
          </cell>
        </row>
        <row r="49">
          <cell r="A49" t="str">
            <v>400202</v>
          </cell>
          <cell r="B49" t="str">
            <v>Personnel Expenses</v>
          </cell>
          <cell r="C49" t="str">
            <v>Housing &amp; Schooling</v>
          </cell>
          <cell r="D49" t="str">
            <v>400202 Telephone-Family Housing</v>
          </cell>
          <cell r="E49" t="str">
            <v>0202</v>
          </cell>
        </row>
        <row r="50">
          <cell r="A50" t="str">
            <v>400205</v>
          </cell>
          <cell r="B50" t="str">
            <v>Personnel Expenses</v>
          </cell>
          <cell r="C50" t="str">
            <v>Housing &amp; Schooling</v>
          </cell>
          <cell r="D50" t="str">
            <v>400205 Maint, Supplies, Security, Oth</v>
          </cell>
          <cell r="E50" t="str">
            <v>0205</v>
          </cell>
        </row>
        <row r="51">
          <cell r="A51" t="str">
            <v>400208</v>
          </cell>
          <cell r="B51" t="str">
            <v>Personnel Expenses</v>
          </cell>
          <cell r="C51" t="str">
            <v>Housing &amp; Schooling</v>
          </cell>
          <cell r="D51" t="str">
            <v>400208 Dependents' Educational Expens</v>
          </cell>
          <cell r="E51" t="str">
            <v>0208</v>
          </cell>
        </row>
        <row r="52">
          <cell r="A52" t="str">
            <v>400210</v>
          </cell>
          <cell r="B52" t="str">
            <v>Personnel Expenses</v>
          </cell>
          <cell r="C52" t="str">
            <v>Housing &amp; Schooling</v>
          </cell>
          <cell r="D52" t="str">
            <v>400210 Rent-Guest House</v>
          </cell>
          <cell r="E52" t="str">
            <v>0210</v>
          </cell>
        </row>
        <row r="53">
          <cell r="A53" t="str">
            <v>400211</v>
          </cell>
          <cell r="B53" t="str">
            <v>Personnel Expenses</v>
          </cell>
          <cell r="C53" t="str">
            <v>Housing &amp; Schooling</v>
          </cell>
          <cell r="D53" t="str">
            <v>400211 Utilities-Guest House</v>
          </cell>
          <cell r="E53" t="str">
            <v>0211</v>
          </cell>
        </row>
        <row r="54">
          <cell r="A54" t="str">
            <v>400212</v>
          </cell>
          <cell r="B54" t="str">
            <v>Personnel Expenses</v>
          </cell>
          <cell r="C54" t="str">
            <v>Housing &amp; Schooling</v>
          </cell>
          <cell r="D54" t="str">
            <v>400212 Telephone-Guest House</v>
          </cell>
          <cell r="E54" t="str">
            <v>0212</v>
          </cell>
        </row>
        <row r="55">
          <cell r="A55" t="str">
            <v>400215</v>
          </cell>
          <cell r="B55" t="str">
            <v>Personnel Expenses</v>
          </cell>
          <cell r="C55" t="str">
            <v>Housing &amp; Schooling</v>
          </cell>
          <cell r="D55" t="str">
            <v>400215 Maint, Supplies, Security, Oth</v>
          </cell>
          <cell r="E55" t="str">
            <v>0215</v>
          </cell>
        </row>
        <row r="56">
          <cell r="A56" t="str">
            <v>400220</v>
          </cell>
          <cell r="B56" t="str">
            <v>Miscellaneous &amp; Administrative</v>
          </cell>
          <cell r="C56" t="str">
            <v>Rent/Util/Tel/Fax/Maint</v>
          </cell>
          <cell r="D56" t="str">
            <v>400220 Rent-Office, Warehouse, Site</v>
          </cell>
          <cell r="E56" t="str">
            <v>0220</v>
          </cell>
        </row>
        <row r="57">
          <cell r="A57" t="str">
            <v>400221</v>
          </cell>
          <cell r="B57" t="str">
            <v>Miscellaneous &amp; Administrative</v>
          </cell>
          <cell r="C57" t="str">
            <v>Rent/Util/Tel/Fax/Maint</v>
          </cell>
          <cell r="D57" t="str">
            <v>400221 Utilities-Office, Warehouse, S</v>
          </cell>
          <cell r="E57" t="str">
            <v>0221</v>
          </cell>
        </row>
        <row r="58">
          <cell r="A58" t="str">
            <v>400222</v>
          </cell>
          <cell r="B58" t="str">
            <v>Operating Expenses</v>
          </cell>
          <cell r="C58" t="str">
            <v>Communications</v>
          </cell>
          <cell r="D58" t="str">
            <v>400222 Telephone ( Voice Only)</v>
          </cell>
          <cell r="E58" t="str">
            <v>0222</v>
          </cell>
        </row>
        <row r="59">
          <cell r="A59" t="str">
            <v>400223</v>
          </cell>
          <cell r="B59" t="str">
            <v>Operating Expenses</v>
          </cell>
          <cell r="C59" t="str">
            <v>Communications</v>
          </cell>
          <cell r="D59" t="str">
            <v>400223 Communications -- Other ( Fax, Data,etc)</v>
          </cell>
          <cell r="E59" t="str">
            <v>0223</v>
          </cell>
        </row>
        <row r="60">
          <cell r="A60" t="str">
            <v>400224</v>
          </cell>
          <cell r="B60" t="str">
            <v>Miscellaneous &amp; Administrative</v>
          </cell>
          <cell r="C60" t="str">
            <v>Rent/Util/Tel/Fax/Maint</v>
          </cell>
          <cell r="D60" t="str">
            <v>400224 Com &amp; Nav Equip  Rentals &amp; Lic</v>
          </cell>
          <cell r="E60" t="str">
            <v>0224</v>
          </cell>
        </row>
        <row r="61">
          <cell r="A61" t="str">
            <v>400225</v>
          </cell>
          <cell r="B61" t="str">
            <v>Miscellaneous &amp; Administrative</v>
          </cell>
          <cell r="C61" t="str">
            <v>Rent/Util/Tel/Fax/Maint</v>
          </cell>
          <cell r="D61" t="str">
            <v>400225 Maint, Supplies, Security, Oth</v>
          </cell>
          <cell r="E61" t="str">
            <v>0225</v>
          </cell>
        </row>
        <row r="62">
          <cell r="A62" t="str">
            <v>400231</v>
          </cell>
          <cell r="B62" t="str">
            <v>Operating Expenses</v>
          </cell>
          <cell r="C62" t="str">
            <v>Insurance Excluding Payroll</v>
          </cell>
          <cell r="D62" t="str">
            <v>400231 Phy Damage/TLOnly Ins, &amp; War/P</v>
          </cell>
          <cell r="E62" t="str">
            <v>0231</v>
          </cell>
        </row>
        <row r="63">
          <cell r="A63" t="str">
            <v>400232</v>
          </cell>
          <cell r="B63" t="str">
            <v>Operating Expenses</v>
          </cell>
          <cell r="C63" t="str">
            <v>Insurance Excluding Payroll</v>
          </cell>
          <cell r="D63" t="str">
            <v>400232 Turnkey Insurance</v>
          </cell>
          <cell r="E63" t="str">
            <v>0232</v>
          </cell>
        </row>
        <row r="64">
          <cell r="A64" t="str">
            <v>400235</v>
          </cell>
          <cell r="B64" t="str">
            <v>Operating Expenses</v>
          </cell>
          <cell r="C64" t="str">
            <v>Insurance Excluding Payroll</v>
          </cell>
          <cell r="D64" t="str">
            <v>400235 UKP&amp;I Insurance-Offshore Opera</v>
          </cell>
          <cell r="E64" t="str">
            <v>0235</v>
          </cell>
        </row>
        <row r="65">
          <cell r="A65" t="str">
            <v>400236</v>
          </cell>
          <cell r="B65" t="str">
            <v>Operating Expenses</v>
          </cell>
          <cell r="C65" t="str">
            <v>Insurance Excluding Payroll</v>
          </cell>
          <cell r="D65" t="str">
            <v>400236 Workers' Compensation Insuranc</v>
          </cell>
          <cell r="E65" t="str">
            <v>0236</v>
          </cell>
        </row>
        <row r="66">
          <cell r="A66" t="str">
            <v>400237</v>
          </cell>
          <cell r="B66" t="str">
            <v>Operating Expenses</v>
          </cell>
          <cell r="C66" t="str">
            <v>Insurance Excluding Payroll</v>
          </cell>
          <cell r="D66" t="str">
            <v>400237 General Liability/Auto Insuran</v>
          </cell>
          <cell r="E66" t="str">
            <v>0237</v>
          </cell>
        </row>
        <row r="67">
          <cell r="A67" t="str">
            <v>400238</v>
          </cell>
          <cell r="B67" t="str">
            <v>Operating Expenses</v>
          </cell>
          <cell r="C67" t="str">
            <v>Insurance Excluding Payroll</v>
          </cell>
          <cell r="D67" t="str">
            <v>400238 Other Insurance</v>
          </cell>
          <cell r="E67" t="str">
            <v>0238</v>
          </cell>
        </row>
        <row r="68">
          <cell r="A68" t="str">
            <v>400239</v>
          </cell>
          <cell r="B68" t="str">
            <v>Operating Expenses</v>
          </cell>
          <cell r="C68" t="str">
            <v>Insurance Excluding Payroll</v>
          </cell>
          <cell r="D68" t="str">
            <v>400239 Return Premium Adjustments</v>
          </cell>
          <cell r="E68" t="str">
            <v>0239</v>
          </cell>
        </row>
        <row r="69">
          <cell r="A69" t="str">
            <v>400240</v>
          </cell>
          <cell r="B69" t="str">
            <v>Miscellaneous &amp; Administrative</v>
          </cell>
          <cell r="C69" t="str">
            <v>Redistributed Costs - Other Affls</v>
          </cell>
          <cell r="D69" t="str">
            <v>400240 Redistributed Sonat Services-D</v>
          </cell>
          <cell r="E69" t="str">
            <v>0240</v>
          </cell>
        </row>
        <row r="70">
          <cell r="A70" t="str">
            <v>400243</v>
          </cell>
          <cell r="B70" t="str">
            <v>Personnel Expenses</v>
          </cell>
          <cell r="C70" t="str">
            <v>Training Expenses</v>
          </cell>
          <cell r="D70" t="str">
            <v>400243 Redistrubuted Costs - Training</v>
          </cell>
          <cell r="E70" t="str">
            <v>0243</v>
          </cell>
        </row>
        <row r="71">
          <cell r="A71" t="str">
            <v>400245</v>
          </cell>
          <cell r="B71" t="str">
            <v>Miscellaneous &amp; Administrative</v>
          </cell>
          <cell r="C71" t="str">
            <v>Redistributed Costs In House</v>
          </cell>
          <cell r="D71" t="str">
            <v>400245 Redistributed In-House Costs-O</v>
          </cell>
          <cell r="E71" t="str">
            <v>0245</v>
          </cell>
        </row>
        <row r="72">
          <cell r="A72" t="str">
            <v>400249</v>
          </cell>
          <cell r="B72" t="str">
            <v>Miscellaneous &amp; Administrative</v>
          </cell>
          <cell r="C72" t="str">
            <v>Redistributed Costs - Other Affls</v>
          </cell>
          <cell r="D72" t="str">
            <v>400249 Redistributed Costs From Sonat</v>
          </cell>
          <cell r="E72" t="str">
            <v>0249</v>
          </cell>
        </row>
        <row r="73">
          <cell r="A73" t="str">
            <v>400250</v>
          </cell>
          <cell r="B73" t="str">
            <v>Operating Expenses</v>
          </cell>
          <cell r="C73" t="str">
            <v>Boat, Helicopter, Vehicle Rentals</v>
          </cell>
          <cell r="D73" t="str">
            <v>400250 Crewboat, Workboat, Tug Hire</v>
          </cell>
          <cell r="E73" t="str">
            <v>0250</v>
          </cell>
        </row>
        <row r="74">
          <cell r="A74" t="str">
            <v>400253</v>
          </cell>
          <cell r="B74" t="str">
            <v>Operating Expenses</v>
          </cell>
          <cell r="C74" t="str">
            <v>Boat, Helicopter, Vehicle Rentals</v>
          </cell>
          <cell r="D74" t="str">
            <v>400253 Vehicle and Heavy Equipment Hi</v>
          </cell>
          <cell r="E74" t="str">
            <v>0253</v>
          </cell>
        </row>
        <row r="75">
          <cell r="A75" t="str">
            <v>400254</v>
          </cell>
          <cell r="B75" t="str">
            <v>Operating Expenses</v>
          </cell>
          <cell r="C75" t="str">
            <v>Boat, Helicopter, Vehicle Rentals</v>
          </cell>
          <cell r="D75" t="str">
            <v>400254 Helicopter Hire</v>
          </cell>
          <cell r="E75" t="str">
            <v>0254</v>
          </cell>
        </row>
        <row r="76">
          <cell r="A76" t="str">
            <v>400256</v>
          </cell>
          <cell r="B76" t="str">
            <v>Miscellaneous &amp; Administrative</v>
          </cell>
          <cell r="C76" t="str">
            <v>Rig Hire - Outside</v>
          </cell>
          <cell r="D76" t="str">
            <v>400256 Rig Hire-Outside</v>
          </cell>
          <cell r="E76" t="str">
            <v>0256</v>
          </cell>
        </row>
        <row r="77">
          <cell r="A77" t="str">
            <v>400261</v>
          </cell>
          <cell r="B77" t="str">
            <v>Miscellaneous &amp; Administrative</v>
          </cell>
          <cell r="C77" t="str">
            <v>Computer &amp; Office Equipment</v>
          </cell>
          <cell r="D77" t="str">
            <v>400261 Computer Software Licenses</v>
          </cell>
          <cell r="E77" t="str">
            <v>0261</v>
          </cell>
        </row>
        <row r="78">
          <cell r="A78" t="str">
            <v>400262</v>
          </cell>
          <cell r="B78" t="str">
            <v>Miscellaneous &amp; Administrative</v>
          </cell>
          <cell r="C78" t="str">
            <v>Computer &amp; Office Equipment</v>
          </cell>
          <cell r="D78" t="str">
            <v>400262 Computer Hardware/Software Maint Agreements</v>
          </cell>
          <cell r="E78" t="str">
            <v>0262</v>
          </cell>
        </row>
        <row r="79">
          <cell r="A79" t="str">
            <v>400263</v>
          </cell>
          <cell r="B79" t="str">
            <v>Miscellaneous &amp; Administrative</v>
          </cell>
          <cell r="C79" t="str">
            <v>Computer &amp; Office Equipment</v>
          </cell>
          <cell r="D79" t="str">
            <v>400263 Office Equipment Rental</v>
          </cell>
          <cell r="E79" t="str">
            <v>0263</v>
          </cell>
        </row>
        <row r="80">
          <cell r="A80" t="str">
            <v>400264</v>
          </cell>
          <cell r="B80" t="str">
            <v>Miscellaneous &amp; Administrative</v>
          </cell>
          <cell r="C80" t="str">
            <v>Computer &amp; Office Equipment</v>
          </cell>
          <cell r="D80" t="str">
            <v>400264 Computer Equipment Rental</v>
          </cell>
          <cell r="E80" t="str">
            <v>0264</v>
          </cell>
        </row>
        <row r="81">
          <cell r="A81" t="str">
            <v>400265</v>
          </cell>
          <cell r="B81" t="str">
            <v>Miscellaneous &amp; Administrative</v>
          </cell>
          <cell r="C81" t="str">
            <v>Computer &amp; Office Equipment</v>
          </cell>
          <cell r="D81" t="str">
            <v>400265 Computer Equipment Purchase</v>
          </cell>
          <cell r="E81" t="str">
            <v>0265</v>
          </cell>
        </row>
        <row r="82">
          <cell r="A82" t="str">
            <v>400266</v>
          </cell>
          <cell r="B82" t="str">
            <v>Miscellaneous &amp; Administrative</v>
          </cell>
          <cell r="C82" t="str">
            <v>Computer &amp; Office Equipment</v>
          </cell>
          <cell r="D82" t="str">
            <v>400266 Computer Software Purchase</v>
          </cell>
          <cell r="E82" t="str">
            <v>0266</v>
          </cell>
        </row>
        <row r="83">
          <cell r="A83" t="str">
            <v>400267</v>
          </cell>
          <cell r="B83" t="str">
            <v>Miscellaneous &amp; Administrative</v>
          </cell>
          <cell r="C83" t="str">
            <v>Computer &amp; Office Equipment</v>
          </cell>
          <cell r="D83" t="str">
            <v>400267 Office Equipment Purchase</v>
          </cell>
          <cell r="E83" t="str">
            <v>0267</v>
          </cell>
        </row>
        <row r="84">
          <cell r="A84" t="str">
            <v>400268</v>
          </cell>
          <cell r="B84" t="str">
            <v>Miscellaneous &amp; Administrative</v>
          </cell>
          <cell r="C84" t="str">
            <v>Computer &amp; Office Equipment</v>
          </cell>
          <cell r="D84" t="str">
            <v>400268 Computer/Off Equip Repair</v>
          </cell>
          <cell r="E84" t="str">
            <v>0268</v>
          </cell>
        </row>
        <row r="85">
          <cell r="A85" t="str">
            <v>400269</v>
          </cell>
          <cell r="B85" t="str">
            <v>Miscellaneous &amp; Administrative</v>
          </cell>
          <cell r="C85" t="str">
            <v>Computer &amp; Office Equipment</v>
          </cell>
          <cell r="D85" t="str">
            <v>400269 Office Equipment Repairs</v>
          </cell>
          <cell r="E85" t="str">
            <v>0269</v>
          </cell>
        </row>
        <row r="86">
          <cell r="A86" t="str">
            <v>400280</v>
          </cell>
          <cell r="B86" t="str">
            <v>Operating Expenses</v>
          </cell>
          <cell r="C86" t="str">
            <v>Communications</v>
          </cell>
          <cell r="D86" t="str">
            <v>400280 Rig Satellite Hardware/Rental/Labor</v>
          </cell>
          <cell r="E86" t="str">
            <v>0280</v>
          </cell>
        </row>
        <row r="87">
          <cell r="A87" t="str">
            <v>400290</v>
          </cell>
          <cell r="B87" t="str">
            <v>Operating Expenses</v>
          </cell>
          <cell r="C87" t="str">
            <v>Cement</v>
          </cell>
          <cell r="D87" t="str">
            <v>400290 Cement</v>
          </cell>
          <cell r="E87" t="str">
            <v>0290</v>
          </cell>
        </row>
        <row r="88">
          <cell r="A88" t="str">
            <v>400330</v>
          </cell>
          <cell r="B88" t="str">
            <v>Operating Expenses</v>
          </cell>
          <cell r="C88" t="str">
            <v>Casing</v>
          </cell>
          <cell r="D88" t="str">
            <v>400330 Casing and Other Tubular Goods</v>
          </cell>
          <cell r="E88" t="str">
            <v>0330</v>
          </cell>
        </row>
        <row r="89">
          <cell r="A89" t="str">
            <v>400340</v>
          </cell>
          <cell r="B89" t="str">
            <v>Operating Expenses</v>
          </cell>
          <cell r="C89" t="str">
            <v>Mud</v>
          </cell>
          <cell r="D89" t="str">
            <v>400340 Drilling Mud, Chemicals &amp; Addi</v>
          </cell>
          <cell r="E89" t="str">
            <v>0340</v>
          </cell>
        </row>
        <row r="90">
          <cell r="A90" t="str">
            <v>400351</v>
          </cell>
          <cell r="B90" t="str">
            <v>Miscellaneous &amp; Administrative</v>
          </cell>
          <cell r="C90" t="str">
            <v>LT Deferrals and Amortizations</v>
          </cell>
          <cell r="D90" t="str">
            <v>400351 Preliminary Expenses Amortized</v>
          </cell>
          <cell r="E90" t="str">
            <v>0351</v>
          </cell>
        </row>
        <row r="91">
          <cell r="A91" t="str">
            <v>400352</v>
          </cell>
          <cell r="B91" t="str">
            <v>Miscellaneous &amp; Administrative</v>
          </cell>
          <cell r="C91" t="str">
            <v>LT Deferrals and Amortizations</v>
          </cell>
          <cell r="D91" t="str">
            <v>400352 Mobilization Loss Amortized</v>
          </cell>
          <cell r="E91" t="str">
            <v>0352</v>
          </cell>
        </row>
        <row r="92">
          <cell r="A92" t="str">
            <v>400353</v>
          </cell>
          <cell r="B92" t="str">
            <v>Miscellaneous &amp; Administrative</v>
          </cell>
          <cell r="C92" t="str">
            <v>LT Deferrals and Amortizations</v>
          </cell>
          <cell r="D92" t="str">
            <v>400353 Other Long-Term Deferrals Amor</v>
          </cell>
          <cell r="E92" t="str">
            <v>0353</v>
          </cell>
        </row>
        <row r="93">
          <cell r="A93" t="str">
            <v>400357</v>
          </cell>
          <cell r="B93" t="str">
            <v>Miscellaneous &amp; Administrative</v>
          </cell>
          <cell r="C93" t="str">
            <v>LT Deferrals and Amortizations</v>
          </cell>
          <cell r="D93" t="str">
            <v>400357 Costs Capitalized</v>
          </cell>
          <cell r="E93" t="str">
            <v>0357</v>
          </cell>
        </row>
        <row r="94">
          <cell r="A94" t="str">
            <v>400359</v>
          </cell>
          <cell r="B94" t="str">
            <v>Miscellaneous &amp; Administrative</v>
          </cell>
          <cell r="C94" t="str">
            <v>LT Deferrals and Amortizations</v>
          </cell>
          <cell r="D94" t="str">
            <v>400359 Costs Deferred For Future Amor</v>
          </cell>
          <cell r="E94" t="str">
            <v>0359</v>
          </cell>
        </row>
        <row r="95">
          <cell r="A95" t="str">
            <v>400360</v>
          </cell>
          <cell r="B95" t="str">
            <v>Operating Expenses</v>
          </cell>
          <cell r="C95" t="str">
            <v>Miscellaneous Operating Expenses</v>
          </cell>
          <cell r="D95" t="str">
            <v>400360 Miscellaneous Operating Expens</v>
          </cell>
          <cell r="E95" t="str">
            <v>0360</v>
          </cell>
        </row>
        <row r="96">
          <cell r="A96" t="str">
            <v>400361</v>
          </cell>
          <cell r="B96" t="str">
            <v>Operating Expenses</v>
          </cell>
          <cell r="C96" t="str">
            <v>Billed Expenses Outside</v>
          </cell>
          <cell r="D96" t="str">
            <v>400361 Billed Expenses-Outside</v>
          </cell>
          <cell r="E96" t="str">
            <v>0361</v>
          </cell>
        </row>
        <row r="97">
          <cell r="A97" t="str">
            <v>400362</v>
          </cell>
          <cell r="B97" t="str">
            <v>Miscellaneous &amp; Administrative</v>
          </cell>
          <cell r="C97" t="str">
            <v>Billed Expenses - Arcade</v>
          </cell>
          <cell r="D97" t="str">
            <v>400362 Billed Overhead Expenses-Arcad</v>
          </cell>
          <cell r="E97" t="str">
            <v>0362</v>
          </cell>
        </row>
        <row r="98">
          <cell r="A98" t="str">
            <v>400365</v>
          </cell>
          <cell r="B98" t="str">
            <v>Miscellaneous &amp; Administrative</v>
          </cell>
          <cell r="C98" t="str">
            <v>Bad Debt Provision</v>
          </cell>
          <cell r="D98" t="str">
            <v>400365 Provision for Doubtful Account</v>
          </cell>
          <cell r="E98" t="str">
            <v>0365</v>
          </cell>
        </row>
        <row r="99">
          <cell r="A99" t="str">
            <v>400368</v>
          </cell>
          <cell r="B99" t="str">
            <v>Miscellaneous &amp; Administrative</v>
          </cell>
          <cell r="C99" t="str">
            <v>Miscellaneous G&amp;A Expense</v>
          </cell>
          <cell r="D99" t="str">
            <v>400368 Facilitating Payments</v>
          </cell>
          <cell r="E99" t="str">
            <v>0368</v>
          </cell>
        </row>
        <row r="100">
          <cell r="A100" t="str">
            <v>400381</v>
          </cell>
          <cell r="B100" t="str">
            <v>Personnel Expenses</v>
          </cell>
          <cell r="C100" t="str">
            <v>Training</v>
          </cell>
          <cell r="D100" t="str">
            <v>400381 Expense Accounts &amp; Trvl-Traini</v>
          </cell>
          <cell r="E100" t="str">
            <v>0381</v>
          </cell>
        </row>
        <row r="101">
          <cell r="A101" t="str">
            <v>400382</v>
          </cell>
          <cell r="B101" t="str">
            <v>Personnel Expenses</v>
          </cell>
          <cell r="C101" t="str">
            <v>Training</v>
          </cell>
          <cell r="D101" t="str">
            <v>400382 Meals and Entertainment-Traini</v>
          </cell>
          <cell r="E101" t="str">
            <v>0382</v>
          </cell>
        </row>
        <row r="102">
          <cell r="A102" t="str">
            <v>400383</v>
          </cell>
          <cell r="B102" t="str">
            <v>Operating Expenses</v>
          </cell>
          <cell r="C102" t="str">
            <v>Professional/Technical Fees</v>
          </cell>
          <cell r="D102" t="str">
            <v xml:space="preserve">400383 Professional Fees </v>
          </cell>
          <cell r="E102" t="str">
            <v>0383</v>
          </cell>
        </row>
        <row r="103">
          <cell r="A103" t="str">
            <v>400384</v>
          </cell>
          <cell r="B103" t="str">
            <v>Personnel Expenses</v>
          </cell>
          <cell r="C103" t="str">
            <v>Training</v>
          </cell>
          <cell r="D103" t="str">
            <v>400384 Employee Tuition, Training and</v>
          </cell>
          <cell r="E103" t="str">
            <v>0384</v>
          </cell>
        </row>
        <row r="104">
          <cell r="A104" t="str">
            <v>400385</v>
          </cell>
          <cell r="B104" t="str">
            <v>Operating Expenses</v>
          </cell>
          <cell r="C104" t="str">
            <v>Professional/Technical Fees</v>
          </cell>
          <cell r="D104" t="str">
            <v>400385 Third Party Ancillary Equipmen</v>
          </cell>
          <cell r="E104" t="str">
            <v>0385</v>
          </cell>
        </row>
        <row r="105">
          <cell r="A105" t="str">
            <v>400386</v>
          </cell>
          <cell r="B105" t="str">
            <v>Operating Expenses</v>
          </cell>
          <cell r="C105" t="str">
            <v>Professional/Technical Fees</v>
          </cell>
          <cell r="D105" t="str">
            <v>400386 Information Technology Consultant Fee</v>
          </cell>
          <cell r="E105" t="str">
            <v>0386</v>
          </cell>
        </row>
        <row r="106">
          <cell r="A106" t="str">
            <v>400387</v>
          </cell>
          <cell r="B106" t="str">
            <v>Operating Expenses</v>
          </cell>
          <cell r="C106" t="str">
            <v>Professional/Technical Fees</v>
          </cell>
          <cell r="D106" t="str">
            <v>400387 Information Technology Outsourcing Fees</v>
          </cell>
          <cell r="E106" t="str">
            <v>0387</v>
          </cell>
        </row>
        <row r="107">
          <cell r="A107" t="str">
            <v>400388</v>
          </cell>
          <cell r="B107" t="str">
            <v>Operating Expenses</v>
          </cell>
          <cell r="C107" t="str">
            <v>Professional/Technical Fees</v>
          </cell>
          <cell r="D107" t="str">
            <v>400388 Technical Service Agreement Fe</v>
          </cell>
          <cell r="E107" t="str">
            <v>0388</v>
          </cell>
        </row>
        <row r="108">
          <cell r="A108" t="str">
            <v>400389</v>
          </cell>
          <cell r="B108" t="str">
            <v>Maintenance Expenses</v>
          </cell>
          <cell r="C108" t="str">
            <v>Diving Fees</v>
          </cell>
          <cell r="D108" t="str">
            <v>400389 Diving Fees</v>
          </cell>
          <cell r="E108" t="str">
            <v>0389</v>
          </cell>
        </row>
        <row r="109">
          <cell r="A109" t="str">
            <v>400391</v>
          </cell>
          <cell r="B109" t="str">
            <v>Operating Expenses</v>
          </cell>
          <cell r="C109" t="str">
            <v>Accrued Operating Expenses</v>
          </cell>
          <cell r="D109" t="str">
            <v>400391 Accrual For Contingencies</v>
          </cell>
          <cell r="E109" t="str">
            <v>0391</v>
          </cell>
        </row>
        <row r="110">
          <cell r="A110" t="str">
            <v>400392</v>
          </cell>
          <cell r="B110" t="str">
            <v>Operating Expenses</v>
          </cell>
          <cell r="C110" t="str">
            <v>Accrued Operating Expenses</v>
          </cell>
          <cell r="D110" t="str">
            <v>400392 Intercompany Charges Under $50</v>
          </cell>
          <cell r="E110" t="str">
            <v>0392</v>
          </cell>
        </row>
        <row r="111">
          <cell r="A111" t="str">
            <v>400434</v>
          </cell>
          <cell r="B111" t="str">
            <v>Miscellaneous &amp; Administrative</v>
          </cell>
          <cell r="C111" t="str">
            <v>Outside Administrative Svcs</v>
          </cell>
          <cell r="D111" t="str">
            <v>400434 Division Office Fees</v>
          </cell>
          <cell r="E111" t="str">
            <v>0434</v>
          </cell>
        </row>
        <row r="112">
          <cell r="A112" t="str">
            <v>400450</v>
          </cell>
          <cell r="B112" t="str">
            <v>Miscellaneous &amp; Administrative</v>
          </cell>
          <cell r="C112" t="str">
            <v>Miscellaneous G&amp;A Expense</v>
          </cell>
          <cell r="D112" t="str">
            <v>400450 Bank Service Charges and Broke</v>
          </cell>
          <cell r="E112" t="str">
            <v>0450</v>
          </cell>
        </row>
        <row r="113">
          <cell r="A113" t="str">
            <v>400457</v>
          </cell>
          <cell r="B113" t="str">
            <v>Miscellaneous &amp; Administrative</v>
          </cell>
          <cell r="C113" t="str">
            <v>Accounting &amp; Legal Fees</v>
          </cell>
          <cell r="D113" t="str">
            <v>400457 Public Accounting Fees</v>
          </cell>
          <cell r="E113" t="str">
            <v>0457</v>
          </cell>
        </row>
        <row r="114">
          <cell r="A114" t="str">
            <v>400461</v>
          </cell>
          <cell r="B114" t="str">
            <v>Miscellaneous &amp; Administrative</v>
          </cell>
          <cell r="C114" t="str">
            <v>Memberships-Civic &amp; Professional</v>
          </cell>
          <cell r="D114" t="str">
            <v>400461 Memberships-Civic and Professi</v>
          </cell>
          <cell r="E114" t="str">
            <v>0461</v>
          </cell>
        </row>
        <row r="115">
          <cell r="A115" t="str">
            <v>400462</v>
          </cell>
          <cell r="B115" t="str">
            <v>Miscellaneous &amp; Administrative</v>
          </cell>
          <cell r="C115" t="str">
            <v>Advertising &amp; Public Relations</v>
          </cell>
          <cell r="D115" t="str">
            <v>400462 Entertainment Facilities</v>
          </cell>
          <cell r="E115" t="str">
            <v>0462</v>
          </cell>
        </row>
        <row r="116">
          <cell r="A116" t="str">
            <v>400463</v>
          </cell>
          <cell r="B116" t="str">
            <v>Miscellaneous &amp; Administrative</v>
          </cell>
          <cell r="C116" t="str">
            <v>Advertising &amp; Public Relations</v>
          </cell>
          <cell r="D116" t="str">
            <v>400463 Employee Communications</v>
          </cell>
          <cell r="E116" t="str">
            <v>0463</v>
          </cell>
        </row>
        <row r="117">
          <cell r="A117" t="str">
            <v>400464</v>
          </cell>
          <cell r="B117" t="str">
            <v>Miscellaneous &amp; Administrative</v>
          </cell>
          <cell r="C117" t="str">
            <v>Advertising &amp; Public Relations</v>
          </cell>
          <cell r="D117" t="str">
            <v>400464 Public &amp; Client Relations, Inc</v>
          </cell>
          <cell r="E117" t="str">
            <v>0464</v>
          </cell>
        </row>
        <row r="118">
          <cell r="A118" t="str">
            <v>400467</v>
          </cell>
          <cell r="B118" t="str">
            <v>Miscellaneous &amp; Administrative</v>
          </cell>
          <cell r="C118" t="str">
            <v>Advertising &amp; Public Relations</v>
          </cell>
          <cell r="D118" t="str">
            <v>400467 Charitable Contributions</v>
          </cell>
          <cell r="E118" t="str">
            <v>0467</v>
          </cell>
        </row>
        <row r="119">
          <cell r="A119" t="str">
            <v>400468</v>
          </cell>
          <cell r="B119" t="str">
            <v>Miscellaneous &amp; Administrative</v>
          </cell>
          <cell r="C119" t="str">
            <v>Magazines, Books, Manuals</v>
          </cell>
          <cell r="D119" t="str">
            <v>400468 Periodicals, Manuals, and Refe</v>
          </cell>
          <cell r="E119" t="str">
            <v>0468</v>
          </cell>
        </row>
        <row r="120">
          <cell r="A120" t="str">
            <v>400470</v>
          </cell>
          <cell r="B120" t="str">
            <v>Miscellaneous &amp; Administrative</v>
          </cell>
          <cell r="C120" t="str">
            <v>Meetings &amp; Directors Fees</v>
          </cell>
          <cell r="D120" t="str">
            <v>400470 Meetings</v>
          </cell>
          <cell r="E120" t="str">
            <v>0470</v>
          </cell>
        </row>
        <row r="121">
          <cell r="A121" t="str">
            <v>400471</v>
          </cell>
          <cell r="B121" t="str">
            <v>Miscellaneous &amp; Administrative</v>
          </cell>
          <cell r="C121" t="str">
            <v>Accounting &amp; Legal Fees</v>
          </cell>
          <cell r="D121" t="str">
            <v>400471 Legal Expenses Outside</v>
          </cell>
          <cell r="E121" t="str">
            <v>0471</v>
          </cell>
        </row>
        <row r="122">
          <cell r="A122" t="str">
            <v>400490</v>
          </cell>
          <cell r="B122" t="str">
            <v>Maintenance Expenses</v>
          </cell>
          <cell r="C122" t="str">
            <v>Loss on Retirements</v>
          </cell>
          <cell r="D122" t="str">
            <v>400490 Loss on Retirements</v>
          </cell>
          <cell r="E122" t="str">
            <v>0490</v>
          </cell>
        </row>
        <row r="123">
          <cell r="A123" t="str">
            <v>400500</v>
          </cell>
          <cell r="B123" t="str">
            <v>Maintenance Expenses</v>
          </cell>
          <cell r="C123" t="str">
            <v>Normal R&amp;R</v>
          </cell>
          <cell r="D123" t="str">
            <v>400500 Accrued R&amp;R Expenses</v>
          </cell>
          <cell r="E123" t="str">
            <v>0500</v>
          </cell>
        </row>
        <row r="124">
          <cell r="A124" t="str">
            <v>400501</v>
          </cell>
          <cell r="B124" t="str">
            <v>Maintenance Expenses</v>
          </cell>
          <cell r="C124" t="str">
            <v>Drydock Accrual</v>
          </cell>
          <cell r="D124" t="str">
            <v>400501 Drydocking, and Deferred Maint</v>
          </cell>
          <cell r="E124" t="str">
            <v>0501</v>
          </cell>
        </row>
        <row r="125">
          <cell r="A125" t="str">
            <v>400510</v>
          </cell>
          <cell r="B125" t="str">
            <v>Maintenance Expenses</v>
          </cell>
          <cell r="C125" t="str">
            <v>Normal R&amp;R</v>
          </cell>
          <cell r="D125" t="str">
            <v>400510 TASA Normal R &amp; R</v>
          </cell>
          <cell r="E125" t="str">
            <v>0510</v>
          </cell>
        </row>
        <row r="126">
          <cell r="A126" t="str">
            <v>400520</v>
          </cell>
          <cell r="B126" t="str">
            <v>Maintenance Expenses</v>
          </cell>
          <cell r="C126" t="str">
            <v>Normal R&amp;R</v>
          </cell>
          <cell r="D126" t="str">
            <v>400520 Rotary/Vibrator/Tender Return</v>
          </cell>
          <cell r="E126" t="str">
            <v>0520</v>
          </cell>
        </row>
        <row r="127">
          <cell r="A127" t="str">
            <v>400535</v>
          </cell>
          <cell r="B127" t="str">
            <v>Maintenance Expenses</v>
          </cell>
          <cell r="C127" t="str">
            <v>Normal R&amp;R</v>
          </cell>
          <cell r="D127" t="str">
            <v>400535 Drawworks, Drawwork Brakes, &amp;</v>
          </cell>
          <cell r="E127" t="str">
            <v>0535</v>
          </cell>
        </row>
        <row r="128">
          <cell r="A128" t="str">
            <v>400550</v>
          </cell>
          <cell r="B128" t="str">
            <v>Maintenance Expenses</v>
          </cell>
          <cell r="C128" t="str">
            <v>Normal R&amp;R</v>
          </cell>
          <cell r="D128" t="str">
            <v>400550 Engines</v>
          </cell>
          <cell r="E128" t="str">
            <v>0550</v>
          </cell>
        </row>
        <row r="129">
          <cell r="A129" t="str">
            <v>400552</v>
          </cell>
          <cell r="B129" t="str">
            <v>Maintenance Expenses</v>
          </cell>
          <cell r="C129" t="str">
            <v>Normal R&amp;R</v>
          </cell>
          <cell r="D129" t="str">
            <v>400552 Main Mud Pumps</v>
          </cell>
          <cell r="E129" t="str">
            <v>0552</v>
          </cell>
        </row>
        <row r="130">
          <cell r="A130" t="str">
            <v>400555</v>
          </cell>
          <cell r="B130" t="str">
            <v>Maintenance Expenses</v>
          </cell>
          <cell r="C130" t="str">
            <v>Normal R&amp;R</v>
          </cell>
          <cell r="D130" t="str">
            <v>400555 Other Pumps</v>
          </cell>
          <cell r="E130" t="str">
            <v>0555</v>
          </cell>
        </row>
        <row r="131">
          <cell r="A131" t="str">
            <v>400560</v>
          </cell>
          <cell r="B131" t="str">
            <v>Maintenance Expenses</v>
          </cell>
          <cell r="C131" t="str">
            <v>Normal R&amp;R</v>
          </cell>
          <cell r="D131" t="str">
            <v>400560 A.C. Generators/Motors/Control</v>
          </cell>
          <cell r="E131" t="str">
            <v>0560</v>
          </cell>
        </row>
        <row r="132">
          <cell r="A132" t="str">
            <v>400561</v>
          </cell>
          <cell r="B132" t="str">
            <v>Maintenance Expenses</v>
          </cell>
          <cell r="C132" t="str">
            <v>Normal R&amp;R</v>
          </cell>
          <cell r="D132" t="str">
            <v>400561 D.C. Generators/Motors/Control</v>
          </cell>
          <cell r="E132" t="str">
            <v>0561</v>
          </cell>
        </row>
        <row r="133">
          <cell r="A133" t="str">
            <v>400567</v>
          </cell>
          <cell r="B133" t="str">
            <v>Maintenance Expenses</v>
          </cell>
          <cell r="C133" t="str">
            <v>Normal R&amp;R</v>
          </cell>
          <cell r="D133" t="str">
            <v>400567 Water Lifting and Supply Equip</v>
          </cell>
          <cell r="E133" t="str">
            <v>0567</v>
          </cell>
        </row>
        <row r="134">
          <cell r="A134" t="str">
            <v>400570</v>
          </cell>
          <cell r="B134" t="str">
            <v>Maintenance Expenses</v>
          </cell>
          <cell r="C134" t="str">
            <v>Normal R&amp;R</v>
          </cell>
          <cell r="D134" t="str">
            <v>400570 Top Drive System</v>
          </cell>
          <cell r="E134" t="str">
            <v>0570</v>
          </cell>
        </row>
        <row r="135">
          <cell r="A135" t="str">
            <v>400575</v>
          </cell>
          <cell r="B135" t="str">
            <v>Maintenance Expenses</v>
          </cell>
          <cell r="C135" t="str">
            <v>Normal R&amp;R</v>
          </cell>
          <cell r="D135" t="str">
            <v>400575 SCR Units</v>
          </cell>
          <cell r="E135" t="str">
            <v>0575</v>
          </cell>
        </row>
        <row r="136">
          <cell r="A136" t="str">
            <v>400580</v>
          </cell>
          <cell r="B136" t="str">
            <v>Maintenance Expenses</v>
          </cell>
          <cell r="C136" t="str">
            <v>Normal R&amp;R</v>
          </cell>
          <cell r="D136" t="str">
            <v>400580 Blocks, Hooks, Swivels, and Ke</v>
          </cell>
          <cell r="E136" t="str">
            <v>0580</v>
          </cell>
        </row>
        <row r="137">
          <cell r="A137" t="str">
            <v>400585</v>
          </cell>
          <cell r="B137" t="str">
            <v>Maintenance Expenses</v>
          </cell>
          <cell r="C137" t="str">
            <v>Normal R&amp;R</v>
          </cell>
          <cell r="D137" t="str">
            <v>400585 Rotary Tables, Master and Kell</v>
          </cell>
          <cell r="E137" t="str">
            <v>0585</v>
          </cell>
        </row>
        <row r="138">
          <cell r="A138" t="str">
            <v>400590</v>
          </cell>
          <cell r="B138" t="str">
            <v>Maintenance Expenses</v>
          </cell>
          <cell r="C138" t="str">
            <v>Normal R&amp;R</v>
          </cell>
          <cell r="D138" t="str">
            <v>400590 Blowout Prevention Equipment</v>
          </cell>
          <cell r="E138" t="str">
            <v>0590</v>
          </cell>
        </row>
        <row r="139">
          <cell r="A139" t="str">
            <v>400591</v>
          </cell>
          <cell r="B139" t="str">
            <v>Maintenance Expenses</v>
          </cell>
          <cell r="C139" t="str">
            <v>Normal R&amp;R</v>
          </cell>
          <cell r="D139" t="str">
            <v>400591 Blowout Control Equipment</v>
          </cell>
          <cell r="E139" t="str">
            <v>0591</v>
          </cell>
        </row>
        <row r="140">
          <cell r="A140" t="str">
            <v>400595</v>
          </cell>
          <cell r="B140" t="str">
            <v>Maintenance Expenses</v>
          </cell>
          <cell r="C140" t="str">
            <v>Normal R&amp;R</v>
          </cell>
          <cell r="D140" t="str">
            <v>400595 General Purpose Hoists</v>
          </cell>
          <cell r="E140" t="str">
            <v>0595</v>
          </cell>
        </row>
        <row r="141">
          <cell r="A141" t="str">
            <v>400597</v>
          </cell>
          <cell r="B141" t="str">
            <v>Maintenance Expenses</v>
          </cell>
          <cell r="C141" t="str">
            <v>Normal R&amp;R</v>
          </cell>
          <cell r="D141" t="str">
            <v>400597 Riser and Guideline Tensioners</v>
          </cell>
          <cell r="E141" t="str">
            <v>0597</v>
          </cell>
        </row>
        <row r="142">
          <cell r="A142" t="str">
            <v>400601</v>
          </cell>
          <cell r="B142" t="str">
            <v>Maintenance Expenses</v>
          </cell>
          <cell r="C142" t="str">
            <v>Normal R&amp;R</v>
          </cell>
          <cell r="D142" t="str">
            <v>400601 Air Compressors</v>
          </cell>
          <cell r="E142" t="str">
            <v>0601</v>
          </cell>
        </row>
        <row r="143">
          <cell r="A143" t="str">
            <v>400603</v>
          </cell>
          <cell r="B143" t="str">
            <v>Maintenance Expenses</v>
          </cell>
          <cell r="C143" t="str">
            <v>Normal R&amp;R</v>
          </cell>
          <cell r="D143" t="str">
            <v>400603 Mud Handling and Processing Eq</v>
          </cell>
          <cell r="E143" t="str">
            <v>0603</v>
          </cell>
        </row>
        <row r="144">
          <cell r="A144" t="str">
            <v>400610</v>
          </cell>
          <cell r="B144" t="str">
            <v>Maintenance Expenses</v>
          </cell>
          <cell r="C144" t="str">
            <v>Normal R&amp;R</v>
          </cell>
          <cell r="D144" t="str">
            <v>400610 Derrick, Mast, Substructure an</v>
          </cell>
          <cell r="E144" t="str">
            <v>0610</v>
          </cell>
        </row>
        <row r="145">
          <cell r="A145" t="str">
            <v>400615</v>
          </cell>
          <cell r="B145" t="str">
            <v>Maintenance Expenses</v>
          </cell>
          <cell r="C145" t="str">
            <v>Normal R&amp;R</v>
          </cell>
          <cell r="D145" t="str">
            <v>400615 Block Guide and Automatic Pipe</v>
          </cell>
          <cell r="E145" t="str">
            <v>0615</v>
          </cell>
        </row>
        <row r="146">
          <cell r="A146" t="str">
            <v>400625</v>
          </cell>
          <cell r="B146" t="str">
            <v>Maintenance Expenses</v>
          </cell>
          <cell r="C146" t="str">
            <v>Normal R&amp;R</v>
          </cell>
          <cell r="D146" t="str">
            <v>400625 Motion Compensators</v>
          </cell>
          <cell r="E146" t="str">
            <v>0625</v>
          </cell>
        </row>
        <row r="147">
          <cell r="A147" t="str">
            <v>400630</v>
          </cell>
          <cell r="B147" t="str">
            <v>Maintenance Expenses</v>
          </cell>
          <cell r="C147" t="str">
            <v>Normal R&amp;R</v>
          </cell>
          <cell r="D147" t="str">
            <v>400630 Drill String</v>
          </cell>
          <cell r="E147" t="str">
            <v>0630</v>
          </cell>
        </row>
        <row r="148">
          <cell r="A148" t="str">
            <v>400634</v>
          </cell>
          <cell r="B148" t="str">
            <v>Maintenance Expenses</v>
          </cell>
          <cell r="C148" t="str">
            <v>Normal R&amp;R</v>
          </cell>
          <cell r="D148" t="str">
            <v>400634 Downhold Tools</v>
          </cell>
          <cell r="E148" t="str">
            <v>0634</v>
          </cell>
        </row>
        <row r="149">
          <cell r="A149" t="str">
            <v>400640</v>
          </cell>
          <cell r="B149" t="str">
            <v>Maintenance Expenses</v>
          </cell>
          <cell r="C149" t="str">
            <v>Normal R&amp;R</v>
          </cell>
          <cell r="D149" t="str">
            <v>400640 Barge, Hull and Hull Systems</v>
          </cell>
          <cell r="E149" t="str">
            <v>0640</v>
          </cell>
        </row>
        <row r="150">
          <cell r="A150" t="str">
            <v>400660</v>
          </cell>
          <cell r="B150" t="str">
            <v>Maintenance Expenses</v>
          </cell>
          <cell r="C150" t="str">
            <v>Normal R&amp;R</v>
          </cell>
          <cell r="D150" t="str">
            <v>400660 Drill String Handling Tools, C</v>
          </cell>
          <cell r="E150" t="str">
            <v>0660</v>
          </cell>
        </row>
        <row r="151">
          <cell r="A151" t="str">
            <v>400670</v>
          </cell>
          <cell r="B151" t="str">
            <v>Maintenance Expenses</v>
          </cell>
          <cell r="C151" t="str">
            <v>Normal R&amp;R</v>
          </cell>
          <cell r="D151" t="str">
            <v>400670 Coring Equipment and Fishing T</v>
          </cell>
          <cell r="E151" t="str">
            <v>0670</v>
          </cell>
        </row>
        <row r="152">
          <cell r="A152" t="str">
            <v>400695</v>
          </cell>
          <cell r="B152" t="str">
            <v>Maintenance Expenses</v>
          </cell>
          <cell r="C152" t="str">
            <v>Normal R&amp;R</v>
          </cell>
          <cell r="D152" t="str">
            <v>400695 Safety Equipment</v>
          </cell>
          <cell r="E152" t="str">
            <v>0695</v>
          </cell>
        </row>
        <row r="153">
          <cell r="A153" t="str">
            <v>400710</v>
          </cell>
          <cell r="B153" t="str">
            <v>Maintenance Expenses</v>
          </cell>
          <cell r="C153" t="str">
            <v>Normal R&amp;R</v>
          </cell>
          <cell r="D153" t="str">
            <v>400710 Completion Equipment, Producti</v>
          </cell>
          <cell r="E153" t="str">
            <v>0710</v>
          </cell>
        </row>
        <row r="154">
          <cell r="A154" t="str">
            <v>400732</v>
          </cell>
          <cell r="B154" t="str">
            <v>Maintenance Expenses</v>
          </cell>
          <cell r="C154" t="str">
            <v>Normal R&amp;R</v>
          </cell>
          <cell r="D154" t="str">
            <v>400732 Rig Transport Equipment</v>
          </cell>
          <cell r="E154" t="str">
            <v>0732</v>
          </cell>
        </row>
        <row r="155">
          <cell r="A155" t="str">
            <v>400755</v>
          </cell>
          <cell r="B155" t="str">
            <v>Maintenance Expenses</v>
          </cell>
          <cell r="C155" t="str">
            <v>Normal R&amp;R</v>
          </cell>
          <cell r="D155" t="str">
            <v>400755 Barge and Hull Painting</v>
          </cell>
          <cell r="E155" t="str">
            <v>0755</v>
          </cell>
        </row>
        <row r="156">
          <cell r="A156" t="str">
            <v>400765</v>
          </cell>
          <cell r="B156" t="str">
            <v>Maintenance Expenses</v>
          </cell>
          <cell r="C156" t="str">
            <v>Normal R&amp;R</v>
          </cell>
          <cell r="D156" t="str">
            <v>400765 Legs, Footings, Jacking System</v>
          </cell>
          <cell r="E156" t="str">
            <v>0765</v>
          </cell>
        </row>
        <row r="157">
          <cell r="A157" t="str">
            <v>400830</v>
          </cell>
          <cell r="B157" t="str">
            <v>Maintenance Expenses</v>
          </cell>
          <cell r="C157" t="str">
            <v>Normal R&amp;R</v>
          </cell>
          <cell r="D157" t="str">
            <v>400830 Anchors, Winches and Mooring S</v>
          </cell>
          <cell r="E157" t="str">
            <v>0830</v>
          </cell>
        </row>
        <row r="158">
          <cell r="A158" t="str">
            <v>400840</v>
          </cell>
          <cell r="B158" t="str">
            <v>Maintenance Expenses</v>
          </cell>
          <cell r="C158" t="str">
            <v>Normal R&amp;R</v>
          </cell>
          <cell r="D158" t="str">
            <v>400840 Cranes, Stifflegs and Kingpost</v>
          </cell>
          <cell r="E158" t="str">
            <v>0840</v>
          </cell>
        </row>
        <row r="159">
          <cell r="A159" t="str">
            <v>400845</v>
          </cell>
          <cell r="B159" t="str">
            <v>Maintenance Expenses</v>
          </cell>
          <cell r="C159" t="str">
            <v>Normal R&amp;R</v>
          </cell>
          <cell r="D159" t="str">
            <v>400845 Recorders, Instruments and Mud</v>
          </cell>
          <cell r="E159" t="str">
            <v>0845</v>
          </cell>
        </row>
        <row r="160">
          <cell r="A160" t="str">
            <v>400850</v>
          </cell>
          <cell r="B160" t="str">
            <v>Maintenance Expenses</v>
          </cell>
          <cell r="C160" t="str">
            <v>Normal R&amp;R</v>
          </cell>
          <cell r="D160" t="str">
            <v>400850 Water Distallation Equipment</v>
          </cell>
          <cell r="E160" t="str">
            <v>0850</v>
          </cell>
        </row>
        <row r="161">
          <cell r="A161" t="str">
            <v>400854</v>
          </cell>
          <cell r="B161" t="str">
            <v>Maintenance Expenses</v>
          </cell>
          <cell r="C161" t="str">
            <v>Normal R&amp;R</v>
          </cell>
          <cell r="D161" t="str">
            <v>400854 Rig Lighting</v>
          </cell>
          <cell r="E161" t="str">
            <v>0854</v>
          </cell>
        </row>
        <row r="162">
          <cell r="A162" t="str">
            <v>400855</v>
          </cell>
          <cell r="B162" t="str">
            <v>Maintenance Expenses</v>
          </cell>
          <cell r="C162" t="str">
            <v>Normal R&amp;R</v>
          </cell>
          <cell r="D162" t="str">
            <v>400855 Crew Quarters</v>
          </cell>
          <cell r="E162" t="str">
            <v>0855</v>
          </cell>
        </row>
        <row r="163">
          <cell r="A163" t="str">
            <v>400858</v>
          </cell>
          <cell r="B163" t="str">
            <v>Maintenance Expenses</v>
          </cell>
          <cell r="C163" t="str">
            <v>Normal R&amp;R</v>
          </cell>
          <cell r="D163" t="str">
            <v>400858 Shop Equipment</v>
          </cell>
          <cell r="E163" t="str">
            <v>0858</v>
          </cell>
        </row>
        <row r="164">
          <cell r="A164" t="str">
            <v>400866</v>
          </cell>
          <cell r="B164" t="str">
            <v>Maintenance Expenses</v>
          </cell>
          <cell r="C164" t="str">
            <v>Normal R&amp;R</v>
          </cell>
          <cell r="D164" t="str">
            <v>400866 Wire Line and Manila Rope</v>
          </cell>
          <cell r="E164" t="str">
            <v>0866</v>
          </cell>
        </row>
        <row r="165">
          <cell r="A165" t="str">
            <v>400870</v>
          </cell>
          <cell r="B165" t="str">
            <v>Maintenance Expenses</v>
          </cell>
          <cell r="C165" t="str">
            <v>Normal R&amp;R</v>
          </cell>
          <cell r="D165" t="str">
            <v>400870 Sonar and Television Systems</v>
          </cell>
          <cell r="E165" t="str">
            <v>0870</v>
          </cell>
        </row>
        <row r="166">
          <cell r="A166" t="str">
            <v>400873</v>
          </cell>
          <cell r="B166" t="str">
            <v>Maintenance Expenses</v>
          </cell>
          <cell r="C166" t="str">
            <v>Normal R&amp;R</v>
          </cell>
          <cell r="D166" t="str">
            <v>400873 Communications and Navigation</v>
          </cell>
          <cell r="E166" t="str">
            <v>0873</v>
          </cell>
        </row>
        <row r="167">
          <cell r="A167" t="str">
            <v>400875</v>
          </cell>
          <cell r="B167" t="str">
            <v>Maintenance Expenses</v>
          </cell>
          <cell r="C167" t="str">
            <v>Normal R&amp;R</v>
          </cell>
          <cell r="D167" t="str">
            <v>400875 Propulsion Systems</v>
          </cell>
          <cell r="E167" t="str">
            <v>0875</v>
          </cell>
        </row>
        <row r="168">
          <cell r="A168" t="str">
            <v>400876</v>
          </cell>
          <cell r="B168" t="str">
            <v>Maintenance Expenses</v>
          </cell>
          <cell r="C168" t="str">
            <v>Normal R&amp;R</v>
          </cell>
          <cell r="D168" t="str">
            <v>400876 Thruster System-Dynamic Positi</v>
          </cell>
          <cell r="E168" t="str">
            <v>0876</v>
          </cell>
        </row>
        <row r="169">
          <cell r="A169" t="str">
            <v>400895</v>
          </cell>
          <cell r="B169" t="str">
            <v>Maintenance Expenses</v>
          </cell>
          <cell r="C169" t="str">
            <v>Normal R&amp;R</v>
          </cell>
          <cell r="D169" t="str">
            <v>400895 Marine Risers &amp; Guides</v>
          </cell>
          <cell r="E169" t="str">
            <v>0895</v>
          </cell>
        </row>
        <row r="170">
          <cell r="A170" t="str">
            <v>400920</v>
          </cell>
          <cell r="B170" t="str">
            <v>Maintenance Expenses</v>
          </cell>
          <cell r="C170" t="str">
            <v>Normal R&amp;R</v>
          </cell>
          <cell r="D170" t="str">
            <v>400920 Coiled Tubing Drilling Spares &amp; Tooling</v>
          </cell>
          <cell r="E170" t="str">
            <v>0920</v>
          </cell>
        </row>
        <row r="171">
          <cell r="A171" t="str">
            <v>400930</v>
          </cell>
          <cell r="B171" t="str">
            <v>Maintenance Expenses</v>
          </cell>
          <cell r="C171" t="str">
            <v>Normal R&amp;R</v>
          </cell>
          <cell r="D171" t="str">
            <v>400930 Third Party Equpment Repair</v>
          </cell>
          <cell r="E171" t="str">
            <v>0930</v>
          </cell>
        </row>
        <row r="172">
          <cell r="A172" t="str">
            <v>400965</v>
          </cell>
          <cell r="B172" t="str">
            <v>Maintenance Expenses</v>
          </cell>
          <cell r="C172" t="str">
            <v>Normal R&amp;R</v>
          </cell>
          <cell r="D172" t="str">
            <v>400965 A.S.K. Sensors, Ctrl Logic &amp; P</v>
          </cell>
          <cell r="E172" t="str">
            <v>0965</v>
          </cell>
        </row>
        <row r="173">
          <cell r="A173" t="str">
            <v>400980</v>
          </cell>
          <cell r="B173" t="str">
            <v>Maintenance Expenses</v>
          </cell>
          <cell r="C173" t="str">
            <v>Normal R&amp;R</v>
          </cell>
          <cell r="D173" t="str">
            <v>400980 Inventory Obsolescence Provisi</v>
          </cell>
          <cell r="E173" t="str">
            <v>0980</v>
          </cell>
        </row>
        <row r="174">
          <cell r="A174" t="str">
            <v>400981</v>
          </cell>
          <cell r="B174" t="str">
            <v>Maintenance Expenses</v>
          </cell>
          <cell r="C174" t="str">
            <v>Normal R&amp;R</v>
          </cell>
          <cell r="D174" t="str">
            <v>400981 Inventory Adjustments</v>
          </cell>
          <cell r="E174" t="str">
            <v>0981</v>
          </cell>
        </row>
        <row r="175">
          <cell r="A175" t="str">
            <v>400982</v>
          </cell>
          <cell r="B175" t="str">
            <v>Maintenance Expenses</v>
          </cell>
          <cell r="C175" t="str">
            <v>Normal R&amp;R</v>
          </cell>
          <cell r="D175" t="str">
            <v>400982 Stock Scrap/Obsolescence</v>
          </cell>
          <cell r="E175" t="str">
            <v>0982</v>
          </cell>
        </row>
        <row r="176">
          <cell r="A176" t="str">
            <v>400983</v>
          </cell>
          <cell r="B176" t="str">
            <v>Maintenance Expenses</v>
          </cell>
          <cell r="C176" t="str">
            <v>Normal R&amp;R</v>
          </cell>
          <cell r="D176" t="str">
            <v>400983 Inventory/PO Inv Rate Diff</v>
          </cell>
          <cell r="E176" t="str">
            <v>0983</v>
          </cell>
        </row>
        <row r="177">
          <cell r="A177" t="str">
            <v>400985</v>
          </cell>
          <cell r="B177" t="str">
            <v>Maintenance Expenses</v>
          </cell>
          <cell r="C177" t="str">
            <v>Normal R&amp;R</v>
          </cell>
          <cell r="D177" t="str">
            <v>400985 Purchase Price Variance</v>
          </cell>
          <cell r="E177" t="str">
            <v>0985</v>
          </cell>
        </row>
        <row r="178">
          <cell r="A178" t="str">
            <v>400990</v>
          </cell>
          <cell r="B178" t="str">
            <v>Miscellaneous &amp; Administrative</v>
          </cell>
          <cell r="C178" t="str">
            <v>Minority Interest</v>
          </cell>
          <cell r="D178" t="str">
            <v>400990 Minority Interest</v>
          </cell>
          <cell r="E178" t="str">
            <v>0990</v>
          </cell>
        </row>
        <row r="179">
          <cell r="A179" t="str">
            <v>401100</v>
          </cell>
          <cell r="B179" t="str">
            <v>Maintenance Expenses</v>
          </cell>
          <cell r="C179" t="str">
            <v>Major R&amp;R</v>
          </cell>
          <cell r="D179" t="str">
            <v>401100 Operating Supplies-Rig</v>
          </cell>
          <cell r="E179" t="str">
            <v>1100</v>
          </cell>
        </row>
        <row r="180">
          <cell r="A180" t="str">
            <v>401101</v>
          </cell>
          <cell r="B180" t="str">
            <v>Maintenance Expenses</v>
          </cell>
          <cell r="C180" t="str">
            <v>Major R&amp;R</v>
          </cell>
          <cell r="D180" t="str">
            <v>401101 Paint &amp; Painting Supplies</v>
          </cell>
          <cell r="E180" t="str">
            <v>1101</v>
          </cell>
        </row>
        <row r="181">
          <cell r="A181" t="str">
            <v>401103</v>
          </cell>
          <cell r="B181" t="str">
            <v>Maintenance Expenses</v>
          </cell>
          <cell r="C181" t="str">
            <v>Major R&amp;R</v>
          </cell>
          <cell r="D181" t="str">
            <v>401103 Safety Supplies</v>
          </cell>
          <cell r="E181" t="str">
            <v>1103</v>
          </cell>
        </row>
        <row r="182">
          <cell r="A182" t="str">
            <v>401500</v>
          </cell>
          <cell r="B182" t="str">
            <v>Maintenance Expenses</v>
          </cell>
          <cell r="C182" t="str">
            <v>Major R&amp;R</v>
          </cell>
          <cell r="D182" t="str">
            <v>401500 Accrued Major R&amp;R Expenses</v>
          </cell>
          <cell r="E182" t="str">
            <v>1500</v>
          </cell>
        </row>
        <row r="183">
          <cell r="A183" t="str">
            <v>401501</v>
          </cell>
          <cell r="B183" t="str">
            <v>Maintenance Expenses</v>
          </cell>
          <cell r="C183" t="str">
            <v>Major R&amp;R</v>
          </cell>
          <cell r="D183" t="str">
            <v>401501 Drydocking, and Deferred Maint</v>
          </cell>
          <cell r="E183" t="str">
            <v>1501</v>
          </cell>
        </row>
        <row r="184">
          <cell r="A184" t="str">
            <v>401505</v>
          </cell>
          <cell r="B184" t="str">
            <v>Maintenance Expenses</v>
          </cell>
          <cell r="C184" t="str">
            <v>Major R&amp;R</v>
          </cell>
          <cell r="D184" t="str">
            <v>401505 European Regulatory Requirement Maint</v>
          </cell>
          <cell r="E184" t="str">
            <v>1505</v>
          </cell>
        </row>
        <row r="185">
          <cell r="A185" t="str">
            <v>401510</v>
          </cell>
          <cell r="B185" t="str">
            <v>Maintenance Expenses</v>
          </cell>
          <cell r="C185" t="str">
            <v>Major R&amp;R</v>
          </cell>
          <cell r="D185" t="str">
            <v>401510 TASA Major R &amp; R</v>
          </cell>
          <cell r="E185" t="str">
            <v>1510</v>
          </cell>
        </row>
        <row r="186">
          <cell r="A186" t="str">
            <v>401520</v>
          </cell>
          <cell r="B186" t="str">
            <v>Maintenance Expenses</v>
          </cell>
          <cell r="C186" t="str">
            <v>Major R&amp;R</v>
          </cell>
          <cell r="D186" t="str">
            <v>401520 Rotary/Vibrator/Tender Return</v>
          </cell>
          <cell r="E186" t="str">
            <v>1520</v>
          </cell>
        </row>
        <row r="187">
          <cell r="A187" t="str">
            <v>401535</v>
          </cell>
          <cell r="B187" t="str">
            <v>Maintenance Expenses</v>
          </cell>
          <cell r="C187" t="str">
            <v>Major R&amp;R</v>
          </cell>
          <cell r="D187" t="str">
            <v>401535 Drawworks, Drawwork Brakes, &amp;</v>
          </cell>
          <cell r="E187" t="str">
            <v>1535</v>
          </cell>
        </row>
        <row r="188">
          <cell r="A188" t="str">
            <v>401550</v>
          </cell>
          <cell r="B188" t="str">
            <v>Maintenance Expenses</v>
          </cell>
          <cell r="C188" t="str">
            <v>Major R&amp;R</v>
          </cell>
          <cell r="D188" t="str">
            <v>401550 Engines</v>
          </cell>
          <cell r="E188" t="str">
            <v>1550</v>
          </cell>
        </row>
        <row r="189">
          <cell r="A189" t="str">
            <v>401552</v>
          </cell>
          <cell r="B189" t="str">
            <v>Maintenance Expenses</v>
          </cell>
          <cell r="C189" t="str">
            <v>Major R&amp;R</v>
          </cell>
          <cell r="D189" t="str">
            <v>401552 Main Mud Pumps</v>
          </cell>
          <cell r="E189" t="str">
            <v>1552</v>
          </cell>
        </row>
        <row r="190">
          <cell r="A190" t="str">
            <v>401555</v>
          </cell>
          <cell r="B190" t="str">
            <v>Maintenance Expenses</v>
          </cell>
          <cell r="C190" t="str">
            <v>Major R&amp;R</v>
          </cell>
          <cell r="D190" t="str">
            <v>401555 Other Pumps</v>
          </cell>
          <cell r="E190" t="str">
            <v>1555</v>
          </cell>
        </row>
        <row r="191">
          <cell r="A191" t="str">
            <v>401560</v>
          </cell>
          <cell r="B191" t="str">
            <v>Maintenance Expenses</v>
          </cell>
          <cell r="C191" t="str">
            <v>Major R&amp;R</v>
          </cell>
          <cell r="D191" t="str">
            <v>401560 A.C. Generators/Motors/Control</v>
          </cell>
          <cell r="E191" t="str">
            <v>1560</v>
          </cell>
        </row>
        <row r="192">
          <cell r="A192" t="str">
            <v>401561</v>
          </cell>
          <cell r="B192" t="str">
            <v>Maintenance Expenses</v>
          </cell>
          <cell r="C192" t="str">
            <v>Major R&amp;R</v>
          </cell>
          <cell r="D192" t="str">
            <v>401561 D.C. Generators/Motors/Control</v>
          </cell>
          <cell r="E192" t="str">
            <v>1561</v>
          </cell>
        </row>
        <row r="193">
          <cell r="A193" t="str">
            <v>401567</v>
          </cell>
          <cell r="B193" t="str">
            <v>Maintenance Expenses</v>
          </cell>
          <cell r="C193" t="str">
            <v>Major R&amp;R</v>
          </cell>
          <cell r="D193" t="str">
            <v>401567 Water Lifting and Supply Equip</v>
          </cell>
          <cell r="E193" t="str">
            <v>1567</v>
          </cell>
        </row>
        <row r="194">
          <cell r="A194" t="str">
            <v>401570</v>
          </cell>
          <cell r="B194" t="str">
            <v>Maintenance Expenses</v>
          </cell>
          <cell r="C194" t="str">
            <v>Major R&amp;R</v>
          </cell>
          <cell r="D194" t="str">
            <v>401570 Top Drive System</v>
          </cell>
          <cell r="E194" t="str">
            <v>1570</v>
          </cell>
        </row>
        <row r="195">
          <cell r="A195" t="str">
            <v>401575</v>
          </cell>
          <cell r="B195" t="str">
            <v>Maintenance Expenses</v>
          </cell>
          <cell r="C195" t="str">
            <v>Major R&amp;R</v>
          </cell>
          <cell r="D195" t="str">
            <v>401575 SCR Units</v>
          </cell>
          <cell r="E195" t="str">
            <v>1575</v>
          </cell>
        </row>
        <row r="196">
          <cell r="A196" t="str">
            <v>401580</v>
          </cell>
          <cell r="B196" t="str">
            <v>Maintenance Expenses</v>
          </cell>
          <cell r="C196" t="str">
            <v>Major R&amp;R</v>
          </cell>
          <cell r="D196" t="str">
            <v>401580 Blocks, Hooks, Swivels, and Ke</v>
          </cell>
          <cell r="E196" t="str">
            <v>1580</v>
          </cell>
        </row>
        <row r="197">
          <cell r="A197" t="str">
            <v>401585</v>
          </cell>
          <cell r="B197" t="str">
            <v>Maintenance Expenses</v>
          </cell>
          <cell r="C197" t="str">
            <v>Major R&amp;R</v>
          </cell>
          <cell r="D197" t="str">
            <v>401585 Rotary Tables, Master and Kell</v>
          </cell>
          <cell r="E197" t="str">
            <v>1585</v>
          </cell>
        </row>
        <row r="198">
          <cell r="A198" t="str">
            <v>401590</v>
          </cell>
          <cell r="B198" t="str">
            <v>Maintenance Expenses</v>
          </cell>
          <cell r="C198" t="str">
            <v>Major R&amp;R</v>
          </cell>
          <cell r="D198" t="str">
            <v>401590 Blowout Prevention Equipment</v>
          </cell>
          <cell r="E198" t="str">
            <v>1590</v>
          </cell>
        </row>
        <row r="199">
          <cell r="A199" t="str">
            <v>401591</v>
          </cell>
          <cell r="B199" t="str">
            <v>Maintenance Expenses</v>
          </cell>
          <cell r="C199" t="str">
            <v>Major R&amp;R</v>
          </cell>
          <cell r="D199" t="str">
            <v>401591 Blowout Control Equipment</v>
          </cell>
          <cell r="E199" t="str">
            <v>1591</v>
          </cell>
        </row>
        <row r="200">
          <cell r="A200" t="str">
            <v>401595</v>
          </cell>
          <cell r="B200" t="str">
            <v>Maintenance Expenses</v>
          </cell>
          <cell r="C200" t="str">
            <v>Major R&amp;R</v>
          </cell>
          <cell r="D200" t="str">
            <v>401595 General Purpose Hoists</v>
          </cell>
          <cell r="E200" t="str">
            <v>1595</v>
          </cell>
        </row>
        <row r="201">
          <cell r="A201" t="str">
            <v>401597</v>
          </cell>
          <cell r="B201" t="str">
            <v>Maintenance Expenses</v>
          </cell>
          <cell r="C201" t="str">
            <v>Major R&amp;R</v>
          </cell>
          <cell r="D201" t="str">
            <v>401597 Riser and Guideline Tensioners</v>
          </cell>
          <cell r="E201" t="str">
            <v>1597</v>
          </cell>
        </row>
        <row r="202">
          <cell r="A202" t="str">
            <v>401601</v>
          </cell>
          <cell r="B202" t="str">
            <v>Maintenance Expenses</v>
          </cell>
          <cell r="C202" t="str">
            <v>Major R&amp;R</v>
          </cell>
          <cell r="D202" t="str">
            <v>401601 Air Compressors</v>
          </cell>
          <cell r="E202" t="str">
            <v>1601</v>
          </cell>
        </row>
        <row r="203">
          <cell r="A203" t="str">
            <v>401603</v>
          </cell>
          <cell r="B203" t="str">
            <v>Maintenance Expenses</v>
          </cell>
          <cell r="C203" t="str">
            <v>Major R&amp;R</v>
          </cell>
          <cell r="D203" t="str">
            <v>401603 Mud Handling and Processing Eq</v>
          </cell>
          <cell r="E203" t="str">
            <v>1603</v>
          </cell>
        </row>
        <row r="204">
          <cell r="A204" t="str">
            <v>401610</v>
          </cell>
          <cell r="B204" t="str">
            <v>Maintenance Expenses</v>
          </cell>
          <cell r="C204" t="str">
            <v>Major R&amp;R</v>
          </cell>
          <cell r="D204" t="str">
            <v>401610 Derrick, Mast, Substructure an</v>
          </cell>
          <cell r="E204" t="str">
            <v>1610</v>
          </cell>
        </row>
        <row r="205">
          <cell r="A205" t="str">
            <v>401615</v>
          </cell>
          <cell r="B205" t="str">
            <v>Maintenance Expenses</v>
          </cell>
          <cell r="C205" t="str">
            <v>Major R&amp;R</v>
          </cell>
          <cell r="D205" t="str">
            <v>401615 Block Guide and Automatic Pipe</v>
          </cell>
          <cell r="E205" t="str">
            <v>1615</v>
          </cell>
        </row>
        <row r="206">
          <cell r="A206" t="str">
            <v>401625</v>
          </cell>
          <cell r="B206" t="str">
            <v>Maintenance Expenses</v>
          </cell>
          <cell r="C206" t="str">
            <v>Major R&amp;R</v>
          </cell>
          <cell r="D206" t="str">
            <v>401625 Motion Compensators</v>
          </cell>
          <cell r="E206" t="str">
            <v>1625</v>
          </cell>
        </row>
        <row r="207">
          <cell r="A207" t="str">
            <v>401630</v>
          </cell>
          <cell r="B207" t="str">
            <v>Maintenance Expenses</v>
          </cell>
          <cell r="C207" t="str">
            <v>Major R&amp;R</v>
          </cell>
          <cell r="D207" t="str">
            <v>401630 Drill String</v>
          </cell>
          <cell r="E207" t="str">
            <v>1630</v>
          </cell>
        </row>
        <row r="208">
          <cell r="A208" t="str">
            <v>401634</v>
          </cell>
          <cell r="B208" t="str">
            <v>Maintenance Expenses</v>
          </cell>
          <cell r="C208" t="str">
            <v>Major R&amp;R</v>
          </cell>
          <cell r="D208" t="str">
            <v>401634 Downhold Tools</v>
          </cell>
          <cell r="E208" t="str">
            <v>1634</v>
          </cell>
        </row>
        <row r="209">
          <cell r="A209" t="str">
            <v>401640</v>
          </cell>
          <cell r="B209" t="str">
            <v>Maintenance Expenses</v>
          </cell>
          <cell r="C209" t="str">
            <v>Major R&amp;R</v>
          </cell>
          <cell r="D209" t="str">
            <v>401640 Barge, Hull and Hull Systems</v>
          </cell>
          <cell r="E209" t="str">
            <v>1640</v>
          </cell>
        </row>
        <row r="210">
          <cell r="A210" t="str">
            <v>401660</v>
          </cell>
          <cell r="B210" t="str">
            <v>Maintenance Expenses</v>
          </cell>
          <cell r="C210" t="str">
            <v>Major R&amp;R</v>
          </cell>
          <cell r="D210" t="str">
            <v>401660 Drill String Handling Tools, C</v>
          </cell>
          <cell r="E210" t="str">
            <v>1660</v>
          </cell>
        </row>
        <row r="211">
          <cell r="A211" t="str">
            <v>401670</v>
          </cell>
          <cell r="B211" t="str">
            <v>Maintenance Expenses</v>
          </cell>
          <cell r="C211" t="str">
            <v>Major R&amp;R</v>
          </cell>
          <cell r="D211" t="str">
            <v>401670 Coring Equipment and Fishing T</v>
          </cell>
          <cell r="E211" t="str">
            <v>1670</v>
          </cell>
        </row>
        <row r="212">
          <cell r="A212" t="str">
            <v>401695</v>
          </cell>
          <cell r="B212" t="str">
            <v>Maintenance Expenses</v>
          </cell>
          <cell r="C212" t="str">
            <v>Major R&amp;R</v>
          </cell>
          <cell r="D212" t="str">
            <v>401695 Safety Equipment</v>
          </cell>
          <cell r="E212" t="str">
            <v>1695</v>
          </cell>
        </row>
        <row r="213">
          <cell r="A213" t="str">
            <v>401710</v>
          </cell>
          <cell r="B213" t="str">
            <v>Maintenance Expenses</v>
          </cell>
          <cell r="C213" t="str">
            <v>Major R&amp;R</v>
          </cell>
          <cell r="D213" t="str">
            <v>401710 Completion Production and Testing Equipment</v>
          </cell>
          <cell r="E213" t="str">
            <v>1710</v>
          </cell>
        </row>
        <row r="214">
          <cell r="A214" t="str">
            <v>401732</v>
          </cell>
          <cell r="B214" t="str">
            <v>Maintenance Expenses</v>
          </cell>
          <cell r="C214" t="str">
            <v>Major R&amp;R</v>
          </cell>
          <cell r="D214" t="str">
            <v>401732 Rig Transport Equipment</v>
          </cell>
          <cell r="E214" t="str">
            <v>1732</v>
          </cell>
        </row>
        <row r="215">
          <cell r="A215" t="str">
            <v>401755</v>
          </cell>
          <cell r="B215" t="str">
            <v>Maintenance Expenses</v>
          </cell>
          <cell r="C215" t="str">
            <v>Major R&amp;R</v>
          </cell>
          <cell r="D215" t="str">
            <v>401755 Barge and Hull Painting</v>
          </cell>
          <cell r="E215" t="str">
            <v>1755</v>
          </cell>
        </row>
        <row r="216">
          <cell r="A216" t="str">
            <v>401765</v>
          </cell>
          <cell r="B216" t="str">
            <v>Maintenance Expenses</v>
          </cell>
          <cell r="C216" t="str">
            <v>Major R&amp;R</v>
          </cell>
          <cell r="D216" t="str">
            <v>401765 Legs, Footings, Jacking System</v>
          </cell>
          <cell r="E216" t="str">
            <v>1765</v>
          </cell>
        </row>
        <row r="217">
          <cell r="A217" t="str">
            <v>401830</v>
          </cell>
          <cell r="B217" t="str">
            <v>Maintenance Expenses</v>
          </cell>
          <cell r="C217" t="str">
            <v>Major R&amp;R</v>
          </cell>
          <cell r="D217" t="str">
            <v>401830 Anchors, Winches and Mooring S</v>
          </cell>
          <cell r="E217" t="str">
            <v>1830</v>
          </cell>
        </row>
        <row r="218">
          <cell r="A218" t="str">
            <v>401840</v>
          </cell>
          <cell r="B218" t="str">
            <v>Maintenance Expenses</v>
          </cell>
          <cell r="C218" t="str">
            <v>Major R&amp;R</v>
          </cell>
          <cell r="D218" t="str">
            <v>401840 Cranes, Stifflegs and Kingpost</v>
          </cell>
          <cell r="E218" t="str">
            <v>1840</v>
          </cell>
        </row>
        <row r="219">
          <cell r="A219" t="str">
            <v>401845</v>
          </cell>
          <cell r="B219" t="str">
            <v>Maintenance Expenses</v>
          </cell>
          <cell r="C219" t="str">
            <v>Major R&amp;R</v>
          </cell>
          <cell r="D219" t="str">
            <v>401845 Recorders, Instruments and Mud</v>
          </cell>
          <cell r="E219" t="str">
            <v>1845</v>
          </cell>
        </row>
        <row r="220">
          <cell r="A220" t="str">
            <v>401850</v>
          </cell>
          <cell r="B220" t="str">
            <v>Maintenance Expenses</v>
          </cell>
          <cell r="C220" t="str">
            <v>Major R&amp;R</v>
          </cell>
          <cell r="D220" t="str">
            <v>401850 Water Distallation Equipment</v>
          </cell>
          <cell r="E220" t="str">
            <v>1850</v>
          </cell>
        </row>
        <row r="221">
          <cell r="A221" t="str">
            <v>401854</v>
          </cell>
          <cell r="B221" t="str">
            <v>Maintenance Expenses</v>
          </cell>
          <cell r="C221" t="str">
            <v>Major R&amp;R</v>
          </cell>
          <cell r="D221" t="str">
            <v>401854 Rig Lighting</v>
          </cell>
          <cell r="E221" t="str">
            <v>1854</v>
          </cell>
        </row>
        <row r="222">
          <cell r="A222" t="str">
            <v>401855</v>
          </cell>
          <cell r="B222" t="str">
            <v>Maintenance Expenses</v>
          </cell>
          <cell r="C222" t="str">
            <v>Major R&amp;R</v>
          </cell>
          <cell r="D222" t="str">
            <v>401855 Crew Quarters</v>
          </cell>
          <cell r="E222" t="str">
            <v>1855</v>
          </cell>
        </row>
        <row r="223">
          <cell r="A223" t="str">
            <v>401858</v>
          </cell>
          <cell r="B223" t="str">
            <v>Maintenance Expenses</v>
          </cell>
          <cell r="C223" t="str">
            <v>Major R&amp;R</v>
          </cell>
          <cell r="D223" t="str">
            <v>401858 Shop Equipment</v>
          </cell>
          <cell r="E223" t="str">
            <v>1858</v>
          </cell>
        </row>
        <row r="224">
          <cell r="A224" t="str">
            <v>401866</v>
          </cell>
          <cell r="B224" t="str">
            <v>Maintenance Expenses</v>
          </cell>
          <cell r="C224" t="str">
            <v>Major R&amp;R</v>
          </cell>
          <cell r="D224" t="str">
            <v>401866 Wire Line and Manila Rope</v>
          </cell>
          <cell r="E224" t="str">
            <v>1866</v>
          </cell>
        </row>
        <row r="225">
          <cell r="A225" t="str">
            <v>401870</v>
          </cell>
          <cell r="B225" t="str">
            <v>Maintenance Expenses</v>
          </cell>
          <cell r="C225" t="str">
            <v>Major R&amp;R</v>
          </cell>
          <cell r="D225" t="str">
            <v>401870 Sonar and Television Systems</v>
          </cell>
          <cell r="E225" t="str">
            <v>1870</v>
          </cell>
        </row>
        <row r="226">
          <cell r="A226" t="str">
            <v>401873</v>
          </cell>
          <cell r="B226" t="str">
            <v>Maintenance Expenses</v>
          </cell>
          <cell r="C226" t="str">
            <v>Major R&amp;R</v>
          </cell>
          <cell r="D226" t="str">
            <v>401873 Communications and Navigation</v>
          </cell>
          <cell r="E226" t="str">
            <v>1873</v>
          </cell>
        </row>
        <row r="227">
          <cell r="A227" t="str">
            <v>401875</v>
          </cell>
          <cell r="B227" t="str">
            <v>Maintenance Expenses</v>
          </cell>
          <cell r="C227" t="str">
            <v>Major R&amp;R</v>
          </cell>
          <cell r="D227" t="str">
            <v>401875 Propulsion Systems</v>
          </cell>
          <cell r="E227" t="str">
            <v>1875</v>
          </cell>
        </row>
        <row r="228">
          <cell r="A228" t="str">
            <v>401876</v>
          </cell>
          <cell r="B228" t="str">
            <v>Maintenance Expenses</v>
          </cell>
          <cell r="C228" t="str">
            <v>Major R&amp;R</v>
          </cell>
          <cell r="D228" t="str">
            <v>401876 Thruster System-Dynamic Positi</v>
          </cell>
          <cell r="E228" t="str">
            <v>1876</v>
          </cell>
        </row>
        <row r="229">
          <cell r="A229" t="str">
            <v>401895</v>
          </cell>
          <cell r="B229" t="str">
            <v>Maintenance Expenses</v>
          </cell>
          <cell r="C229" t="str">
            <v>Major R&amp;R</v>
          </cell>
          <cell r="D229" t="str">
            <v>401895 Marine Risers &amp; Guides</v>
          </cell>
          <cell r="E229" t="str">
            <v>1895</v>
          </cell>
        </row>
        <row r="230">
          <cell r="A230" t="str">
            <v>401965</v>
          </cell>
          <cell r="B230" t="str">
            <v>Maintenance Expenses</v>
          </cell>
          <cell r="C230" t="str">
            <v>Major R&amp;R</v>
          </cell>
          <cell r="D230" t="str">
            <v>401965 A.S.K. Sensors, Ctrl Logic &amp; P</v>
          </cell>
          <cell r="E230" t="str">
            <v>1965</v>
          </cell>
        </row>
        <row r="231">
          <cell r="A231" t="str">
            <v>402001</v>
          </cell>
          <cell r="B231" t="str">
            <v>Personnel Expenses</v>
          </cell>
          <cell r="C231" t="str">
            <v>Labor Expats</v>
          </cell>
          <cell r="D231" t="str">
            <v>402001 Base Pay</v>
          </cell>
          <cell r="E231" t="str">
            <v>2001</v>
          </cell>
        </row>
        <row r="232">
          <cell r="A232" t="str">
            <v>402002</v>
          </cell>
          <cell r="B232" t="str">
            <v>Personnel Expenses</v>
          </cell>
          <cell r="C232" t="str">
            <v>Labor Expats</v>
          </cell>
          <cell r="D232" t="str">
            <v>402002 Offshore Service Premium</v>
          </cell>
          <cell r="E232" t="str">
            <v>2002</v>
          </cell>
        </row>
        <row r="233">
          <cell r="A233" t="str">
            <v>402003</v>
          </cell>
          <cell r="B233" t="str">
            <v>Personnel Expenses</v>
          </cell>
          <cell r="C233" t="str">
            <v>Labor Expats</v>
          </cell>
          <cell r="D233" t="str">
            <v>402003 Foreign Service Premium</v>
          </cell>
          <cell r="E233" t="str">
            <v>2003</v>
          </cell>
        </row>
        <row r="234">
          <cell r="A234" t="str">
            <v>402004</v>
          </cell>
          <cell r="B234" t="str">
            <v>Personnel Expenses</v>
          </cell>
          <cell r="C234" t="str">
            <v>Labor Expats</v>
          </cell>
          <cell r="D234" t="str">
            <v>402004 Overtime</v>
          </cell>
          <cell r="E234" t="str">
            <v>2004</v>
          </cell>
        </row>
        <row r="235">
          <cell r="A235" t="str">
            <v>402005</v>
          </cell>
          <cell r="B235" t="str">
            <v>Personnel Expenses</v>
          </cell>
          <cell r="C235" t="str">
            <v>Labor Expats</v>
          </cell>
          <cell r="D235" t="str">
            <v>402005 Area Allowance</v>
          </cell>
          <cell r="E235" t="str">
            <v>2005</v>
          </cell>
        </row>
        <row r="236">
          <cell r="A236" t="str">
            <v>402007</v>
          </cell>
          <cell r="B236" t="str">
            <v>Personnel Expenses</v>
          </cell>
          <cell r="C236" t="str">
            <v>Labor Expats</v>
          </cell>
          <cell r="D236" t="str">
            <v>402007 Seniority Bonus</v>
          </cell>
          <cell r="E236" t="str">
            <v>2007</v>
          </cell>
        </row>
        <row r="237">
          <cell r="A237" t="str">
            <v>402008</v>
          </cell>
          <cell r="B237" t="str">
            <v>Personnel Expenses</v>
          </cell>
          <cell r="C237" t="str">
            <v>Training</v>
          </cell>
          <cell r="D237" t="str">
            <v>402008 Training Pay</v>
          </cell>
          <cell r="E237" t="str">
            <v>2008</v>
          </cell>
        </row>
        <row r="238">
          <cell r="A238" t="str">
            <v>402016</v>
          </cell>
          <cell r="B238" t="str">
            <v>Personnel Expenses</v>
          </cell>
          <cell r="C238" t="str">
            <v>Labor Expats</v>
          </cell>
          <cell r="D238" t="str">
            <v>402016 Vacation Pay</v>
          </cell>
          <cell r="E238" t="str">
            <v>2016</v>
          </cell>
        </row>
        <row r="239">
          <cell r="A239" t="str">
            <v>402019</v>
          </cell>
          <cell r="B239" t="str">
            <v>Personnel Expenses</v>
          </cell>
          <cell r="C239" t="str">
            <v>Labor Expats</v>
          </cell>
          <cell r="D239" t="str">
            <v>402019 Severance Pay</v>
          </cell>
          <cell r="E239" t="str">
            <v>2019</v>
          </cell>
        </row>
        <row r="240">
          <cell r="A240" t="str">
            <v>402022</v>
          </cell>
          <cell r="B240" t="str">
            <v>Personnel Expenses</v>
          </cell>
          <cell r="C240" t="str">
            <v>Labor Expats</v>
          </cell>
          <cell r="D240" t="str">
            <v>402022 Tax Reimbursement</v>
          </cell>
          <cell r="E240" t="str">
            <v>2022</v>
          </cell>
        </row>
        <row r="241">
          <cell r="A241" t="str">
            <v>402025</v>
          </cell>
          <cell r="B241" t="str">
            <v>Personnel Expenses</v>
          </cell>
          <cell r="C241" t="str">
            <v>Labor Expats</v>
          </cell>
          <cell r="D241" t="str">
            <v>402025 Other Pay/Allowances</v>
          </cell>
          <cell r="E241" t="str">
            <v>2025</v>
          </cell>
        </row>
        <row r="242">
          <cell r="A242" t="str">
            <v>402028</v>
          </cell>
          <cell r="B242" t="str">
            <v>Personnel Expenses</v>
          </cell>
          <cell r="C242" t="str">
            <v>Labor Expats</v>
          </cell>
          <cell r="D242" t="str">
            <v>402028 E.O.C. and Other Bonus Accrual</v>
          </cell>
          <cell r="E242" t="str">
            <v>2028</v>
          </cell>
        </row>
        <row r="243">
          <cell r="A243" t="str">
            <v>402031</v>
          </cell>
          <cell r="B243" t="str">
            <v>Personnel Expenses</v>
          </cell>
          <cell r="C243" t="str">
            <v>Labor Expats</v>
          </cell>
          <cell r="D243" t="str">
            <v>402031 Other Accruals</v>
          </cell>
          <cell r="E243" t="str">
            <v>2031</v>
          </cell>
        </row>
        <row r="244">
          <cell r="A244" t="str">
            <v>402034</v>
          </cell>
          <cell r="B244" t="str">
            <v>Personnel Expenses</v>
          </cell>
          <cell r="C244" t="str">
            <v>Labor Expats</v>
          </cell>
          <cell r="D244" t="str">
            <v>402034 FICA Tax</v>
          </cell>
          <cell r="E244" t="str">
            <v>2034</v>
          </cell>
        </row>
        <row r="245">
          <cell r="A245" t="str">
            <v>402037</v>
          </cell>
          <cell r="B245" t="str">
            <v>Personnel Expenses</v>
          </cell>
          <cell r="C245" t="str">
            <v>Labor Expats</v>
          </cell>
          <cell r="D245" t="str">
            <v>402037 Unemployment Taxes</v>
          </cell>
          <cell r="E245" t="str">
            <v>2037</v>
          </cell>
        </row>
        <row r="246">
          <cell r="A246" t="str">
            <v>402040</v>
          </cell>
          <cell r="B246" t="str">
            <v>Personnel Expenses</v>
          </cell>
          <cell r="C246" t="str">
            <v>Labor Expats</v>
          </cell>
          <cell r="D246" t="str">
            <v>402040 Other Payroll Taxes</v>
          </cell>
          <cell r="E246" t="str">
            <v>2040</v>
          </cell>
        </row>
        <row r="247">
          <cell r="A247" t="str">
            <v>402043</v>
          </cell>
          <cell r="B247" t="str">
            <v>Personnel Expenses</v>
          </cell>
          <cell r="C247" t="str">
            <v>Labor Expats</v>
          </cell>
          <cell r="D247" t="str">
            <v>402043 Life/Accidental Death &amp; Dismem</v>
          </cell>
          <cell r="E247" t="str">
            <v>2043</v>
          </cell>
        </row>
        <row r="248">
          <cell r="A248" t="str">
            <v>402046</v>
          </cell>
          <cell r="B248" t="str">
            <v>Personnel Expenses</v>
          </cell>
          <cell r="C248" t="str">
            <v>Labor Expats</v>
          </cell>
          <cell r="D248" t="str">
            <v>402046 Medical Insurance</v>
          </cell>
          <cell r="E248" t="str">
            <v>2046</v>
          </cell>
        </row>
        <row r="249">
          <cell r="A249" t="str">
            <v>402053</v>
          </cell>
          <cell r="B249" t="str">
            <v>Personnel Expenses</v>
          </cell>
          <cell r="C249" t="str">
            <v>Labor Expats</v>
          </cell>
          <cell r="D249" t="str">
            <v>402053 Disability Plan</v>
          </cell>
          <cell r="E249" t="str">
            <v>2053</v>
          </cell>
        </row>
        <row r="250">
          <cell r="A250" t="str">
            <v>402055</v>
          </cell>
          <cell r="B250" t="str">
            <v>Personnel Expenses</v>
          </cell>
          <cell r="C250" t="str">
            <v>Labor Expats</v>
          </cell>
          <cell r="D250" t="str">
            <v>402055 Group Annuity</v>
          </cell>
          <cell r="E250" t="str">
            <v>2055</v>
          </cell>
        </row>
        <row r="251">
          <cell r="A251" t="str">
            <v>402058</v>
          </cell>
          <cell r="B251" t="str">
            <v>Personnel Expenses</v>
          </cell>
          <cell r="C251" t="str">
            <v>Labor Expats</v>
          </cell>
          <cell r="D251" t="str">
            <v>402058 Sonat Savings Plan</v>
          </cell>
          <cell r="E251" t="str">
            <v>2058</v>
          </cell>
        </row>
        <row r="252">
          <cell r="A252" t="str">
            <v>402061</v>
          </cell>
          <cell r="B252" t="str">
            <v>Personnel Expenses</v>
          </cell>
          <cell r="C252" t="str">
            <v>Labor Expats</v>
          </cell>
          <cell r="D252" t="str">
            <v>402061 Hiring and Processing</v>
          </cell>
          <cell r="E252" t="str">
            <v>2061</v>
          </cell>
        </row>
        <row r="253">
          <cell r="A253" t="str">
            <v>402064</v>
          </cell>
          <cell r="B253" t="str">
            <v>Personnel Expenses</v>
          </cell>
          <cell r="C253" t="str">
            <v>Labor Transportation</v>
          </cell>
          <cell r="D253" t="str">
            <v>402064 Transportation-Commuting Perso</v>
          </cell>
          <cell r="E253" t="str">
            <v>2064</v>
          </cell>
        </row>
        <row r="254">
          <cell r="A254" t="str">
            <v>402067</v>
          </cell>
          <cell r="B254" t="str">
            <v>Personnel Expenses</v>
          </cell>
          <cell r="C254" t="str">
            <v>Labor Expats</v>
          </cell>
          <cell r="D254" t="str">
            <v>402067 Payroll Expense Billed</v>
          </cell>
          <cell r="E254" t="str">
            <v>2067</v>
          </cell>
        </row>
        <row r="255">
          <cell r="A255" t="str">
            <v>402101</v>
          </cell>
          <cell r="B255" t="str">
            <v>Personnel Expenses</v>
          </cell>
          <cell r="C255" t="str">
            <v>Labor Local Nationals</v>
          </cell>
          <cell r="D255" t="str">
            <v>402101 Base Pay</v>
          </cell>
          <cell r="E255" t="str">
            <v>2101</v>
          </cell>
        </row>
        <row r="256">
          <cell r="A256" t="str">
            <v>402102</v>
          </cell>
          <cell r="B256" t="str">
            <v>Personnel Expenses</v>
          </cell>
          <cell r="C256" t="str">
            <v>Labor Local Nationals</v>
          </cell>
          <cell r="D256" t="str">
            <v>402102 Offshore Service Premium</v>
          </cell>
          <cell r="E256" t="str">
            <v>2102</v>
          </cell>
        </row>
        <row r="257">
          <cell r="A257" t="str">
            <v>402103</v>
          </cell>
          <cell r="B257" t="str">
            <v>Personnel Expenses</v>
          </cell>
          <cell r="C257" t="str">
            <v>Labor Local Nationals</v>
          </cell>
          <cell r="D257" t="str">
            <v>402103 Foreign Service Premium</v>
          </cell>
          <cell r="E257" t="str">
            <v>2103</v>
          </cell>
        </row>
        <row r="258">
          <cell r="A258" t="str">
            <v>402104</v>
          </cell>
          <cell r="B258" t="str">
            <v>Personnel Expenses</v>
          </cell>
          <cell r="C258" t="str">
            <v>Labor Local Nationals</v>
          </cell>
          <cell r="D258" t="str">
            <v>402104 Overtime</v>
          </cell>
          <cell r="E258" t="str">
            <v>2104</v>
          </cell>
        </row>
        <row r="259">
          <cell r="A259" t="str">
            <v>402105</v>
          </cell>
          <cell r="B259" t="str">
            <v>Personnel Expenses</v>
          </cell>
          <cell r="C259" t="str">
            <v>Labor Local Nationals</v>
          </cell>
          <cell r="D259" t="str">
            <v>402105 Area Allowance</v>
          </cell>
          <cell r="E259" t="str">
            <v>2105</v>
          </cell>
        </row>
        <row r="260">
          <cell r="A260" t="str">
            <v>402107</v>
          </cell>
          <cell r="B260" t="str">
            <v>Personnel Expenses</v>
          </cell>
          <cell r="C260" t="str">
            <v>Labor Local Nationals</v>
          </cell>
          <cell r="D260" t="str">
            <v>402107 Seniority Bonus</v>
          </cell>
          <cell r="E260" t="str">
            <v>2107</v>
          </cell>
        </row>
        <row r="261">
          <cell r="A261" t="str">
            <v>402108</v>
          </cell>
          <cell r="B261" t="str">
            <v>Personnel Expenses</v>
          </cell>
          <cell r="C261" t="str">
            <v>Training</v>
          </cell>
          <cell r="D261" t="str">
            <v>402108 Training Pay</v>
          </cell>
          <cell r="E261" t="str">
            <v>2108</v>
          </cell>
        </row>
        <row r="262">
          <cell r="A262" t="str">
            <v>402116</v>
          </cell>
          <cell r="B262" t="str">
            <v>Personnel Expenses</v>
          </cell>
          <cell r="C262" t="str">
            <v>Labor Local Nationals</v>
          </cell>
          <cell r="D262" t="str">
            <v>402116 Vacation Pay</v>
          </cell>
          <cell r="E262" t="str">
            <v>2116</v>
          </cell>
        </row>
        <row r="263">
          <cell r="A263" t="str">
            <v>402119</v>
          </cell>
          <cell r="B263" t="str">
            <v>Personnel Expenses</v>
          </cell>
          <cell r="C263" t="str">
            <v>Labor Local Nationals</v>
          </cell>
          <cell r="D263" t="str">
            <v>402119 Severance Pay</v>
          </cell>
          <cell r="E263" t="str">
            <v>2119</v>
          </cell>
        </row>
        <row r="264">
          <cell r="A264" t="str">
            <v>402120</v>
          </cell>
          <cell r="B264" t="str">
            <v>Personnel Expenses</v>
          </cell>
          <cell r="C264" t="str">
            <v>Labor Local Nationals</v>
          </cell>
          <cell r="D264" t="str">
            <v>402120 Government Reimbursed Wages</v>
          </cell>
          <cell r="E264" t="str">
            <v>2120</v>
          </cell>
        </row>
        <row r="265">
          <cell r="A265" t="str">
            <v>402122</v>
          </cell>
          <cell r="B265" t="str">
            <v>Personnel Expenses</v>
          </cell>
          <cell r="C265" t="str">
            <v>Labor Local Nationals</v>
          </cell>
          <cell r="D265" t="str">
            <v>402122 Tax Reimbursement</v>
          </cell>
          <cell r="E265" t="str">
            <v>2122</v>
          </cell>
        </row>
        <row r="266">
          <cell r="A266" t="str">
            <v>402125</v>
          </cell>
          <cell r="B266" t="str">
            <v>Personnel Expenses</v>
          </cell>
          <cell r="C266" t="str">
            <v>Labor Local Nationals</v>
          </cell>
          <cell r="D266" t="str">
            <v>402125 Other Pay/Allowances</v>
          </cell>
          <cell r="E266" t="str">
            <v>2125</v>
          </cell>
        </row>
        <row r="267">
          <cell r="A267" t="str">
            <v>402128</v>
          </cell>
          <cell r="B267" t="str">
            <v>Personnel Expenses</v>
          </cell>
          <cell r="C267" t="str">
            <v>Labor Local Nationals</v>
          </cell>
          <cell r="D267" t="str">
            <v>402128 E.O.C. and Other Bonus Accrual</v>
          </cell>
          <cell r="E267" t="str">
            <v>2128</v>
          </cell>
        </row>
        <row r="268">
          <cell r="A268" t="str">
            <v>402131</v>
          </cell>
          <cell r="B268" t="str">
            <v>Personnel Expenses</v>
          </cell>
          <cell r="C268" t="str">
            <v>Labor Local Nationals</v>
          </cell>
          <cell r="D268" t="str">
            <v>402131 Other Accruals</v>
          </cell>
          <cell r="E268" t="str">
            <v>2131</v>
          </cell>
        </row>
        <row r="269">
          <cell r="A269" t="str">
            <v>402134</v>
          </cell>
          <cell r="B269" t="str">
            <v>Personnel Expenses</v>
          </cell>
          <cell r="C269" t="str">
            <v>Labor Local Nationals</v>
          </cell>
          <cell r="D269" t="str">
            <v>402134 FICA Tax</v>
          </cell>
          <cell r="E269" t="str">
            <v>2134</v>
          </cell>
        </row>
        <row r="270">
          <cell r="A270" t="str">
            <v>402137</v>
          </cell>
          <cell r="B270" t="str">
            <v>Personnel Expenses</v>
          </cell>
          <cell r="C270" t="str">
            <v>Labor Local Nationals</v>
          </cell>
          <cell r="D270" t="str">
            <v>402137 Unemployment Taxes</v>
          </cell>
          <cell r="E270" t="str">
            <v>2137</v>
          </cell>
        </row>
        <row r="271">
          <cell r="A271" t="str">
            <v>402140</v>
          </cell>
          <cell r="B271" t="str">
            <v>Personnel Expenses</v>
          </cell>
          <cell r="C271" t="str">
            <v>Labor Local Nationals</v>
          </cell>
          <cell r="D271" t="str">
            <v>402140 Other Payroll Taxes</v>
          </cell>
          <cell r="E271" t="str">
            <v>2140</v>
          </cell>
        </row>
        <row r="272">
          <cell r="A272" t="str">
            <v>402143</v>
          </cell>
          <cell r="B272" t="str">
            <v>Personnel Expenses</v>
          </cell>
          <cell r="C272" t="str">
            <v>Labor Local Nationals</v>
          </cell>
          <cell r="D272" t="str">
            <v>402143 Life/Accidental Death &amp; Dismem</v>
          </cell>
          <cell r="E272" t="str">
            <v>2143</v>
          </cell>
        </row>
        <row r="273">
          <cell r="A273" t="str">
            <v>402146</v>
          </cell>
          <cell r="B273" t="str">
            <v>Personnel Expenses</v>
          </cell>
          <cell r="C273" t="str">
            <v>Labor Local Nationals</v>
          </cell>
          <cell r="D273" t="str">
            <v>402146 Medical Insurance</v>
          </cell>
          <cell r="E273" t="str">
            <v>2146</v>
          </cell>
        </row>
        <row r="274">
          <cell r="A274" t="str">
            <v>402155</v>
          </cell>
          <cell r="B274" t="str">
            <v>Personnel Expenses</v>
          </cell>
          <cell r="C274" t="str">
            <v>Labor Local Nationals</v>
          </cell>
          <cell r="D274" t="str">
            <v>402155 Group Annuity</v>
          </cell>
          <cell r="E274" t="str">
            <v>2155</v>
          </cell>
        </row>
        <row r="275">
          <cell r="A275" t="str">
            <v>402158</v>
          </cell>
          <cell r="B275" t="str">
            <v>Personnel Expenses</v>
          </cell>
          <cell r="C275" t="str">
            <v>Labor Local Nationals</v>
          </cell>
          <cell r="D275" t="str">
            <v>402158 Sonat Savings Plan</v>
          </cell>
          <cell r="E275" t="str">
            <v>2158</v>
          </cell>
        </row>
        <row r="276">
          <cell r="A276" t="str">
            <v>402161</v>
          </cell>
          <cell r="B276" t="str">
            <v>Personnel Expenses</v>
          </cell>
          <cell r="C276" t="str">
            <v>Labor Local Nationals</v>
          </cell>
          <cell r="D276" t="str">
            <v>402161 Hiring and Processing</v>
          </cell>
          <cell r="E276" t="str">
            <v>2161</v>
          </cell>
        </row>
        <row r="277">
          <cell r="A277" t="str">
            <v>402164</v>
          </cell>
          <cell r="B277" t="str">
            <v>Personnel Expenses</v>
          </cell>
          <cell r="C277" t="str">
            <v>Labor Transportation</v>
          </cell>
          <cell r="D277" t="str">
            <v>402164 Transportation-Commuting Perso</v>
          </cell>
          <cell r="E277" t="str">
            <v>2164</v>
          </cell>
        </row>
        <row r="278">
          <cell r="A278" t="str">
            <v>402167</v>
          </cell>
          <cell r="B278" t="str">
            <v>Personnel Expenses</v>
          </cell>
          <cell r="C278" t="str">
            <v>Labor Local Nationals</v>
          </cell>
          <cell r="D278" t="str">
            <v>402167 Payroll Expense Billed</v>
          </cell>
          <cell r="E278" t="str">
            <v>2167</v>
          </cell>
        </row>
        <row r="279">
          <cell r="A279" t="str">
            <v>402201</v>
          </cell>
          <cell r="B279" t="str">
            <v>Personnel Expenses</v>
          </cell>
          <cell r="C279" t="str">
            <v>Labor Catering</v>
          </cell>
          <cell r="D279" t="str">
            <v>402201 Base Pay</v>
          </cell>
          <cell r="E279" t="str">
            <v>2201</v>
          </cell>
        </row>
        <row r="280">
          <cell r="A280" t="str">
            <v>402204</v>
          </cell>
          <cell r="B280" t="str">
            <v>Personnel Expenses</v>
          </cell>
          <cell r="C280" t="str">
            <v>Labor Catering</v>
          </cell>
          <cell r="D280" t="str">
            <v>402204 Overtime</v>
          </cell>
          <cell r="E280" t="str">
            <v>2204</v>
          </cell>
        </row>
        <row r="281">
          <cell r="A281" t="str">
            <v>402205</v>
          </cell>
          <cell r="B281" t="str">
            <v>Personnel Expenses</v>
          </cell>
          <cell r="C281" t="str">
            <v>Labor Catering</v>
          </cell>
          <cell r="D281" t="str">
            <v>402205 Area Allowance</v>
          </cell>
          <cell r="E281" t="str">
            <v>2205</v>
          </cell>
        </row>
        <row r="282">
          <cell r="A282" t="str">
            <v>402208</v>
          </cell>
          <cell r="B282" t="str">
            <v>Personnel Expenses</v>
          </cell>
          <cell r="C282" t="str">
            <v>Training</v>
          </cell>
          <cell r="D282" t="str">
            <v>402208 Training Pay</v>
          </cell>
          <cell r="E282" t="str">
            <v>2208</v>
          </cell>
        </row>
        <row r="283">
          <cell r="A283" t="str">
            <v>402216</v>
          </cell>
          <cell r="B283" t="str">
            <v>Personnel Expenses</v>
          </cell>
          <cell r="C283" t="str">
            <v>Labor Catering</v>
          </cell>
          <cell r="D283" t="str">
            <v>402216 Vacation Pay</v>
          </cell>
          <cell r="E283" t="str">
            <v>2216</v>
          </cell>
        </row>
        <row r="284">
          <cell r="A284" t="str">
            <v>402220</v>
          </cell>
          <cell r="B284" t="str">
            <v>Personnel Expenses</v>
          </cell>
          <cell r="C284" t="str">
            <v>Labor Catering</v>
          </cell>
          <cell r="D284" t="str">
            <v>402220 Government Reimb'd Wages</v>
          </cell>
          <cell r="E284" t="str">
            <v>2220</v>
          </cell>
        </row>
        <row r="285">
          <cell r="A285" t="str">
            <v>402225</v>
          </cell>
          <cell r="B285" t="str">
            <v>Personnel Expenses</v>
          </cell>
          <cell r="C285" t="str">
            <v>Labor Catering</v>
          </cell>
          <cell r="D285" t="str">
            <v>402225 Other Pay/Allowances</v>
          </cell>
          <cell r="E285" t="str">
            <v>2225</v>
          </cell>
        </row>
        <row r="286">
          <cell r="A286" t="str">
            <v>402231</v>
          </cell>
          <cell r="B286" t="str">
            <v>Personnel Expenses</v>
          </cell>
          <cell r="C286" t="str">
            <v>Labor Catering</v>
          </cell>
          <cell r="D286" t="str">
            <v>402231 Other Payroll Accruals</v>
          </cell>
          <cell r="E286" t="str">
            <v>2231</v>
          </cell>
        </row>
        <row r="287">
          <cell r="A287" t="str">
            <v>402234</v>
          </cell>
          <cell r="B287" t="str">
            <v>Personnel Expenses</v>
          </cell>
          <cell r="C287" t="str">
            <v>Labor Catering</v>
          </cell>
          <cell r="D287" t="str">
            <v>402234 FICA Tax</v>
          </cell>
          <cell r="E287" t="str">
            <v>2234</v>
          </cell>
        </row>
        <row r="288">
          <cell r="A288" t="str">
            <v>402240</v>
          </cell>
          <cell r="B288" t="str">
            <v>Personnel Expenses</v>
          </cell>
          <cell r="C288" t="str">
            <v>Labor Catering</v>
          </cell>
          <cell r="D288" t="str">
            <v>402240 Other Payroll Taxes</v>
          </cell>
          <cell r="E288" t="str">
            <v>2240</v>
          </cell>
        </row>
        <row r="289">
          <cell r="A289" t="str">
            <v>402243</v>
          </cell>
          <cell r="B289" t="str">
            <v>Personnel Expenses</v>
          </cell>
          <cell r="C289" t="str">
            <v>Labor Catering</v>
          </cell>
          <cell r="D289" t="str">
            <v>402243 Life/AD&amp;D Insurance</v>
          </cell>
          <cell r="E289" t="str">
            <v>2243</v>
          </cell>
        </row>
        <row r="290">
          <cell r="A290" t="str">
            <v>402255</v>
          </cell>
          <cell r="B290" t="str">
            <v>Personnel Expenses</v>
          </cell>
          <cell r="C290" t="str">
            <v>Labor Catering</v>
          </cell>
          <cell r="D290" t="str">
            <v>402255 Group Annuity</v>
          </cell>
          <cell r="E290" t="str">
            <v>2255</v>
          </cell>
        </row>
        <row r="291">
          <cell r="A291" t="str">
            <v>402261</v>
          </cell>
          <cell r="B291" t="str">
            <v>Personnel Expenses</v>
          </cell>
          <cell r="C291" t="str">
            <v>Labor Catering</v>
          </cell>
          <cell r="D291" t="str">
            <v>402261 Hiring and Processing</v>
          </cell>
          <cell r="E291" t="str">
            <v>2261</v>
          </cell>
        </row>
        <row r="292">
          <cell r="A292" t="str">
            <v>402264</v>
          </cell>
          <cell r="B292" t="str">
            <v>Personnel Expenses</v>
          </cell>
          <cell r="C292" t="str">
            <v>Labor Transportation</v>
          </cell>
          <cell r="D292" t="str">
            <v>402264 Transportation-Commuting Perso</v>
          </cell>
          <cell r="E292" t="str">
            <v>2264</v>
          </cell>
        </row>
        <row r="293">
          <cell r="A293" t="str">
            <v>402267</v>
          </cell>
          <cell r="B293" t="str">
            <v>Personnel Expenses</v>
          </cell>
          <cell r="C293" t="str">
            <v>Labor Catering</v>
          </cell>
          <cell r="D293" t="str">
            <v>402267 Payroll Expense Billed</v>
          </cell>
          <cell r="E293" t="str">
            <v>2267</v>
          </cell>
        </row>
        <row r="294">
          <cell r="A294" t="str">
            <v>402301</v>
          </cell>
          <cell r="B294" t="str">
            <v>Personnel Expenses</v>
          </cell>
          <cell r="C294" t="str">
            <v>Labor Casual</v>
          </cell>
          <cell r="D294" t="str">
            <v>402301 Casual Labor-Local Hire</v>
          </cell>
          <cell r="E294" t="str">
            <v>2301</v>
          </cell>
        </row>
        <row r="295">
          <cell r="A295" t="str">
            <v>402305</v>
          </cell>
          <cell r="B295" t="str">
            <v>Personnel Expenses</v>
          </cell>
          <cell r="C295" t="str">
            <v>Labor Casual</v>
          </cell>
          <cell r="D295" t="str">
            <v>402305 Contract Services-Egypt</v>
          </cell>
          <cell r="E295" t="str">
            <v>2305</v>
          </cell>
        </row>
        <row r="296">
          <cell r="A296" t="str">
            <v>402310</v>
          </cell>
          <cell r="B296" t="str">
            <v>Personnel Expenses</v>
          </cell>
          <cell r="C296" t="str">
            <v>Labor Transportation</v>
          </cell>
          <cell r="D296" t="str">
            <v>402310 Casual Labor Transportation</v>
          </cell>
          <cell r="E296" t="str">
            <v>2310</v>
          </cell>
        </row>
        <row r="297">
          <cell r="A297" t="str">
            <v>402328</v>
          </cell>
          <cell r="B297" t="str">
            <v>Personnel Expenses</v>
          </cell>
          <cell r="C297" t="str">
            <v>Labor Casual</v>
          </cell>
          <cell r="D297" t="str">
            <v>402328 Casual Labor Expense Billed</v>
          </cell>
          <cell r="E297" t="str">
            <v>2328</v>
          </cell>
        </row>
        <row r="298">
          <cell r="A298" t="str">
            <v>450080</v>
          </cell>
          <cell r="B298" t="str">
            <v>Personnel Expenses</v>
          </cell>
          <cell r="C298" t="str">
            <v>Catering</v>
          </cell>
          <cell r="D298" t="str">
            <v>450080 Food costs</v>
          </cell>
          <cell r="E298" t="str">
            <v>0080</v>
          </cell>
        </row>
        <row r="299">
          <cell r="A299" t="str">
            <v>450082</v>
          </cell>
          <cell r="B299" t="str">
            <v>Personnel Expenses</v>
          </cell>
          <cell r="C299" t="str">
            <v>Catering</v>
          </cell>
          <cell r="D299" t="str">
            <v>450082 Catering Equipment and Utensil</v>
          </cell>
          <cell r="E299" t="str">
            <v>0082</v>
          </cell>
        </row>
        <row r="300">
          <cell r="A300" t="str">
            <v>450083</v>
          </cell>
          <cell r="B300" t="str">
            <v>Personnel Expenses</v>
          </cell>
          <cell r="C300" t="str">
            <v>Catering</v>
          </cell>
          <cell r="D300" t="str">
            <v>450083 Catering Transportation Costs</v>
          </cell>
          <cell r="E300" t="str">
            <v>0083</v>
          </cell>
        </row>
        <row r="301">
          <cell r="A301" t="str">
            <v>450084</v>
          </cell>
          <cell r="B301" t="str">
            <v>Personnel Expenses</v>
          </cell>
          <cell r="C301" t="str">
            <v>Catering</v>
          </cell>
          <cell r="D301" t="str">
            <v>450084 Outside Catering Costs</v>
          </cell>
          <cell r="E301" t="str">
            <v>0084</v>
          </cell>
        </row>
        <row r="302">
          <cell r="A302" t="str">
            <v>450085</v>
          </cell>
          <cell r="B302" t="str">
            <v>Personnel Expenses</v>
          </cell>
          <cell r="C302" t="str">
            <v>Catering</v>
          </cell>
          <cell r="D302" t="str">
            <v>450085 Catering Equipment Repairs</v>
          </cell>
          <cell r="E302" t="str">
            <v>0085</v>
          </cell>
        </row>
        <row r="303">
          <cell r="A303" t="str">
            <v>450088</v>
          </cell>
          <cell r="B303" t="str">
            <v>Personnel Expenses</v>
          </cell>
          <cell r="C303" t="str">
            <v>Catering</v>
          </cell>
          <cell r="D303" t="str">
            <v>450088 Catering Costs Rebilled to Oth</v>
          </cell>
          <cell r="E303" t="str">
            <v>0088</v>
          </cell>
        </row>
        <row r="304">
          <cell r="A304" t="str">
            <v>450089</v>
          </cell>
          <cell r="B304" t="str">
            <v>Personnel Expenses</v>
          </cell>
          <cell r="C304" t="str">
            <v>Expense Accounts &amp; Travel</v>
          </cell>
          <cell r="D304" t="str">
            <v>450089 Non-Employee Buisness Trvl Exp</v>
          </cell>
          <cell r="E304" t="str">
            <v>0089</v>
          </cell>
        </row>
        <row r="305">
          <cell r="A305" t="str">
            <v>450090</v>
          </cell>
          <cell r="B305" t="str">
            <v>Personnel Expenses</v>
          </cell>
          <cell r="C305" t="str">
            <v>Expense Accounts &amp; Travel</v>
          </cell>
          <cell r="D305" t="str">
            <v>450090 Expense Accounts &amp; Travel-Admi</v>
          </cell>
          <cell r="E305" t="str">
            <v>0090</v>
          </cell>
        </row>
        <row r="306">
          <cell r="A306" t="str">
            <v>450091</v>
          </cell>
          <cell r="B306" t="str">
            <v>Personnel Expenses</v>
          </cell>
          <cell r="C306" t="str">
            <v>Expense Accounts &amp; Travel</v>
          </cell>
          <cell r="D306" t="str">
            <v>450091 Vehicle Expenses-Admin</v>
          </cell>
          <cell r="E306" t="str">
            <v>0091</v>
          </cell>
        </row>
        <row r="307">
          <cell r="A307" t="str">
            <v>450092</v>
          </cell>
          <cell r="B307" t="str">
            <v>Personnel Expenses</v>
          </cell>
          <cell r="C307" t="str">
            <v>Expense Accounts &amp; Travel</v>
          </cell>
          <cell r="D307" t="str">
            <v>450092 Entertainment-U.K.</v>
          </cell>
          <cell r="E307" t="str">
            <v>0092</v>
          </cell>
        </row>
        <row r="308">
          <cell r="A308" t="str">
            <v>450093</v>
          </cell>
          <cell r="B308" t="str">
            <v>Personnel Expenses</v>
          </cell>
          <cell r="C308" t="str">
            <v>Expense Accounts &amp; Travel</v>
          </cell>
          <cell r="D308" t="str">
            <v>450093 Business Air Travel-Admin</v>
          </cell>
          <cell r="E308" t="str">
            <v>0093</v>
          </cell>
        </row>
        <row r="309">
          <cell r="A309" t="str">
            <v>450094</v>
          </cell>
          <cell r="B309" t="str">
            <v>Personnel Expenses</v>
          </cell>
          <cell r="C309" t="str">
            <v>Labor Transportation</v>
          </cell>
          <cell r="D309" t="str">
            <v>450094 Annual Leave, Emergency &amp; Scho</v>
          </cell>
          <cell r="E309" t="str">
            <v>0094</v>
          </cell>
        </row>
        <row r="310">
          <cell r="A310" t="str">
            <v>450095</v>
          </cell>
          <cell r="B310" t="str">
            <v>Personnel Expenses</v>
          </cell>
          <cell r="C310" t="str">
            <v>Expense Accounts &amp; Travel</v>
          </cell>
          <cell r="D310" t="str">
            <v>450095 Annual Leave, Emergency &amp; Scho</v>
          </cell>
          <cell r="E310" t="str">
            <v>0095</v>
          </cell>
        </row>
        <row r="311">
          <cell r="A311" t="str">
            <v>450096</v>
          </cell>
          <cell r="B311" t="str">
            <v>Personnel Expenses</v>
          </cell>
          <cell r="C311" t="str">
            <v>Expense Accounts &amp; Travel</v>
          </cell>
          <cell r="D311" t="str">
            <v>450096 Employee Moving Meals</v>
          </cell>
          <cell r="E311" t="str">
            <v>0096</v>
          </cell>
        </row>
        <row r="312">
          <cell r="A312" t="str">
            <v>450097</v>
          </cell>
          <cell r="B312" t="str">
            <v>Personnel Expenses</v>
          </cell>
          <cell r="C312" t="str">
            <v>Labor Transportation</v>
          </cell>
          <cell r="D312" t="str">
            <v>450097 Employee Moving/Storage Costs,</v>
          </cell>
          <cell r="E312" t="str">
            <v>0097</v>
          </cell>
        </row>
        <row r="313">
          <cell r="A313" t="str">
            <v>450098</v>
          </cell>
          <cell r="B313" t="str">
            <v>Personnel Expenses</v>
          </cell>
          <cell r="C313" t="str">
            <v>Expense Accounts &amp; Travel</v>
          </cell>
          <cell r="D313" t="str">
            <v>450098 Meals and Entertainment</v>
          </cell>
          <cell r="E313" t="str">
            <v>0098</v>
          </cell>
        </row>
        <row r="314">
          <cell r="A314" t="str">
            <v>450099</v>
          </cell>
          <cell r="B314" t="str">
            <v>Personnel Expenses</v>
          </cell>
          <cell r="C314" t="str">
            <v>Expense Accounts &amp; Travel</v>
          </cell>
          <cell r="D314" t="str">
            <v>450099 Club &amp; Rec Facility Dues</v>
          </cell>
          <cell r="E314" t="str">
            <v>0099</v>
          </cell>
        </row>
        <row r="315">
          <cell r="A315" t="str">
            <v>450100</v>
          </cell>
          <cell r="B315" t="str">
            <v>Maintenance Expenses</v>
          </cell>
          <cell r="C315" t="str">
            <v>Normal R&amp;R</v>
          </cell>
          <cell r="D315" t="str">
            <v>450100 Operating Supplies-Rig</v>
          </cell>
          <cell r="E315" t="str">
            <v>0100</v>
          </cell>
        </row>
        <row r="316">
          <cell r="A316" t="str">
            <v>450101</v>
          </cell>
          <cell r="B316" t="str">
            <v>Maintenance Expenses</v>
          </cell>
          <cell r="C316" t="str">
            <v>Normal R&amp;R</v>
          </cell>
          <cell r="D316" t="str">
            <v>450101 Paint and Painting Supplies</v>
          </cell>
          <cell r="E316" t="str">
            <v>0101</v>
          </cell>
        </row>
        <row r="317">
          <cell r="A317" t="str">
            <v>450103</v>
          </cell>
          <cell r="B317" t="str">
            <v>Maintenance Expenses</v>
          </cell>
          <cell r="C317" t="str">
            <v>Normal R&amp;R</v>
          </cell>
          <cell r="D317" t="str">
            <v>450103 Safety Supplies</v>
          </cell>
          <cell r="E317" t="str">
            <v>0103</v>
          </cell>
        </row>
        <row r="318">
          <cell r="A318" t="str">
            <v>450105</v>
          </cell>
          <cell r="B318" t="str">
            <v>Miscellaneous &amp; Administrative</v>
          </cell>
          <cell r="C318" t="str">
            <v>Office Supplies</v>
          </cell>
          <cell r="D318" t="str">
            <v>450105 Office Supplies</v>
          </cell>
          <cell r="E318" t="str">
            <v>0105</v>
          </cell>
        </row>
        <row r="319">
          <cell r="A319" t="str">
            <v>450106</v>
          </cell>
          <cell r="B319" t="str">
            <v>Personnel Expenses</v>
          </cell>
          <cell r="C319" t="str">
            <v>Quality, Safety &amp; Svc Awards</v>
          </cell>
          <cell r="D319" t="str">
            <v>450106 Quality Awards</v>
          </cell>
          <cell r="E319" t="str">
            <v>0106</v>
          </cell>
        </row>
        <row r="320">
          <cell r="A320" t="str">
            <v>450109</v>
          </cell>
          <cell r="B320" t="str">
            <v>Personnel Expenses</v>
          </cell>
          <cell r="C320" t="str">
            <v>Quality, Safety &amp; Svc Awards</v>
          </cell>
          <cell r="D320" t="str">
            <v>450109 Safety and Service Awards</v>
          </cell>
          <cell r="E320" t="str">
            <v>0109</v>
          </cell>
        </row>
        <row r="321">
          <cell r="A321" t="str">
            <v>450110</v>
          </cell>
          <cell r="B321" t="str">
            <v>Operating Expenses</v>
          </cell>
          <cell r="C321" t="str">
            <v>Bits</v>
          </cell>
          <cell r="D321" t="str">
            <v>450110 Bits</v>
          </cell>
          <cell r="E321" t="str">
            <v>0110</v>
          </cell>
        </row>
        <row r="322">
          <cell r="A322" t="str">
            <v>450120</v>
          </cell>
          <cell r="B322" t="str">
            <v>Operating Expenses</v>
          </cell>
          <cell r="C322" t="str">
            <v>Water Including Delivery</v>
          </cell>
          <cell r="D322" t="str">
            <v>450120 Drinking and Drilling Water, I</v>
          </cell>
          <cell r="E322" t="str">
            <v>0120</v>
          </cell>
        </row>
        <row r="323">
          <cell r="A323" t="str">
            <v>450130</v>
          </cell>
          <cell r="B323" t="str">
            <v>Maintenance Expenses</v>
          </cell>
          <cell r="C323" t="str">
            <v>Lubricants &amp; Fuels</v>
          </cell>
          <cell r="D323" t="str">
            <v>450130 Lube Oil and Grease</v>
          </cell>
          <cell r="E323" t="str">
            <v>0130</v>
          </cell>
        </row>
        <row r="324">
          <cell r="A324" t="str">
            <v>450131</v>
          </cell>
          <cell r="B324" t="str">
            <v>Maintenance Expenses</v>
          </cell>
          <cell r="C324" t="str">
            <v>Lubricants &amp; Fuels</v>
          </cell>
          <cell r="D324" t="str">
            <v>450131 Fuels</v>
          </cell>
          <cell r="E324" t="str">
            <v>0131</v>
          </cell>
        </row>
        <row r="325">
          <cell r="A325" t="str">
            <v>450140</v>
          </cell>
          <cell r="B325" t="str">
            <v>Maintenance Expenses</v>
          </cell>
          <cell r="C325" t="str">
            <v>Freight &amp; Storage</v>
          </cell>
          <cell r="D325" t="str">
            <v>450140 Freight and Shipping/Courier C</v>
          </cell>
          <cell r="E325" t="str">
            <v>0140</v>
          </cell>
        </row>
        <row r="326">
          <cell r="A326" t="str">
            <v>450157</v>
          </cell>
          <cell r="B326" t="str">
            <v>Operating Expenses</v>
          </cell>
          <cell r="C326" t="str">
            <v>Tool Rental &amp; Services</v>
          </cell>
          <cell r="D326" t="str">
            <v>450157 Miscellaneous Tool and Equip R</v>
          </cell>
          <cell r="E326" t="str">
            <v>0157</v>
          </cell>
        </row>
        <row r="327">
          <cell r="A327" t="str">
            <v>450159</v>
          </cell>
          <cell r="B327" t="str">
            <v>Operating Expenses</v>
          </cell>
          <cell r="C327" t="str">
            <v>Tool Rental &amp; Services</v>
          </cell>
          <cell r="D327" t="str">
            <v>450159 Directional Drilling Tools-Ren</v>
          </cell>
          <cell r="E327" t="str">
            <v>0159</v>
          </cell>
        </row>
        <row r="328">
          <cell r="A328" t="str">
            <v>450161</v>
          </cell>
          <cell r="B328" t="str">
            <v>Operating Expenses</v>
          </cell>
          <cell r="C328" t="str">
            <v>Vessel Registration &amp; Inspections</v>
          </cell>
          <cell r="D328" t="str">
            <v>450161 Vessel Registration and Inspec</v>
          </cell>
          <cell r="E328" t="str">
            <v>0161</v>
          </cell>
        </row>
        <row r="329">
          <cell r="A329" t="str">
            <v>450162</v>
          </cell>
          <cell r="B329" t="str">
            <v>Miscellaneous &amp; Administrative</v>
          </cell>
          <cell r="C329" t="str">
            <v>General Taxes &amp; Licenses</v>
          </cell>
          <cell r="D329" t="str">
            <v>450162 Federal Excise Tax On Fuel</v>
          </cell>
          <cell r="E329" t="str">
            <v>0162</v>
          </cell>
        </row>
        <row r="330">
          <cell r="A330" t="str">
            <v>450164</v>
          </cell>
          <cell r="B330" t="str">
            <v>Maintenance Expenses</v>
          </cell>
          <cell r="C330" t="str">
            <v>Customs Duties &amp; Penalties</v>
          </cell>
          <cell r="D330" t="str">
            <v>450164 Fines and Penalties</v>
          </cell>
          <cell r="E330" t="str">
            <v>0164</v>
          </cell>
        </row>
        <row r="331">
          <cell r="A331" t="str">
            <v>450165</v>
          </cell>
          <cell r="B331" t="str">
            <v>Maintenance Expenses</v>
          </cell>
          <cell r="C331" t="str">
            <v>Customs Duties &amp; Penalties</v>
          </cell>
          <cell r="D331" t="str">
            <v>450165 Customs Clearance and Duties</v>
          </cell>
          <cell r="E331" t="str">
            <v>0165</v>
          </cell>
        </row>
        <row r="332">
          <cell r="A332" t="str">
            <v>450166</v>
          </cell>
          <cell r="B332" t="str">
            <v>Miscellaneous &amp; Administrative</v>
          </cell>
          <cell r="C332" t="str">
            <v>General Taxes &amp; Licenses</v>
          </cell>
          <cell r="D332" t="str">
            <v>450166 Advelorum &amp; Franchise Taxes</v>
          </cell>
          <cell r="E332" t="str">
            <v>0166</v>
          </cell>
        </row>
        <row r="333">
          <cell r="A333" t="str">
            <v>450167</v>
          </cell>
          <cell r="B333" t="str">
            <v>Miscellaneous &amp; Administrative</v>
          </cell>
          <cell r="C333" t="str">
            <v>General Taxes &amp; Licenses</v>
          </cell>
          <cell r="D333" t="str">
            <v>450167 General Taxes and Licenses</v>
          </cell>
          <cell r="E333" t="str">
            <v>0167</v>
          </cell>
        </row>
        <row r="334">
          <cell r="A334" t="str">
            <v>450168</v>
          </cell>
          <cell r="B334" t="str">
            <v>Miscellaneous &amp; Administrative</v>
          </cell>
          <cell r="C334" t="str">
            <v>General Taxes &amp; Licenses</v>
          </cell>
          <cell r="D334" t="str">
            <v>450168 Environmental Taxes</v>
          </cell>
          <cell r="E334" t="str">
            <v>0168</v>
          </cell>
        </row>
        <row r="335">
          <cell r="A335" t="str">
            <v>450179</v>
          </cell>
          <cell r="B335" t="str">
            <v>Personnel Expenses</v>
          </cell>
          <cell r="C335" t="str">
            <v>Medical</v>
          </cell>
          <cell r="D335" t="str">
            <v>450179 Employee Assistance Program Costs</v>
          </cell>
          <cell r="E335" t="str">
            <v>0179</v>
          </cell>
        </row>
        <row r="336">
          <cell r="A336" t="str">
            <v>450180</v>
          </cell>
          <cell r="B336" t="str">
            <v>Personnel Expenses</v>
          </cell>
          <cell r="C336" t="str">
            <v>Medical</v>
          </cell>
          <cell r="D336" t="str">
            <v>450180 Medical Costs Not Reimbursable</v>
          </cell>
          <cell r="E336" t="str">
            <v>0180</v>
          </cell>
        </row>
        <row r="337">
          <cell r="A337" t="str">
            <v>450181</v>
          </cell>
          <cell r="B337" t="str">
            <v>Personnel Expenses</v>
          </cell>
          <cell r="C337" t="str">
            <v>Medical</v>
          </cell>
          <cell r="D337" t="str">
            <v>450181 Non-Medical Insurance Deductib</v>
          </cell>
          <cell r="E337" t="str">
            <v>0181</v>
          </cell>
        </row>
        <row r="338">
          <cell r="A338" t="str">
            <v>450181</v>
          </cell>
          <cell r="B338" t="str">
            <v>Miscellaneous &amp; Administrative</v>
          </cell>
          <cell r="C338" t="str">
            <v>Non Medical Insurance Deducts</v>
          </cell>
          <cell r="D338" t="str">
            <v>450181 Non-Medical Insurance Deductib</v>
          </cell>
          <cell r="E338" t="str">
            <v>0181</v>
          </cell>
        </row>
        <row r="339">
          <cell r="A339" t="str">
            <v>450200</v>
          </cell>
          <cell r="B339" t="str">
            <v>Personnel Expenses</v>
          </cell>
          <cell r="C339" t="str">
            <v>Housing &amp; Schooling</v>
          </cell>
          <cell r="D339" t="str">
            <v>450200 Rent-Family Housing</v>
          </cell>
          <cell r="E339" t="str">
            <v>0200</v>
          </cell>
        </row>
        <row r="340">
          <cell r="A340" t="str">
            <v>450201</v>
          </cell>
          <cell r="B340" t="str">
            <v>Personnel Expenses</v>
          </cell>
          <cell r="C340" t="str">
            <v>Housing &amp; Schooling</v>
          </cell>
          <cell r="D340" t="str">
            <v>450201 Utilities-Family Housing</v>
          </cell>
          <cell r="E340" t="str">
            <v>0201</v>
          </cell>
        </row>
        <row r="341">
          <cell r="A341" t="str">
            <v>450202</v>
          </cell>
          <cell r="B341" t="str">
            <v>Personnel Expenses</v>
          </cell>
          <cell r="C341" t="str">
            <v>Housing &amp; Schooling</v>
          </cell>
          <cell r="D341" t="str">
            <v>450202 Telephone-Family Housing</v>
          </cell>
          <cell r="E341" t="str">
            <v>0202</v>
          </cell>
        </row>
        <row r="342">
          <cell r="A342" t="str">
            <v>450205</v>
          </cell>
          <cell r="B342" t="str">
            <v>Personnel Expenses</v>
          </cell>
          <cell r="C342" t="str">
            <v>Housing &amp; Schooling</v>
          </cell>
          <cell r="D342" t="str">
            <v>450205 Maint, Supplies, Security, Oth</v>
          </cell>
          <cell r="E342" t="str">
            <v>0205</v>
          </cell>
        </row>
        <row r="343">
          <cell r="A343" t="str">
            <v>450208</v>
          </cell>
          <cell r="B343" t="str">
            <v>Personnel Expenses</v>
          </cell>
          <cell r="C343" t="str">
            <v>Housing &amp; Schooling</v>
          </cell>
          <cell r="D343" t="str">
            <v>450208 Dependents' Educational Expens</v>
          </cell>
          <cell r="E343" t="str">
            <v>0208</v>
          </cell>
        </row>
        <row r="344">
          <cell r="A344" t="str">
            <v>450210</v>
          </cell>
          <cell r="B344" t="str">
            <v>Personnel Expenses</v>
          </cell>
          <cell r="C344" t="str">
            <v>Housing &amp; Schooling</v>
          </cell>
          <cell r="D344" t="str">
            <v>450210 Rent-Guest House</v>
          </cell>
          <cell r="E344" t="str">
            <v>0210</v>
          </cell>
        </row>
        <row r="345">
          <cell r="A345" t="str">
            <v>450211</v>
          </cell>
          <cell r="B345" t="str">
            <v>Personnel Expenses</v>
          </cell>
          <cell r="C345" t="str">
            <v>Housing &amp; Schooling</v>
          </cell>
          <cell r="D345" t="str">
            <v>450211 Utilities-Guest House</v>
          </cell>
          <cell r="E345" t="str">
            <v>0211</v>
          </cell>
        </row>
        <row r="346">
          <cell r="A346" t="str">
            <v>450212</v>
          </cell>
          <cell r="B346" t="str">
            <v>Personnel Expenses</v>
          </cell>
          <cell r="C346" t="str">
            <v>Housing &amp; Schooling</v>
          </cell>
          <cell r="D346" t="str">
            <v>450212 Telephone-Guest House</v>
          </cell>
          <cell r="E346" t="str">
            <v>0212</v>
          </cell>
        </row>
        <row r="347">
          <cell r="A347" t="str">
            <v>450215</v>
          </cell>
          <cell r="B347" t="str">
            <v>Personnel Expenses</v>
          </cell>
          <cell r="C347" t="str">
            <v>Housing &amp; Schooling</v>
          </cell>
          <cell r="D347" t="str">
            <v>450215 Maint, Supplies, Security, Oth</v>
          </cell>
          <cell r="E347" t="str">
            <v>0215</v>
          </cell>
        </row>
        <row r="348">
          <cell r="A348" t="str">
            <v>450220</v>
          </cell>
          <cell r="B348" t="str">
            <v>Miscellaneous &amp; Administrative</v>
          </cell>
          <cell r="C348" t="str">
            <v>Rent/Util/Tel/Fax/Maint</v>
          </cell>
          <cell r="D348" t="str">
            <v>450220 Rent-Office, Warehouse, Site</v>
          </cell>
          <cell r="E348" t="str">
            <v>0220</v>
          </cell>
        </row>
        <row r="349">
          <cell r="A349" t="str">
            <v>450221</v>
          </cell>
          <cell r="B349" t="str">
            <v>Miscellaneous &amp; Administrative</v>
          </cell>
          <cell r="C349" t="str">
            <v>Rent/Util/Tel/Fax/Maint</v>
          </cell>
          <cell r="D349" t="str">
            <v>450221 Utilities-Office, Warehouse, S</v>
          </cell>
          <cell r="E349" t="str">
            <v>0221</v>
          </cell>
        </row>
        <row r="350">
          <cell r="A350" t="str">
            <v>450222</v>
          </cell>
          <cell r="B350" t="str">
            <v>Operating Expenses</v>
          </cell>
          <cell r="C350" t="str">
            <v>Communications</v>
          </cell>
          <cell r="D350" t="str">
            <v>450222 Telephone ( Voice Only )</v>
          </cell>
          <cell r="E350" t="str">
            <v>0222</v>
          </cell>
        </row>
        <row r="351">
          <cell r="A351" t="str">
            <v>450223</v>
          </cell>
          <cell r="B351" t="str">
            <v>Operating Expenses</v>
          </cell>
          <cell r="C351" t="str">
            <v>Communications</v>
          </cell>
          <cell r="D351" t="str">
            <v>450223 Communications -- Other ( Fax, Data, etc )</v>
          </cell>
          <cell r="E351" t="str">
            <v>0223</v>
          </cell>
        </row>
        <row r="352">
          <cell r="A352" t="str">
            <v>450224</v>
          </cell>
          <cell r="B352" t="str">
            <v>Miscellaneous &amp; Administrative</v>
          </cell>
          <cell r="C352" t="str">
            <v>Rent/Util/Tel/Fax/Maint</v>
          </cell>
          <cell r="D352" t="str">
            <v>450224 Com &amp; Nav Equip  Rentals &amp; Lic</v>
          </cell>
          <cell r="E352" t="str">
            <v>0224</v>
          </cell>
        </row>
        <row r="353">
          <cell r="A353" t="str">
            <v>450225</v>
          </cell>
          <cell r="B353" t="str">
            <v>Miscellaneous &amp; Administrative</v>
          </cell>
          <cell r="C353" t="str">
            <v>Rent/Util/Tel/Fax/Maint</v>
          </cell>
          <cell r="D353" t="str">
            <v>450225 Maint, Supplies, Security, Oth</v>
          </cell>
          <cell r="E353" t="str">
            <v>0225</v>
          </cell>
        </row>
        <row r="354">
          <cell r="A354" t="str">
            <v>450231</v>
          </cell>
          <cell r="B354" t="str">
            <v>Operating Expenses</v>
          </cell>
          <cell r="C354" t="str">
            <v>Insurance Excluding Payroll</v>
          </cell>
          <cell r="D354" t="str">
            <v>450231 Phy Damage/TLOnly Ins, &amp; War/P</v>
          </cell>
          <cell r="E354" t="str">
            <v>0231</v>
          </cell>
        </row>
        <row r="355">
          <cell r="A355" t="str">
            <v>450232</v>
          </cell>
          <cell r="B355" t="str">
            <v>Operating Expenses</v>
          </cell>
          <cell r="C355" t="str">
            <v>Insurance Excluding Payroll</v>
          </cell>
          <cell r="D355" t="str">
            <v>450232 Turnkey Insurance</v>
          </cell>
          <cell r="E355" t="str">
            <v>0232</v>
          </cell>
        </row>
        <row r="356">
          <cell r="A356" t="str">
            <v>450235</v>
          </cell>
          <cell r="B356" t="str">
            <v>Operating Expenses</v>
          </cell>
          <cell r="C356" t="str">
            <v>Insurance Excluding Payroll</v>
          </cell>
          <cell r="D356" t="str">
            <v>450235 UKP&amp;I Insurance-Offshore Opera</v>
          </cell>
          <cell r="E356" t="str">
            <v>0235</v>
          </cell>
        </row>
        <row r="357">
          <cell r="A357" t="str">
            <v>450236</v>
          </cell>
          <cell r="B357" t="str">
            <v>Operating Expenses</v>
          </cell>
          <cell r="C357" t="str">
            <v>Insurance Excluding Payroll</v>
          </cell>
          <cell r="D357" t="str">
            <v>450236 Workers' Compensation Insuranc</v>
          </cell>
          <cell r="E357" t="str">
            <v>0236</v>
          </cell>
        </row>
        <row r="358">
          <cell r="A358" t="str">
            <v>450237</v>
          </cell>
          <cell r="B358" t="str">
            <v>Operating Expenses</v>
          </cell>
          <cell r="C358" t="str">
            <v>Insurance Excluding Payroll</v>
          </cell>
          <cell r="D358" t="str">
            <v>450237 General Liability/Auto Insuran</v>
          </cell>
          <cell r="E358" t="str">
            <v>0237</v>
          </cell>
        </row>
        <row r="359">
          <cell r="A359" t="str">
            <v>450238</v>
          </cell>
          <cell r="B359" t="str">
            <v>Operating Expenses</v>
          </cell>
          <cell r="C359" t="str">
            <v>Insurance Excluding Payroll</v>
          </cell>
          <cell r="D359" t="str">
            <v>450238 Other Insurance</v>
          </cell>
          <cell r="E359" t="str">
            <v>0238</v>
          </cell>
        </row>
        <row r="360">
          <cell r="A360" t="str">
            <v>450239</v>
          </cell>
          <cell r="B360" t="str">
            <v>Operating Expenses</v>
          </cell>
          <cell r="C360" t="str">
            <v>Insurance Excluding Payroll</v>
          </cell>
          <cell r="D360" t="str">
            <v>450239 Return Premium Adjustments</v>
          </cell>
          <cell r="E360" t="str">
            <v>0239</v>
          </cell>
        </row>
        <row r="361">
          <cell r="A361" t="str">
            <v>450240</v>
          </cell>
          <cell r="B361" t="str">
            <v>Miscellaneous &amp; Administrative</v>
          </cell>
          <cell r="C361" t="str">
            <v>Redistributed Costs - Other Affls</v>
          </cell>
          <cell r="D361" t="str">
            <v>450240 Redistributed Sonat Services-D</v>
          </cell>
          <cell r="E361" t="str">
            <v>0240</v>
          </cell>
        </row>
        <row r="362">
          <cell r="A362" t="str">
            <v>450243</v>
          </cell>
          <cell r="B362" t="str">
            <v>Miscellaneous &amp; Administrative</v>
          </cell>
          <cell r="C362" t="str">
            <v>Redistributed Costs In House</v>
          </cell>
          <cell r="D362" t="str">
            <v>450243 Redistributed Costs - Training</v>
          </cell>
          <cell r="E362" t="str">
            <v>0243</v>
          </cell>
        </row>
        <row r="363">
          <cell r="A363" t="str">
            <v>450245</v>
          </cell>
          <cell r="B363" t="str">
            <v>Miscellaneous &amp; Administrative</v>
          </cell>
          <cell r="C363" t="str">
            <v>Redistributed Costs In House</v>
          </cell>
          <cell r="D363" t="str">
            <v>450245 Redistributed In-House Costs-O</v>
          </cell>
          <cell r="E363" t="str">
            <v>0245</v>
          </cell>
        </row>
        <row r="364">
          <cell r="A364" t="str">
            <v>450247</v>
          </cell>
          <cell r="B364" t="str">
            <v>Miscellaneous &amp; Administrative</v>
          </cell>
          <cell r="C364" t="str">
            <v>Redistributed Costs - Other Affls</v>
          </cell>
          <cell r="D364" t="str">
            <v>450247 Redistributed Costs From/To Ot</v>
          </cell>
          <cell r="E364" t="str">
            <v>0247</v>
          </cell>
        </row>
        <row r="365">
          <cell r="A365" t="str">
            <v>450249</v>
          </cell>
          <cell r="B365" t="str">
            <v>Miscellaneous &amp; Administrative</v>
          </cell>
          <cell r="C365" t="str">
            <v>Redistributed Costs - Other Affls</v>
          </cell>
          <cell r="D365" t="str">
            <v>450249 Redistributed Costs From Sonat</v>
          </cell>
          <cell r="E365" t="str">
            <v>0249</v>
          </cell>
        </row>
        <row r="366">
          <cell r="A366" t="str">
            <v>450250</v>
          </cell>
          <cell r="B366" t="str">
            <v>Operating Expenses</v>
          </cell>
          <cell r="C366" t="str">
            <v>Boat, Helicopter, Vehicle Rentals</v>
          </cell>
          <cell r="D366" t="str">
            <v>450250 Crewboat, Workboat, Tug Hire</v>
          </cell>
          <cell r="E366" t="str">
            <v>0250</v>
          </cell>
        </row>
        <row r="367">
          <cell r="A367" t="str">
            <v>450253</v>
          </cell>
          <cell r="B367" t="str">
            <v>Operating Expenses</v>
          </cell>
          <cell r="C367" t="str">
            <v>Boat, Helicopter, Vehicle Rentals</v>
          </cell>
          <cell r="D367" t="str">
            <v>450253 Vehicle and Heavy Equipment Hi</v>
          </cell>
          <cell r="E367" t="str">
            <v>0253</v>
          </cell>
        </row>
        <row r="368">
          <cell r="A368" t="str">
            <v>450254</v>
          </cell>
          <cell r="B368" t="str">
            <v>Operating Expenses</v>
          </cell>
          <cell r="C368" t="str">
            <v>Boat, Helicopter, Vehicle Rentals</v>
          </cell>
          <cell r="D368" t="str">
            <v>450254 Helicopter Hire</v>
          </cell>
          <cell r="E368" t="str">
            <v>0254</v>
          </cell>
        </row>
        <row r="369">
          <cell r="A369" t="str">
            <v>450256</v>
          </cell>
          <cell r="B369" t="str">
            <v>Miscellaneous &amp; Administrative</v>
          </cell>
          <cell r="C369" t="str">
            <v>Rig Hire - Outside</v>
          </cell>
          <cell r="D369" t="str">
            <v>450256 Rig Hire-Outside</v>
          </cell>
          <cell r="E369" t="str">
            <v>0256</v>
          </cell>
        </row>
        <row r="370">
          <cell r="A370" t="str">
            <v>450261</v>
          </cell>
          <cell r="B370" t="str">
            <v>Miscellaneous &amp; Administrative</v>
          </cell>
          <cell r="C370" t="str">
            <v>Computer &amp; Office Equipment</v>
          </cell>
          <cell r="D370" t="str">
            <v>450264 Computer Software Licenses</v>
          </cell>
          <cell r="E370" t="str">
            <v>0261</v>
          </cell>
        </row>
        <row r="371">
          <cell r="A371" t="str">
            <v>450262</v>
          </cell>
          <cell r="B371" t="str">
            <v>Miscellaneous &amp; Administrative</v>
          </cell>
          <cell r="C371" t="str">
            <v>Computer &amp; Office Equipment</v>
          </cell>
          <cell r="D371" t="str">
            <v>450262 Computer Hardware/Software Maint Agreements</v>
          </cell>
          <cell r="E371" t="str">
            <v>0262</v>
          </cell>
        </row>
        <row r="372">
          <cell r="A372" t="str">
            <v>450263</v>
          </cell>
          <cell r="B372" t="str">
            <v>Miscellaneous &amp; Administrative</v>
          </cell>
          <cell r="C372" t="str">
            <v>Computer &amp; Office Equipment</v>
          </cell>
          <cell r="D372" t="str">
            <v>450263 Office Equipment Rental</v>
          </cell>
          <cell r="E372" t="str">
            <v>0263</v>
          </cell>
        </row>
        <row r="373">
          <cell r="A373" t="str">
            <v>450264</v>
          </cell>
          <cell r="B373" t="str">
            <v>Miscellaneous &amp; Administrative</v>
          </cell>
          <cell r="C373" t="str">
            <v>Computer &amp; Office Equipment</v>
          </cell>
          <cell r="D373" t="str">
            <v>450264 Computer Equipment Rental</v>
          </cell>
          <cell r="E373" t="str">
            <v>0264</v>
          </cell>
        </row>
        <row r="374">
          <cell r="A374" t="str">
            <v>450265</v>
          </cell>
          <cell r="B374" t="str">
            <v>Miscellaneous &amp; Administrative</v>
          </cell>
          <cell r="C374" t="str">
            <v>Computer &amp; Office Equipment</v>
          </cell>
          <cell r="D374" t="str">
            <v>450265 Computer Equipment Purchases</v>
          </cell>
          <cell r="E374" t="str">
            <v>0265</v>
          </cell>
        </row>
        <row r="375">
          <cell r="A375" t="str">
            <v>450266</v>
          </cell>
          <cell r="B375" t="str">
            <v>Miscellaneous &amp; Administrative</v>
          </cell>
          <cell r="C375" t="str">
            <v>Computer &amp; Office Equipment</v>
          </cell>
          <cell r="D375" t="str">
            <v>450266 Computer Software Purchases</v>
          </cell>
          <cell r="E375" t="str">
            <v>0266</v>
          </cell>
        </row>
        <row r="376">
          <cell r="A376" t="str">
            <v>450267</v>
          </cell>
          <cell r="B376" t="str">
            <v>Miscellaneous &amp; Administrative</v>
          </cell>
          <cell r="C376" t="str">
            <v>Computer &amp; Office Equipment</v>
          </cell>
          <cell r="D376" t="str">
            <v>450267 Office Equipment Purchases</v>
          </cell>
          <cell r="E376" t="str">
            <v>0267</v>
          </cell>
        </row>
        <row r="377">
          <cell r="A377" t="str">
            <v>450268</v>
          </cell>
          <cell r="B377" t="str">
            <v>Miscellaneous &amp; Administrative</v>
          </cell>
          <cell r="C377" t="str">
            <v>Computer &amp; Office Equipment</v>
          </cell>
          <cell r="D377" t="str">
            <v>450268 Computer/Office Equip Repair</v>
          </cell>
          <cell r="E377" t="str">
            <v>0268</v>
          </cell>
        </row>
        <row r="378">
          <cell r="A378" t="str">
            <v>450269</v>
          </cell>
          <cell r="B378" t="str">
            <v>Miscellaneous &amp; Administrative</v>
          </cell>
          <cell r="C378" t="str">
            <v>Computer &amp; Office Equipment</v>
          </cell>
          <cell r="D378" t="str">
            <v>450269 Office Equipment Repairs</v>
          </cell>
          <cell r="E378" t="str">
            <v>0269</v>
          </cell>
        </row>
        <row r="379">
          <cell r="A379" t="str">
            <v>450290</v>
          </cell>
          <cell r="B379" t="str">
            <v>Operating Expenses</v>
          </cell>
          <cell r="C379" t="str">
            <v>Cement</v>
          </cell>
          <cell r="D379" t="str">
            <v>450290 Cement</v>
          </cell>
          <cell r="E379" t="str">
            <v>0290</v>
          </cell>
        </row>
        <row r="380">
          <cell r="A380" t="str">
            <v>450330</v>
          </cell>
          <cell r="B380" t="str">
            <v>Operating Expenses</v>
          </cell>
          <cell r="C380" t="str">
            <v>Casing</v>
          </cell>
          <cell r="D380" t="str">
            <v>450330 Casing and Other Tubular Goods</v>
          </cell>
          <cell r="E380" t="str">
            <v>0330</v>
          </cell>
        </row>
        <row r="381">
          <cell r="A381" t="str">
            <v>450340</v>
          </cell>
          <cell r="B381" t="str">
            <v>Operating Expenses</v>
          </cell>
          <cell r="C381" t="str">
            <v>Mud</v>
          </cell>
          <cell r="D381" t="str">
            <v>450340 Drilling Mud, Chemicals &amp; Addi</v>
          </cell>
          <cell r="E381" t="str">
            <v>0340</v>
          </cell>
        </row>
        <row r="382">
          <cell r="A382" t="str">
            <v>450351</v>
          </cell>
          <cell r="B382" t="str">
            <v>Miscellaneous &amp; Administrative</v>
          </cell>
          <cell r="C382" t="str">
            <v>LT Deferrals and Amortizations</v>
          </cell>
          <cell r="D382" t="str">
            <v>450351 Preliminary Expenses Amortized</v>
          </cell>
          <cell r="E382" t="str">
            <v>0351</v>
          </cell>
        </row>
        <row r="383">
          <cell r="A383" t="str">
            <v>450352</v>
          </cell>
          <cell r="B383" t="str">
            <v>Miscellaneous &amp; Administrative</v>
          </cell>
          <cell r="C383" t="str">
            <v>LT Deferrals and Amortizations</v>
          </cell>
          <cell r="D383" t="str">
            <v>450352 Mobilization Loss Amortized</v>
          </cell>
          <cell r="E383" t="str">
            <v>0352</v>
          </cell>
        </row>
        <row r="384">
          <cell r="A384" t="str">
            <v>450353</v>
          </cell>
          <cell r="B384" t="str">
            <v>Miscellaneous &amp; Administrative</v>
          </cell>
          <cell r="C384" t="str">
            <v>LT Deferrals and Amortizations</v>
          </cell>
          <cell r="D384" t="str">
            <v>450353 Other Long-Term Deferrals Amor</v>
          </cell>
          <cell r="E384" t="str">
            <v>0353</v>
          </cell>
        </row>
        <row r="385">
          <cell r="A385" t="str">
            <v>450357</v>
          </cell>
          <cell r="B385" t="str">
            <v>Miscellaneous &amp; Administrative</v>
          </cell>
          <cell r="C385" t="str">
            <v>LT Deferrals and Amortizations</v>
          </cell>
          <cell r="D385" t="str">
            <v>450357 Costs Capitalized</v>
          </cell>
          <cell r="E385" t="str">
            <v>0357</v>
          </cell>
        </row>
        <row r="386">
          <cell r="A386" t="str">
            <v>450359</v>
          </cell>
          <cell r="B386" t="str">
            <v>Miscellaneous &amp; Administrative</v>
          </cell>
          <cell r="C386" t="str">
            <v>LT Deferrals and Amortizations</v>
          </cell>
          <cell r="D386" t="str">
            <v>450359 Costs Deferred For Future Amor</v>
          </cell>
          <cell r="E386" t="str">
            <v>0359</v>
          </cell>
        </row>
        <row r="387">
          <cell r="A387" t="str">
            <v>450360</v>
          </cell>
          <cell r="B387" t="str">
            <v>Operating Expenses</v>
          </cell>
          <cell r="C387" t="str">
            <v>Miscellaneous Operating Expenses</v>
          </cell>
          <cell r="D387" t="str">
            <v>450360 Miscellaneous Operating Expens</v>
          </cell>
          <cell r="E387" t="str">
            <v>0360</v>
          </cell>
        </row>
        <row r="388">
          <cell r="A388" t="str">
            <v>450361</v>
          </cell>
          <cell r="B388" t="str">
            <v>Operating Expenses</v>
          </cell>
          <cell r="C388" t="str">
            <v>Billed Expenses Outside</v>
          </cell>
          <cell r="D388" t="str">
            <v>450361 Billed Expenses-Outside</v>
          </cell>
          <cell r="E388" t="str">
            <v>0361</v>
          </cell>
        </row>
        <row r="389">
          <cell r="A389" t="str">
            <v>450362</v>
          </cell>
          <cell r="B389" t="str">
            <v>Miscellaneous &amp; Administrative</v>
          </cell>
          <cell r="C389" t="str">
            <v>Billed Expenses - Arcade</v>
          </cell>
          <cell r="D389" t="str">
            <v>450362 Billed Overhead Expenses-Arcad</v>
          </cell>
          <cell r="E389" t="str">
            <v>0362</v>
          </cell>
        </row>
        <row r="390">
          <cell r="A390" t="str">
            <v>450365</v>
          </cell>
          <cell r="B390" t="str">
            <v>Miscellaneous &amp; Administrative</v>
          </cell>
          <cell r="C390" t="str">
            <v>Bad Debt Provision</v>
          </cell>
          <cell r="D390" t="str">
            <v>450365 Provision for Doubtful Account</v>
          </cell>
          <cell r="E390" t="str">
            <v>0365</v>
          </cell>
        </row>
        <row r="391">
          <cell r="A391" t="str">
            <v>450368</v>
          </cell>
          <cell r="B391" t="str">
            <v>Miscellaneous &amp; Administrative</v>
          </cell>
          <cell r="C391" t="str">
            <v>Miscellaneous G&amp;A Expense</v>
          </cell>
          <cell r="D391" t="str">
            <v>450368 Facilitating Payments</v>
          </cell>
          <cell r="E391" t="str">
            <v>0368</v>
          </cell>
        </row>
        <row r="392">
          <cell r="A392" t="str">
            <v>450381</v>
          </cell>
          <cell r="B392" t="str">
            <v>Personnel Expenses</v>
          </cell>
          <cell r="C392" t="str">
            <v>Training</v>
          </cell>
          <cell r="D392" t="str">
            <v>450381 Expense Accounts &amp; Trvl-Traini</v>
          </cell>
          <cell r="E392" t="str">
            <v>0381</v>
          </cell>
        </row>
        <row r="393">
          <cell r="A393" t="str">
            <v>450382</v>
          </cell>
          <cell r="B393" t="str">
            <v>Personnel Expenses</v>
          </cell>
          <cell r="C393" t="str">
            <v>Training</v>
          </cell>
          <cell r="D393" t="str">
            <v>450382 Meals and Entertainment-Traini</v>
          </cell>
          <cell r="E393" t="str">
            <v>0382</v>
          </cell>
        </row>
        <row r="394">
          <cell r="A394" t="str">
            <v>450383</v>
          </cell>
          <cell r="B394" t="str">
            <v>Operating Expenses</v>
          </cell>
          <cell r="C394" t="str">
            <v>Professional/Technical Fees</v>
          </cell>
          <cell r="D394" t="str">
            <v>450383 Professional Fees</v>
          </cell>
          <cell r="E394" t="str">
            <v>0383</v>
          </cell>
        </row>
        <row r="395">
          <cell r="A395" t="str">
            <v>450384</v>
          </cell>
          <cell r="B395" t="str">
            <v>Personnel Expenses</v>
          </cell>
          <cell r="C395" t="str">
            <v>Training</v>
          </cell>
          <cell r="D395" t="str">
            <v>450384 Employee Tuition, Training and</v>
          </cell>
          <cell r="E395" t="str">
            <v>0384</v>
          </cell>
        </row>
        <row r="396">
          <cell r="A396" t="str">
            <v>450385</v>
          </cell>
          <cell r="B396" t="str">
            <v>Operating Expenses</v>
          </cell>
          <cell r="C396" t="str">
            <v>Professional/Technical Fees</v>
          </cell>
          <cell r="D396" t="str">
            <v>450385 Third Party Ancillary Equipmen</v>
          </cell>
          <cell r="E396" t="str">
            <v>0385</v>
          </cell>
        </row>
        <row r="397">
          <cell r="A397" t="str">
            <v>450386</v>
          </cell>
          <cell r="B397" t="str">
            <v>Operating Expenses</v>
          </cell>
          <cell r="C397" t="str">
            <v>Professional/Technical Fees</v>
          </cell>
          <cell r="D397" t="str">
            <v>450386 Information Technology Consultant Fee</v>
          </cell>
          <cell r="E397" t="str">
            <v>0386</v>
          </cell>
        </row>
        <row r="398">
          <cell r="A398" t="str">
            <v>450387</v>
          </cell>
          <cell r="B398" t="str">
            <v>Operating Expenses</v>
          </cell>
          <cell r="C398" t="str">
            <v>Professional/Technical Fees</v>
          </cell>
          <cell r="D398" t="str">
            <v>450387 Information Technology Outsourcing Fees</v>
          </cell>
          <cell r="E398" t="str">
            <v>0387</v>
          </cell>
        </row>
        <row r="399">
          <cell r="A399" t="str">
            <v>450388</v>
          </cell>
          <cell r="B399" t="str">
            <v>Operating Expenses</v>
          </cell>
          <cell r="C399" t="str">
            <v>Professional/Technical Fees</v>
          </cell>
          <cell r="D399" t="str">
            <v>450388 Technical Service Agreement Fe</v>
          </cell>
          <cell r="E399" t="str">
            <v>0388</v>
          </cell>
        </row>
        <row r="400">
          <cell r="A400" t="str">
            <v>450389</v>
          </cell>
          <cell r="B400" t="str">
            <v>Maintenance Expenses</v>
          </cell>
          <cell r="C400" t="str">
            <v>Diving Fees</v>
          </cell>
          <cell r="D400" t="str">
            <v>450389 Diving Fees</v>
          </cell>
          <cell r="E400" t="str">
            <v>0389</v>
          </cell>
        </row>
        <row r="401">
          <cell r="A401" t="str">
            <v>450391</v>
          </cell>
          <cell r="B401" t="str">
            <v>Operating Expenses</v>
          </cell>
          <cell r="C401" t="str">
            <v>Accrued Operating Expenses</v>
          </cell>
          <cell r="D401" t="str">
            <v>450391 Accrual For Contingencies</v>
          </cell>
          <cell r="E401" t="str">
            <v>0391</v>
          </cell>
        </row>
        <row r="402">
          <cell r="A402" t="str">
            <v>450392</v>
          </cell>
          <cell r="B402" t="str">
            <v>Operating Expenses</v>
          </cell>
          <cell r="C402" t="str">
            <v>Accrued Operating Expenses</v>
          </cell>
          <cell r="D402" t="str">
            <v>450392 Intercompany Charges Under $50</v>
          </cell>
          <cell r="E402" t="str">
            <v>0392</v>
          </cell>
        </row>
        <row r="403">
          <cell r="A403" t="str">
            <v>450434</v>
          </cell>
          <cell r="B403" t="str">
            <v>Miscellaneous &amp; Administrative</v>
          </cell>
          <cell r="C403" t="str">
            <v>Outside Administrative Svcs</v>
          </cell>
          <cell r="D403" t="str">
            <v>450434 Division Office Fees</v>
          </cell>
          <cell r="E403" t="str">
            <v>0434</v>
          </cell>
        </row>
        <row r="404">
          <cell r="A404" t="str">
            <v>450450</v>
          </cell>
          <cell r="B404" t="str">
            <v>Miscellaneous &amp; Administrative</v>
          </cell>
          <cell r="C404" t="str">
            <v>Miscellaneous G&amp;A Expense</v>
          </cell>
          <cell r="D404" t="str">
            <v>450450 Bank Service Charges and Broke</v>
          </cell>
          <cell r="E404" t="str">
            <v>0450</v>
          </cell>
        </row>
        <row r="405">
          <cell r="A405" t="str">
            <v>450457</v>
          </cell>
          <cell r="B405" t="str">
            <v>Miscellaneous &amp; Administrative</v>
          </cell>
          <cell r="C405" t="str">
            <v>Accounting &amp; Legal Fees</v>
          </cell>
          <cell r="D405" t="str">
            <v>450457 Public Accounting Fees</v>
          </cell>
          <cell r="E405" t="str">
            <v>0457</v>
          </cell>
        </row>
        <row r="406">
          <cell r="A406" t="str">
            <v>450461</v>
          </cell>
          <cell r="B406" t="str">
            <v>Miscellaneous &amp; Administrative</v>
          </cell>
          <cell r="C406" t="str">
            <v>Memberships-Civic &amp; Professional</v>
          </cell>
          <cell r="D406" t="str">
            <v>450461 Memberships-Civic and Professi</v>
          </cell>
          <cell r="E406" t="str">
            <v>0461</v>
          </cell>
        </row>
        <row r="407">
          <cell r="A407" t="str">
            <v>450462</v>
          </cell>
          <cell r="B407" t="str">
            <v>Miscellaneous &amp; Administrative</v>
          </cell>
          <cell r="C407" t="str">
            <v>Advertising &amp; Public Relations</v>
          </cell>
          <cell r="D407" t="str">
            <v>450462 Entertainment Facilities</v>
          </cell>
          <cell r="E407" t="str">
            <v>0462</v>
          </cell>
        </row>
        <row r="408">
          <cell r="A408" t="str">
            <v>450463</v>
          </cell>
          <cell r="B408" t="str">
            <v>Miscellaneous &amp; Administrative</v>
          </cell>
          <cell r="C408" t="str">
            <v>Advertising &amp; Public Relations</v>
          </cell>
          <cell r="D408" t="str">
            <v>450463 Employee Communications</v>
          </cell>
          <cell r="E408" t="str">
            <v>0463</v>
          </cell>
        </row>
        <row r="409">
          <cell r="A409" t="str">
            <v>450464</v>
          </cell>
          <cell r="B409" t="str">
            <v>Miscellaneous &amp; Administrative</v>
          </cell>
          <cell r="C409" t="str">
            <v>Advertising &amp; Public Relations</v>
          </cell>
          <cell r="D409" t="str">
            <v>450464 Public &amp; Client Relations, Inc</v>
          </cell>
          <cell r="E409" t="str">
            <v>0464</v>
          </cell>
        </row>
        <row r="410">
          <cell r="A410" t="str">
            <v>450467</v>
          </cell>
          <cell r="B410" t="str">
            <v>Miscellaneous &amp; Administrative</v>
          </cell>
          <cell r="C410" t="str">
            <v>Advertising &amp; Public Relations</v>
          </cell>
          <cell r="D410" t="str">
            <v>450467 Charitable Contributions</v>
          </cell>
          <cell r="E410" t="str">
            <v>0467</v>
          </cell>
        </row>
        <row r="411">
          <cell r="A411" t="str">
            <v>450468</v>
          </cell>
          <cell r="B411" t="str">
            <v>Miscellaneous &amp; Administrative</v>
          </cell>
          <cell r="C411" t="str">
            <v>Magazines, Books, Manuals</v>
          </cell>
          <cell r="D411" t="str">
            <v>450468 Periodicals, Manuals, and Refe</v>
          </cell>
          <cell r="E411" t="str">
            <v>0468</v>
          </cell>
        </row>
        <row r="412">
          <cell r="A412" t="str">
            <v>450470</v>
          </cell>
          <cell r="B412" t="str">
            <v>Miscellaneous &amp; Administrative</v>
          </cell>
          <cell r="C412" t="str">
            <v>Meetings &amp; Directors Fees</v>
          </cell>
          <cell r="D412" t="str">
            <v>450470 Meetings</v>
          </cell>
          <cell r="E412" t="str">
            <v>0470</v>
          </cell>
        </row>
        <row r="413">
          <cell r="A413" t="str">
            <v>450471</v>
          </cell>
          <cell r="B413" t="str">
            <v>Miscellaneous &amp; Administrative</v>
          </cell>
          <cell r="C413" t="str">
            <v>Accounting &amp; Legal Fees</v>
          </cell>
          <cell r="D413" t="str">
            <v>450471 Legal Expenses Outside</v>
          </cell>
          <cell r="E413" t="str">
            <v>0471</v>
          </cell>
        </row>
        <row r="414">
          <cell r="A414" t="str">
            <v>450490</v>
          </cell>
          <cell r="B414" t="str">
            <v>Maintenance Expenses</v>
          </cell>
          <cell r="C414" t="str">
            <v>Loss on Retirements</v>
          </cell>
          <cell r="D414" t="str">
            <v>450490 Loss on Retirements</v>
          </cell>
          <cell r="E414" t="str">
            <v>0490</v>
          </cell>
        </row>
        <row r="415">
          <cell r="A415" t="str">
            <v>450500</v>
          </cell>
          <cell r="B415" t="str">
            <v>Maintenance Expenses</v>
          </cell>
          <cell r="C415" t="str">
            <v>Normal R&amp;R</v>
          </cell>
          <cell r="D415" t="str">
            <v>450500 Accrued R&amp;R Expenses</v>
          </cell>
          <cell r="E415" t="str">
            <v>0500</v>
          </cell>
        </row>
        <row r="416">
          <cell r="A416" t="str">
            <v>450501</v>
          </cell>
          <cell r="B416" t="str">
            <v>Maintenance Expenses</v>
          </cell>
          <cell r="C416" t="str">
            <v>Drydock Accrual</v>
          </cell>
          <cell r="D416" t="str">
            <v>450501 Drydocking, and Deferred Maint</v>
          </cell>
          <cell r="E416" t="str">
            <v>0501</v>
          </cell>
        </row>
        <row r="417">
          <cell r="A417" t="str">
            <v>450510</v>
          </cell>
          <cell r="B417" t="str">
            <v>Maintenance Expenses</v>
          </cell>
          <cell r="C417" t="str">
            <v>Normal R&amp;R</v>
          </cell>
          <cell r="D417" t="str">
            <v>450510 TASA Normal R&amp;R</v>
          </cell>
          <cell r="E417" t="str">
            <v>0510</v>
          </cell>
        </row>
        <row r="418">
          <cell r="A418" t="str">
            <v>450520</v>
          </cell>
          <cell r="B418" t="str">
            <v>Maintenance Expenses</v>
          </cell>
          <cell r="C418" t="str">
            <v>Normal R&amp;R</v>
          </cell>
          <cell r="D418" t="str">
            <v>450520 Rotary/Vibrator/Tender Return</v>
          </cell>
          <cell r="E418" t="str">
            <v>0520</v>
          </cell>
        </row>
        <row r="419">
          <cell r="A419" t="str">
            <v>450535</v>
          </cell>
          <cell r="B419" t="str">
            <v>Maintenance Expenses</v>
          </cell>
          <cell r="C419" t="str">
            <v>Normal R&amp;R</v>
          </cell>
          <cell r="D419" t="str">
            <v>450535 Drawworks, Drawwork Brakes, &amp;</v>
          </cell>
          <cell r="E419" t="str">
            <v>0535</v>
          </cell>
        </row>
        <row r="420">
          <cell r="A420" t="str">
            <v>450550</v>
          </cell>
          <cell r="B420" t="str">
            <v>Maintenance Expenses</v>
          </cell>
          <cell r="C420" t="str">
            <v>Normal R&amp;R</v>
          </cell>
          <cell r="D420" t="str">
            <v>450550 Engines</v>
          </cell>
          <cell r="E420" t="str">
            <v>0550</v>
          </cell>
        </row>
        <row r="421">
          <cell r="A421" t="str">
            <v>450552</v>
          </cell>
          <cell r="B421" t="str">
            <v>Maintenance Expenses</v>
          </cell>
          <cell r="C421" t="str">
            <v>Normal R&amp;R</v>
          </cell>
          <cell r="D421" t="str">
            <v>450552 Main Mud Pumps</v>
          </cell>
          <cell r="E421" t="str">
            <v>0552</v>
          </cell>
        </row>
        <row r="422">
          <cell r="A422" t="str">
            <v>450555</v>
          </cell>
          <cell r="B422" t="str">
            <v>Maintenance Expenses</v>
          </cell>
          <cell r="C422" t="str">
            <v>Normal R&amp;R</v>
          </cell>
          <cell r="D422" t="str">
            <v>450555 Other Pumps</v>
          </cell>
          <cell r="E422" t="str">
            <v>0555</v>
          </cell>
        </row>
        <row r="423">
          <cell r="A423" t="str">
            <v>450560</v>
          </cell>
          <cell r="B423" t="str">
            <v>Maintenance Expenses</v>
          </cell>
          <cell r="C423" t="str">
            <v>Normal R&amp;R</v>
          </cell>
          <cell r="D423" t="str">
            <v>450560 A.C. Generators/Motors/Control</v>
          </cell>
          <cell r="E423" t="str">
            <v>0560</v>
          </cell>
        </row>
        <row r="424">
          <cell r="A424" t="str">
            <v>450561</v>
          </cell>
          <cell r="B424" t="str">
            <v>Maintenance Expenses</v>
          </cell>
          <cell r="C424" t="str">
            <v>Normal R&amp;R</v>
          </cell>
          <cell r="D424" t="str">
            <v>450561 D.C. Generators/Motors/Control</v>
          </cell>
          <cell r="E424" t="str">
            <v>0561</v>
          </cell>
        </row>
        <row r="425">
          <cell r="A425" t="str">
            <v>450567</v>
          </cell>
          <cell r="B425" t="str">
            <v>Maintenance Expenses</v>
          </cell>
          <cell r="C425" t="str">
            <v>Normal R&amp;R</v>
          </cell>
          <cell r="D425" t="str">
            <v>450567 Water Lifting and Supply Equip</v>
          </cell>
          <cell r="E425" t="str">
            <v>0567</v>
          </cell>
        </row>
        <row r="426">
          <cell r="A426" t="str">
            <v>450570</v>
          </cell>
          <cell r="B426" t="str">
            <v>Maintenance Expenses</v>
          </cell>
          <cell r="C426" t="str">
            <v>Normal R&amp;R</v>
          </cell>
          <cell r="D426" t="str">
            <v>450570 Top Drive System</v>
          </cell>
          <cell r="E426" t="str">
            <v>0570</v>
          </cell>
        </row>
        <row r="427">
          <cell r="A427" t="str">
            <v>450575</v>
          </cell>
          <cell r="B427" t="str">
            <v>Maintenance Expenses</v>
          </cell>
          <cell r="C427" t="str">
            <v>Normal R&amp;R</v>
          </cell>
          <cell r="D427" t="str">
            <v>450575 SCR Units</v>
          </cell>
          <cell r="E427" t="str">
            <v>0575</v>
          </cell>
        </row>
        <row r="428">
          <cell r="A428" t="str">
            <v>450580</v>
          </cell>
          <cell r="B428" t="str">
            <v>Maintenance Expenses</v>
          </cell>
          <cell r="C428" t="str">
            <v>Normal R&amp;R</v>
          </cell>
          <cell r="D428" t="str">
            <v>450580 Blocks, Hooks, Swivels, and Ke</v>
          </cell>
          <cell r="E428" t="str">
            <v>0580</v>
          </cell>
        </row>
        <row r="429">
          <cell r="A429" t="str">
            <v>450585</v>
          </cell>
          <cell r="B429" t="str">
            <v>Maintenance Expenses</v>
          </cell>
          <cell r="C429" t="str">
            <v>Normal R&amp;R</v>
          </cell>
          <cell r="D429" t="str">
            <v>450585 Rotary Tables, Master and Kell</v>
          </cell>
          <cell r="E429" t="str">
            <v>0585</v>
          </cell>
        </row>
        <row r="430">
          <cell r="A430" t="str">
            <v>450590</v>
          </cell>
          <cell r="B430" t="str">
            <v>Maintenance Expenses</v>
          </cell>
          <cell r="C430" t="str">
            <v>Normal R&amp;R</v>
          </cell>
          <cell r="D430" t="str">
            <v>450590 Blowout Prevention Equipment</v>
          </cell>
          <cell r="E430" t="str">
            <v>0590</v>
          </cell>
        </row>
        <row r="431">
          <cell r="A431" t="str">
            <v>450591</v>
          </cell>
          <cell r="B431" t="str">
            <v>Maintenance Expenses</v>
          </cell>
          <cell r="C431" t="str">
            <v>Normal R&amp;R</v>
          </cell>
          <cell r="D431" t="str">
            <v>450591 Blowout Control Equipment</v>
          </cell>
          <cell r="E431" t="str">
            <v>0591</v>
          </cell>
        </row>
        <row r="432">
          <cell r="A432" t="str">
            <v>450595</v>
          </cell>
          <cell r="B432" t="str">
            <v>Maintenance Expenses</v>
          </cell>
          <cell r="C432" t="str">
            <v>Normal R&amp;R</v>
          </cell>
          <cell r="D432" t="str">
            <v>450595 General Purpose Hoists</v>
          </cell>
          <cell r="E432" t="str">
            <v>0595</v>
          </cell>
        </row>
        <row r="433">
          <cell r="A433" t="str">
            <v>450597</v>
          </cell>
          <cell r="B433" t="str">
            <v>Maintenance Expenses</v>
          </cell>
          <cell r="C433" t="str">
            <v>Normal R&amp;R</v>
          </cell>
          <cell r="D433" t="str">
            <v>450597 Riser and Guideline Tensioners</v>
          </cell>
          <cell r="E433" t="str">
            <v>0597</v>
          </cell>
        </row>
        <row r="434">
          <cell r="A434" t="str">
            <v>450601</v>
          </cell>
          <cell r="B434" t="str">
            <v>Maintenance Expenses</v>
          </cell>
          <cell r="C434" t="str">
            <v>Normal R&amp;R</v>
          </cell>
          <cell r="D434" t="str">
            <v>450601 Air Compressors</v>
          </cell>
          <cell r="E434" t="str">
            <v>0601</v>
          </cell>
        </row>
        <row r="435">
          <cell r="A435" t="str">
            <v>450603</v>
          </cell>
          <cell r="B435" t="str">
            <v>Maintenance Expenses</v>
          </cell>
          <cell r="C435" t="str">
            <v>Normal R&amp;R</v>
          </cell>
          <cell r="D435" t="str">
            <v>450603 Mud Handling and Processing Eq</v>
          </cell>
          <cell r="E435" t="str">
            <v>0603</v>
          </cell>
        </row>
        <row r="436">
          <cell r="A436" t="str">
            <v>450610</v>
          </cell>
          <cell r="B436" t="str">
            <v>Maintenance Expenses</v>
          </cell>
          <cell r="C436" t="str">
            <v>Normal R&amp;R</v>
          </cell>
          <cell r="D436" t="str">
            <v>450610 Derrick, Mast, Substructure an</v>
          </cell>
          <cell r="E436" t="str">
            <v>0610</v>
          </cell>
        </row>
        <row r="437">
          <cell r="A437" t="str">
            <v>450615</v>
          </cell>
          <cell r="B437" t="str">
            <v>Maintenance Expenses</v>
          </cell>
          <cell r="C437" t="str">
            <v>Normal R&amp;R</v>
          </cell>
          <cell r="D437" t="str">
            <v>450615 Block Guide and Automatic Pipe</v>
          </cell>
          <cell r="E437" t="str">
            <v>0615</v>
          </cell>
        </row>
        <row r="438">
          <cell r="A438" t="str">
            <v>450625</v>
          </cell>
          <cell r="B438" t="str">
            <v>Maintenance Expenses</v>
          </cell>
          <cell r="C438" t="str">
            <v>Normal R&amp;R</v>
          </cell>
          <cell r="D438" t="str">
            <v>450625 Motion Compensators</v>
          </cell>
          <cell r="E438" t="str">
            <v>0625</v>
          </cell>
        </row>
        <row r="439">
          <cell r="A439" t="str">
            <v>450630</v>
          </cell>
          <cell r="B439" t="str">
            <v>Maintenance Expenses</v>
          </cell>
          <cell r="C439" t="str">
            <v>Normal R&amp;R</v>
          </cell>
          <cell r="D439" t="str">
            <v>450630 Drill String</v>
          </cell>
          <cell r="E439" t="str">
            <v>0630</v>
          </cell>
        </row>
        <row r="440">
          <cell r="A440" t="str">
            <v>450634</v>
          </cell>
          <cell r="B440" t="str">
            <v>Maintenance Expenses</v>
          </cell>
          <cell r="C440" t="str">
            <v>Normal R&amp;R</v>
          </cell>
          <cell r="D440" t="str">
            <v>450634 Downhold Tools</v>
          </cell>
          <cell r="E440" t="str">
            <v>0634</v>
          </cell>
        </row>
        <row r="441">
          <cell r="A441" t="str">
            <v>450640</v>
          </cell>
          <cell r="B441" t="str">
            <v>Maintenance Expenses</v>
          </cell>
          <cell r="C441" t="str">
            <v>Normal R&amp;R</v>
          </cell>
          <cell r="D441" t="str">
            <v>450640 Barge, Hull and Hull Systems</v>
          </cell>
          <cell r="E441" t="str">
            <v>0640</v>
          </cell>
        </row>
        <row r="442">
          <cell r="A442" t="str">
            <v>450660</v>
          </cell>
          <cell r="B442" t="str">
            <v>Maintenance Expenses</v>
          </cell>
          <cell r="C442" t="str">
            <v>Normal R&amp;R</v>
          </cell>
          <cell r="D442" t="str">
            <v>450660 Drill String Handling Tools, C</v>
          </cell>
          <cell r="E442" t="str">
            <v>0660</v>
          </cell>
        </row>
        <row r="443">
          <cell r="A443" t="str">
            <v>450670</v>
          </cell>
          <cell r="B443" t="str">
            <v>Maintenance Expenses</v>
          </cell>
          <cell r="C443" t="str">
            <v>Normal R&amp;R</v>
          </cell>
          <cell r="D443" t="str">
            <v>450670 Coring Equipment and Fishing T</v>
          </cell>
          <cell r="E443" t="str">
            <v>0670</v>
          </cell>
        </row>
        <row r="444">
          <cell r="A444" t="str">
            <v>450695</v>
          </cell>
          <cell r="B444" t="str">
            <v>Maintenance Expenses</v>
          </cell>
          <cell r="C444" t="str">
            <v>Normal R&amp;R</v>
          </cell>
          <cell r="D444" t="str">
            <v>450695 Safety Equipment</v>
          </cell>
          <cell r="E444" t="str">
            <v>0695</v>
          </cell>
        </row>
        <row r="445">
          <cell r="A445" t="str">
            <v>450710</v>
          </cell>
          <cell r="B445" t="str">
            <v>Maintenance Expenses</v>
          </cell>
          <cell r="C445" t="str">
            <v>Normal R&amp;R</v>
          </cell>
          <cell r="D445" t="str">
            <v>450710 Completion Equipment, Producti</v>
          </cell>
          <cell r="E445" t="str">
            <v>0710</v>
          </cell>
        </row>
        <row r="446">
          <cell r="A446" t="str">
            <v>450732</v>
          </cell>
          <cell r="B446" t="str">
            <v>Maintenance Expenses</v>
          </cell>
          <cell r="C446" t="str">
            <v>Normal R&amp;R</v>
          </cell>
          <cell r="D446" t="str">
            <v>450732 Rig Transport Equipment</v>
          </cell>
          <cell r="E446" t="str">
            <v>0732</v>
          </cell>
        </row>
        <row r="447">
          <cell r="A447" t="str">
            <v>450755</v>
          </cell>
          <cell r="B447" t="str">
            <v>Maintenance Expenses</v>
          </cell>
          <cell r="C447" t="str">
            <v>Normal R&amp;R</v>
          </cell>
          <cell r="D447" t="str">
            <v>450755 Barge and Hull Painting</v>
          </cell>
          <cell r="E447" t="str">
            <v>0755</v>
          </cell>
        </row>
        <row r="448">
          <cell r="A448" t="str">
            <v>450765</v>
          </cell>
          <cell r="B448" t="str">
            <v>Maintenance Expenses</v>
          </cell>
          <cell r="C448" t="str">
            <v>Normal R&amp;R</v>
          </cell>
          <cell r="D448" t="str">
            <v>450765 Legs, Footings, Jacking System</v>
          </cell>
          <cell r="E448" t="str">
            <v>0765</v>
          </cell>
        </row>
        <row r="449">
          <cell r="A449" t="str">
            <v>450830</v>
          </cell>
          <cell r="B449" t="str">
            <v>Maintenance Expenses</v>
          </cell>
          <cell r="C449" t="str">
            <v>Normal R&amp;R</v>
          </cell>
          <cell r="D449" t="str">
            <v>450830 Anchors, Winches and Mooring S</v>
          </cell>
          <cell r="E449" t="str">
            <v>0830</v>
          </cell>
        </row>
        <row r="450">
          <cell r="A450" t="str">
            <v>450840</v>
          </cell>
          <cell r="B450" t="str">
            <v>Maintenance Expenses</v>
          </cell>
          <cell r="C450" t="str">
            <v>Normal R&amp;R</v>
          </cell>
          <cell r="D450" t="str">
            <v>450840 Cranes, Stifflegs and Kingpost</v>
          </cell>
          <cell r="E450" t="str">
            <v>0840</v>
          </cell>
        </row>
        <row r="451">
          <cell r="A451" t="str">
            <v>450845</v>
          </cell>
          <cell r="B451" t="str">
            <v>Maintenance Expenses</v>
          </cell>
          <cell r="C451" t="str">
            <v>Normal R&amp;R</v>
          </cell>
          <cell r="D451" t="str">
            <v>450845 Recorders, Instruments and Mud</v>
          </cell>
          <cell r="E451" t="str">
            <v>0845</v>
          </cell>
        </row>
        <row r="452">
          <cell r="A452" t="str">
            <v>450850</v>
          </cell>
          <cell r="B452" t="str">
            <v>Maintenance Expenses</v>
          </cell>
          <cell r="C452" t="str">
            <v>Normal R&amp;R</v>
          </cell>
          <cell r="D452" t="str">
            <v>450850 Water Distallation Equipment</v>
          </cell>
          <cell r="E452" t="str">
            <v>0850</v>
          </cell>
        </row>
        <row r="453">
          <cell r="A453" t="str">
            <v>450854</v>
          </cell>
          <cell r="B453" t="str">
            <v>Maintenance Expenses</v>
          </cell>
          <cell r="C453" t="str">
            <v>Normal R&amp;R</v>
          </cell>
          <cell r="D453" t="str">
            <v>450854 Rig Lighting</v>
          </cell>
          <cell r="E453" t="str">
            <v>0854</v>
          </cell>
        </row>
        <row r="454">
          <cell r="A454" t="str">
            <v>450855</v>
          </cell>
          <cell r="B454" t="str">
            <v>Maintenance Expenses</v>
          </cell>
          <cell r="C454" t="str">
            <v>Normal R&amp;R</v>
          </cell>
          <cell r="D454" t="str">
            <v>450855 Crew Quarters</v>
          </cell>
          <cell r="E454" t="str">
            <v>0855</v>
          </cell>
        </row>
        <row r="455">
          <cell r="A455" t="str">
            <v>450858</v>
          </cell>
          <cell r="B455" t="str">
            <v>Maintenance Expenses</v>
          </cell>
          <cell r="C455" t="str">
            <v>Normal R&amp;R</v>
          </cell>
          <cell r="D455" t="str">
            <v>450858 Shop Equipment</v>
          </cell>
          <cell r="E455" t="str">
            <v>0858</v>
          </cell>
        </row>
        <row r="456">
          <cell r="A456" t="str">
            <v>450866</v>
          </cell>
          <cell r="B456" t="str">
            <v>Maintenance Expenses</v>
          </cell>
          <cell r="C456" t="str">
            <v>Normal R&amp;R</v>
          </cell>
          <cell r="D456" t="str">
            <v>450866 Wire Line and Manila Rope</v>
          </cell>
          <cell r="E456" t="str">
            <v>0866</v>
          </cell>
        </row>
        <row r="457">
          <cell r="A457" t="str">
            <v>450870</v>
          </cell>
          <cell r="B457" t="str">
            <v>Maintenance Expenses</v>
          </cell>
          <cell r="C457" t="str">
            <v>Normal R&amp;R</v>
          </cell>
          <cell r="D457" t="str">
            <v>450870 Sonar and Television Systems</v>
          </cell>
          <cell r="E457" t="str">
            <v>0870</v>
          </cell>
        </row>
        <row r="458">
          <cell r="A458" t="str">
            <v>450873</v>
          </cell>
          <cell r="B458" t="str">
            <v>Maintenance Expenses</v>
          </cell>
          <cell r="C458" t="str">
            <v>Normal R&amp;R</v>
          </cell>
          <cell r="D458" t="str">
            <v>450873 Communications and Navigation</v>
          </cell>
          <cell r="E458" t="str">
            <v>0873</v>
          </cell>
        </row>
        <row r="459">
          <cell r="A459" t="str">
            <v>450875</v>
          </cell>
          <cell r="B459" t="str">
            <v>Maintenance Expenses</v>
          </cell>
          <cell r="C459" t="str">
            <v>Normal R&amp;R</v>
          </cell>
          <cell r="D459" t="str">
            <v>450875 Propulsion Systems</v>
          </cell>
          <cell r="E459" t="str">
            <v>0875</v>
          </cell>
        </row>
        <row r="460">
          <cell r="A460" t="str">
            <v>450876</v>
          </cell>
          <cell r="B460" t="str">
            <v>Maintenance Expenses</v>
          </cell>
          <cell r="C460" t="str">
            <v>Normal R&amp;R</v>
          </cell>
          <cell r="D460" t="str">
            <v>450876 Thruster System-Dynamic Positi</v>
          </cell>
          <cell r="E460" t="str">
            <v>0876</v>
          </cell>
        </row>
        <row r="461">
          <cell r="A461" t="str">
            <v>450895</v>
          </cell>
          <cell r="B461" t="str">
            <v>Maintenance Expenses</v>
          </cell>
          <cell r="C461" t="str">
            <v>Normal R&amp;R</v>
          </cell>
          <cell r="D461" t="str">
            <v>450895 Marine Risers &amp; Guides</v>
          </cell>
          <cell r="E461" t="str">
            <v>0895</v>
          </cell>
        </row>
        <row r="462">
          <cell r="A462" t="str">
            <v>450965</v>
          </cell>
          <cell r="B462" t="str">
            <v>Maintenance Expenses</v>
          </cell>
          <cell r="C462" t="str">
            <v>Normal R&amp;R</v>
          </cell>
          <cell r="D462" t="str">
            <v>450965 A.S.K. Sensors, Ctrl Logic &amp; P</v>
          </cell>
          <cell r="E462" t="str">
            <v>0965</v>
          </cell>
        </row>
        <row r="463">
          <cell r="A463" t="str">
            <v>450980</v>
          </cell>
          <cell r="B463" t="str">
            <v>Maintenance Expenses</v>
          </cell>
          <cell r="C463" t="str">
            <v>Normal R&amp;R</v>
          </cell>
          <cell r="D463" t="str">
            <v>450980 Inventory Obsolescence Provisi</v>
          </cell>
          <cell r="E463" t="str">
            <v>0980</v>
          </cell>
        </row>
        <row r="464">
          <cell r="A464" t="str">
            <v>450981</v>
          </cell>
          <cell r="B464" t="str">
            <v>Maintenance Expenses</v>
          </cell>
          <cell r="C464" t="str">
            <v>Normal R&amp;R</v>
          </cell>
          <cell r="D464" t="str">
            <v>450981 Inventory Adjustments</v>
          </cell>
          <cell r="E464" t="str">
            <v>0981</v>
          </cell>
        </row>
        <row r="465">
          <cell r="A465" t="str">
            <v>450982</v>
          </cell>
          <cell r="B465" t="str">
            <v>Maintenance Expenses</v>
          </cell>
          <cell r="C465" t="str">
            <v>Normal R&amp;R</v>
          </cell>
          <cell r="D465" t="str">
            <v>450982 Stock Scrap/Obsolescence</v>
          </cell>
          <cell r="E465" t="str">
            <v>0982</v>
          </cell>
        </row>
        <row r="466">
          <cell r="A466" t="str">
            <v>450985</v>
          </cell>
          <cell r="B466" t="str">
            <v>Maintenance Expenses</v>
          </cell>
          <cell r="C466" t="str">
            <v>Normal R&amp;R</v>
          </cell>
          <cell r="D466" t="str">
            <v xml:space="preserve">450985 Purchase Price Variance </v>
          </cell>
          <cell r="E466" t="str">
            <v>0985</v>
          </cell>
        </row>
        <row r="467">
          <cell r="A467" t="str">
            <v>450990</v>
          </cell>
          <cell r="B467" t="str">
            <v>Miscellaneous &amp; Administrative</v>
          </cell>
          <cell r="C467" t="str">
            <v>Minority Interest</v>
          </cell>
          <cell r="D467" t="str">
            <v>450990 Minority Interest</v>
          </cell>
          <cell r="E467" t="str">
            <v>0990</v>
          </cell>
        </row>
        <row r="468">
          <cell r="A468" t="str">
            <v>451101</v>
          </cell>
          <cell r="B468" t="str">
            <v>Maintenance Expenses</v>
          </cell>
          <cell r="C468" t="str">
            <v>Major R&amp;R</v>
          </cell>
          <cell r="D468" t="str">
            <v>451101 Paint &amp; Painting Supplies</v>
          </cell>
          <cell r="E468" t="str">
            <v>1101</v>
          </cell>
        </row>
        <row r="469">
          <cell r="A469" t="str">
            <v>451500</v>
          </cell>
          <cell r="B469" t="str">
            <v>Maintenance Expenses</v>
          </cell>
          <cell r="C469" t="str">
            <v>Major R&amp;R</v>
          </cell>
          <cell r="D469" t="str">
            <v>451500 Accrued Major R&amp;R Expenses</v>
          </cell>
          <cell r="E469" t="str">
            <v>1500</v>
          </cell>
        </row>
        <row r="470">
          <cell r="A470" t="str">
            <v>451501</v>
          </cell>
          <cell r="B470" t="str">
            <v>Maintenance Expenses</v>
          </cell>
          <cell r="C470" t="str">
            <v>Major R&amp;R</v>
          </cell>
          <cell r="D470" t="str">
            <v>451501 Drydocking, and Deferred Maint</v>
          </cell>
          <cell r="E470" t="str">
            <v>1501</v>
          </cell>
        </row>
        <row r="471">
          <cell r="A471" t="str">
            <v>451510</v>
          </cell>
          <cell r="B471" t="str">
            <v>Maintenance Expenses</v>
          </cell>
          <cell r="C471" t="str">
            <v>Major R&amp;R</v>
          </cell>
          <cell r="D471" t="str">
            <v>451510 TASA Major R&amp;R</v>
          </cell>
          <cell r="E471" t="str">
            <v>1510</v>
          </cell>
        </row>
        <row r="472">
          <cell r="A472" t="str">
            <v>451520</v>
          </cell>
          <cell r="B472" t="str">
            <v>Maintenance Expenses</v>
          </cell>
          <cell r="C472" t="str">
            <v>Major R&amp;R</v>
          </cell>
          <cell r="D472" t="str">
            <v>451520 Rotary/Vibrator/Tender Return</v>
          </cell>
          <cell r="E472" t="str">
            <v>1520</v>
          </cell>
        </row>
        <row r="473">
          <cell r="A473" t="str">
            <v>451535</v>
          </cell>
          <cell r="B473" t="str">
            <v>Maintenance Expenses</v>
          </cell>
          <cell r="C473" t="str">
            <v>Major R&amp;R</v>
          </cell>
          <cell r="D473" t="str">
            <v>451535 Drawworks, Drawwork Brakes, &amp;</v>
          </cell>
          <cell r="E473" t="str">
            <v>1535</v>
          </cell>
        </row>
        <row r="474">
          <cell r="A474" t="str">
            <v>451550</v>
          </cell>
          <cell r="B474" t="str">
            <v>Maintenance Expenses</v>
          </cell>
          <cell r="C474" t="str">
            <v>Major R&amp;R</v>
          </cell>
          <cell r="D474" t="str">
            <v>451550 Engines</v>
          </cell>
          <cell r="E474" t="str">
            <v>1550</v>
          </cell>
        </row>
        <row r="475">
          <cell r="A475" t="str">
            <v>451552</v>
          </cell>
          <cell r="B475" t="str">
            <v>Maintenance Expenses</v>
          </cell>
          <cell r="C475" t="str">
            <v>Major R&amp;R</v>
          </cell>
          <cell r="D475" t="str">
            <v>451552 Main Mud Pumps</v>
          </cell>
          <cell r="E475" t="str">
            <v>1552</v>
          </cell>
        </row>
        <row r="476">
          <cell r="A476" t="str">
            <v>451555</v>
          </cell>
          <cell r="B476" t="str">
            <v>Maintenance Expenses</v>
          </cell>
          <cell r="C476" t="str">
            <v>Major R&amp;R</v>
          </cell>
          <cell r="D476" t="str">
            <v>451555 Other Pumps</v>
          </cell>
          <cell r="E476" t="str">
            <v>1555</v>
          </cell>
        </row>
        <row r="477">
          <cell r="A477" t="str">
            <v>451560</v>
          </cell>
          <cell r="B477" t="str">
            <v>Maintenance Expenses</v>
          </cell>
          <cell r="C477" t="str">
            <v>Major R&amp;R</v>
          </cell>
          <cell r="D477" t="str">
            <v>451560 A.C. Generators/Motors/Control</v>
          </cell>
          <cell r="E477" t="str">
            <v>1560</v>
          </cell>
        </row>
        <row r="478">
          <cell r="A478" t="str">
            <v>451561</v>
          </cell>
          <cell r="B478" t="str">
            <v>Maintenance Expenses</v>
          </cell>
          <cell r="C478" t="str">
            <v>Major R&amp;R</v>
          </cell>
          <cell r="D478" t="str">
            <v>451561 D.C. Generators/Motors/Control</v>
          </cell>
          <cell r="E478" t="str">
            <v>1561</v>
          </cell>
        </row>
        <row r="479">
          <cell r="A479" t="str">
            <v>451567</v>
          </cell>
          <cell r="B479" t="str">
            <v>Maintenance Expenses</v>
          </cell>
          <cell r="C479" t="str">
            <v>Major R&amp;R</v>
          </cell>
          <cell r="D479" t="str">
            <v>451567 Water Lifting and Supply Equip</v>
          </cell>
          <cell r="E479" t="str">
            <v>1567</v>
          </cell>
        </row>
        <row r="480">
          <cell r="A480" t="str">
            <v>451570</v>
          </cell>
          <cell r="B480" t="str">
            <v>Maintenance Expenses</v>
          </cell>
          <cell r="C480" t="str">
            <v>Major R&amp;R</v>
          </cell>
          <cell r="D480" t="str">
            <v>451570 Top Drive System</v>
          </cell>
          <cell r="E480" t="str">
            <v>1570</v>
          </cell>
        </row>
        <row r="481">
          <cell r="A481" t="str">
            <v>451575</v>
          </cell>
          <cell r="B481" t="str">
            <v>Maintenance Expenses</v>
          </cell>
          <cell r="C481" t="str">
            <v>Major R&amp;R</v>
          </cell>
          <cell r="D481" t="str">
            <v>451575 SCR Units</v>
          </cell>
          <cell r="E481" t="str">
            <v>1575</v>
          </cell>
        </row>
        <row r="482">
          <cell r="A482" t="str">
            <v>451580</v>
          </cell>
          <cell r="B482" t="str">
            <v>Maintenance Expenses</v>
          </cell>
          <cell r="C482" t="str">
            <v>Major R&amp;R</v>
          </cell>
          <cell r="D482" t="str">
            <v>451580 Blocks, Hooks, Swivels, and Ke</v>
          </cell>
          <cell r="E482" t="str">
            <v>1580</v>
          </cell>
        </row>
        <row r="483">
          <cell r="A483" t="str">
            <v>451585</v>
          </cell>
          <cell r="B483" t="str">
            <v>Maintenance Expenses</v>
          </cell>
          <cell r="C483" t="str">
            <v>Major R&amp;R</v>
          </cell>
          <cell r="D483" t="str">
            <v>451585 Rotary Tables, Master and Kell</v>
          </cell>
          <cell r="E483" t="str">
            <v>1585</v>
          </cell>
        </row>
        <row r="484">
          <cell r="A484" t="str">
            <v>451590</v>
          </cell>
          <cell r="B484" t="str">
            <v>Maintenance Expenses</v>
          </cell>
          <cell r="C484" t="str">
            <v>Major R&amp;R</v>
          </cell>
          <cell r="D484" t="str">
            <v>451590 Blowout Prevention Equipment</v>
          </cell>
          <cell r="E484" t="str">
            <v>1590</v>
          </cell>
        </row>
        <row r="485">
          <cell r="A485" t="str">
            <v>451591</v>
          </cell>
          <cell r="B485" t="str">
            <v>Maintenance Expenses</v>
          </cell>
          <cell r="C485" t="str">
            <v>Major R&amp;R</v>
          </cell>
          <cell r="D485" t="str">
            <v>451591 Blowout Control Equipment</v>
          </cell>
          <cell r="E485" t="str">
            <v>1591</v>
          </cell>
        </row>
        <row r="486">
          <cell r="A486" t="str">
            <v>451595</v>
          </cell>
          <cell r="B486" t="str">
            <v>Maintenance Expenses</v>
          </cell>
          <cell r="C486" t="str">
            <v>Major R&amp;R</v>
          </cell>
          <cell r="D486" t="str">
            <v>451595 General Purpose Hoists</v>
          </cell>
          <cell r="E486" t="str">
            <v>1595</v>
          </cell>
        </row>
        <row r="487">
          <cell r="A487" t="str">
            <v>451597</v>
          </cell>
          <cell r="B487" t="str">
            <v>Maintenance Expenses</v>
          </cell>
          <cell r="C487" t="str">
            <v>Major R&amp;R</v>
          </cell>
          <cell r="D487" t="str">
            <v>451597 Riser and Guideline Tensioners</v>
          </cell>
          <cell r="E487" t="str">
            <v>1597</v>
          </cell>
        </row>
        <row r="488">
          <cell r="A488" t="str">
            <v>451601</v>
          </cell>
          <cell r="B488" t="str">
            <v>Maintenance Expenses</v>
          </cell>
          <cell r="C488" t="str">
            <v>Major R&amp;R</v>
          </cell>
          <cell r="D488" t="str">
            <v>451601 Air Compressors</v>
          </cell>
          <cell r="E488" t="str">
            <v>1601</v>
          </cell>
        </row>
        <row r="489">
          <cell r="A489" t="str">
            <v>451603</v>
          </cell>
          <cell r="B489" t="str">
            <v>Maintenance Expenses</v>
          </cell>
          <cell r="C489" t="str">
            <v>Major R&amp;R</v>
          </cell>
          <cell r="D489" t="str">
            <v>451603 Mud Handling and Processing Eq</v>
          </cell>
          <cell r="E489" t="str">
            <v>1603</v>
          </cell>
        </row>
        <row r="490">
          <cell r="A490" t="str">
            <v>451610</v>
          </cell>
          <cell r="B490" t="str">
            <v>Maintenance Expenses</v>
          </cell>
          <cell r="C490" t="str">
            <v>Major R&amp;R</v>
          </cell>
          <cell r="D490" t="str">
            <v>451610 Derrick, Mast, Substructure an</v>
          </cell>
          <cell r="E490" t="str">
            <v>1610</v>
          </cell>
        </row>
        <row r="491">
          <cell r="A491" t="str">
            <v>451615</v>
          </cell>
          <cell r="B491" t="str">
            <v>Maintenance Expenses</v>
          </cell>
          <cell r="C491" t="str">
            <v>Major R&amp;R</v>
          </cell>
          <cell r="D491" t="str">
            <v>451615 Block Guide and Automatic Pipe</v>
          </cell>
          <cell r="E491" t="str">
            <v>1615</v>
          </cell>
        </row>
        <row r="492">
          <cell r="A492" t="str">
            <v>451625</v>
          </cell>
          <cell r="B492" t="str">
            <v>Maintenance Expenses</v>
          </cell>
          <cell r="C492" t="str">
            <v>Major R&amp;R</v>
          </cell>
          <cell r="D492" t="str">
            <v>451625 Motion Compensators</v>
          </cell>
          <cell r="E492" t="str">
            <v>1625</v>
          </cell>
        </row>
        <row r="493">
          <cell r="A493" t="str">
            <v>451630</v>
          </cell>
          <cell r="B493" t="str">
            <v>Maintenance Expenses</v>
          </cell>
          <cell r="C493" t="str">
            <v>Major R&amp;R</v>
          </cell>
          <cell r="D493" t="str">
            <v>451630 Drill String</v>
          </cell>
          <cell r="E493" t="str">
            <v>1630</v>
          </cell>
        </row>
        <row r="494">
          <cell r="A494" t="str">
            <v>451634</v>
          </cell>
          <cell r="B494" t="str">
            <v>Maintenance Expenses</v>
          </cell>
          <cell r="C494" t="str">
            <v>Major R&amp;R</v>
          </cell>
          <cell r="D494" t="str">
            <v>451634 Downhold Tools</v>
          </cell>
          <cell r="E494" t="str">
            <v>1634</v>
          </cell>
        </row>
        <row r="495">
          <cell r="A495" t="str">
            <v>451640</v>
          </cell>
          <cell r="B495" t="str">
            <v>Maintenance Expenses</v>
          </cell>
          <cell r="C495" t="str">
            <v>Major R&amp;R</v>
          </cell>
          <cell r="D495" t="str">
            <v>451640 Barge, Hull and Hull Systems</v>
          </cell>
          <cell r="E495" t="str">
            <v>1640</v>
          </cell>
        </row>
        <row r="496">
          <cell r="A496" t="str">
            <v>451660</v>
          </cell>
          <cell r="B496" t="str">
            <v>Maintenance Expenses</v>
          </cell>
          <cell r="C496" t="str">
            <v>Major R&amp;R</v>
          </cell>
          <cell r="D496" t="str">
            <v>451660 Drill String Handling Tools, C</v>
          </cell>
          <cell r="E496" t="str">
            <v>1660</v>
          </cell>
        </row>
        <row r="497">
          <cell r="A497" t="str">
            <v>451670</v>
          </cell>
          <cell r="B497" t="str">
            <v>Maintenance Expenses</v>
          </cell>
          <cell r="C497" t="str">
            <v>Major R&amp;R</v>
          </cell>
          <cell r="D497" t="str">
            <v>451670 Coring Equipment and Fishing T</v>
          </cell>
          <cell r="E497" t="str">
            <v>1670</v>
          </cell>
        </row>
        <row r="498">
          <cell r="A498" t="str">
            <v>451695</v>
          </cell>
          <cell r="B498" t="str">
            <v>Maintenance Expenses</v>
          </cell>
          <cell r="C498" t="str">
            <v>Major R&amp;R</v>
          </cell>
          <cell r="D498" t="str">
            <v>451695 Safety Equipment</v>
          </cell>
          <cell r="E498" t="str">
            <v>1695</v>
          </cell>
        </row>
        <row r="499">
          <cell r="A499" t="str">
            <v>451732</v>
          </cell>
          <cell r="B499" t="str">
            <v>Maintenance Expenses</v>
          </cell>
          <cell r="C499" t="str">
            <v>Major R&amp;R</v>
          </cell>
          <cell r="D499" t="str">
            <v>451732 Rig Transport Equipment</v>
          </cell>
          <cell r="E499" t="str">
            <v>1732</v>
          </cell>
        </row>
        <row r="500">
          <cell r="A500" t="str">
            <v>451755</v>
          </cell>
          <cell r="B500" t="str">
            <v>Maintenance Expenses</v>
          </cell>
          <cell r="C500" t="str">
            <v>Major R&amp;R</v>
          </cell>
          <cell r="D500" t="str">
            <v>451755 Barge and Hull Painting</v>
          </cell>
          <cell r="E500" t="str">
            <v>1755</v>
          </cell>
        </row>
        <row r="501">
          <cell r="A501" t="str">
            <v>451765</v>
          </cell>
          <cell r="B501" t="str">
            <v>Maintenance Expenses</v>
          </cell>
          <cell r="C501" t="str">
            <v>Major R&amp;R</v>
          </cell>
          <cell r="D501" t="str">
            <v>451765 Legs, Footings, Jacking System</v>
          </cell>
          <cell r="E501" t="str">
            <v>1765</v>
          </cell>
        </row>
        <row r="502">
          <cell r="A502" t="str">
            <v>451830</v>
          </cell>
          <cell r="B502" t="str">
            <v>Maintenance Expenses</v>
          </cell>
          <cell r="C502" t="str">
            <v>Major R&amp;R</v>
          </cell>
          <cell r="D502" t="str">
            <v>451830 Anchors, Winches and Mooring S</v>
          </cell>
          <cell r="E502" t="str">
            <v>1830</v>
          </cell>
        </row>
        <row r="503">
          <cell r="A503" t="str">
            <v>451840</v>
          </cell>
          <cell r="B503" t="str">
            <v>Maintenance Expenses</v>
          </cell>
          <cell r="C503" t="str">
            <v>Major R&amp;R</v>
          </cell>
          <cell r="D503" t="str">
            <v>451840 Cranes, Stifflegs and Kingpost</v>
          </cell>
          <cell r="E503" t="str">
            <v>1840</v>
          </cell>
        </row>
        <row r="504">
          <cell r="A504" t="str">
            <v>451845</v>
          </cell>
          <cell r="B504" t="str">
            <v>Maintenance Expenses</v>
          </cell>
          <cell r="C504" t="str">
            <v>Major R&amp;R</v>
          </cell>
          <cell r="D504" t="str">
            <v>451845 Recorders, Instruments and Mud</v>
          </cell>
          <cell r="E504" t="str">
            <v>1845</v>
          </cell>
        </row>
        <row r="505">
          <cell r="A505" t="str">
            <v>451850</v>
          </cell>
          <cell r="B505" t="str">
            <v>Maintenance Expenses</v>
          </cell>
          <cell r="C505" t="str">
            <v>Major R&amp;R</v>
          </cell>
          <cell r="D505" t="str">
            <v>451850 Water Distallation Equipment</v>
          </cell>
          <cell r="E505" t="str">
            <v>1850</v>
          </cell>
        </row>
        <row r="506">
          <cell r="A506" t="str">
            <v>451854</v>
          </cell>
          <cell r="B506" t="str">
            <v>Maintenance Expenses</v>
          </cell>
          <cell r="C506" t="str">
            <v>Major R&amp;R</v>
          </cell>
          <cell r="D506" t="str">
            <v>451854 Rig Lighting</v>
          </cell>
          <cell r="E506" t="str">
            <v>1854</v>
          </cell>
        </row>
        <row r="507">
          <cell r="A507" t="str">
            <v>451855</v>
          </cell>
          <cell r="B507" t="str">
            <v>Maintenance Expenses</v>
          </cell>
          <cell r="C507" t="str">
            <v>Major R&amp;R</v>
          </cell>
          <cell r="D507" t="str">
            <v>451855 Crew Quarters</v>
          </cell>
          <cell r="E507" t="str">
            <v>1855</v>
          </cell>
        </row>
        <row r="508">
          <cell r="A508" t="str">
            <v>451858</v>
          </cell>
          <cell r="B508" t="str">
            <v>Maintenance Expenses</v>
          </cell>
          <cell r="C508" t="str">
            <v>Major R&amp;R</v>
          </cell>
          <cell r="D508" t="str">
            <v>451858 Shop Equipment</v>
          </cell>
          <cell r="E508" t="str">
            <v>1858</v>
          </cell>
        </row>
        <row r="509">
          <cell r="A509" t="str">
            <v>451866</v>
          </cell>
          <cell r="B509" t="str">
            <v>Maintenance Expenses</v>
          </cell>
          <cell r="C509" t="str">
            <v>Major R&amp;R</v>
          </cell>
          <cell r="D509" t="str">
            <v>451866 Wire Line and Manila Rope</v>
          </cell>
          <cell r="E509" t="str">
            <v>1866</v>
          </cell>
        </row>
        <row r="510">
          <cell r="A510" t="str">
            <v>451870</v>
          </cell>
          <cell r="B510" t="str">
            <v>Maintenance Expenses</v>
          </cell>
          <cell r="C510" t="str">
            <v>Major R&amp;R</v>
          </cell>
          <cell r="D510" t="str">
            <v>451870 Sonar and Television Systems</v>
          </cell>
          <cell r="E510" t="str">
            <v>1870</v>
          </cell>
        </row>
        <row r="511">
          <cell r="A511" t="str">
            <v>451873</v>
          </cell>
          <cell r="B511" t="str">
            <v>Maintenance Expenses</v>
          </cell>
          <cell r="C511" t="str">
            <v>Major R&amp;R</v>
          </cell>
          <cell r="D511" t="str">
            <v>451873 Communications and Navigation</v>
          </cell>
          <cell r="E511" t="str">
            <v>1873</v>
          </cell>
        </row>
        <row r="512">
          <cell r="A512" t="str">
            <v>451875</v>
          </cell>
          <cell r="B512" t="str">
            <v>Maintenance Expenses</v>
          </cell>
          <cell r="C512" t="str">
            <v>Major R&amp;R</v>
          </cell>
          <cell r="D512" t="str">
            <v>451875 Propulsion Systems</v>
          </cell>
          <cell r="E512" t="str">
            <v>1875</v>
          </cell>
        </row>
        <row r="513">
          <cell r="A513" t="str">
            <v>451876</v>
          </cell>
          <cell r="B513" t="str">
            <v>Maintenance Expenses</v>
          </cell>
          <cell r="C513" t="str">
            <v>Major R&amp;R</v>
          </cell>
          <cell r="D513" t="str">
            <v>451876 Thruster System-Dynamic Positi</v>
          </cell>
          <cell r="E513" t="str">
            <v>1876</v>
          </cell>
        </row>
        <row r="514">
          <cell r="A514" t="str">
            <v>451895</v>
          </cell>
          <cell r="B514" t="str">
            <v>Maintenance Expenses</v>
          </cell>
          <cell r="C514" t="str">
            <v>Major R&amp;R</v>
          </cell>
          <cell r="D514" t="str">
            <v>451895 Marine Risers &amp; Guides</v>
          </cell>
          <cell r="E514" t="str">
            <v>1895</v>
          </cell>
        </row>
        <row r="515">
          <cell r="A515" t="str">
            <v>451965</v>
          </cell>
          <cell r="B515" t="str">
            <v>Maintenance Expenses</v>
          </cell>
          <cell r="C515" t="str">
            <v>Major R&amp;R</v>
          </cell>
          <cell r="D515" t="str">
            <v>451965 A.S.K. Sensors, Ctrl Logic &amp; P</v>
          </cell>
          <cell r="E515" t="str">
            <v>1965</v>
          </cell>
        </row>
        <row r="516">
          <cell r="A516" t="str">
            <v>452001</v>
          </cell>
          <cell r="B516" t="str">
            <v>Personnel Expenses</v>
          </cell>
          <cell r="C516" t="str">
            <v>Labor Expats</v>
          </cell>
          <cell r="D516" t="str">
            <v>452001 Base Pay</v>
          </cell>
          <cell r="E516" t="str">
            <v>2001</v>
          </cell>
        </row>
        <row r="517">
          <cell r="A517" t="str">
            <v>452002</v>
          </cell>
          <cell r="B517" t="str">
            <v>Personnel Expenses</v>
          </cell>
          <cell r="C517" t="str">
            <v>Labor Expats</v>
          </cell>
          <cell r="D517" t="str">
            <v>452002 Offshore Service Premium</v>
          </cell>
          <cell r="E517" t="str">
            <v>2002</v>
          </cell>
        </row>
        <row r="518">
          <cell r="A518" t="str">
            <v>452003</v>
          </cell>
          <cell r="B518" t="str">
            <v>Personnel Expenses</v>
          </cell>
          <cell r="C518" t="str">
            <v>Labor Expats</v>
          </cell>
          <cell r="D518" t="str">
            <v>452003 Foreign Service Premium</v>
          </cell>
          <cell r="E518" t="str">
            <v>2003</v>
          </cell>
        </row>
        <row r="519">
          <cell r="A519" t="str">
            <v>452004</v>
          </cell>
          <cell r="B519" t="str">
            <v>Personnel Expenses</v>
          </cell>
          <cell r="C519" t="str">
            <v>Labor Expats</v>
          </cell>
          <cell r="D519" t="str">
            <v>452004 Overtime</v>
          </cell>
          <cell r="E519" t="str">
            <v>2004</v>
          </cell>
        </row>
        <row r="520">
          <cell r="A520" t="str">
            <v>452005</v>
          </cell>
          <cell r="B520" t="str">
            <v>Personnel Expenses</v>
          </cell>
          <cell r="C520" t="str">
            <v>Labor Expats</v>
          </cell>
          <cell r="D520" t="str">
            <v>452005 Area Allowance</v>
          </cell>
          <cell r="E520" t="str">
            <v>2005</v>
          </cell>
        </row>
        <row r="521">
          <cell r="A521" t="str">
            <v>452007</v>
          </cell>
          <cell r="B521" t="str">
            <v>Personnel Expenses</v>
          </cell>
          <cell r="C521" t="str">
            <v>Labor Expats</v>
          </cell>
          <cell r="D521" t="str">
            <v>452007 Seniority Bonus</v>
          </cell>
          <cell r="E521" t="str">
            <v>2007</v>
          </cell>
        </row>
        <row r="522">
          <cell r="A522" t="str">
            <v>452008</v>
          </cell>
          <cell r="B522" t="str">
            <v>Personnel Expenses</v>
          </cell>
          <cell r="C522" t="str">
            <v>Training</v>
          </cell>
          <cell r="D522" t="str">
            <v>452008 Training Pay</v>
          </cell>
          <cell r="E522" t="str">
            <v>2008</v>
          </cell>
        </row>
        <row r="523">
          <cell r="A523" t="str">
            <v>452010</v>
          </cell>
          <cell r="B523" t="str">
            <v>Personnel Expenses</v>
          </cell>
          <cell r="C523" t="str">
            <v>Labor Expats</v>
          </cell>
          <cell r="D523" t="str">
            <v>452010 Deferred Compensation-Change in Liab Value</v>
          </cell>
          <cell r="E523" t="str">
            <v>2010</v>
          </cell>
        </row>
        <row r="524">
          <cell r="A524" t="str">
            <v>452016</v>
          </cell>
          <cell r="B524" t="str">
            <v>Personnel Expenses</v>
          </cell>
          <cell r="C524" t="str">
            <v>Labor Expats</v>
          </cell>
          <cell r="D524" t="str">
            <v>452016 Vacation Pay</v>
          </cell>
          <cell r="E524" t="str">
            <v>2016</v>
          </cell>
        </row>
        <row r="525">
          <cell r="A525" t="str">
            <v>452019</v>
          </cell>
          <cell r="B525" t="str">
            <v>Personnel Expenses</v>
          </cell>
          <cell r="C525" t="str">
            <v>Labor Expats</v>
          </cell>
          <cell r="D525" t="str">
            <v>452019 Severance Pay</v>
          </cell>
          <cell r="E525" t="str">
            <v>2019</v>
          </cell>
        </row>
        <row r="526">
          <cell r="A526" t="str">
            <v>452022</v>
          </cell>
          <cell r="B526" t="str">
            <v>Personnel Expenses</v>
          </cell>
          <cell r="C526" t="str">
            <v>Labor Expats</v>
          </cell>
          <cell r="D526" t="str">
            <v>452022 Tax Reimbursement</v>
          </cell>
          <cell r="E526" t="str">
            <v>2022</v>
          </cell>
        </row>
        <row r="527">
          <cell r="A527" t="str">
            <v>452025</v>
          </cell>
          <cell r="B527" t="str">
            <v>Personnel Expenses</v>
          </cell>
          <cell r="C527" t="str">
            <v>Labor Expats</v>
          </cell>
          <cell r="D527" t="str">
            <v>452025 Other Pay/Allowances</v>
          </cell>
          <cell r="E527" t="str">
            <v>2025</v>
          </cell>
        </row>
        <row r="528">
          <cell r="A528" t="str">
            <v>452028</v>
          </cell>
          <cell r="B528" t="str">
            <v>Personnel Expenses</v>
          </cell>
          <cell r="C528" t="str">
            <v>Labor Expats</v>
          </cell>
          <cell r="D528" t="str">
            <v>452028 E.O.C. and Other Bonus Accrual</v>
          </cell>
          <cell r="E528" t="str">
            <v>2028</v>
          </cell>
        </row>
        <row r="529">
          <cell r="A529" t="str">
            <v>452031</v>
          </cell>
          <cell r="B529" t="str">
            <v>Personnel Expenses</v>
          </cell>
          <cell r="C529" t="str">
            <v>Labor Expats</v>
          </cell>
          <cell r="D529" t="str">
            <v>452031 Other Accruals</v>
          </cell>
          <cell r="E529" t="str">
            <v>2031</v>
          </cell>
        </row>
        <row r="530">
          <cell r="A530" t="str">
            <v>452034</v>
          </cell>
          <cell r="B530" t="str">
            <v>Personnel Expenses</v>
          </cell>
          <cell r="C530" t="str">
            <v>Labor Expats</v>
          </cell>
          <cell r="D530" t="str">
            <v>452034 FICA Tax</v>
          </cell>
          <cell r="E530" t="str">
            <v>2034</v>
          </cell>
        </row>
        <row r="531">
          <cell r="A531" t="str">
            <v>452037</v>
          </cell>
          <cell r="B531" t="str">
            <v>Personnel Expenses</v>
          </cell>
          <cell r="C531" t="str">
            <v>Labor Expats</v>
          </cell>
          <cell r="D531" t="str">
            <v>452037 Unemployment Taxes</v>
          </cell>
          <cell r="E531" t="str">
            <v>2037</v>
          </cell>
        </row>
        <row r="532">
          <cell r="A532" t="str">
            <v>452040</v>
          </cell>
          <cell r="B532" t="str">
            <v>Personnel Expenses</v>
          </cell>
          <cell r="C532" t="str">
            <v>Labor Expats</v>
          </cell>
          <cell r="D532" t="str">
            <v>452040 Other Payroll Taxes</v>
          </cell>
          <cell r="E532" t="str">
            <v>2040</v>
          </cell>
        </row>
        <row r="533">
          <cell r="A533" t="str">
            <v>452043</v>
          </cell>
          <cell r="B533" t="str">
            <v>Personnel Expenses</v>
          </cell>
          <cell r="C533" t="str">
            <v>Labor Expats</v>
          </cell>
          <cell r="D533" t="str">
            <v>452043 Life/Accidental Death &amp; Dismem</v>
          </cell>
          <cell r="E533" t="str">
            <v>2043</v>
          </cell>
        </row>
        <row r="534">
          <cell r="A534" t="str">
            <v>452046</v>
          </cell>
          <cell r="B534" t="str">
            <v>Personnel Expenses</v>
          </cell>
          <cell r="C534" t="str">
            <v>Labor Expats</v>
          </cell>
          <cell r="D534" t="str">
            <v>452046 Medical Insurance</v>
          </cell>
          <cell r="E534" t="str">
            <v>2046</v>
          </cell>
        </row>
        <row r="535">
          <cell r="A535" t="str">
            <v>452053</v>
          </cell>
          <cell r="B535" t="str">
            <v>Personnel Expenses</v>
          </cell>
          <cell r="C535" t="str">
            <v>Labor Expats</v>
          </cell>
          <cell r="D535" t="str">
            <v>452053 Disabilty Plan</v>
          </cell>
          <cell r="E535" t="str">
            <v>2053</v>
          </cell>
        </row>
        <row r="536">
          <cell r="A536" t="str">
            <v>452055</v>
          </cell>
          <cell r="B536" t="str">
            <v>Personnel Expenses</v>
          </cell>
          <cell r="C536" t="str">
            <v>Labor Expats</v>
          </cell>
          <cell r="D536" t="str">
            <v>452055 Group Annuity</v>
          </cell>
          <cell r="E536" t="str">
            <v>2055</v>
          </cell>
        </row>
        <row r="537">
          <cell r="A537" t="str">
            <v>452058</v>
          </cell>
          <cell r="B537" t="str">
            <v>Personnel Expenses</v>
          </cell>
          <cell r="C537" t="str">
            <v>Labor Expats</v>
          </cell>
          <cell r="D537" t="str">
            <v>452058 Sonat Savings Plan</v>
          </cell>
          <cell r="E537" t="str">
            <v>2058</v>
          </cell>
        </row>
        <row r="538">
          <cell r="A538" t="str">
            <v>452061</v>
          </cell>
          <cell r="B538" t="str">
            <v>Personnel Expenses</v>
          </cell>
          <cell r="C538" t="str">
            <v>Labor Expats</v>
          </cell>
          <cell r="D538" t="str">
            <v>452061 Hiring and Processing</v>
          </cell>
          <cell r="E538" t="str">
            <v>2061</v>
          </cell>
        </row>
        <row r="539">
          <cell r="A539" t="str">
            <v>452064</v>
          </cell>
          <cell r="B539" t="str">
            <v>Personnel Expenses</v>
          </cell>
          <cell r="C539" t="str">
            <v>Labor Transportation</v>
          </cell>
          <cell r="D539" t="str">
            <v>452064 Transportation-Commuting Perso</v>
          </cell>
          <cell r="E539" t="str">
            <v>2064</v>
          </cell>
        </row>
        <row r="540">
          <cell r="A540" t="str">
            <v>452067</v>
          </cell>
          <cell r="B540" t="str">
            <v>Personnel Expenses</v>
          </cell>
          <cell r="C540" t="str">
            <v>Labor Expats</v>
          </cell>
          <cell r="D540" t="str">
            <v>452067 Payroll Expense Billed</v>
          </cell>
          <cell r="E540" t="str">
            <v>2067</v>
          </cell>
        </row>
        <row r="541">
          <cell r="A541" t="str">
            <v>452101</v>
          </cell>
          <cell r="B541" t="str">
            <v>Personnel Expenses</v>
          </cell>
          <cell r="C541" t="str">
            <v>Labor Local Nationals</v>
          </cell>
          <cell r="D541" t="str">
            <v>452101 Base Pay</v>
          </cell>
          <cell r="E541" t="str">
            <v>2101</v>
          </cell>
        </row>
        <row r="542">
          <cell r="A542" t="str">
            <v>452102</v>
          </cell>
          <cell r="B542" t="str">
            <v>Personnel Expenses</v>
          </cell>
          <cell r="C542" t="str">
            <v>Labor Local Nationals</v>
          </cell>
          <cell r="D542" t="str">
            <v>452102 Offshore Service Premium</v>
          </cell>
          <cell r="E542" t="str">
            <v>2102</v>
          </cell>
        </row>
        <row r="543">
          <cell r="A543" t="str">
            <v>452103</v>
          </cell>
          <cell r="B543" t="str">
            <v>Personnel Expenses</v>
          </cell>
          <cell r="C543" t="str">
            <v>Labor Local Nationals</v>
          </cell>
          <cell r="D543" t="str">
            <v>452103 Foreign Service Premium</v>
          </cell>
          <cell r="E543" t="str">
            <v>2103</v>
          </cell>
        </row>
        <row r="544">
          <cell r="A544" t="str">
            <v>452104</v>
          </cell>
          <cell r="B544" t="str">
            <v>Personnel Expenses</v>
          </cell>
          <cell r="C544" t="str">
            <v>Labor Local Nationals</v>
          </cell>
          <cell r="D544" t="str">
            <v>452104 Overtime</v>
          </cell>
          <cell r="E544" t="str">
            <v>2104</v>
          </cell>
        </row>
        <row r="545">
          <cell r="A545" t="str">
            <v>452105</v>
          </cell>
          <cell r="B545" t="str">
            <v>Personnel Expenses</v>
          </cell>
          <cell r="C545" t="str">
            <v>Labor Local Nationals</v>
          </cell>
          <cell r="D545" t="str">
            <v>452105 Area Allowance</v>
          </cell>
          <cell r="E545" t="str">
            <v>2105</v>
          </cell>
        </row>
        <row r="546">
          <cell r="A546" t="str">
            <v>452107</v>
          </cell>
          <cell r="B546" t="str">
            <v>Personnel Expenses</v>
          </cell>
          <cell r="C546" t="str">
            <v>Labor Local Nationals</v>
          </cell>
          <cell r="D546" t="str">
            <v>452107 Seniority Bonus</v>
          </cell>
          <cell r="E546" t="str">
            <v>2107</v>
          </cell>
        </row>
        <row r="547">
          <cell r="A547" t="str">
            <v>452108</v>
          </cell>
          <cell r="B547" t="str">
            <v>Personnel Expenses</v>
          </cell>
          <cell r="C547" t="str">
            <v>Training</v>
          </cell>
          <cell r="D547" t="str">
            <v>452108 Training Pay</v>
          </cell>
          <cell r="E547" t="str">
            <v>2108</v>
          </cell>
        </row>
        <row r="548">
          <cell r="A548" t="str">
            <v>452116</v>
          </cell>
          <cell r="B548" t="str">
            <v>Personnel Expenses</v>
          </cell>
          <cell r="C548" t="str">
            <v>Labor Local Nationals</v>
          </cell>
          <cell r="D548" t="str">
            <v>452116 Vacation Pay</v>
          </cell>
          <cell r="E548" t="str">
            <v>2116</v>
          </cell>
        </row>
        <row r="549">
          <cell r="A549" t="str">
            <v>452119</v>
          </cell>
          <cell r="B549" t="str">
            <v>Personnel Expenses</v>
          </cell>
          <cell r="C549" t="str">
            <v>Labor Local Nationals</v>
          </cell>
          <cell r="D549" t="str">
            <v>452119 Severance Pay</v>
          </cell>
          <cell r="E549" t="str">
            <v>2119</v>
          </cell>
        </row>
        <row r="550">
          <cell r="A550" t="str">
            <v>452120</v>
          </cell>
          <cell r="B550" t="str">
            <v>Personnel Expenses</v>
          </cell>
          <cell r="C550" t="str">
            <v>Labor Local Nationals</v>
          </cell>
          <cell r="D550" t="str">
            <v>452120 Government Reimbursed Wages</v>
          </cell>
          <cell r="E550" t="str">
            <v>2120</v>
          </cell>
        </row>
        <row r="551">
          <cell r="A551" t="str">
            <v>452122</v>
          </cell>
          <cell r="B551" t="str">
            <v>Personnel Expenses</v>
          </cell>
          <cell r="C551" t="str">
            <v>Labor Local Nationals</v>
          </cell>
          <cell r="D551" t="str">
            <v>452122 Tax Reimbursement</v>
          </cell>
          <cell r="E551" t="str">
            <v>2122</v>
          </cell>
        </row>
        <row r="552">
          <cell r="A552" t="str">
            <v>452125</v>
          </cell>
          <cell r="B552" t="str">
            <v>Personnel Expenses</v>
          </cell>
          <cell r="C552" t="str">
            <v>Labor Local Nationals</v>
          </cell>
          <cell r="D552" t="str">
            <v>452125 Other Pay/Allowances</v>
          </cell>
          <cell r="E552" t="str">
            <v>2125</v>
          </cell>
        </row>
        <row r="553">
          <cell r="A553" t="str">
            <v>452128</v>
          </cell>
          <cell r="B553" t="str">
            <v>Personnel Expenses</v>
          </cell>
          <cell r="C553" t="str">
            <v>Labor Local Nationals</v>
          </cell>
          <cell r="D553" t="str">
            <v>452128 E.O.C. and Other Bonus Accrual</v>
          </cell>
          <cell r="E553" t="str">
            <v>2128</v>
          </cell>
        </row>
        <row r="554">
          <cell r="A554" t="str">
            <v>452131</v>
          </cell>
          <cell r="B554" t="str">
            <v>Personnel Expenses</v>
          </cell>
          <cell r="C554" t="str">
            <v>Labor Local Nationals</v>
          </cell>
          <cell r="D554" t="str">
            <v>452131 Other Accruals</v>
          </cell>
          <cell r="E554" t="str">
            <v>2131</v>
          </cell>
        </row>
        <row r="555">
          <cell r="A555" t="str">
            <v>452134</v>
          </cell>
          <cell r="B555" t="str">
            <v>Personnel Expenses</v>
          </cell>
          <cell r="C555" t="str">
            <v>Labor Local Nationals</v>
          </cell>
          <cell r="D555" t="str">
            <v>452134 FICA Tax</v>
          </cell>
          <cell r="E555" t="str">
            <v>2134</v>
          </cell>
        </row>
        <row r="556">
          <cell r="A556" t="str">
            <v>452137</v>
          </cell>
          <cell r="B556" t="str">
            <v>Personnel Expenses</v>
          </cell>
          <cell r="C556" t="str">
            <v>Labor Local Nationals</v>
          </cell>
          <cell r="D556" t="str">
            <v>452137 Unemployment Taxes</v>
          </cell>
          <cell r="E556" t="str">
            <v>2137</v>
          </cell>
        </row>
        <row r="557">
          <cell r="A557" t="str">
            <v>452140</v>
          </cell>
          <cell r="B557" t="str">
            <v>Personnel Expenses</v>
          </cell>
          <cell r="C557" t="str">
            <v>Labor Local Nationals</v>
          </cell>
          <cell r="D557" t="str">
            <v>452140 Other Payroll Taxes</v>
          </cell>
          <cell r="E557" t="str">
            <v>2140</v>
          </cell>
        </row>
        <row r="558">
          <cell r="A558" t="str">
            <v>452143</v>
          </cell>
          <cell r="B558" t="str">
            <v>Personnel Expenses</v>
          </cell>
          <cell r="C558" t="str">
            <v>Labor Local Nationals</v>
          </cell>
          <cell r="D558" t="str">
            <v>452143 Life/Accidental Death &amp; Dismem</v>
          </cell>
          <cell r="E558" t="str">
            <v>2143</v>
          </cell>
        </row>
        <row r="559">
          <cell r="A559" t="str">
            <v>452146</v>
          </cell>
          <cell r="B559" t="str">
            <v>Personnel Expenses</v>
          </cell>
          <cell r="C559" t="str">
            <v>Labor Local Nationals</v>
          </cell>
          <cell r="D559" t="str">
            <v>452146 Medical Insurance</v>
          </cell>
          <cell r="E559" t="str">
            <v>2146</v>
          </cell>
        </row>
        <row r="560">
          <cell r="A560" t="str">
            <v>452155</v>
          </cell>
          <cell r="B560" t="str">
            <v>Personnel Expenses</v>
          </cell>
          <cell r="C560" t="str">
            <v>Labor Local Nationals</v>
          </cell>
          <cell r="D560" t="str">
            <v>452155 Group Annuity</v>
          </cell>
          <cell r="E560" t="str">
            <v>2155</v>
          </cell>
        </row>
        <row r="561">
          <cell r="A561" t="str">
            <v>452158</v>
          </cell>
          <cell r="B561" t="str">
            <v>Personnel Expenses</v>
          </cell>
          <cell r="C561" t="str">
            <v>Labor Local Nationals</v>
          </cell>
          <cell r="D561" t="str">
            <v>452158 Sonat Savings Plan</v>
          </cell>
          <cell r="E561" t="str">
            <v>2158</v>
          </cell>
        </row>
        <row r="562">
          <cell r="A562" t="str">
            <v>452161</v>
          </cell>
          <cell r="B562" t="str">
            <v>Personnel Expenses</v>
          </cell>
          <cell r="C562" t="str">
            <v>Labor Local Nationals</v>
          </cell>
          <cell r="D562" t="str">
            <v>452161 Hiring and Processing</v>
          </cell>
          <cell r="E562" t="str">
            <v>2161</v>
          </cell>
        </row>
        <row r="563">
          <cell r="A563" t="str">
            <v>452164</v>
          </cell>
          <cell r="B563" t="str">
            <v>Personnel Expenses</v>
          </cell>
          <cell r="C563" t="str">
            <v>Labor Local Nationals</v>
          </cell>
          <cell r="D563" t="str">
            <v>452164 Transportation-Commuting Perso</v>
          </cell>
          <cell r="E563" t="str">
            <v>2164</v>
          </cell>
        </row>
        <row r="564">
          <cell r="A564" t="str">
            <v>452164</v>
          </cell>
          <cell r="B564" t="str">
            <v>Personnel Expenses</v>
          </cell>
          <cell r="C564" t="str">
            <v>Labor Transportation</v>
          </cell>
          <cell r="D564" t="str">
            <v>452164 Transportation-Commuting Perso</v>
          </cell>
          <cell r="E564" t="str">
            <v>2164</v>
          </cell>
        </row>
        <row r="565">
          <cell r="A565" t="str">
            <v>452167</v>
          </cell>
          <cell r="B565" t="str">
            <v>Personnel Expenses</v>
          </cell>
          <cell r="C565" t="str">
            <v>Labor Local Nationals</v>
          </cell>
          <cell r="D565" t="str">
            <v>452167 Payroll Expense Billed</v>
          </cell>
          <cell r="E565" t="str">
            <v>2167</v>
          </cell>
        </row>
        <row r="566">
          <cell r="A566" t="str">
            <v>452201</v>
          </cell>
          <cell r="B566" t="str">
            <v>Personnel Expenses</v>
          </cell>
          <cell r="C566" t="str">
            <v>Labor Catering</v>
          </cell>
          <cell r="D566" t="str">
            <v>452201 Base Pay</v>
          </cell>
          <cell r="E566" t="str">
            <v>2201</v>
          </cell>
        </row>
        <row r="567">
          <cell r="A567" t="str">
            <v>452204</v>
          </cell>
          <cell r="B567" t="str">
            <v>Personnel Expenses</v>
          </cell>
          <cell r="C567" t="str">
            <v>Labor Catering</v>
          </cell>
          <cell r="D567" t="str">
            <v>452204 Overtime</v>
          </cell>
          <cell r="E567" t="str">
            <v>2204</v>
          </cell>
        </row>
        <row r="568">
          <cell r="A568" t="str">
            <v>452205</v>
          </cell>
          <cell r="B568" t="str">
            <v>Personnel Expenses</v>
          </cell>
          <cell r="C568" t="str">
            <v>Labor Catering</v>
          </cell>
          <cell r="D568" t="str">
            <v>452205 Area Allowance</v>
          </cell>
          <cell r="E568" t="str">
            <v>2205</v>
          </cell>
        </row>
        <row r="569">
          <cell r="A569" t="str">
            <v>452208</v>
          </cell>
          <cell r="B569" t="str">
            <v>Personnel Expenses</v>
          </cell>
          <cell r="C569" t="str">
            <v>Training</v>
          </cell>
          <cell r="D569" t="str">
            <v>452208 Training Pay</v>
          </cell>
          <cell r="E569" t="str">
            <v>2208</v>
          </cell>
        </row>
        <row r="570">
          <cell r="A570" t="str">
            <v>452220</v>
          </cell>
          <cell r="B570" t="str">
            <v>Personnel Expenses</v>
          </cell>
          <cell r="C570" t="str">
            <v>Labor Catering</v>
          </cell>
          <cell r="D570" t="str">
            <v>452220 Government Reimburs'd Wages</v>
          </cell>
          <cell r="E570" t="str">
            <v>2220</v>
          </cell>
        </row>
        <row r="571">
          <cell r="A571" t="str">
            <v>452234</v>
          </cell>
          <cell r="B571" t="str">
            <v>Personnel Expenses</v>
          </cell>
          <cell r="C571" t="str">
            <v>Labor Catering</v>
          </cell>
          <cell r="D571" t="str">
            <v>452234 FICA Tax</v>
          </cell>
          <cell r="E571" t="str">
            <v>2234</v>
          </cell>
        </row>
        <row r="572">
          <cell r="A572" t="str">
            <v>452240</v>
          </cell>
          <cell r="B572" t="str">
            <v>Personnel Expenses</v>
          </cell>
          <cell r="C572" t="str">
            <v>Labor Catering</v>
          </cell>
          <cell r="D572" t="str">
            <v>452240 Other Payroll Taxes</v>
          </cell>
          <cell r="E572" t="str">
            <v>2240</v>
          </cell>
        </row>
        <row r="573">
          <cell r="A573" t="str">
            <v>452255</v>
          </cell>
          <cell r="B573" t="str">
            <v>Personnel Expenses</v>
          </cell>
          <cell r="C573" t="str">
            <v>Labor Catering</v>
          </cell>
          <cell r="D573" t="str">
            <v>452255 Group Annuity</v>
          </cell>
          <cell r="E573" t="str">
            <v>2255</v>
          </cell>
        </row>
        <row r="574">
          <cell r="A574" t="str">
            <v>452264</v>
          </cell>
          <cell r="B574" t="str">
            <v>Personnel Expenses</v>
          </cell>
          <cell r="C574" t="str">
            <v>Labor Transportation</v>
          </cell>
          <cell r="D574" t="str">
            <v>452264 Transportation-Commuting Perso</v>
          </cell>
          <cell r="E574" t="str">
            <v>2264</v>
          </cell>
        </row>
        <row r="575">
          <cell r="A575" t="str">
            <v>452267</v>
          </cell>
          <cell r="B575" t="str">
            <v>Personnel Expenses</v>
          </cell>
          <cell r="C575" t="str">
            <v>Labor Catering</v>
          </cell>
          <cell r="D575" t="str">
            <v>452267 Payroll Expense Billed</v>
          </cell>
          <cell r="E575" t="str">
            <v>2267</v>
          </cell>
        </row>
        <row r="576">
          <cell r="A576" t="str">
            <v>452301</v>
          </cell>
          <cell r="B576" t="str">
            <v>Personnel Expenses</v>
          </cell>
          <cell r="C576" t="str">
            <v>Labor Casual</v>
          </cell>
          <cell r="D576" t="str">
            <v>452301 Casual Labor-Local Hire</v>
          </cell>
          <cell r="E576" t="str">
            <v>2301</v>
          </cell>
        </row>
        <row r="577">
          <cell r="A577" t="str">
            <v>452305</v>
          </cell>
          <cell r="B577" t="str">
            <v>Personnel Expenses</v>
          </cell>
          <cell r="C577" t="str">
            <v>Labor Casual</v>
          </cell>
          <cell r="D577" t="str">
            <v>452305 Contract Services-Egypt</v>
          </cell>
          <cell r="E577" t="str">
            <v>2305</v>
          </cell>
        </row>
        <row r="578">
          <cell r="A578" t="str">
            <v>452310</v>
          </cell>
          <cell r="B578" t="str">
            <v>Personnel Expenses</v>
          </cell>
          <cell r="C578" t="str">
            <v>Labor Transportation</v>
          </cell>
          <cell r="D578" t="str">
            <v>452310 Casual Labor Transportation</v>
          </cell>
          <cell r="E578" t="str">
            <v>2310</v>
          </cell>
        </row>
        <row r="579">
          <cell r="A579" t="str">
            <v>452328</v>
          </cell>
          <cell r="B579" t="str">
            <v>Personnel Expenses</v>
          </cell>
          <cell r="C579" t="str">
            <v>Labor Casual</v>
          </cell>
          <cell r="D579" t="str">
            <v>452328 Casual Labor Expense Billed</v>
          </cell>
          <cell r="E579" t="str">
            <v>2328</v>
          </cell>
        </row>
        <row r="580">
          <cell r="A580" t="str">
            <v>490000</v>
          </cell>
          <cell r="B580" t="str">
            <v>Depreciation</v>
          </cell>
          <cell r="C580" t="str">
            <v>Depreciation</v>
          </cell>
          <cell r="D580" t="str">
            <v>490000 Depreciation</v>
          </cell>
          <cell r="E580" t="str">
            <v>0000</v>
          </cell>
        </row>
        <row r="581">
          <cell r="A581" t="str">
            <v>490000</v>
          </cell>
          <cell r="B581" t="str">
            <v>Depreciation</v>
          </cell>
          <cell r="C581" t="str">
            <v>Depreciation</v>
          </cell>
          <cell r="D581" t="str">
            <v>490000 Depreciation</v>
          </cell>
          <cell r="E581" t="str">
            <v>0000</v>
          </cell>
        </row>
        <row r="582">
          <cell r="A582" t="str">
            <v>491500</v>
          </cell>
          <cell r="B582" t="str">
            <v>Depreciation</v>
          </cell>
          <cell r="C582" t="str">
            <v>Depreciation</v>
          </cell>
          <cell r="D582" t="str">
            <v>491500 Goodwill Amortization</v>
          </cell>
          <cell r="E582" t="str">
            <v>1500</v>
          </cell>
        </row>
      </sheetData>
      <sheetData sheetId="4">
        <row r="7">
          <cell r="B7" t="str">
            <v>0047</v>
          </cell>
          <cell r="C7" t="str">
            <v>Discoverer Seven Seas</v>
          </cell>
          <cell r="D7" t="str">
            <v>BZ</v>
          </cell>
        </row>
        <row r="8">
          <cell r="B8" t="str">
            <v>0062</v>
          </cell>
          <cell r="C8" t="str">
            <v>Offshore Jupiter</v>
          </cell>
          <cell r="D8" t="str">
            <v>AG</v>
          </cell>
        </row>
        <row r="9">
          <cell r="B9" t="str">
            <v>0064</v>
          </cell>
          <cell r="C9" t="str">
            <v>Offshore Comet</v>
          </cell>
          <cell r="D9" t="str">
            <v>EG</v>
          </cell>
        </row>
        <row r="10">
          <cell r="B10" t="str">
            <v>0075</v>
          </cell>
          <cell r="C10" t="str">
            <v>Offshore Mercury</v>
          </cell>
          <cell r="D10" t="str">
            <v>EG</v>
          </cell>
        </row>
        <row r="11">
          <cell r="B11" t="str">
            <v>0086</v>
          </cell>
          <cell r="C11" t="str">
            <v>Transocean III</v>
          </cell>
          <cell r="D11" t="str">
            <v>AG</v>
          </cell>
        </row>
        <row r="12">
          <cell r="B12" t="str">
            <v>0350</v>
          </cell>
          <cell r="C12" t="str">
            <v>India Office (TOIII)</v>
          </cell>
          <cell r="D12" t="str">
            <v>AG</v>
          </cell>
        </row>
        <row r="13">
          <cell r="B13" t="str">
            <v>0366</v>
          </cell>
          <cell r="C13" t="str">
            <v>Arabian Gulf Office</v>
          </cell>
          <cell r="D13" t="str">
            <v>AG</v>
          </cell>
        </row>
        <row r="14">
          <cell r="B14" t="str">
            <v>0371</v>
          </cell>
          <cell r="C14" t="str">
            <v>Brazil Office</v>
          </cell>
          <cell r="D14" t="str">
            <v>BZ</v>
          </cell>
        </row>
        <row r="15">
          <cell r="B15" t="str">
            <v>1077</v>
          </cell>
          <cell r="C15" t="str">
            <v>Transocean Legend</v>
          </cell>
          <cell r="D15" t="str">
            <v>BZ</v>
          </cell>
        </row>
        <row r="16">
          <cell r="B16" t="str">
            <v>1080</v>
          </cell>
          <cell r="C16" t="str">
            <v>Transocean Driller</v>
          </cell>
          <cell r="D16" t="str">
            <v>BZ</v>
          </cell>
        </row>
        <row r="17">
          <cell r="B17" t="str">
            <v>4001</v>
          </cell>
          <cell r="C17" t="str">
            <v>Rig 1</v>
          </cell>
          <cell r="D17" t="str">
            <v>NG</v>
          </cell>
        </row>
        <row r="18">
          <cell r="B18" t="str">
            <v>4002</v>
          </cell>
          <cell r="C18" t="str">
            <v>Trident 2</v>
          </cell>
          <cell r="D18" t="str">
            <v>IA</v>
          </cell>
        </row>
        <row r="19">
          <cell r="B19" t="str">
            <v>4004</v>
          </cell>
          <cell r="C19" t="str">
            <v>Trident 4</v>
          </cell>
          <cell r="D19" t="str">
            <v>NG</v>
          </cell>
        </row>
        <row r="20">
          <cell r="B20" t="str">
            <v>4006</v>
          </cell>
          <cell r="C20" t="str">
            <v>Trident 6</v>
          </cell>
          <cell r="D20" t="str">
            <v>NG</v>
          </cell>
        </row>
        <row r="21">
          <cell r="B21" t="str">
            <v>4008</v>
          </cell>
          <cell r="C21" t="str">
            <v>Trident 8</v>
          </cell>
          <cell r="D21" t="str">
            <v>AN</v>
          </cell>
        </row>
        <row r="22">
          <cell r="B22" t="str">
            <v>4009</v>
          </cell>
          <cell r="C22" t="str">
            <v>Trident 9</v>
          </cell>
          <cell r="D22" t="str">
            <v>JK</v>
          </cell>
        </row>
        <row r="23">
          <cell r="B23" t="str">
            <v>4012</v>
          </cell>
          <cell r="C23" t="str">
            <v>Trident 12</v>
          </cell>
          <cell r="D23" t="str">
            <v>BR</v>
          </cell>
        </row>
        <row r="24">
          <cell r="B24" t="str">
            <v>4014</v>
          </cell>
          <cell r="C24" t="str">
            <v>Trident 14</v>
          </cell>
          <cell r="D24" t="str">
            <v>AN</v>
          </cell>
        </row>
        <row r="25">
          <cell r="B25" t="str">
            <v>4015</v>
          </cell>
          <cell r="C25" t="str">
            <v>Trident 15</v>
          </cell>
          <cell r="D25" t="str">
            <v>VN</v>
          </cell>
        </row>
        <row r="26">
          <cell r="B26" t="str">
            <v>4016</v>
          </cell>
          <cell r="C26" t="str">
            <v>Trident 16</v>
          </cell>
          <cell r="D26" t="str">
            <v>TH</v>
          </cell>
        </row>
        <row r="27">
          <cell r="B27" t="str">
            <v>4017</v>
          </cell>
          <cell r="C27" t="str">
            <v>Trident 17</v>
          </cell>
          <cell r="D27" t="str">
            <v>VN</v>
          </cell>
        </row>
        <row r="28">
          <cell r="B28" t="str">
            <v>4020</v>
          </cell>
          <cell r="C28" t="str">
            <v>Caspian Sea Proj (Trident 20)</v>
          </cell>
          <cell r="D28" t="str">
            <v>AZ</v>
          </cell>
        </row>
        <row r="29">
          <cell r="B29" t="str">
            <v>4025</v>
          </cell>
          <cell r="C29" t="str">
            <v>Suhanah</v>
          </cell>
          <cell r="D29" t="str">
            <v>FR</v>
          </cell>
        </row>
        <row r="30">
          <cell r="B30" t="str">
            <v>4026</v>
          </cell>
          <cell r="C30" t="str">
            <v>Amethyst</v>
          </cell>
          <cell r="D30" t="str">
            <v>BZ</v>
          </cell>
        </row>
        <row r="31">
          <cell r="B31" t="str">
            <v>4027</v>
          </cell>
          <cell r="C31" t="str">
            <v>Mr John</v>
          </cell>
          <cell r="D31" t="str">
            <v>NG</v>
          </cell>
        </row>
        <row r="32">
          <cell r="B32" t="str">
            <v>4028</v>
          </cell>
          <cell r="C32" t="str">
            <v>Maersk Vinlander</v>
          </cell>
          <cell r="D32" t="str">
            <v>NS</v>
          </cell>
        </row>
        <row r="33">
          <cell r="B33" t="str">
            <v>4029</v>
          </cell>
          <cell r="C33" t="str">
            <v>Joides Resolution</v>
          </cell>
          <cell r="D33" t="str">
            <v>JR</v>
          </cell>
        </row>
        <row r="34">
          <cell r="B34" t="str">
            <v>4030</v>
          </cell>
          <cell r="C34" t="str">
            <v>Drillstar</v>
          </cell>
          <cell r="D34" t="str">
            <v>NS</v>
          </cell>
        </row>
        <row r="35">
          <cell r="B35" t="str">
            <v>4031</v>
          </cell>
          <cell r="C35" t="str">
            <v>Actinia</v>
          </cell>
          <cell r="D35" t="str">
            <v>FR</v>
          </cell>
        </row>
        <row r="36">
          <cell r="B36" t="str">
            <v>4032</v>
          </cell>
          <cell r="C36" t="str">
            <v>Bill Shoemaker</v>
          </cell>
          <cell r="D36" t="str">
            <v>CA</v>
          </cell>
        </row>
        <row r="37">
          <cell r="B37" t="str">
            <v>4033</v>
          </cell>
          <cell r="C37" t="str">
            <v>Omega</v>
          </cell>
          <cell r="D37" t="str">
            <v>SO</v>
          </cell>
        </row>
        <row r="38">
          <cell r="B38" t="str">
            <v>4034</v>
          </cell>
          <cell r="C38" t="str">
            <v>Sagar Vijay</v>
          </cell>
          <cell r="D38" t="str">
            <v>IA</v>
          </cell>
        </row>
        <row r="39">
          <cell r="B39" t="str">
            <v>4035</v>
          </cell>
          <cell r="C39" t="str">
            <v>Sedco 135D</v>
          </cell>
          <cell r="D39" t="str">
            <v>BZ</v>
          </cell>
        </row>
        <row r="40">
          <cell r="B40" t="str">
            <v>4036</v>
          </cell>
          <cell r="C40" t="str">
            <v>Sedco Explorer</v>
          </cell>
          <cell r="D40" t="str">
            <v>NS</v>
          </cell>
        </row>
        <row r="41">
          <cell r="B41" t="str">
            <v>4037</v>
          </cell>
          <cell r="C41" t="str">
            <v>Hibiscus</v>
          </cell>
          <cell r="D41" t="str">
            <v>JK</v>
          </cell>
        </row>
        <row r="42">
          <cell r="B42" t="str">
            <v>4038</v>
          </cell>
          <cell r="C42" t="str">
            <v>Sovereign Explorer</v>
          </cell>
          <cell r="D42" t="str">
            <v>NS</v>
          </cell>
        </row>
        <row r="43">
          <cell r="B43" t="str">
            <v>4039</v>
          </cell>
          <cell r="C43" t="str">
            <v>Sedco I (Orca)</v>
          </cell>
          <cell r="D43" t="str">
            <v>SO</v>
          </cell>
        </row>
        <row r="44">
          <cell r="B44" t="str">
            <v>4044</v>
          </cell>
          <cell r="C44" t="str">
            <v>Searex 4</v>
          </cell>
          <cell r="D44" t="str">
            <v>NG</v>
          </cell>
        </row>
        <row r="45">
          <cell r="B45" t="str">
            <v>4045</v>
          </cell>
          <cell r="C45" t="str">
            <v>Searex 5</v>
          </cell>
          <cell r="D45" t="str">
            <v>KL</v>
          </cell>
        </row>
        <row r="46">
          <cell r="B46" t="str">
            <v>4046</v>
          </cell>
          <cell r="C46" t="str">
            <v>Searex 6</v>
          </cell>
          <cell r="D46" t="str">
            <v>NG</v>
          </cell>
        </row>
        <row r="47">
          <cell r="B47" t="str">
            <v>4047</v>
          </cell>
          <cell r="C47" t="str">
            <v>Searex 7</v>
          </cell>
          <cell r="D47" t="str">
            <v>JK</v>
          </cell>
        </row>
        <row r="48">
          <cell r="B48" t="str">
            <v>4048</v>
          </cell>
          <cell r="C48" t="str">
            <v>Searex 8</v>
          </cell>
          <cell r="D48" t="str">
            <v>JK</v>
          </cell>
        </row>
        <row r="49">
          <cell r="B49" t="str">
            <v>4049</v>
          </cell>
          <cell r="C49" t="str">
            <v>Searex 9</v>
          </cell>
          <cell r="D49" t="str">
            <v>CG</v>
          </cell>
        </row>
        <row r="50">
          <cell r="B50" t="str">
            <v>4050</v>
          </cell>
          <cell r="C50" t="str">
            <v>Searex 10</v>
          </cell>
          <cell r="D50" t="str">
            <v>AN</v>
          </cell>
        </row>
        <row r="51">
          <cell r="B51" t="str">
            <v>4051</v>
          </cell>
          <cell r="C51" t="str">
            <v>Searex 11</v>
          </cell>
          <cell r="D51" t="str">
            <v>JK</v>
          </cell>
        </row>
        <row r="52">
          <cell r="B52" t="str">
            <v>4052</v>
          </cell>
          <cell r="C52" t="str">
            <v>Searex 12</v>
          </cell>
          <cell r="D52" t="str">
            <v>NG</v>
          </cell>
        </row>
        <row r="53">
          <cell r="B53" t="str">
            <v>4054</v>
          </cell>
          <cell r="C53" t="str">
            <v>Rig 54</v>
          </cell>
          <cell r="D53" t="str">
            <v>NG</v>
          </cell>
        </row>
        <row r="54">
          <cell r="B54" t="str">
            <v>4060</v>
          </cell>
          <cell r="C54" t="str">
            <v>Sedco 600</v>
          </cell>
          <cell r="D54" t="str">
            <v>JK</v>
          </cell>
        </row>
        <row r="55">
          <cell r="B55" t="str">
            <v>4061</v>
          </cell>
          <cell r="C55" t="str">
            <v>Sedco 601</v>
          </cell>
          <cell r="D55" t="str">
            <v>JK</v>
          </cell>
        </row>
        <row r="56">
          <cell r="B56" t="str">
            <v>4062</v>
          </cell>
          <cell r="C56" t="str">
            <v>Sedco 602</v>
          </cell>
          <cell r="D56" t="str">
            <v>JK</v>
          </cell>
        </row>
        <row r="57">
          <cell r="B57" t="str">
            <v>4070</v>
          </cell>
          <cell r="C57" t="str">
            <v>Sedco 700</v>
          </cell>
          <cell r="D57" t="str">
            <v>WN</v>
          </cell>
        </row>
        <row r="58">
          <cell r="B58" t="str">
            <v>4071</v>
          </cell>
          <cell r="C58" t="str">
            <v>Sedneth 701</v>
          </cell>
          <cell r="D58" t="str">
            <v>CG</v>
          </cell>
        </row>
        <row r="59">
          <cell r="B59" t="str">
            <v>4072</v>
          </cell>
          <cell r="C59" t="str">
            <v>Sedco 702</v>
          </cell>
          <cell r="D59" t="str">
            <v>PR</v>
          </cell>
        </row>
        <row r="60">
          <cell r="B60" t="str">
            <v>4073</v>
          </cell>
          <cell r="C60" t="str">
            <v>Sedco 703</v>
          </cell>
          <cell r="D60" t="str">
            <v>JK</v>
          </cell>
        </row>
        <row r="61">
          <cell r="B61" t="str">
            <v>4074</v>
          </cell>
          <cell r="C61" t="str">
            <v>Sedco 704</v>
          </cell>
          <cell r="D61" t="str">
            <v>NS</v>
          </cell>
        </row>
        <row r="62">
          <cell r="B62" t="str">
            <v>4076</v>
          </cell>
          <cell r="C62" t="str">
            <v>Sedco 706</v>
          </cell>
          <cell r="D62" t="str">
            <v>NS</v>
          </cell>
        </row>
        <row r="63">
          <cell r="B63" t="str">
            <v>4077</v>
          </cell>
          <cell r="C63" t="str">
            <v>Sedco 707</v>
          </cell>
          <cell r="D63" t="str">
            <v>BZ</v>
          </cell>
        </row>
        <row r="64">
          <cell r="B64" t="str">
            <v>4078</v>
          </cell>
          <cell r="C64" t="str">
            <v>Sedco 708</v>
          </cell>
          <cell r="D64" t="str">
            <v>AN</v>
          </cell>
        </row>
        <row r="65">
          <cell r="B65" t="str">
            <v>4079</v>
          </cell>
          <cell r="C65" t="str">
            <v>Sedco 709</v>
          </cell>
          <cell r="D65" t="str">
            <v>NG</v>
          </cell>
        </row>
        <row r="66">
          <cell r="B66" t="str">
            <v>4080</v>
          </cell>
          <cell r="C66" t="str">
            <v>Sedco 710</v>
          </cell>
          <cell r="D66" t="str">
            <v>BZ</v>
          </cell>
        </row>
        <row r="67">
          <cell r="B67" t="str">
            <v>4081</v>
          </cell>
          <cell r="C67" t="str">
            <v>Sedco 711</v>
          </cell>
          <cell r="D67" t="str">
            <v>NS</v>
          </cell>
        </row>
        <row r="68">
          <cell r="B68" t="str">
            <v>4082</v>
          </cell>
          <cell r="C68" t="str">
            <v>Sedco 712</v>
          </cell>
          <cell r="D68" t="str">
            <v>NS</v>
          </cell>
        </row>
        <row r="69">
          <cell r="B69" t="str">
            <v>4084</v>
          </cell>
          <cell r="C69" t="str">
            <v>Sedco 714</v>
          </cell>
          <cell r="D69" t="str">
            <v>NS</v>
          </cell>
        </row>
        <row r="70">
          <cell r="B70" t="str">
            <v>4091</v>
          </cell>
          <cell r="C70" t="str">
            <v>Sedco Express Operations</v>
          </cell>
          <cell r="D70" t="str">
            <v>AN</v>
          </cell>
        </row>
        <row r="71">
          <cell r="B71" t="str">
            <v>4092</v>
          </cell>
          <cell r="C71" t="str">
            <v>Sedco Energy Operations</v>
          </cell>
          <cell r="D71" t="str">
            <v>NG</v>
          </cell>
        </row>
        <row r="72">
          <cell r="B72" t="str">
            <v>4093</v>
          </cell>
          <cell r="C72" t="str">
            <v>Cajun Express Operations</v>
          </cell>
          <cell r="D72" t="str">
            <v>GC</v>
          </cell>
        </row>
        <row r="73">
          <cell r="B73" t="str">
            <v>4100</v>
          </cell>
          <cell r="C73" t="str">
            <v>PTHN / IPM</v>
          </cell>
          <cell r="D73" t="str">
            <v>AR</v>
          </cell>
        </row>
        <row r="74">
          <cell r="B74" t="str">
            <v>4101</v>
          </cell>
          <cell r="C74" t="str">
            <v>Sedco Express Construction</v>
          </cell>
          <cell r="D74" t="str">
            <v>FR</v>
          </cell>
        </row>
        <row r="75">
          <cell r="B75" t="str">
            <v>4102</v>
          </cell>
          <cell r="C75" t="str">
            <v>Sedco Energy Construction</v>
          </cell>
          <cell r="D75" t="str">
            <v>FR</v>
          </cell>
        </row>
        <row r="76">
          <cell r="B76" t="str">
            <v>4103</v>
          </cell>
          <cell r="C76" t="str">
            <v>Cajun Express Construction</v>
          </cell>
          <cell r="D76" t="str">
            <v>FR</v>
          </cell>
        </row>
        <row r="77">
          <cell r="B77" t="str">
            <v>4104</v>
          </cell>
          <cell r="C77" t="str">
            <v>SFX Training</v>
          </cell>
          <cell r="D77" t="str">
            <v>FR</v>
          </cell>
        </row>
        <row r="78">
          <cell r="B78" t="str">
            <v>4105</v>
          </cell>
          <cell r="C78" t="str">
            <v>Sedco Express Brest Project</v>
          </cell>
          <cell r="D78" t="str">
            <v>FR</v>
          </cell>
        </row>
        <row r="79">
          <cell r="B79" t="str">
            <v>4120</v>
          </cell>
          <cell r="C79" t="str">
            <v>Trident 20 Construction</v>
          </cell>
          <cell r="D79" t="str">
            <v>FR</v>
          </cell>
        </row>
        <row r="80">
          <cell r="B80" t="str">
            <v>4129</v>
          </cell>
          <cell r="C80" t="str">
            <v>Joides Resoluton Management</v>
          </cell>
          <cell r="D80" t="str">
            <v>JR</v>
          </cell>
        </row>
        <row r="81">
          <cell r="B81" t="str">
            <v>4130</v>
          </cell>
          <cell r="C81" t="str">
            <v>Drillstar - Sea Wolf</v>
          </cell>
          <cell r="D81" t="str">
            <v>HO</v>
          </cell>
        </row>
        <row r="82">
          <cell r="B82" t="str">
            <v>4136</v>
          </cell>
          <cell r="C82" t="str">
            <v>Sedco Explorer - Sea Wolf</v>
          </cell>
          <cell r="D82" t="str">
            <v>HO</v>
          </cell>
        </row>
        <row r="83">
          <cell r="B83" t="str">
            <v>4199</v>
          </cell>
          <cell r="C83" t="str">
            <v>NonStorm Rig</v>
          </cell>
          <cell r="D83" t="str">
            <v>HO</v>
          </cell>
        </row>
        <row r="84">
          <cell r="B84" t="str">
            <v>4301</v>
          </cell>
          <cell r="C84" t="str">
            <v>UK Office - Aberdeen</v>
          </cell>
          <cell r="D84" t="str">
            <v>NS</v>
          </cell>
        </row>
        <row r="85">
          <cell r="B85" t="str">
            <v>4302</v>
          </cell>
          <cell r="C85" t="str">
            <v>UKI Unallocated</v>
          </cell>
          <cell r="D85" t="str">
            <v>NS</v>
          </cell>
        </row>
        <row r="86">
          <cell r="B86" t="str">
            <v>4303</v>
          </cell>
          <cell r="C86" t="str">
            <v>Aberdeen Acct-W. Africa Supp</v>
          </cell>
          <cell r="D86" t="str">
            <v>FR</v>
          </cell>
        </row>
        <row r="87">
          <cell r="B87" t="str">
            <v>4304</v>
          </cell>
          <cell r="C87" t="str">
            <v>Vinlander Dispute</v>
          </cell>
          <cell r="D87" t="str">
            <v>NS</v>
          </cell>
        </row>
        <row r="88">
          <cell r="B88" t="str">
            <v>4305</v>
          </cell>
          <cell r="C88" t="str">
            <v>Baku Office</v>
          </cell>
          <cell r="D88" t="str">
            <v>AZ</v>
          </cell>
        </row>
        <row r="89">
          <cell r="B89" t="str">
            <v>4306</v>
          </cell>
          <cell r="C89" t="str">
            <v>Tarragona Office</v>
          </cell>
          <cell r="D89" t="str">
            <v>FR</v>
          </cell>
        </row>
        <row r="90">
          <cell r="B90" t="str">
            <v>4307</v>
          </cell>
          <cell r="C90" t="str">
            <v>Libya Office</v>
          </cell>
          <cell r="D90" t="str">
            <v>FR</v>
          </cell>
        </row>
        <row r="91">
          <cell r="B91" t="str">
            <v>4308</v>
          </cell>
          <cell r="C91" t="str">
            <v>Moscow Office</v>
          </cell>
          <cell r="D91" t="str">
            <v>FR</v>
          </cell>
        </row>
        <row r="92">
          <cell r="B92" t="str">
            <v>4309</v>
          </cell>
          <cell r="C92" t="str">
            <v>Turkey Office</v>
          </cell>
          <cell r="D92" t="str">
            <v>FR</v>
          </cell>
        </row>
        <row r="93">
          <cell r="B93" t="str">
            <v>4310</v>
          </cell>
          <cell r="C93" t="str">
            <v>Paris - Africa Region Support</v>
          </cell>
          <cell r="D93" t="str">
            <v>FR</v>
          </cell>
        </row>
        <row r="94">
          <cell r="B94" t="str">
            <v>4319</v>
          </cell>
          <cell r="C94" t="str">
            <v>Lagos Nigeria</v>
          </cell>
          <cell r="D94" t="str">
            <v>NG</v>
          </cell>
        </row>
        <row r="95">
          <cell r="B95" t="str">
            <v>4320</v>
          </cell>
          <cell r="C95" t="str">
            <v>Port Harcourt Office</v>
          </cell>
          <cell r="D95" t="str">
            <v>NG</v>
          </cell>
        </row>
        <row r="96">
          <cell r="B96" t="str">
            <v>4323</v>
          </cell>
          <cell r="C96" t="str">
            <v>Warri Office / Training School</v>
          </cell>
          <cell r="D96" t="str">
            <v>NG</v>
          </cell>
        </row>
        <row r="97">
          <cell r="B97" t="str">
            <v>4325</v>
          </cell>
          <cell r="C97" t="str">
            <v>W Africa - So Office</v>
          </cell>
          <cell r="D97" t="str">
            <v>WS</v>
          </cell>
        </row>
        <row r="98">
          <cell r="B98" t="str">
            <v>4326</v>
          </cell>
          <cell r="C98" t="str">
            <v>Cabinda Office</v>
          </cell>
          <cell r="D98" t="str">
            <v>AN</v>
          </cell>
        </row>
        <row r="99">
          <cell r="B99" t="str">
            <v>4327</v>
          </cell>
          <cell r="C99" t="str">
            <v>Luanda Office</v>
          </cell>
          <cell r="D99" t="str">
            <v>AN</v>
          </cell>
        </row>
        <row r="100">
          <cell r="B100" t="str">
            <v>4328</v>
          </cell>
          <cell r="C100" t="str">
            <v>Congo Office</v>
          </cell>
          <cell r="D100" t="str">
            <v>CG</v>
          </cell>
        </row>
        <row r="101">
          <cell r="B101" t="str">
            <v>4329</v>
          </cell>
          <cell r="C101" t="str">
            <v>Cameroon Office</v>
          </cell>
          <cell r="D101" t="str">
            <v>WN</v>
          </cell>
        </row>
        <row r="102">
          <cell r="B102" t="str">
            <v>4330</v>
          </cell>
          <cell r="C102" t="str">
            <v>South Africa Office</v>
          </cell>
          <cell r="D102" t="str">
            <v>SO</v>
          </cell>
        </row>
        <row r="103">
          <cell r="B103" t="str">
            <v>4331</v>
          </cell>
          <cell r="C103" t="str">
            <v>Ghana Office</v>
          </cell>
          <cell r="D103" t="str">
            <v>WN</v>
          </cell>
        </row>
        <row r="104">
          <cell r="B104" t="str">
            <v>4335</v>
          </cell>
          <cell r="C104" t="str">
            <v>West Africa North Office</v>
          </cell>
          <cell r="D104" t="str">
            <v>WN</v>
          </cell>
        </row>
        <row r="105">
          <cell r="B105" t="str">
            <v>4336</v>
          </cell>
          <cell r="C105" t="str">
            <v>W Africa Office</v>
          </cell>
          <cell r="D105" t="str">
            <v>WA</v>
          </cell>
        </row>
        <row r="106">
          <cell r="B106" t="str">
            <v>4340</v>
          </cell>
          <cell r="C106" t="str">
            <v>Malaysia Office (Miri)</v>
          </cell>
          <cell r="D106" t="str">
            <v>MI</v>
          </cell>
        </row>
        <row r="107">
          <cell r="B107" t="str">
            <v>4341</v>
          </cell>
          <cell r="C107" t="str">
            <v>Kuala Lumpur Office</v>
          </cell>
          <cell r="D107" t="str">
            <v>KL</v>
          </cell>
        </row>
        <row r="108">
          <cell r="B108" t="str">
            <v>4342</v>
          </cell>
          <cell r="C108" t="str">
            <v>Brunei Office</v>
          </cell>
          <cell r="D108" t="str">
            <v>BR</v>
          </cell>
        </row>
        <row r="109">
          <cell r="B109" t="str">
            <v>4343</v>
          </cell>
          <cell r="C109" t="str">
            <v>New Zealand Office</v>
          </cell>
          <cell r="D109" t="str">
            <v>AR</v>
          </cell>
        </row>
        <row r="110">
          <cell r="B110" t="str">
            <v>4344</v>
          </cell>
          <cell r="C110" t="str">
            <v>Perth Office</v>
          </cell>
          <cell r="D110" t="str">
            <v>PR</v>
          </cell>
        </row>
        <row r="111">
          <cell r="B111" t="str">
            <v>4345</v>
          </cell>
          <cell r="C111" t="str">
            <v>Thailand Office</v>
          </cell>
          <cell r="D111" t="str">
            <v>TH</v>
          </cell>
        </row>
        <row r="112">
          <cell r="B112" t="str">
            <v>4347</v>
          </cell>
          <cell r="C112" t="str">
            <v>Vung Tau Office</v>
          </cell>
          <cell r="D112" t="str">
            <v>VN</v>
          </cell>
        </row>
        <row r="113">
          <cell r="B113" t="str">
            <v>4348</v>
          </cell>
          <cell r="C113" t="str">
            <v>Indonesia Office (Jakarta)</v>
          </cell>
          <cell r="D113" t="str">
            <v>JK</v>
          </cell>
        </row>
        <row r="114">
          <cell r="B114" t="str">
            <v>4349</v>
          </cell>
          <cell r="C114" t="str">
            <v>Balikpapan Office</v>
          </cell>
          <cell r="D114" t="str">
            <v>BL</v>
          </cell>
        </row>
        <row r="115">
          <cell r="B115" t="str">
            <v>4350</v>
          </cell>
          <cell r="C115" t="str">
            <v>ASA Regional Office (Jakarta)</v>
          </cell>
          <cell r="D115" t="str">
            <v>AR</v>
          </cell>
        </row>
        <row r="116">
          <cell r="B116" t="str">
            <v>4351</v>
          </cell>
          <cell r="C116" t="str">
            <v>ASA Unallocated</v>
          </cell>
          <cell r="D116" t="str">
            <v>AR</v>
          </cell>
        </row>
        <row r="117">
          <cell r="B117" t="str">
            <v>4352</v>
          </cell>
          <cell r="C117" t="str">
            <v>ASA Reserve Equipment (Sing)</v>
          </cell>
          <cell r="D117" t="str">
            <v>SP</v>
          </cell>
        </row>
        <row r="118">
          <cell r="B118" t="str">
            <v>4353</v>
          </cell>
          <cell r="C118" t="str">
            <v>Melbourne Office</v>
          </cell>
          <cell r="D118" t="str">
            <v>PR</v>
          </cell>
        </row>
        <row r="119">
          <cell r="B119" t="str">
            <v>4354</v>
          </cell>
          <cell r="C119" t="str">
            <v>China Office</v>
          </cell>
          <cell r="D119" t="str">
            <v>CH</v>
          </cell>
        </row>
        <row r="120">
          <cell r="B120" t="str">
            <v>4355</v>
          </cell>
          <cell r="C120" t="str">
            <v>Singapore Tech Field Support</v>
          </cell>
          <cell r="D120" t="str">
            <v>SP</v>
          </cell>
        </row>
        <row r="121">
          <cell r="B121" t="str">
            <v>4360</v>
          </cell>
          <cell r="C121" t="str">
            <v>Trident 2 - India Office</v>
          </cell>
          <cell r="D121" t="str">
            <v>IA</v>
          </cell>
        </row>
        <row r="122">
          <cell r="B122" t="str">
            <v>4366</v>
          </cell>
          <cell r="C122" t="str">
            <v>Dubai Regional Office</v>
          </cell>
          <cell r="D122" t="str">
            <v>AG</v>
          </cell>
        </row>
        <row r="123">
          <cell r="B123" t="str">
            <v>4370</v>
          </cell>
          <cell r="C123" t="str">
            <v>Brazil Office</v>
          </cell>
          <cell r="D123" t="str">
            <v>BZ</v>
          </cell>
        </row>
        <row r="124">
          <cell r="B124" t="str">
            <v>4375</v>
          </cell>
          <cell r="C124" t="str">
            <v>NAM Office</v>
          </cell>
          <cell r="D124" t="str">
            <v>GC</v>
          </cell>
        </row>
        <row r="125">
          <cell r="B125" t="str">
            <v>4378</v>
          </cell>
          <cell r="C125" t="str">
            <v>Canada Office</v>
          </cell>
          <cell r="D125" t="str">
            <v>CA</v>
          </cell>
        </row>
        <row r="126">
          <cell r="B126" t="str">
            <v>4379</v>
          </cell>
          <cell r="C126" t="str">
            <v>College Station Office</v>
          </cell>
          <cell r="D126" t="str">
            <v>JR</v>
          </cell>
        </row>
        <row r="127">
          <cell r="B127" t="str">
            <v>4380</v>
          </cell>
          <cell r="C127" t="str">
            <v>JAWS</v>
          </cell>
          <cell r="D127" t="str">
            <v>HO</v>
          </cell>
        </row>
        <row r="128">
          <cell r="B128" t="str">
            <v>4381</v>
          </cell>
          <cell r="C128" t="str">
            <v>College Station TSF Costs</v>
          </cell>
          <cell r="D128" t="str">
            <v>JR</v>
          </cell>
        </row>
        <row r="129">
          <cell r="B129" t="str">
            <v>4384</v>
          </cell>
          <cell r="C129" t="str">
            <v>Sea Wolf Overhead</v>
          </cell>
          <cell r="D129" t="str">
            <v>HO</v>
          </cell>
        </row>
        <row r="130">
          <cell r="B130" t="str">
            <v>4389</v>
          </cell>
          <cell r="C130" t="str">
            <v>ASA Training School</v>
          </cell>
          <cell r="D130" t="str">
            <v>JK</v>
          </cell>
        </row>
        <row r="131">
          <cell r="B131" t="str">
            <v>4390</v>
          </cell>
          <cell r="C131" t="str">
            <v>OPE Spare Crew POS</v>
          </cell>
          <cell r="D131" t="str">
            <v>FR</v>
          </cell>
        </row>
        <row r="132">
          <cell r="B132" t="str">
            <v>4392</v>
          </cell>
          <cell r="C132" t="str">
            <v>ASA Pers on S'By</v>
          </cell>
          <cell r="D132" t="str">
            <v>AR</v>
          </cell>
        </row>
        <row r="133">
          <cell r="B133" t="str">
            <v>4393</v>
          </cell>
          <cell r="C133" t="str">
            <v>ASA Engineer Trainees</v>
          </cell>
          <cell r="D133" t="str">
            <v>SP</v>
          </cell>
        </row>
        <row r="134">
          <cell r="B134" t="str">
            <v>4394</v>
          </cell>
          <cell r="C134" t="str">
            <v>Pau Training Centre</v>
          </cell>
          <cell r="D134" t="str">
            <v>FR</v>
          </cell>
        </row>
        <row r="135">
          <cell r="B135" t="str">
            <v>4395</v>
          </cell>
          <cell r="C135" t="str">
            <v>New Build (Semi) Labor Pool</v>
          </cell>
          <cell r="D135" t="str">
            <v>LP</v>
          </cell>
        </row>
        <row r="136">
          <cell r="B136" t="str">
            <v>4396</v>
          </cell>
          <cell r="C136" t="str">
            <v>UK Engineer Trainees</v>
          </cell>
          <cell r="D136" t="str">
            <v>NS</v>
          </cell>
        </row>
        <row r="137">
          <cell r="B137" t="str">
            <v>4407</v>
          </cell>
          <cell r="C137" t="str">
            <v>Paris Marketing [1999 only]</v>
          </cell>
          <cell r="D137" t="str">
            <v>FR</v>
          </cell>
        </row>
        <row r="138">
          <cell r="B138" t="str">
            <v>4408</v>
          </cell>
          <cell r="C138" t="str">
            <v>Paris Bus Develop. [1999 only]</v>
          </cell>
          <cell r="D138" t="str">
            <v>FR</v>
          </cell>
        </row>
        <row r="139">
          <cell r="B139" t="str">
            <v>4409</v>
          </cell>
          <cell r="C139" t="str">
            <v>Paris Engineering</v>
          </cell>
          <cell r="D139" t="str">
            <v>FR</v>
          </cell>
        </row>
        <row r="140">
          <cell r="B140" t="str">
            <v>4414</v>
          </cell>
          <cell r="C140" t="str">
            <v>Aberdeen Acct Center</v>
          </cell>
          <cell r="D140" t="str">
            <v>FR</v>
          </cell>
        </row>
        <row r="141">
          <cell r="B141" t="str">
            <v>4415</v>
          </cell>
          <cell r="C141" t="str">
            <v>Paris Accounting [1999 only]</v>
          </cell>
          <cell r="D141" t="str">
            <v>FR</v>
          </cell>
        </row>
        <row r="142">
          <cell r="B142" t="str">
            <v>4417</v>
          </cell>
          <cell r="C142" t="str">
            <v>Paris - IT</v>
          </cell>
          <cell r="D142" t="str">
            <v>FR</v>
          </cell>
        </row>
        <row r="143">
          <cell r="B143" t="str">
            <v>4425</v>
          </cell>
          <cell r="C143" t="str">
            <v>Paris - Insurance</v>
          </cell>
          <cell r="D143" t="str">
            <v>FR</v>
          </cell>
        </row>
        <row r="144">
          <cell r="B144" t="str">
            <v>4427</v>
          </cell>
          <cell r="C144" t="str">
            <v>Paris Legal [1999 only]</v>
          </cell>
          <cell r="D144" t="str">
            <v>FR</v>
          </cell>
        </row>
        <row r="145">
          <cell r="B145" t="str">
            <v>4430</v>
          </cell>
          <cell r="C145" t="str">
            <v>Paris Payroll [1999 only]</v>
          </cell>
          <cell r="D145" t="str">
            <v>FR</v>
          </cell>
        </row>
        <row r="146">
          <cell r="B146" t="str">
            <v>4431</v>
          </cell>
          <cell r="C146" t="str">
            <v>Paris H. Resources [1999 only]</v>
          </cell>
          <cell r="D146" t="str">
            <v>FR</v>
          </cell>
        </row>
        <row r="147">
          <cell r="B147" t="str">
            <v>4432</v>
          </cell>
          <cell r="C147" t="str">
            <v>Paris HSE [1999 only]</v>
          </cell>
          <cell r="D147" t="str">
            <v>FR</v>
          </cell>
        </row>
        <row r="148">
          <cell r="B148" t="str">
            <v>4435</v>
          </cell>
          <cell r="C148" t="str">
            <v>Paris Training</v>
          </cell>
          <cell r="D148" t="str">
            <v>FR</v>
          </cell>
        </row>
        <row r="149">
          <cell r="B149" t="str">
            <v>4444</v>
          </cell>
          <cell r="C149" t="str">
            <v>Paris Operations</v>
          </cell>
          <cell r="D149" t="str">
            <v>FR</v>
          </cell>
        </row>
        <row r="150">
          <cell r="B150" t="str">
            <v>4445</v>
          </cell>
          <cell r="C150" t="str">
            <v>Paris General [1999 only]</v>
          </cell>
          <cell r="D150" t="str">
            <v>FR</v>
          </cell>
        </row>
        <row r="151">
          <cell r="B151" t="str">
            <v>4497</v>
          </cell>
          <cell r="C151" t="str">
            <v>Unallocated World Wide</v>
          </cell>
          <cell r="D151" t="str">
            <v>FR</v>
          </cell>
        </row>
        <row r="152">
          <cell r="B152" t="str">
            <v>4498</v>
          </cell>
          <cell r="C152" t="str">
            <v>Inactive SF Office [1999 only]</v>
          </cell>
          <cell r="D152" t="str">
            <v>HO</v>
          </cell>
        </row>
        <row r="153">
          <cell r="B153" t="str">
            <v>4499</v>
          </cell>
          <cell r="C153" t="str">
            <v>Schlumberger Office-1999 only</v>
          </cell>
          <cell r="D153" t="str">
            <v>HO</v>
          </cell>
        </row>
        <row r="154">
          <cell r="B154" t="str">
            <v>4906</v>
          </cell>
          <cell r="C154" t="str">
            <v>Sedco 706 TOTAL Dunbar Whse</v>
          </cell>
          <cell r="D154" t="str">
            <v>NS</v>
          </cell>
        </row>
        <row r="155">
          <cell r="B155" t="str">
            <v>4997</v>
          </cell>
          <cell r="C155" t="str">
            <v>Unassigned Rig</v>
          </cell>
          <cell r="D155" t="str">
            <v>HO</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tlements"/>
      <sheetName val="samik - dues"/>
      <sheetName val="Samik"/>
      <sheetName val="Samik (3)"/>
      <sheetName val="FORM-16 Samik"/>
      <sheetName val="dividend"/>
      <sheetName val="alok - for f-16"/>
      <sheetName val="FORM-16"/>
      <sheetName val="alok"/>
      <sheetName val="Tax deposits"/>
      <sheetName val="payslip"/>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Form"/>
      <sheetName val="Challan"/>
      <sheetName val="Annexure-I"/>
      <sheetName val="ImportSheet"/>
      <sheetName val="Param"/>
      <sheetName val="outPut"/>
    </sheetNames>
    <sheetDataSet>
      <sheetData sheetId="0" refreshError="1"/>
      <sheetData sheetId="1" refreshError="1"/>
      <sheetData sheetId="2" refreshError="1">
        <row r="7">
          <cell r="A7">
            <v>1</v>
          </cell>
          <cell r="B7" t="str">
            <v>94J</v>
          </cell>
          <cell r="C7">
            <v>52304</v>
          </cell>
          <cell r="D7">
            <v>0</v>
          </cell>
          <cell r="E7">
            <v>1046</v>
          </cell>
          <cell r="F7">
            <v>0</v>
          </cell>
          <cell r="G7">
            <v>0</v>
          </cell>
          <cell r="I7">
            <v>53350</v>
          </cell>
          <cell r="J7" t="str">
            <v>239166</v>
          </cell>
          <cell r="L7">
            <v>350457</v>
          </cell>
          <cell r="N7">
            <v>38610</v>
          </cell>
          <cell r="P7">
            <v>21</v>
          </cell>
          <cell r="Q7" t="str">
            <v>No</v>
          </cell>
          <cell r="R7">
            <v>0</v>
          </cell>
          <cell r="S7">
            <v>0</v>
          </cell>
          <cell r="U7">
            <v>53350</v>
          </cell>
        </row>
        <row r="8">
          <cell r="A8">
            <v>2</v>
          </cell>
          <cell r="B8" t="str">
            <v>94J</v>
          </cell>
          <cell r="C8">
            <v>13467</v>
          </cell>
          <cell r="D8">
            <v>0</v>
          </cell>
          <cell r="E8">
            <v>269</v>
          </cell>
          <cell r="F8">
            <v>0</v>
          </cell>
          <cell r="G8">
            <v>0</v>
          </cell>
          <cell r="I8">
            <v>13736</v>
          </cell>
          <cell r="J8" t="str">
            <v>632025</v>
          </cell>
          <cell r="L8">
            <v>350457</v>
          </cell>
          <cell r="N8">
            <v>38673</v>
          </cell>
          <cell r="P8">
            <v>2</v>
          </cell>
          <cell r="Q8" t="str">
            <v>No</v>
          </cell>
          <cell r="R8">
            <v>0</v>
          </cell>
          <cell r="S8">
            <v>0</v>
          </cell>
          <cell r="U8">
            <v>13736</v>
          </cell>
        </row>
        <row r="9">
          <cell r="A9">
            <v>3</v>
          </cell>
          <cell r="B9" t="str">
            <v>94J</v>
          </cell>
          <cell r="C9">
            <v>9205</v>
          </cell>
          <cell r="D9">
            <v>0</v>
          </cell>
          <cell r="E9">
            <v>184</v>
          </cell>
          <cell r="F9">
            <v>0</v>
          </cell>
          <cell r="G9">
            <v>0</v>
          </cell>
          <cell r="I9">
            <v>9389</v>
          </cell>
          <cell r="J9" t="str">
            <v>632036</v>
          </cell>
          <cell r="L9">
            <v>350457</v>
          </cell>
          <cell r="N9">
            <v>38687</v>
          </cell>
          <cell r="P9">
            <v>1</v>
          </cell>
          <cell r="Q9" t="str">
            <v>No</v>
          </cell>
          <cell r="R9">
            <v>0</v>
          </cell>
          <cell r="S9">
            <v>0</v>
          </cell>
          <cell r="U9">
            <v>9389</v>
          </cell>
        </row>
        <row r="10">
          <cell r="I10">
            <v>0</v>
          </cell>
          <cell r="U10">
            <v>0</v>
          </cell>
        </row>
        <row r="11">
          <cell r="I11">
            <v>0</v>
          </cell>
          <cell r="U11">
            <v>0</v>
          </cell>
        </row>
        <row r="12">
          <cell r="I12">
            <v>0</v>
          </cell>
          <cell r="U12">
            <v>0</v>
          </cell>
        </row>
        <row r="13">
          <cell r="I13">
            <v>0</v>
          </cell>
          <cell r="U13">
            <v>0</v>
          </cell>
        </row>
        <row r="14">
          <cell r="I14">
            <v>0</v>
          </cell>
          <cell r="U14">
            <v>0</v>
          </cell>
        </row>
        <row r="15">
          <cell r="I15">
            <v>0</v>
          </cell>
          <cell r="T15">
            <v>234</v>
          </cell>
          <cell r="U15">
            <v>0</v>
          </cell>
        </row>
        <row r="16">
          <cell r="I16">
            <v>0</v>
          </cell>
          <cell r="U16">
            <v>0</v>
          </cell>
        </row>
        <row r="17">
          <cell r="I17">
            <v>0</v>
          </cell>
          <cell r="U17">
            <v>0</v>
          </cell>
        </row>
        <row r="18">
          <cell r="I18">
            <v>0</v>
          </cell>
          <cell r="U18">
            <v>0</v>
          </cell>
        </row>
        <row r="19">
          <cell r="I19">
            <v>0</v>
          </cell>
          <cell r="U19">
            <v>0</v>
          </cell>
        </row>
        <row r="20">
          <cell r="I20">
            <v>0</v>
          </cell>
          <cell r="U20">
            <v>0</v>
          </cell>
        </row>
        <row r="21">
          <cell r="I21">
            <v>0</v>
          </cell>
          <cell r="U21">
            <v>0</v>
          </cell>
        </row>
        <row r="22">
          <cell r="I22">
            <v>0</v>
          </cell>
          <cell r="U22">
            <v>0</v>
          </cell>
        </row>
        <row r="23">
          <cell r="I23">
            <v>0</v>
          </cell>
          <cell r="U23">
            <v>0</v>
          </cell>
        </row>
        <row r="24">
          <cell r="I24">
            <v>0</v>
          </cell>
          <cell r="U24">
            <v>0</v>
          </cell>
        </row>
        <row r="25">
          <cell r="I25">
            <v>0</v>
          </cell>
          <cell r="U25">
            <v>0</v>
          </cell>
        </row>
        <row r="26">
          <cell r="I26">
            <v>0</v>
          </cell>
          <cell r="U26">
            <v>0</v>
          </cell>
        </row>
        <row r="27">
          <cell r="I27">
            <v>0</v>
          </cell>
          <cell r="U27">
            <v>0</v>
          </cell>
        </row>
        <row r="28">
          <cell r="I28">
            <v>0</v>
          </cell>
          <cell r="U28">
            <v>0</v>
          </cell>
        </row>
        <row r="29">
          <cell r="I29">
            <v>0</v>
          </cell>
          <cell r="U29">
            <v>0</v>
          </cell>
        </row>
        <row r="30">
          <cell r="I30">
            <v>0</v>
          </cell>
          <cell r="U30">
            <v>0</v>
          </cell>
        </row>
        <row r="31">
          <cell r="I31">
            <v>0</v>
          </cell>
          <cell r="U31">
            <v>0</v>
          </cell>
        </row>
        <row r="32">
          <cell r="I32">
            <v>0</v>
          </cell>
          <cell r="U32">
            <v>0</v>
          </cell>
        </row>
        <row r="33">
          <cell r="I33">
            <v>0</v>
          </cell>
          <cell r="U33">
            <v>0</v>
          </cell>
        </row>
        <row r="34">
          <cell r="I34">
            <v>0</v>
          </cell>
          <cell r="U34">
            <v>0</v>
          </cell>
        </row>
        <row r="35">
          <cell r="I35">
            <v>0</v>
          </cell>
          <cell r="U35">
            <v>0</v>
          </cell>
        </row>
        <row r="36">
          <cell r="I36">
            <v>0</v>
          </cell>
          <cell r="U36">
            <v>0</v>
          </cell>
        </row>
        <row r="37">
          <cell r="I37">
            <v>0</v>
          </cell>
          <cell r="U37">
            <v>0</v>
          </cell>
        </row>
        <row r="38">
          <cell r="I38">
            <v>0</v>
          </cell>
          <cell r="U38">
            <v>0</v>
          </cell>
        </row>
        <row r="39">
          <cell r="I39">
            <v>0</v>
          </cell>
          <cell r="U39">
            <v>0</v>
          </cell>
        </row>
        <row r="40">
          <cell r="I40">
            <v>0</v>
          </cell>
          <cell r="U40">
            <v>0</v>
          </cell>
        </row>
        <row r="41">
          <cell r="I41">
            <v>0</v>
          </cell>
          <cell r="U41">
            <v>0</v>
          </cell>
        </row>
        <row r="42">
          <cell r="I42">
            <v>0</v>
          </cell>
          <cell r="U42">
            <v>0</v>
          </cell>
        </row>
        <row r="43">
          <cell r="I43">
            <v>0</v>
          </cell>
          <cell r="U43">
            <v>0</v>
          </cell>
        </row>
        <row r="44">
          <cell r="I44">
            <v>0</v>
          </cell>
          <cell r="U44">
            <v>0</v>
          </cell>
        </row>
        <row r="45">
          <cell r="I45">
            <v>0</v>
          </cell>
          <cell r="U45">
            <v>0</v>
          </cell>
        </row>
        <row r="46">
          <cell r="I46">
            <v>0</v>
          </cell>
          <cell r="U46">
            <v>0</v>
          </cell>
        </row>
        <row r="47">
          <cell r="I47">
            <v>0</v>
          </cell>
          <cell r="U47">
            <v>0</v>
          </cell>
        </row>
        <row r="48">
          <cell r="I48">
            <v>0</v>
          </cell>
          <cell r="U48">
            <v>0</v>
          </cell>
        </row>
        <row r="49">
          <cell r="I49">
            <v>0</v>
          </cell>
          <cell r="U49">
            <v>0</v>
          </cell>
        </row>
        <row r="50">
          <cell r="I50">
            <v>0</v>
          </cell>
          <cell r="U50">
            <v>0</v>
          </cell>
        </row>
        <row r="51">
          <cell r="I51">
            <v>0</v>
          </cell>
          <cell r="U51">
            <v>0</v>
          </cell>
        </row>
        <row r="52">
          <cell r="I52">
            <v>0</v>
          </cell>
          <cell r="U52">
            <v>0</v>
          </cell>
        </row>
        <row r="53">
          <cell r="I53">
            <v>0</v>
          </cell>
          <cell r="U53">
            <v>0</v>
          </cell>
        </row>
        <row r="54">
          <cell r="I54">
            <v>0</v>
          </cell>
          <cell r="U54">
            <v>0</v>
          </cell>
        </row>
        <row r="55">
          <cell r="I55">
            <v>0</v>
          </cell>
          <cell r="U55">
            <v>0</v>
          </cell>
        </row>
        <row r="56">
          <cell r="I56">
            <v>0</v>
          </cell>
          <cell r="U56">
            <v>0</v>
          </cell>
        </row>
        <row r="57">
          <cell r="I57">
            <v>0</v>
          </cell>
          <cell r="U57">
            <v>0</v>
          </cell>
        </row>
        <row r="58">
          <cell r="A58" t="str">
            <v>Total</v>
          </cell>
          <cell r="C58">
            <v>74976</v>
          </cell>
          <cell r="D58">
            <v>0</v>
          </cell>
          <cell r="E58">
            <v>1499</v>
          </cell>
          <cell r="F58">
            <v>0</v>
          </cell>
          <cell r="G58">
            <v>0</v>
          </cell>
          <cell r="H58">
            <v>0</v>
          </cell>
          <cell r="I58">
            <v>76475</v>
          </cell>
          <cell r="R58">
            <v>0</v>
          </cell>
          <cell r="S58">
            <v>0</v>
          </cell>
          <cell r="T58" t="e">
            <v>#REF!</v>
          </cell>
          <cell r="U58">
            <v>76475</v>
          </cell>
        </row>
      </sheetData>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Information"/>
      <sheetName val="Deductor_Information"/>
      <sheetName val="Deductee_Information"/>
      <sheetName val="Challan_Payments"/>
      <sheetName val="List_Information"/>
      <sheetName val="Problem_List"/>
      <sheetName val="Form_27A"/>
      <sheetName val="Lab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C fees and Stamp duty"/>
      <sheetName val="Sheet1"/>
    </sheetNames>
    <sheetDataSet>
      <sheetData sheetId="0" refreshError="1"/>
      <sheetData sheetId="1" refreshError="1">
        <row r="16">
          <cell r="B16" t="str">
            <v xml:space="preserve">Private Company </v>
          </cell>
        </row>
        <row r="17">
          <cell r="B17" t="str">
            <v>Public Company</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Information"/>
      <sheetName val="Deductor_Information"/>
      <sheetName val="Deductee_Information"/>
      <sheetName val="Challan_Payments"/>
      <sheetName val="List_Information"/>
      <sheetName val="Problem_List"/>
      <sheetName val="Form_27A"/>
      <sheetName val="Lab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for tax"/>
    </sheetNames>
    <sheetDataSet>
      <sheetData sheetId="0" refreshError="1">
        <row r="2">
          <cell r="A2" t="str">
            <v>Name :</v>
          </cell>
          <cell r="B2" t="str">
            <v>Christopher Howard Lambert</v>
          </cell>
        </row>
        <row r="3">
          <cell r="A3" t="str">
            <v>Residential Status :</v>
          </cell>
          <cell r="B3" t="str">
            <v>Resident but not ordinarily resident</v>
          </cell>
        </row>
        <row r="4">
          <cell r="A4" t="str">
            <v xml:space="preserve">Period : </v>
          </cell>
          <cell r="B4" t="str">
            <v>1 April 2001 to 31st March  2002</v>
          </cell>
        </row>
        <row r="5">
          <cell r="A5" t="str">
            <v xml:space="preserve">Assessment Year : </v>
          </cell>
          <cell r="B5" t="str">
            <v>2002-03</v>
          </cell>
        </row>
        <row r="8">
          <cell r="A8" t="str">
            <v>Income under the head Salaries</v>
          </cell>
          <cell r="C8" t="str">
            <v>perannum</v>
          </cell>
          <cell r="D8" t="str">
            <v>perannum</v>
          </cell>
          <cell r="E8" t="str">
            <v>Taxable</v>
          </cell>
        </row>
        <row r="9">
          <cell r="C9" t="str">
            <v>£</v>
          </cell>
          <cell r="D9" t="str">
            <v>Rs</v>
          </cell>
          <cell r="E9" t="str">
            <v>Rs</v>
          </cell>
        </row>
        <row r="11">
          <cell r="A11" t="str">
            <v>Salary for the period</v>
          </cell>
          <cell r="C11">
            <v>58844.500000000007</v>
          </cell>
          <cell r="D11">
            <v>4003191.334999999</v>
          </cell>
          <cell r="E11">
            <v>4003191.334999999</v>
          </cell>
        </row>
        <row r="12">
          <cell r="A12" t="str">
            <v>Bonus</v>
          </cell>
          <cell r="C12">
            <v>5810</v>
          </cell>
          <cell r="D12">
            <v>398043.10000000003</v>
          </cell>
          <cell r="E12">
            <v>398043.10000000003</v>
          </cell>
        </row>
        <row r="13">
          <cell r="A13" t="str">
            <v>Medical Plan</v>
          </cell>
          <cell r="C13">
            <v>589</v>
          </cell>
          <cell r="D13">
            <v>40103.684999999998</v>
          </cell>
          <cell r="E13">
            <v>40103.684999999998</v>
          </cell>
        </row>
        <row r="14">
          <cell r="A14" t="str">
            <v>Rent Free Accommodation</v>
          </cell>
          <cell r="E14">
            <v>665483.58757913753</v>
          </cell>
        </row>
        <row r="15">
          <cell r="A15" t="str">
            <v>Tax paid by the employer</v>
          </cell>
          <cell r="E15">
            <v>2213497.7557913773</v>
          </cell>
        </row>
        <row r="17">
          <cell r="A17" t="str">
            <v>GROSS TAXABLE SALARY</v>
          </cell>
          <cell r="C17">
            <v>65243.500000000007</v>
          </cell>
          <cell r="E17">
            <v>7320319.4633705132</v>
          </cell>
        </row>
        <row r="19">
          <cell r="A19" t="str">
            <v>Less: Standard deduction</v>
          </cell>
          <cell r="E19">
            <v>0</v>
          </cell>
        </row>
        <row r="21">
          <cell r="A21" t="str">
            <v>NET TAXABLE SALARY</v>
          </cell>
          <cell r="E21">
            <v>7320319.4633705132</v>
          </cell>
        </row>
        <row r="23">
          <cell r="A23" t="str">
            <v>Tax on above</v>
          </cell>
          <cell r="E23">
            <v>2170097</v>
          </cell>
        </row>
        <row r="25">
          <cell r="A25" t="str">
            <v>Add : Surcharge on tax @ 2%</v>
          </cell>
          <cell r="E25">
            <v>43401.94</v>
          </cell>
        </row>
        <row r="27">
          <cell r="A27" t="str">
            <v>TOTAL TAX PAYABLE</v>
          </cell>
          <cell r="E27">
            <v>2213498.94</v>
          </cell>
        </row>
        <row r="29">
          <cell r="A29" t="str">
            <v>Tax deposited in September 2001 (remittance received in July 2001)</v>
          </cell>
          <cell r="E29">
            <v>800456</v>
          </cell>
        </row>
        <row r="31">
          <cell r="A31" t="str">
            <v>NET TAX PAYABLE</v>
          </cell>
          <cell r="E31">
            <v>1413042.94</v>
          </cell>
        </row>
        <row r="33">
          <cell r="A33" t="str">
            <v xml:space="preserve">Tax to be deposited for Dec 2001 intsallment </v>
          </cell>
          <cell r="E33">
            <v>450000</v>
          </cell>
        </row>
        <row r="35">
          <cell r="A35" t="str">
            <v xml:space="preserve">Balance tax payable </v>
          </cell>
          <cell r="E35">
            <v>963042.94</v>
          </cell>
        </row>
        <row r="37">
          <cell r="A37" t="str">
            <v>Add: Interest under Section 234C</v>
          </cell>
          <cell r="E37">
            <v>0</v>
          </cell>
        </row>
        <row r="39">
          <cell r="A39" t="str">
            <v xml:space="preserve">Total tax and interest payable </v>
          </cell>
          <cell r="E39">
            <v>963042.94</v>
          </cell>
        </row>
        <row r="43">
          <cell r="A43" t="str">
            <v>Notes :</v>
          </cell>
        </row>
        <row r="45">
          <cell r="A45" t="str">
            <v>1. The above is subject to exchange rate fluctuations.</v>
          </cell>
        </row>
        <row r="47">
          <cell r="A47" t="str">
            <v>2. Valuation of Company leased accommodation</v>
          </cell>
        </row>
        <row r="49">
          <cell r="A49" t="str">
            <v>Salary for the purposes of valuation of company leased accommodation</v>
          </cell>
        </row>
        <row r="51">
          <cell r="A51" t="str">
            <v>Salary from Glaxo Smithkline Plc</v>
          </cell>
          <cell r="D51">
            <v>4441338.1199999982</v>
          </cell>
        </row>
        <row r="52">
          <cell r="A52" t="str">
            <v>Tax paid by the employer</v>
          </cell>
          <cell r="D52">
            <v>2213497.7557913768</v>
          </cell>
        </row>
        <row r="53">
          <cell r="A53" t="str">
            <v>Total Salary</v>
          </cell>
          <cell r="D53">
            <v>6654835.8757913746</v>
          </cell>
        </row>
        <row r="55">
          <cell r="A55" t="str">
            <v>10% of salary</v>
          </cell>
          <cell r="D55">
            <v>665483.58757913753</v>
          </cell>
        </row>
        <row r="56">
          <cell r="A56" t="str">
            <v>60% of salary</v>
          </cell>
          <cell r="D56">
            <v>3992901.5254748245</v>
          </cell>
        </row>
        <row r="57">
          <cell r="A57" t="str">
            <v>Rent Paid</v>
          </cell>
          <cell r="D57">
            <v>666750</v>
          </cell>
        </row>
        <row r="59">
          <cell r="A59" t="str">
            <v>As rent paid is more than 10% of salary but less than 60%</v>
          </cell>
        </row>
        <row r="60">
          <cell r="A60" t="str">
            <v>of salary, taxable value of the perquisite is 10% of salary</v>
          </cell>
          <cell r="D60">
            <v>665483.58757913753</v>
          </cell>
        </row>
        <row r="62">
          <cell r="A62" t="str">
            <v>2. Salary paid in India has not been considered for the purposes of our</v>
          </cell>
        </row>
        <row r="63">
          <cell r="A63" t="str">
            <v>computation on assumption that taxes on the same are being deducted</v>
          </cell>
        </row>
        <row r="64">
          <cell r="A64" t="str">
            <v>at source by the Company and deposited with the Indian tax authorities.</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FORM_16"/>
    </sheetNames>
    <sheetDataSet>
      <sheetData sheetId="0" refreshError="1">
        <row r="9">
          <cell r="A9" t="str">
            <v xml:space="preserve">    Name and Address of the Employer</v>
          </cell>
          <cell r="H9" t="str">
            <v>Name and Designation of the</v>
          </cell>
        </row>
        <row r="10">
          <cell r="H10" t="str">
            <v>Employee</v>
          </cell>
        </row>
        <row r="12">
          <cell r="A12">
            <v>0</v>
          </cell>
          <cell r="H12">
            <v>0</v>
          </cell>
        </row>
        <row r="13">
          <cell r="A13">
            <v>0</v>
          </cell>
          <cell r="H13" t="str">
            <v>15 April 2000 to 31 March 2001</v>
          </cell>
        </row>
        <row r="14">
          <cell r="A14">
            <v>0</v>
          </cell>
        </row>
        <row r="15">
          <cell r="A15" t="str">
            <v xml:space="preserve">    PAN/GIR NO.</v>
          </cell>
          <cell r="D15" t="str">
            <v xml:space="preserve">   TAN</v>
          </cell>
          <cell r="H15" t="str">
            <v>PAN/GIR NO.</v>
          </cell>
        </row>
        <row r="16">
          <cell r="D16">
            <v>0</v>
          </cell>
          <cell r="H16">
            <v>0</v>
          </cell>
        </row>
        <row r="17">
          <cell r="F17" t="str">
            <v xml:space="preserve">      PERIOD</v>
          </cell>
          <cell r="I17" t="str">
            <v>ASSESSMENT</v>
          </cell>
        </row>
        <row r="18">
          <cell r="A18" t="str">
            <v xml:space="preserve">TDS Circle where Annual Return/Statement under </v>
          </cell>
          <cell r="F18" t="str">
            <v>FROM</v>
          </cell>
          <cell r="H18" t="str">
            <v>TO</v>
          </cell>
          <cell r="I18" t="str">
            <v>YEAR</v>
          </cell>
        </row>
        <row r="19">
          <cell r="A19" t="str">
            <v xml:space="preserve">section 206 is to be filed                   </v>
          </cell>
          <cell r="F19" t="str">
            <v>2001-2002</v>
          </cell>
          <cell r="I19" t="str">
            <v>THOMAS MUDAYANKAVIL</v>
          </cell>
          <cell r="J19" t="str">
            <v xml:space="preserve"> </v>
          </cell>
        </row>
        <row r="22">
          <cell r="A22" t="str">
            <v>DETAILS OF SALARY PAID AND ANY OTHER INCOME AND TAX DEDUCTED</v>
          </cell>
        </row>
        <row r="24">
          <cell r="I24" t="str">
            <v>Rs.</v>
          </cell>
          <cell r="J24" t="str">
            <v>Rs.</v>
          </cell>
        </row>
        <row r="25">
          <cell r="A25" t="str">
            <v>1.</v>
          </cell>
          <cell r="B25" t="str">
            <v xml:space="preserve">GROSS SALARY * </v>
          </cell>
          <cell r="I25">
            <v>4826770</v>
          </cell>
        </row>
        <row r="27">
          <cell r="A27" t="str">
            <v>2.</v>
          </cell>
          <cell r="B27" t="str">
            <v>LESS :</v>
          </cell>
          <cell r="C27" t="str">
            <v>Allowance to the extent exempt under</v>
          </cell>
        </row>
        <row r="28">
          <cell r="C28" t="str">
            <v xml:space="preserve">section 10 : </v>
          </cell>
          <cell r="H28">
            <v>0</v>
          </cell>
        </row>
        <row r="30">
          <cell r="A30" t="str">
            <v>3.</v>
          </cell>
          <cell r="B30" t="str">
            <v>BALANCE (1-2)</v>
          </cell>
          <cell r="I30">
            <v>4826770</v>
          </cell>
        </row>
        <row r="32">
          <cell r="A32" t="str">
            <v>4.</v>
          </cell>
          <cell r="B32" t="str">
            <v>DEDUCTIONS :</v>
          </cell>
        </row>
        <row r="33">
          <cell r="B33" t="str">
            <v>(a)  Standard deduction</v>
          </cell>
          <cell r="F33" t="str">
            <v xml:space="preserve"> </v>
          </cell>
          <cell r="H33">
            <v>0</v>
          </cell>
        </row>
        <row r="34">
          <cell r="B34" t="str">
            <v>(b)  Entertainment allowance</v>
          </cell>
          <cell r="F34" t="str">
            <v xml:space="preserve"> </v>
          </cell>
        </row>
        <row r="35">
          <cell r="B35" t="str">
            <v>(c)  Tax on Employment</v>
          </cell>
          <cell r="F35" t="str">
            <v xml:space="preserve"> </v>
          </cell>
        </row>
        <row r="37">
          <cell r="A37" t="str">
            <v>5.</v>
          </cell>
          <cell r="B37" t="str">
            <v>AGGREGATE OF 4 (a to c)</v>
          </cell>
          <cell r="H37" t="str">
            <v xml:space="preserve"> </v>
          </cell>
        </row>
        <row r="39">
          <cell r="A39" t="str">
            <v>6.</v>
          </cell>
          <cell r="B39" t="str">
            <v>INCOME CHARGEABLE UNDER</v>
          </cell>
        </row>
        <row r="40">
          <cell r="B40" t="str">
            <v>THE HEAD SALARIES (3-5)</v>
          </cell>
          <cell r="J40">
            <v>4826770</v>
          </cell>
        </row>
        <row r="42">
          <cell r="A42" t="str">
            <v>7.</v>
          </cell>
          <cell r="B42" t="str">
            <v>ADD :</v>
          </cell>
          <cell r="C42" t="str">
            <v>Any other income reported by the</v>
          </cell>
        </row>
        <row r="43">
          <cell r="B43" t="str">
            <v>employee</v>
          </cell>
          <cell r="J43">
            <v>0</v>
          </cell>
        </row>
        <row r="45">
          <cell r="A45" t="str">
            <v>8.</v>
          </cell>
          <cell r="B45" t="str">
            <v>GROSS TOTAL INCOME (6+7)</v>
          </cell>
          <cell r="J45">
            <v>4826770</v>
          </cell>
        </row>
        <row r="47">
          <cell r="A47" t="str">
            <v>9.</v>
          </cell>
          <cell r="B47" t="str">
            <v>DEDUCTIONS UNDER CHAPTER VI-A</v>
          </cell>
          <cell r="F47" t="str">
            <v>GROSS</v>
          </cell>
          <cell r="H47" t="str">
            <v>QUALIFYING</v>
          </cell>
          <cell r="I47" t="str">
            <v>DEDUCTIBLE</v>
          </cell>
        </row>
        <row r="48">
          <cell r="F48" t="str">
            <v>AMOUNT</v>
          </cell>
          <cell r="H48" t="str">
            <v>AMOUNT</v>
          </cell>
          <cell r="I48" t="str">
            <v>AMOUNT</v>
          </cell>
        </row>
        <row r="50">
          <cell r="B50" t="str">
            <v>(a)</v>
          </cell>
          <cell r="F50" t="str">
            <v>Rs.............</v>
          </cell>
          <cell r="H50" t="str">
            <v>Rs.............</v>
          </cell>
          <cell r="I50" t="str">
            <v>Rs.............</v>
          </cell>
        </row>
        <row r="51">
          <cell r="B51" t="str">
            <v>(b)</v>
          </cell>
          <cell r="F51" t="str">
            <v>Rs.............</v>
          </cell>
          <cell r="H51" t="str">
            <v>Rs.............</v>
          </cell>
          <cell r="I51" t="str">
            <v>Rs.............</v>
          </cell>
        </row>
        <row r="52">
          <cell r="B52" t="str">
            <v>(c)</v>
          </cell>
          <cell r="F52" t="str">
            <v>Rs.............</v>
          </cell>
          <cell r="H52" t="str">
            <v>Rs.............</v>
          </cell>
          <cell r="I52" t="str">
            <v>Rs.............</v>
          </cell>
        </row>
        <row r="53">
          <cell r="B53" t="str">
            <v>(d)</v>
          </cell>
          <cell r="F53" t="str">
            <v>Rs.............</v>
          </cell>
          <cell r="H53" t="str">
            <v>Rs.............</v>
          </cell>
          <cell r="I53" t="str">
            <v>Rs.............</v>
          </cell>
        </row>
        <row r="55">
          <cell r="A55" t="str">
            <v>10.</v>
          </cell>
          <cell r="B55" t="str">
            <v>Aggregate of deductible amount under</v>
          </cell>
          <cell r="J55" t="str">
            <v xml:space="preserve"> </v>
          </cell>
        </row>
        <row r="56">
          <cell r="B56" t="str">
            <v>Chapter VI-A</v>
          </cell>
          <cell r="J56">
            <v>0</v>
          </cell>
        </row>
        <row r="57">
          <cell r="J57" t="str">
            <v xml:space="preserve"> </v>
          </cell>
        </row>
        <row r="58">
          <cell r="A58" t="str">
            <v>11.</v>
          </cell>
          <cell r="B58" t="str">
            <v>TOTAL INCOME (8-10)</v>
          </cell>
          <cell r="J58">
            <v>4826770</v>
          </cell>
        </row>
        <row r="59">
          <cell r="J59" t="str">
            <v xml:space="preserve"> </v>
          </cell>
        </row>
        <row r="60">
          <cell r="A60" t="str">
            <v>12.</v>
          </cell>
          <cell r="B60" t="str">
            <v>TAX ON TOTAL INCOME</v>
          </cell>
          <cell r="J60">
            <v>1422031</v>
          </cell>
        </row>
        <row r="63">
          <cell r="I63" t="str">
            <v>Rs.</v>
          </cell>
          <cell r="J63" t="str">
            <v>Rs.</v>
          </cell>
        </row>
        <row r="64">
          <cell r="A64" t="str">
            <v>13.</v>
          </cell>
          <cell r="B64" t="str">
            <v>REBATE AND RELIEF UNDER CHAPTER VIII</v>
          </cell>
        </row>
        <row r="66">
          <cell r="F66" t="str">
            <v>GROSS</v>
          </cell>
          <cell r="H66" t="str">
            <v>QUALIFYING</v>
          </cell>
          <cell r="I66" t="str">
            <v>TAX REBATE/</v>
          </cell>
        </row>
        <row r="67">
          <cell r="B67" t="str">
            <v>I.   Under Section 88 (please specify)</v>
          </cell>
          <cell r="F67" t="str">
            <v>AMOUNT</v>
          </cell>
          <cell r="H67" t="str">
            <v>AMOUNT</v>
          </cell>
          <cell r="I67" t="str">
            <v>RELIEF</v>
          </cell>
        </row>
        <row r="69">
          <cell r="B69" t="str">
            <v>(a) LIC</v>
          </cell>
          <cell r="F69" t="str">
            <v xml:space="preserve">Rs. </v>
          </cell>
          <cell r="H69" t="str">
            <v xml:space="preserve">Rs. </v>
          </cell>
        </row>
        <row r="70">
          <cell r="B70" t="str">
            <v>(b) PPF</v>
          </cell>
          <cell r="F70" t="str">
            <v xml:space="preserve">Rs. </v>
          </cell>
          <cell r="H70" t="str">
            <v xml:space="preserve">Rs. </v>
          </cell>
        </row>
        <row r="71">
          <cell r="B71" t="str">
            <v>(c) National Savings Certificates</v>
          </cell>
          <cell r="F71" t="str">
            <v xml:space="preserve">Rs. </v>
          </cell>
          <cell r="H71" t="str">
            <v xml:space="preserve">Rs. </v>
          </cell>
        </row>
        <row r="72">
          <cell r="B72" t="str">
            <v>(d)UTI(s)</v>
          </cell>
          <cell r="F72" t="str">
            <v xml:space="preserve">Rs. </v>
          </cell>
          <cell r="H72" t="str">
            <v xml:space="preserve">Rs. </v>
          </cell>
        </row>
        <row r="73">
          <cell r="B73" t="str">
            <v>(e)</v>
          </cell>
          <cell r="F73" t="str">
            <v xml:space="preserve">Rs. </v>
          </cell>
          <cell r="H73" t="str">
            <v xml:space="preserve">Rs. </v>
          </cell>
        </row>
        <row r="74">
          <cell r="B74" t="str">
            <v>(f)  TOTAL (a) to (e)</v>
          </cell>
          <cell r="F74" t="str">
            <v xml:space="preserve">Rs. </v>
          </cell>
          <cell r="H74" t="str">
            <v xml:space="preserve">Rs. </v>
          </cell>
          <cell r="I74">
            <v>0</v>
          </cell>
        </row>
        <row r="76">
          <cell r="F76" t="str">
            <v>GROSS</v>
          </cell>
          <cell r="H76" t="str">
            <v>QUALIFYING</v>
          </cell>
        </row>
        <row r="77">
          <cell r="B77" t="str">
            <v>II.   Under Section 88A (please specify)</v>
          </cell>
          <cell r="F77" t="str">
            <v>AMOUNT</v>
          </cell>
          <cell r="H77" t="str">
            <v>AMOUNT</v>
          </cell>
        </row>
        <row r="79">
          <cell r="B79" t="str">
            <v>(a)</v>
          </cell>
          <cell r="F79" t="str">
            <v>Rs.............</v>
          </cell>
          <cell r="H79" t="str">
            <v>Rs.............</v>
          </cell>
        </row>
        <row r="80">
          <cell r="B80" t="str">
            <v>(b)</v>
          </cell>
          <cell r="F80" t="str">
            <v>Rs.............</v>
          </cell>
          <cell r="H80" t="str">
            <v>Rs.............</v>
          </cell>
        </row>
        <row r="81">
          <cell r="B81" t="str">
            <v>(c)  TOTAL [(a) + (b)]</v>
          </cell>
          <cell r="F81" t="str">
            <v>Rs.............</v>
          </cell>
          <cell r="H81" t="str">
            <v>Rs.............</v>
          </cell>
          <cell r="I81" t="str">
            <v>Nil</v>
          </cell>
        </row>
        <row r="83">
          <cell r="B83" t="str">
            <v>III.  Under Section 89 (attach details)</v>
          </cell>
          <cell r="I83" t="str">
            <v>Nil</v>
          </cell>
        </row>
        <row r="85">
          <cell r="A85" t="str">
            <v>14.</v>
          </cell>
          <cell r="B85" t="str">
            <v>AGGREGATE OF TAX REBATES</v>
          </cell>
        </row>
        <row r="86">
          <cell r="B86" t="str">
            <v xml:space="preserve">AND RELIEF AT 13 ABOVE </v>
          </cell>
        </row>
        <row r="87">
          <cell r="B87" t="str">
            <v>[I(f) + II(c) + III]</v>
          </cell>
          <cell r="J87">
            <v>0</v>
          </cell>
        </row>
        <row r="89">
          <cell r="A89" t="str">
            <v>15.</v>
          </cell>
          <cell r="B89" t="str">
            <v xml:space="preserve">TAX PAYABLE (12-14) AND </v>
          </cell>
        </row>
        <row r="90">
          <cell r="B90" t="str">
            <v>SURCHARGE THEREON</v>
          </cell>
          <cell r="J90">
            <v>1564234.1</v>
          </cell>
        </row>
        <row r="92">
          <cell r="A92" t="str">
            <v>16.</v>
          </cell>
          <cell r="B92" t="str">
            <v>LESS TAX DEDUCTED AT SOURCE</v>
          </cell>
          <cell r="J92">
            <v>0</v>
          </cell>
        </row>
        <row r="95">
          <cell r="A95" t="str">
            <v>17.</v>
          </cell>
          <cell r="B95" t="str">
            <v>TAX PAYABLE/(REFUNDABLE) (15-16)</v>
          </cell>
          <cell r="J95">
            <v>1564234.1</v>
          </cell>
        </row>
        <row r="98">
          <cell r="A98" t="str">
            <v>DETAILS OF TAX DEDUCTED AND DEPOSITED INTO CENTRAL GOVERNMENT ACCOUNT</v>
          </cell>
        </row>
        <row r="100">
          <cell r="A100" t="str">
            <v>AMOUNT (Rs.)</v>
          </cell>
          <cell r="C100" t="str">
            <v>DATE OF PAYMENT</v>
          </cell>
          <cell r="E100" t="str">
            <v xml:space="preserve">   NAME OF BANK AND BRANCH WHERE TAX DEPOSITED</v>
          </cell>
        </row>
        <row r="117">
          <cell r="B117">
            <v>0</v>
          </cell>
        </row>
        <row r="120">
          <cell r="A120" t="str">
            <v xml:space="preserve">Certified that a sum of Rs. ……………………………………………………………………………………………………………………………………………………………………………………… </v>
          </cell>
        </row>
        <row r="121">
          <cell r="A121" t="str">
            <v>has been deducted and paid to the credit of the Central Government. Further certified that the above information is true and</v>
          </cell>
        </row>
        <row r="122">
          <cell r="A122" t="str">
            <v>correct as per records.</v>
          </cell>
        </row>
        <row r="124">
          <cell r="F124" t="str">
            <v>....................................................................................................</v>
          </cell>
        </row>
        <row r="125">
          <cell r="F125" t="str">
            <v>Signature of the person responsible for deduction of tax</v>
          </cell>
        </row>
        <row r="127">
          <cell r="A127" t="str">
            <v xml:space="preserve">Place: </v>
          </cell>
          <cell r="F127" t="str">
            <v xml:space="preserve">Full Name : </v>
          </cell>
        </row>
        <row r="128">
          <cell r="A128" t="str">
            <v xml:space="preserve">Date:  </v>
          </cell>
          <cell r="F128" t="str">
            <v xml:space="preserve">Designation : </v>
          </cell>
        </row>
        <row r="130">
          <cell r="A130" t="str">
            <v xml:space="preserve">*  See sections 15 and 17 and rule 3. Furnish separate details of value of the perquisites and profits in lieu of or in </v>
          </cell>
        </row>
        <row r="131">
          <cell r="A131" t="str">
            <v>addition to salary or wages.</v>
          </cell>
        </row>
        <row r="134">
          <cell r="A134" t="str">
            <v>As per Income Tax (6th Amendment) Rules, 1991</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Intt"/>
      <sheetName val="Saral"/>
      <sheetName val="Cover"/>
      <sheetName val="Ann A"/>
      <sheetName val="Ann B"/>
      <sheetName val="Ann C"/>
      <sheetName val="Ann D"/>
      <sheetName val="New Form 16"/>
      <sheetName val="Form 12BA"/>
      <sheetName val="FORM_16"/>
    </sheetNames>
    <sheetDataSet>
      <sheetData sheetId="0" refreshError="1">
        <row r="8">
          <cell r="A8" t="str">
            <v xml:space="preserve">    Name and Address of the Employer</v>
          </cell>
          <cell r="H8" t="str">
            <v>Name and Designation of the</v>
          </cell>
        </row>
        <row r="9">
          <cell r="H9" t="str">
            <v>Employee</v>
          </cell>
        </row>
        <row r="11">
          <cell r="A11" t="str">
            <v>IKEA Trading (India) Ltd.</v>
          </cell>
          <cell r="G11" t="str">
            <v>BART HERMAN HEGEMAN</v>
          </cell>
        </row>
        <row r="12">
          <cell r="A12" t="str">
            <v>Plot No. 8, First Floor, Balaji Estate, Guru Ravi Das Marg</v>
          </cell>
          <cell r="G12" t="str">
            <v>Office Manager</v>
          </cell>
        </row>
        <row r="13">
          <cell r="A13" t="str">
            <v>Kalkaji, New Delhi- 110019</v>
          </cell>
        </row>
        <row r="14">
          <cell r="A14" t="str">
            <v xml:space="preserve">               PAN/GIR NO.</v>
          </cell>
          <cell r="D14" t="str">
            <v xml:space="preserve">            TAN</v>
          </cell>
          <cell r="H14" t="str">
            <v xml:space="preserve">            PAN/GIR NO.</v>
          </cell>
        </row>
        <row r="15">
          <cell r="B15" t="str">
            <v>AAACI1483Q</v>
          </cell>
          <cell r="D15" t="str">
            <v>I - 2811C (SCF)</v>
          </cell>
          <cell r="H15" t="str">
            <v>Applied For</v>
          </cell>
        </row>
        <row r="16">
          <cell r="F16" t="str">
            <v xml:space="preserve">      PERIOD</v>
          </cell>
          <cell r="I16" t="str">
            <v>ASSESSMENT</v>
          </cell>
        </row>
        <row r="17">
          <cell r="A17" t="str">
            <v xml:space="preserve">TDS Circle where Annual Return/Statement under </v>
          </cell>
          <cell r="F17" t="str">
            <v>FROM</v>
          </cell>
          <cell r="H17" t="str">
            <v>TO</v>
          </cell>
          <cell r="I17" t="str">
            <v>YEAR</v>
          </cell>
        </row>
        <row r="18">
          <cell r="A18" t="str">
            <v xml:space="preserve">section 206 is to be filed                   </v>
          </cell>
          <cell r="F18">
            <v>36617</v>
          </cell>
          <cell r="H18" t="str">
            <v xml:space="preserve"> March 31, 2001</v>
          </cell>
          <cell r="I18" t="str">
            <v>2001-2002</v>
          </cell>
        </row>
        <row r="19">
          <cell r="B19" t="str">
            <v>T.D.S.Circle 23(3)</v>
          </cell>
        </row>
        <row r="21">
          <cell r="A21" t="str">
            <v>DETAILS OF SALARY PAID AND ANY OTHER INCOME AND TAX DEDUCTED</v>
          </cell>
        </row>
        <row r="23">
          <cell r="I23" t="str">
            <v>Rs.</v>
          </cell>
          <cell r="J23" t="str">
            <v>Rs.</v>
          </cell>
        </row>
        <row r="24">
          <cell r="A24" t="str">
            <v>1.</v>
          </cell>
          <cell r="B24" t="str">
            <v>GROSS SALARY *</v>
          </cell>
          <cell r="J24">
            <v>533881.2396071573</v>
          </cell>
        </row>
        <row r="26">
          <cell r="A26" t="str">
            <v>2.</v>
          </cell>
          <cell r="B26" t="str">
            <v>LESS :</v>
          </cell>
          <cell r="C26" t="str">
            <v>Allowance to the extent exempt under</v>
          </cell>
          <cell r="I26">
            <v>0</v>
          </cell>
        </row>
        <row r="27">
          <cell r="C27" t="str">
            <v xml:space="preserve">section 10 : </v>
          </cell>
          <cell r="H27" t="str">
            <v xml:space="preserve"> </v>
          </cell>
        </row>
        <row r="29">
          <cell r="A29" t="str">
            <v>3.</v>
          </cell>
          <cell r="B29" t="str">
            <v>BALANCE (1-2)</v>
          </cell>
          <cell r="J29">
            <v>533881.2396071573</v>
          </cell>
        </row>
        <row r="31">
          <cell r="A31" t="str">
            <v>4.</v>
          </cell>
          <cell r="B31" t="str">
            <v>DEDUCTIONS :</v>
          </cell>
        </row>
        <row r="32">
          <cell r="B32" t="str">
            <v>(a)  Standard deduction</v>
          </cell>
          <cell r="F32" t="str">
            <v xml:space="preserve"> </v>
          </cell>
          <cell r="H32">
            <v>0</v>
          </cell>
        </row>
        <row r="33">
          <cell r="B33" t="str">
            <v>(b)  Entertainment allowance</v>
          </cell>
          <cell r="F33" t="str">
            <v xml:space="preserve"> </v>
          </cell>
          <cell r="H33">
            <v>0</v>
          </cell>
        </row>
        <row r="34">
          <cell r="B34" t="str">
            <v>(c)  Tax on Employment</v>
          </cell>
          <cell r="F34" t="str">
            <v xml:space="preserve"> </v>
          </cell>
          <cell r="H34">
            <v>0</v>
          </cell>
        </row>
        <row r="36">
          <cell r="A36" t="str">
            <v>5.</v>
          </cell>
          <cell r="B36" t="str">
            <v>AGGREGATE OF 4 (a to c)</v>
          </cell>
          <cell r="H36" t="str">
            <v xml:space="preserve"> </v>
          </cell>
          <cell r="J36">
            <v>0</v>
          </cell>
        </row>
        <row r="38">
          <cell r="A38" t="str">
            <v>6.</v>
          </cell>
          <cell r="B38" t="str">
            <v>INCOME CHARGEABLE UNDER</v>
          </cell>
        </row>
        <row r="39">
          <cell r="B39" t="str">
            <v>THE HEAD SALARIES (3-5)</v>
          </cell>
          <cell r="J39">
            <v>533881.2396071573</v>
          </cell>
        </row>
        <row r="41">
          <cell r="A41" t="str">
            <v>7.</v>
          </cell>
          <cell r="B41" t="str">
            <v>ADD :</v>
          </cell>
          <cell r="C41" t="str">
            <v>Any other income reported by the</v>
          </cell>
          <cell r="J41" t="str">
            <v xml:space="preserve">          Nil</v>
          </cell>
        </row>
        <row r="42">
          <cell r="B42" t="str">
            <v>employee</v>
          </cell>
          <cell r="J42" t="str">
            <v xml:space="preserve"> </v>
          </cell>
        </row>
        <row r="44">
          <cell r="A44" t="str">
            <v>8.</v>
          </cell>
          <cell r="B44" t="str">
            <v>GROSS TOTAL INCOME (6+7)</v>
          </cell>
          <cell r="J44">
            <v>533881.2396071573</v>
          </cell>
        </row>
        <row r="46">
          <cell r="A46" t="str">
            <v>9.</v>
          </cell>
          <cell r="B46" t="str">
            <v>DEDUCTIONS UNDER CHAPTER VI-A</v>
          </cell>
          <cell r="F46" t="str">
            <v>GROSS</v>
          </cell>
          <cell r="H46" t="str">
            <v>QUALIFYING</v>
          </cell>
          <cell r="I46" t="str">
            <v>DEDUCTIBLE</v>
          </cell>
        </row>
        <row r="47">
          <cell r="F47" t="str">
            <v>AMOUNT</v>
          </cell>
          <cell r="H47" t="str">
            <v>AMOUNT</v>
          </cell>
          <cell r="I47" t="str">
            <v>AMOUNT</v>
          </cell>
        </row>
        <row r="49">
          <cell r="B49" t="str">
            <v>(a)</v>
          </cell>
          <cell r="F49" t="str">
            <v>Rs.............</v>
          </cell>
          <cell r="H49" t="str">
            <v>Rs.............</v>
          </cell>
          <cell r="I49" t="str">
            <v>Rs.............</v>
          </cell>
        </row>
        <row r="50">
          <cell r="B50" t="str">
            <v>(b)</v>
          </cell>
          <cell r="F50" t="str">
            <v>Rs.............</v>
          </cell>
          <cell r="H50" t="str">
            <v>Rs.............</v>
          </cell>
          <cell r="I50" t="str">
            <v>Rs.............</v>
          </cell>
        </row>
        <row r="51">
          <cell r="B51" t="str">
            <v>(c)</v>
          </cell>
          <cell r="F51" t="str">
            <v>Rs.....Nil........</v>
          </cell>
          <cell r="H51" t="str">
            <v>Rs.....Nil........</v>
          </cell>
          <cell r="I51" t="str">
            <v>Rs.......Nil..</v>
          </cell>
        </row>
        <row r="52">
          <cell r="B52" t="str">
            <v>(d)</v>
          </cell>
          <cell r="F52" t="str">
            <v>Rs.............</v>
          </cell>
          <cell r="H52" t="str">
            <v>Rs.............</v>
          </cell>
          <cell r="I52" t="str">
            <v>Rs.............</v>
          </cell>
        </row>
        <row r="54">
          <cell r="A54" t="str">
            <v>10.</v>
          </cell>
          <cell r="B54" t="str">
            <v>Aggregate of deductible amount under</v>
          </cell>
          <cell r="J54" t="str">
            <v xml:space="preserve"> </v>
          </cell>
        </row>
        <row r="55">
          <cell r="B55" t="str">
            <v>Chapter VI-A</v>
          </cell>
          <cell r="J55" t="str">
            <v>Nil</v>
          </cell>
        </row>
        <row r="56">
          <cell r="J56" t="str">
            <v xml:space="preserve"> </v>
          </cell>
        </row>
        <row r="57">
          <cell r="A57" t="str">
            <v>11.</v>
          </cell>
          <cell r="B57" t="str">
            <v>TOTAL INCOME (8-10)</v>
          </cell>
          <cell r="J57">
            <v>533880</v>
          </cell>
        </row>
        <row r="58">
          <cell r="J58" t="str">
            <v xml:space="preserve"> </v>
          </cell>
        </row>
        <row r="59">
          <cell r="A59" t="str">
            <v>12.</v>
          </cell>
          <cell r="B59" t="str">
            <v>TAX ON TOTAL INCOME</v>
          </cell>
          <cell r="J59">
            <v>134164</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tlements"/>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master"/>
      <sheetName val="FORM_16"/>
      <sheetName val="Cost Centers"/>
      <sheetName val="MgtRpt Export"/>
    </sheetNames>
    <sheetDataSet>
      <sheetData sheetId="0" refreshError="1">
        <row r="9">
          <cell r="A9" t="str">
            <v xml:space="preserve">    Name and Address of the Employer</v>
          </cell>
          <cell r="H9" t="str">
            <v>Name and Designation of the</v>
          </cell>
        </row>
        <row r="10">
          <cell r="H10" t="str">
            <v>Employee</v>
          </cell>
        </row>
        <row r="12">
          <cell r="A12" t="str">
            <v xml:space="preserve">BANK OF NOVA SCOTIA, </v>
          </cell>
          <cell r="H12" t="str">
            <v>PETER NESBITT</v>
          </cell>
        </row>
        <row r="13">
          <cell r="A13" t="str">
            <v>DR. GOPAL DAS BHAWAN</v>
          </cell>
          <cell r="H13" t="str">
            <v>MANAGER</v>
          </cell>
        </row>
        <row r="14">
          <cell r="A14" t="str">
            <v>28, BARAKHAMBA ROAD</v>
          </cell>
        </row>
        <row r="15">
          <cell r="A15" t="str">
            <v xml:space="preserve">    PAN/GIR NO.</v>
          </cell>
          <cell r="D15" t="str">
            <v xml:space="preserve">   TAN</v>
          </cell>
          <cell r="H15" t="str">
            <v>PAN/GIR NO.</v>
          </cell>
        </row>
        <row r="16">
          <cell r="A16" t="str">
            <v>AAACB 1536H</v>
          </cell>
          <cell r="D16" t="b">
            <v>0</v>
          </cell>
          <cell r="H16" t="str">
            <v>APPLIED FOR</v>
          </cell>
        </row>
        <row r="17">
          <cell r="F17" t="str">
            <v xml:space="preserve">      PERIOD</v>
          </cell>
          <cell r="I17" t="str">
            <v>ASSESSMENT</v>
          </cell>
        </row>
        <row r="18">
          <cell r="A18" t="str">
            <v xml:space="preserve">TDS Circle where Annual Return/Statement under </v>
          </cell>
          <cell r="F18" t="str">
            <v>FROM</v>
          </cell>
          <cell r="H18" t="str">
            <v>TO</v>
          </cell>
          <cell r="I18" t="str">
            <v>YEAR</v>
          </cell>
        </row>
        <row r="19">
          <cell r="A19" t="str">
            <v xml:space="preserve">section 206 is to be filed                   </v>
          </cell>
          <cell r="F19" t="str">
            <v>1 April 2001</v>
          </cell>
          <cell r="H19" t="str">
            <v>31 March 2002</v>
          </cell>
          <cell r="I19" t="str">
            <v>2002-2003</v>
          </cell>
          <cell r="J19" t="str">
            <v xml:space="preserve"> </v>
          </cell>
        </row>
        <row r="22">
          <cell r="A22" t="str">
            <v>DETAILS OF SALARY PAID AND ANY OTHER INCOME AND TAX DEDUCTED</v>
          </cell>
        </row>
        <row r="24">
          <cell r="I24" t="str">
            <v>Rs.</v>
          </cell>
          <cell r="J24" t="str">
            <v>Rs.</v>
          </cell>
        </row>
        <row r="25">
          <cell r="A25" t="str">
            <v>1.</v>
          </cell>
          <cell r="B25" t="str">
            <v xml:space="preserve">GROSS SALARY * </v>
          </cell>
          <cell r="I25">
            <v>5572880</v>
          </cell>
        </row>
        <row r="27">
          <cell r="A27" t="str">
            <v>2.</v>
          </cell>
          <cell r="B27" t="str">
            <v>LESS :</v>
          </cell>
          <cell r="C27" t="str">
            <v>Allowance to the extent exempt under</v>
          </cell>
        </row>
        <row r="28">
          <cell r="C28" t="str">
            <v xml:space="preserve">section 10 : </v>
          </cell>
          <cell r="H28">
            <v>0</v>
          </cell>
        </row>
        <row r="30">
          <cell r="A30" t="str">
            <v>3.</v>
          </cell>
          <cell r="B30" t="str">
            <v>BALANCE (1-2)</v>
          </cell>
          <cell r="I30">
            <v>5572880</v>
          </cell>
        </row>
        <row r="32">
          <cell r="A32" t="str">
            <v>4.</v>
          </cell>
          <cell r="B32" t="str">
            <v>DEDUCTIONS :</v>
          </cell>
        </row>
        <row r="33">
          <cell r="B33" t="str">
            <v>(a)  Standard deduction</v>
          </cell>
          <cell r="F33" t="str">
            <v xml:space="preserve"> </v>
          </cell>
          <cell r="H33">
            <v>0</v>
          </cell>
        </row>
        <row r="34">
          <cell r="B34" t="str">
            <v>(b)  Entertainment allowance</v>
          </cell>
          <cell r="F34" t="str">
            <v xml:space="preserve"> </v>
          </cell>
        </row>
        <row r="35">
          <cell r="B35" t="str">
            <v>(c)  Tax on Employment</v>
          </cell>
          <cell r="F35" t="str">
            <v xml:space="preserve"> </v>
          </cell>
        </row>
        <row r="37">
          <cell r="A37" t="str">
            <v>5.</v>
          </cell>
          <cell r="B37" t="str">
            <v>AGGREGATE OF 4 (a to c)</v>
          </cell>
          <cell r="H37" t="str">
            <v xml:space="preserve"> </v>
          </cell>
        </row>
        <row r="39">
          <cell r="A39" t="str">
            <v>6.</v>
          </cell>
          <cell r="B39" t="str">
            <v>INCOME CHARGEABLE UNDER</v>
          </cell>
        </row>
        <row r="40">
          <cell r="B40" t="str">
            <v>THE HEAD SALARIES (3-5)</v>
          </cell>
          <cell r="J40">
            <v>5572880</v>
          </cell>
        </row>
        <row r="42">
          <cell r="A42" t="str">
            <v>7.</v>
          </cell>
          <cell r="B42" t="str">
            <v>ADD :</v>
          </cell>
          <cell r="C42" t="str">
            <v>Any other income reported by the</v>
          </cell>
        </row>
        <row r="43">
          <cell r="B43" t="str">
            <v>employee</v>
          </cell>
          <cell r="J43">
            <v>0</v>
          </cell>
        </row>
        <row r="45">
          <cell r="A45" t="str">
            <v>8.</v>
          </cell>
          <cell r="B45" t="str">
            <v>GROSS TOTAL INCOME (6+7)</v>
          </cell>
          <cell r="J45">
            <v>5572880</v>
          </cell>
        </row>
        <row r="47">
          <cell r="A47" t="str">
            <v>9.</v>
          </cell>
          <cell r="B47" t="str">
            <v>DEDUCTIONS UNDER CHAPTER VI-A</v>
          </cell>
          <cell r="F47" t="str">
            <v>GROSS</v>
          </cell>
          <cell r="H47" t="str">
            <v>QUALIFYING</v>
          </cell>
          <cell r="I47" t="str">
            <v>DEDUCTIBLE</v>
          </cell>
        </row>
        <row r="48">
          <cell r="F48" t="str">
            <v>AMOUNT</v>
          </cell>
          <cell r="H48" t="str">
            <v>AMOUNT</v>
          </cell>
          <cell r="I48" t="str">
            <v>AMOUNT</v>
          </cell>
        </row>
        <row r="50">
          <cell r="B50" t="str">
            <v>(a)</v>
          </cell>
          <cell r="F50" t="str">
            <v>Rs.............</v>
          </cell>
          <cell r="H50" t="str">
            <v>Rs.............</v>
          </cell>
          <cell r="I50" t="str">
            <v>Rs.............</v>
          </cell>
        </row>
        <row r="51">
          <cell r="B51" t="str">
            <v>(b)</v>
          </cell>
          <cell r="F51" t="str">
            <v>Rs.............</v>
          </cell>
          <cell r="H51" t="str">
            <v>Rs.............</v>
          </cell>
          <cell r="I51" t="str">
            <v>Rs.............</v>
          </cell>
        </row>
        <row r="52">
          <cell r="B52" t="str">
            <v>(c)</v>
          </cell>
          <cell r="F52" t="str">
            <v>Rs.............</v>
          </cell>
          <cell r="H52" t="str">
            <v>Rs.............</v>
          </cell>
          <cell r="I52" t="str">
            <v>Rs.............</v>
          </cell>
        </row>
        <row r="53">
          <cell r="B53" t="str">
            <v>(d)</v>
          </cell>
          <cell r="F53" t="str">
            <v>Rs.............</v>
          </cell>
          <cell r="H53" t="str">
            <v>Rs.............</v>
          </cell>
          <cell r="I53" t="str">
            <v>Rs.............</v>
          </cell>
        </row>
        <row r="55">
          <cell r="A55" t="str">
            <v>10.</v>
          </cell>
          <cell r="B55" t="str">
            <v>Aggregate of deductible amount under</v>
          </cell>
          <cell r="J55" t="str">
            <v xml:space="preserve"> </v>
          </cell>
        </row>
        <row r="56">
          <cell r="B56" t="str">
            <v>Chapter VI-A</v>
          </cell>
          <cell r="J56">
            <v>0</v>
          </cell>
        </row>
        <row r="57">
          <cell r="J57" t="str">
            <v xml:space="preserve"> </v>
          </cell>
        </row>
        <row r="58">
          <cell r="A58" t="str">
            <v>11.</v>
          </cell>
          <cell r="B58" t="str">
            <v>TOTAL INCOME (8-10)</v>
          </cell>
          <cell r="J58">
            <v>5572880</v>
          </cell>
        </row>
        <row r="59">
          <cell r="J59" t="str">
            <v xml:space="preserve"> </v>
          </cell>
        </row>
        <row r="60">
          <cell r="A60" t="str">
            <v>12.</v>
          </cell>
          <cell r="B60" t="str">
            <v>TAX ON TOTAL INCOME</v>
          </cell>
          <cell r="J60">
            <v>1645864</v>
          </cell>
        </row>
        <row r="63">
          <cell r="I63" t="str">
            <v>Rs.</v>
          </cell>
          <cell r="J63" t="str">
            <v>Rs.</v>
          </cell>
        </row>
        <row r="64">
          <cell r="A64" t="str">
            <v>13.</v>
          </cell>
          <cell r="B64" t="str">
            <v>REBATE AND RELIEF UNDER CHAPTER VIII</v>
          </cell>
        </row>
        <row r="66">
          <cell r="F66" t="str">
            <v>GROSS</v>
          </cell>
          <cell r="H66" t="str">
            <v>QUALIFYING</v>
          </cell>
          <cell r="I66" t="str">
            <v>TAX REBATE/</v>
          </cell>
        </row>
        <row r="67">
          <cell r="B67" t="str">
            <v>I.   Under Section 88 (please specify)</v>
          </cell>
          <cell r="F67" t="str">
            <v>AMOUNT</v>
          </cell>
          <cell r="H67" t="str">
            <v>AMOUNT</v>
          </cell>
          <cell r="I67" t="str">
            <v>RELIEF</v>
          </cell>
        </row>
        <row r="69">
          <cell r="B69" t="str">
            <v>(a) LIC</v>
          </cell>
          <cell r="F69" t="str">
            <v xml:space="preserve">Rs. </v>
          </cell>
          <cell r="H69" t="str">
            <v xml:space="preserve">Rs. </v>
          </cell>
        </row>
        <row r="70">
          <cell r="B70" t="str">
            <v>(b) PPF</v>
          </cell>
          <cell r="F70" t="str">
            <v xml:space="preserve">Rs. </v>
          </cell>
          <cell r="H70" t="str">
            <v xml:space="preserve">Rs. </v>
          </cell>
        </row>
        <row r="71">
          <cell r="B71" t="str">
            <v>(c) National Savings Certificates</v>
          </cell>
          <cell r="F71" t="str">
            <v xml:space="preserve">Rs. </v>
          </cell>
          <cell r="H71" t="str">
            <v xml:space="preserve">Rs. </v>
          </cell>
        </row>
        <row r="72">
          <cell r="B72" t="str">
            <v>(d)UTI(s)</v>
          </cell>
          <cell r="F72" t="str">
            <v xml:space="preserve">Rs. </v>
          </cell>
          <cell r="H72" t="str">
            <v xml:space="preserve">Rs. </v>
          </cell>
        </row>
        <row r="73">
          <cell r="B73" t="str">
            <v>(e)</v>
          </cell>
          <cell r="F73" t="str">
            <v xml:space="preserve">Rs. </v>
          </cell>
          <cell r="H73" t="str">
            <v xml:space="preserve">Rs. </v>
          </cell>
        </row>
        <row r="74">
          <cell r="B74" t="str">
            <v>(f)  TOTAL (a) to (e)</v>
          </cell>
          <cell r="F74" t="str">
            <v xml:space="preserve">Rs. </v>
          </cell>
          <cell r="H74" t="str">
            <v xml:space="preserve">Rs. </v>
          </cell>
          <cell r="I74">
            <v>0</v>
          </cell>
        </row>
        <row r="76">
          <cell r="F76" t="str">
            <v>GROSS</v>
          </cell>
          <cell r="H76" t="str">
            <v>QUALIFYING</v>
          </cell>
        </row>
        <row r="77">
          <cell r="B77" t="str">
            <v>II.   Under Section 88A (please specify)</v>
          </cell>
          <cell r="F77" t="str">
            <v>AMOUNT</v>
          </cell>
          <cell r="H77" t="str">
            <v>AMOUNT</v>
          </cell>
        </row>
        <row r="79">
          <cell r="B79" t="str">
            <v>(a)</v>
          </cell>
          <cell r="F79" t="str">
            <v>Rs.............</v>
          </cell>
          <cell r="H79" t="str">
            <v>Rs.............</v>
          </cell>
        </row>
        <row r="80">
          <cell r="B80" t="str">
            <v>(b)</v>
          </cell>
          <cell r="F80" t="str">
            <v>Rs.............</v>
          </cell>
          <cell r="H80" t="str">
            <v>Rs.............</v>
          </cell>
        </row>
        <row r="81">
          <cell r="B81" t="str">
            <v>(c)  TOTAL [(a) + (b)]</v>
          </cell>
          <cell r="F81" t="str">
            <v>Rs.............</v>
          </cell>
          <cell r="H81" t="str">
            <v>Rs.............</v>
          </cell>
          <cell r="I81" t="str">
            <v>Nil</v>
          </cell>
        </row>
        <row r="83">
          <cell r="B83" t="str">
            <v>III.  Under Section 89 (attach details)</v>
          </cell>
          <cell r="I83" t="str">
            <v>Nil</v>
          </cell>
        </row>
        <row r="85">
          <cell r="A85" t="str">
            <v>14.</v>
          </cell>
          <cell r="B85" t="str">
            <v>AGGREGATE OF TAX REBATES</v>
          </cell>
        </row>
        <row r="86">
          <cell r="B86" t="str">
            <v xml:space="preserve">AND RELIEF AT 13 ABOVE </v>
          </cell>
        </row>
        <row r="87">
          <cell r="B87" t="str">
            <v>[I(f) + II(c) + III]</v>
          </cell>
          <cell r="J87">
            <v>0</v>
          </cell>
        </row>
        <row r="89">
          <cell r="A89" t="str">
            <v>15.</v>
          </cell>
          <cell r="B89" t="str">
            <v xml:space="preserve">TAX PAYABLE (12-14) AND </v>
          </cell>
        </row>
        <row r="90">
          <cell r="B90" t="str">
            <v>SURCHARGE THEREON</v>
          </cell>
          <cell r="J90">
            <v>1810450.4000000001</v>
          </cell>
        </row>
        <row r="92">
          <cell r="A92" t="str">
            <v>16.</v>
          </cell>
          <cell r="B92" t="str">
            <v>LESS TAX DEDUCTED AT SOURCE</v>
          </cell>
          <cell r="J92">
            <v>0</v>
          </cell>
        </row>
        <row r="95">
          <cell r="A95" t="str">
            <v>17.</v>
          </cell>
          <cell r="B95" t="str">
            <v>TAX PAYABLE/(REFUNDABLE) (15-16)</v>
          </cell>
          <cell r="J95">
            <v>1810450.4000000001</v>
          </cell>
        </row>
        <row r="98">
          <cell r="A98" t="str">
            <v>DETAILS OF TAX DEDUCTED AND DEPOSITED INTO CENTRAL GOVERNMENT ACCOUNT</v>
          </cell>
        </row>
        <row r="100">
          <cell r="A100" t="str">
            <v>AMOUNT (Rs.)</v>
          </cell>
          <cell r="C100" t="str">
            <v>DATE OF PAYMENT</v>
          </cell>
          <cell r="E100" t="str">
            <v xml:space="preserve">   NAME OF BANK AND BRANCH WHERE TAX DEPOSITED</v>
          </cell>
        </row>
        <row r="117">
          <cell r="B117">
            <v>0</v>
          </cell>
        </row>
        <row r="120">
          <cell r="A120" t="str">
            <v xml:space="preserve">Certified that a sum of Rs. ……………………………………………………………………………………………………………………………………………………………………………………… </v>
          </cell>
        </row>
        <row r="121">
          <cell r="A121" t="str">
            <v>has been deducted and paid to the credit of the Central Government. Further certified that the above information is true and</v>
          </cell>
        </row>
        <row r="122">
          <cell r="A122" t="str">
            <v>correct as per records.</v>
          </cell>
        </row>
        <row r="124">
          <cell r="F124" t="str">
            <v>....................................................................................................</v>
          </cell>
        </row>
        <row r="125">
          <cell r="F125" t="str">
            <v>Signature of the person responsible for deduction of tax</v>
          </cell>
        </row>
        <row r="127">
          <cell r="A127" t="str">
            <v xml:space="preserve">Place: </v>
          </cell>
          <cell r="F127" t="str">
            <v xml:space="preserve">Full Name : </v>
          </cell>
        </row>
        <row r="128">
          <cell r="A128" t="str">
            <v xml:space="preserve">Date:  </v>
          </cell>
          <cell r="F128" t="str">
            <v xml:space="preserve">Designation : </v>
          </cell>
        </row>
        <row r="130">
          <cell r="A130" t="str">
            <v xml:space="preserve">*  See sections 15 and 17 and rule 3. Furnish separate details of value of the perquisites and profits in lieu of or in </v>
          </cell>
        </row>
        <row r="131">
          <cell r="A131" t="str">
            <v>addition to salary or wages.</v>
          </cell>
        </row>
        <row r="134">
          <cell r="A134" t="str">
            <v>As per Income Tax (6th Amendment) Rules, 1991</v>
          </cell>
        </row>
      </sheetData>
      <sheetData sheetId="1"/>
      <sheetData sheetId="2"/>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FORM_16"/>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R-1"/>
      <sheetName val="Continued_ITR-1"/>
      <sheetName val="Sheet1"/>
      <sheetName val="Acknowledgement"/>
    </sheetNames>
    <sheetDataSet>
      <sheetData sheetId="0" refreshError="1"/>
      <sheetData sheetId="1" refreshError="1"/>
      <sheetData sheetId="2">
        <row r="2">
          <cell r="A2">
            <v>11</v>
          </cell>
        </row>
        <row r="3">
          <cell r="A3">
            <v>12</v>
          </cell>
        </row>
        <row r="4">
          <cell r="A4">
            <v>13</v>
          </cell>
        </row>
        <row r="5">
          <cell r="A5">
            <v>14</v>
          </cell>
        </row>
        <row r="6">
          <cell r="A6">
            <v>15</v>
          </cell>
        </row>
      </sheetData>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KEY_INPUTS"/>
      <sheetName val="ALLOWANCES"/>
      <sheetName val="Pvs-details"/>
      <sheetName val="Settlement"/>
      <sheetName val="Form 16 Pg(1)"/>
      <sheetName val="Form 16 Pg(2)"/>
      <sheetName val="Form 16 Pg(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Form"/>
      <sheetName val="Challan"/>
      <sheetName val="Annexure-I"/>
      <sheetName val="Annexure-II"/>
      <sheetName val="Annexure-III"/>
      <sheetName val="outPut"/>
      <sheetName val="ImportSheet"/>
      <sheetName val="Par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tlements"/>
      <sheetName val="FORM_16"/>
    </sheetNames>
    <sheetDataSet>
      <sheetData sheetId="0"/>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Comp"/>
      <sheetName val="TotalSalary"/>
      <sheetName val="Allowances"/>
      <sheetName val="Perquisites"/>
      <sheetName val="IFOS"/>
      <sheetName val="Chapter VIA"/>
      <sheetName val="Sal conv"/>
    </sheetNames>
    <sheetDataSet>
      <sheetData sheetId="0"/>
      <sheetData sheetId="1"/>
      <sheetData sheetId="2"/>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16"/>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pl"/>
      <sheetName val="bs"/>
      <sheetName val="sc"/>
      <sheetName val="DSIT"/>
      <sheetName val="DSCA"/>
      <sheetName val="ADD. INFORMATION"/>
      <sheetName val="Deferrred tax "/>
      <sheetName val="FRINGE BENEFIT TAX "/>
      <sheetName val="SECTION 269SS"/>
      <sheetName val="SECTION 269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Comp"/>
      <sheetName val="TotalSalary"/>
      <sheetName val="Allowances"/>
      <sheetName val="Perquisites"/>
      <sheetName val="Other sources"/>
      <sheetName val="Note "/>
      <sheetName val="Reconciliation"/>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3"/>
      <sheetName val="mac"/>
    </sheetNames>
    <sheetDataSet>
      <sheetData sheetId="0" refreshError="1">
        <row r="1">
          <cell r="A1" t="str">
            <v>DETAILS OF TAX DEDUCTED AND DEPOSITED INTO</v>
          </cell>
        </row>
        <row r="2">
          <cell r="A2" t="str">
            <v>CENTRAL GOVERNMENT ACCOUNT</v>
          </cell>
        </row>
        <row r="4">
          <cell r="A4" t="str">
            <v xml:space="preserve">AMOUNT  </v>
          </cell>
          <cell r="B4" t="str">
            <v>DATE OF PAYMENT</v>
          </cell>
          <cell r="C4" t="str">
            <v>NAME OF BANK AND BRANCH</v>
          </cell>
        </row>
        <row r="5">
          <cell r="A5" t="str">
            <v>(Rs)</v>
          </cell>
          <cell r="C5" t="str">
            <v>WHERE TAX DEPOSITED</v>
          </cell>
        </row>
        <row r="7">
          <cell r="A7">
            <v>0</v>
          </cell>
          <cell r="B7">
            <v>38120</v>
          </cell>
          <cell r="C7" t="str">
            <v>Indian Overseas Bank, Nariman Point</v>
          </cell>
        </row>
        <row r="8">
          <cell r="A8">
            <v>0</v>
          </cell>
          <cell r="B8">
            <v>38145</v>
          </cell>
          <cell r="C8" t="str">
            <v>Indian Overseas Bank, Nariman Point</v>
          </cell>
        </row>
        <row r="9">
          <cell r="A9">
            <v>0</v>
          </cell>
          <cell r="B9">
            <v>38177</v>
          </cell>
          <cell r="C9" t="str">
            <v>Indian Overseas Bank, Nariman Point</v>
          </cell>
        </row>
        <row r="10">
          <cell r="A10">
            <v>0</v>
          </cell>
          <cell r="B10">
            <v>38212</v>
          </cell>
          <cell r="C10" t="str">
            <v>Indian Overseas Bank, Nariman Point</v>
          </cell>
        </row>
        <row r="11">
          <cell r="A11">
            <v>0</v>
          </cell>
          <cell r="B11">
            <v>38233</v>
          </cell>
          <cell r="C11" t="str">
            <v>Indian Overseas Bank, Nariman Point</v>
          </cell>
        </row>
        <row r="12">
          <cell r="A12">
            <v>0</v>
          </cell>
          <cell r="B12">
            <v>38266</v>
          </cell>
          <cell r="C12" t="str">
            <v>Indian Overseas Bank, Nariman Point</v>
          </cell>
        </row>
        <row r="13">
          <cell r="A13">
            <v>9070</v>
          </cell>
          <cell r="B13">
            <v>38295</v>
          </cell>
          <cell r="C13" t="str">
            <v>Indian Overseas Bank, Nariman Point</v>
          </cell>
        </row>
        <row r="14">
          <cell r="A14">
            <v>41442</v>
          </cell>
          <cell r="B14">
            <v>38327</v>
          </cell>
          <cell r="C14" t="str">
            <v>Indian Overseas Bank, Nariman Point</v>
          </cell>
        </row>
        <row r="15">
          <cell r="A15">
            <v>17782</v>
          </cell>
          <cell r="B15">
            <v>38359</v>
          </cell>
          <cell r="C15" t="str">
            <v>Indian Overseas Bank, Nariman Point</v>
          </cell>
        </row>
        <row r="16">
          <cell r="A16">
            <v>0</v>
          </cell>
          <cell r="B16">
            <v>38386</v>
          </cell>
          <cell r="C16" t="str">
            <v>Indian Overseas Bank, Nariman Point</v>
          </cell>
        </row>
        <row r="17">
          <cell r="A17">
            <v>0</v>
          </cell>
          <cell r="B17">
            <v>38415</v>
          </cell>
          <cell r="C17" t="str">
            <v>Indian Overseas Bank, Nariman Point</v>
          </cell>
        </row>
        <row r="18">
          <cell r="A18">
            <v>0</v>
          </cell>
          <cell r="B18">
            <v>38449</v>
          </cell>
          <cell r="C18" t="str">
            <v>Indian Overseas Bank, Nariman Point</v>
          </cell>
        </row>
        <row r="19">
          <cell r="A19">
            <v>0</v>
          </cell>
          <cell r="B19">
            <v>38472</v>
          </cell>
          <cell r="C19" t="str">
            <v>Indian Overseas Bank, Nariman Point</v>
          </cell>
        </row>
        <row r="21">
          <cell r="A21">
            <v>68294</v>
          </cell>
        </row>
        <row r="25">
          <cell r="A25" t="str">
            <v xml:space="preserve">I, ____________________________, son of Mr _________________________, working in the capacity of Deputy General Manager (Finance &amp; Accounts) do hereby certify that a sum of Rs </v>
          </cell>
        </row>
        <row r="27">
          <cell r="A27" t="str">
            <v>Rupees  Only</v>
          </cell>
        </row>
        <row r="28">
          <cell r="A28" t="str">
            <v xml:space="preserve"> has been deducted at source and paid to the credit of the Central government.  I further certify that the information given above is true</v>
          </cell>
        </row>
        <row r="29">
          <cell r="A29" t="str">
            <v>and correct based on the book of accounts, documents and other available records.</v>
          </cell>
        </row>
        <row r="31">
          <cell r="A31">
            <v>87868</v>
          </cell>
        </row>
        <row r="35">
          <cell r="C35" t="str">
            <v>Signature of the person responsible</v>
          </cell>
        </row>
        <row r="36">
          <cell r="C36" t="str">
            <v>for deduction of tax</v>
          </cell>
        </row>
        <row r="40">
          <cell r="A40" t="str">
            <v>Place :  Mumbai</v>
          </cell>
          <cell r="C40" t="str">
            <v>Full Name : Mr ______________________________</v>
          </cell>
        </row>
        <row r="42">
          <cell r="A42" t="str">
            <v>Date :  30 April 2005</v>
          </cell>
          <cell r="C42" t="str">
            <v>Designation : Deputy General Manager (Finance &amp; Accounts)</v>
          </cell>
        </row>
      </sheetData>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Information"/>
      <sheetName val="Deductor_Information"/>
      <sheetName val="Deductee_Information"/>
      <sheetName val="Challan_Payments"/>
      <sheetName val="List_Information"/>
      <sheetName val="Problem_List"/>
      <sheetName val="Form_27A"/>
      <sheetName val="Lab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Information"/>
      <sheetName val="Deductor_Information"/>
      <sheetName val="Deductee_Information"/>
      <sheetName val="Challan_Payments"/>
      <sheetName val="List_Information"/>
      <sheetName val="Problem_List"/>
      <sheetName val="Form_27A"/>
      <sheetName val="Lab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ill- monthly payroll-98-99"/>
    </sheetNames>
    <definedNames>
      <definedName name="words"/>
    </defined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alary"/>
      <sheetName val="prof"/>
      <sheetName val="Capital Gains"/>
      <sheetName val="CapGains-notes"/>
      <sheetName val="ifos"/>
      <sheetName val="noteos"/>
      <sheetName val="80L"/>
      <sheetName val="Rebate"/>
      <sheetName val="TDS"/>
    </sheetNames>
    <sheetDataSet>
      <sheetData sheetId="0" refreshError="1">
        <row r="1">
          <cell r="A1" t="str">
            <v>MRS SUKESHI SONDHI</v>
          </cell>
          <cell r="E1" t="str">
            <v xml:space="preserve">ASSESSMENT YEAR     </v>
          </cell>
          <cell r="F1" t="str">
            <v>:2001-2002</v>
          </cell>
        </row>
        <row r="2">
          <cell r="A2" t="str">
            <v>PAN</v>
          </cell>
          <cell r="B2" t="str">
            <v>:APPLIED FOR</v>
          </cell>
          <cell r="E2" t="str">
            <v xml:space="preserve">PREVIOUS YEAR     </v>
          </cell>
          <cell r="F2" t="str">
            <v>:2000-2001</v>
          </cell>
        </row>
        <row r="3">
          <cell r="A3" t="str">
            <v>STATUS</v>
          </cell>
          <cell r="B3" t="str">
            <v>:INDIVIDUAL</v>
          </cell>
        </row>
        <row r="6">
          <cell r="A6" t="str">
            <v>STATEMENT SHOWING COMPUTATION OF TOTAL INCOME AND TAX LIABILITY</v>
          </cell>
        </row>
        <row r="9">
          <cell r="A9" t="str">
            <v>Particulars</v>
          </cell>
          <cell r="E9" t="str">
            <v>Appendix</v>
          </cell>
          <cell r="G9" t="str">
            <v>Amount (Rs)</v>
          </cell>
        </row>
        <row r="12">
          <cell r="A12" t="str">
            <v>Salary income</v>
          </cell>
          <cell r="E12">
            <v>1</v>
          </cell>
          <cell r="G12">
            <v>415700</v>
          </cell>
        </row>
        <row r="14">
          <cell r="A14" t="str">
            <v>Income from Business/Profession</v>
          </cell>
          <cell r="E14">
            <v>2</v>
          </cell>
          <cell r="G14">
            <v>4988</v>
          </cell>
        </row>
        <row r="16">
          <cell r="A16" t="str">
            <v>Capital Gain</v>
          </cell>
          <cell r="E16">
            <v>3</v>
          </cell>
          <cell r="G16" t="str">
            <v>Nil</v>
          </cell>
        </row>
        <row r="18">
          <cell r="A18" t="str">
            <v>Income from Other Sources</v>
          </cell>
          <cell r="E18">
            <v>4</v>
          </cell>
          <cell r="G18">
            <v>4842</v>
          </cell>
        </row>
        <row r="20">
          <cell r="A20" t="str">
            <v>Gross total income</v>
          </cell>
          <cell r="G20">
            <v>425530</v>
          </cell>
        </row>
        <row r="22">
          <cell r="A22" t="str">
            <v>Less:</v>
          </cell>
          <cell r="B22" t="str">
            <v>Deduction under section 80L</v>
          </cell>
          <cell r="E22">
            <v>5</v>
          </cell>
          <cell r="G22">
            <v>-4686</v>
          </cell>
        </row>
        <row r="24">
          <cell r="A24" t="str">
            <v>Taxable income</v>
          </cell>
          <cell r="G24">
            <v>420844</v>
          </cell>
        </row>
        <row r="26">
          <cell r="A26" t="str">
            <v>Rounded off as per section 288A</v>
          </cell>
          <cell r="G26">
            <v>420840</v>
          </cell>
        </row>
        <row r="28">
          <cell r="A28" t="str">
            <v>Tax Liability</v>
          </cell>
          <cell r="G28">
            <v>100252</v>
          </cell>
        </row>
        <row r="30">
          <cell r="A30" t="str">
            <v>Less :</v>
          </cell>
          <cell r="B30" t="str">
            <v>Rebate under section 88</v>
          </cell>
          <cell r="E30">
            <v>6</v>
          </cell>
          <cell r="G30">
            <v>-12000</v>
          </cell>
        </row>
        <row r="31">
          <cell r="B31" t="str">
            <v>Rebate under section 88C</v>
          </cell>
          <cell r="G31">
            <v>-5000</v>
          </cell>
        </row>
        <row r="32">
          <cell r="A32" t="str">
            <v>Tax liability after rebate</v>
          </cell>
          <cell r="G32">
            <v>83252</v>
          </cell>
        </row>
        <row r="34">
          <cell r="A34" t="str">
            <v>Add:</v>
          </cell>
          <cell r="B34" t="str">
            <v>Surcharge at the rate of 17%</v>
          </cell>
          <cell r="G34">
            <v>14152.84</v>
          </cell>
        </row>
        <row r="36">
          <cell r="A36" t="str">
            <v>Total tax liability</v>
          </cell>
          <cell r="G36">
            <v>97404.84</v>
          </cell>
        </row>
        <row r="38">
          <cell r="A38" t="str">
            <v>Less :</v>
          </cell>
          <cell r="B38" t="str">
            <v>Tax deducted at source</v>
          </cell>
          <cell r="E38">
            <v>7</v>
          </cell>
          <cell r="G38">
            <v>-101000</v>
          </cell>
        </row>
        <row r="40">
          <cell r="A40" t="str">
            <v>Refund due</v>
          </cell>
          <cell r="G40">
            <v>-3595.1600000000035</v>
          </cell>
        </row>
        <row r="130">
          <cell r="AI130" t="str">
            <v>APPENDIX 2</v>
          </cell>
        </row>
        <row r="132">
          <cell r="AB132" t="str">
            <v>INCOME UNDER THE HEAD CAPITAL GAINS</v>
          </cell>
        </row>
        <row r="134">
          <cell r="AB134" t="str">
            <v>PARTICULARS OF ASSET TRANSFERRED</v>
          </cell>
          <cell r="AG134" t="str">
            <v>2,500 SHARES IN</v>
          </cell>
        </row>
        <row r="135">
          <cell r="AG135" t="str">
            <v>CITICORP SECURITIES AND</v>
          </cell>
        </row>
        <row r="136">
          <cell r="AG136" t="str">
            <v>INVESTMENTS LTD</v>
          </cell>
        </row>
        <row r="138">
          <cell r="AB138" t="str">
            <v>DATE OF ACQUISITION</v>
          </cell>
          <cell r="AG138">
            <v>33846</v>
          </cell>
        </row>
        <row r="140">
          <cell r="AB140" t="str">
            <v>DATES OF TRANSFER</v>
          </cell>
          <cell r="AG140">
            <v>34675</v>
          </cell>
        </row>
        <row r="141">
          <cell r="AG141">
            <v>34676</v>
          </cell>
        </row>
        <row r="143">
          <cell r="AB143" t="str">
            <v>NUMBER OF MONTHS THE ASSET WAS HELD</v>
          </cell>
          <cell r="AG143">
            <v>28</v>
          </cell>
        </row>
        <row r="144">
          <cell r="AB144" t="str">
            <v>BEFORE TRANSFER</v>
          </cell>
        </row>
        <row r="146">
          <cell r="AB146" t="str">
            <v>MODE OF TRANSFER [SEE SECTION 2(47)]</v>
          </cell>
          <cell r="AG146" t="str">
            <v>SALE</v>
          </cell>
        </row>
        <row r="148">
          <cell r="AB148" t="str">
            <v>FULL VALUE OF CONSIDERATION</v>
          </cell>
          <cell r="AG148">
            <v>162625</v>
          </cell>
        </row>
        <row r="150">
          <cell r="AB150" t="str">
            <v>LESS :</v>
          </cell>
          <cell r="AC150" t="str">
            <v>INDEXED COST OF ACQUISITION (NOTE)</v>
          </cell>
          <cell r="AG150">
            <v>-72589.686098654696</v>
          </cell>
        </row>
        <row r="152">
          <cell r="AC152" t="str">
            <v>COST OF IMPROVEMENT</v>
          </cell>
          <cell r="AG152">
            <v>0</v>
          </cell>
        </row>
        <row r="154">
          <cell r="AC154" t="str">
            <v>COST OF TRANSFER</v>
          </cell>
          <cell r="AG154">
            <v>0</v>
          </cell>
        </row>
        <row r="156">
          <cell r="AG156">
            <v>-72589.686098654696</v>
          </cell>
        </row>
        <row r="158">
          <cell r="AB158" t="str">
            <v>LONG TERM CAPITAL GAIN ON SALE OF SHARES</v>
          </cell>
          <cell r="AG158">
            <v>90035.313901345304</v>
          </cell>
        </row>
        <row r="160">
          <cell r="AB160" t="str">
            <v>LESS :</v>
          </cell>
          <cell r="AC160" t="str">
            <v>EXEMPT U/S 54F (NOTE 2)</v>
          </cell>
          <cell r="AG160">
            <v>-90035</v>
          </cell>
        </row>
        <row r="162">
          <cell r="AB162" t="str">
            <v>TAXABLE LONG TERM CAPITAL GAINS</v>
          </cell>
          <cell r="AG162">
            <v>0.3139013453037478</v>
          </cell>
        </row>
        <row r="165">
          <cell r="AB165" t="str">
            <v>NOTE 1</v>
          </cell>
        </row>
        <row r="167">
          <cell r="AB167" t="str">
            <v>PURCHASE PRICE OF 2,500 SHARES OF</v>
          </cell>
        </row>
        <row r="168">
          <cell r="AB168" t="str">
            <v>CITICORP SECURITIES AND INVESTMENTS LTD</v>
          </cell>
          <cell r="AG168">
            <v>62500</v>
          </cell>
        </row>
        <row r="170">
          <cell r="AB170" t="str">
            <v>INDEXED COST OF ACQUISITION</v>
          </cell>
          <cell r="AG170">
            <v>72589.686098654696</v>
          </cell>
          <cell r="AS170" t="str">
            <v>APPENDIX 4</v>
          </cell>
        </row>
        <row r="171">
          <cell r="AB171" t="str">
            <v>(62,500/223*259)</v>
          </cell>
        </row>
        <row r="172">
          <cell r="AK172" t="str">
            <v>INCOME FROM OTHER SOURCES</v>
          </cell>
        </row>
        <row r="173">
          <cell r="AB173" t="str">
            <v>NOTE 2</v>
          </cell>
        </row>
        <row r="174">
          <cell r="AK174" t="str">
            <v>Particulars</v>
          </cell>
          <cell r="AQ174" t="str">
            <v>Notes</v>
          </cell>
          <cell r="AS174" t="str">
            <v>Rs</v>
          </cell>
        </row>
        <row r="175">
          <cell r="AB175" t="str">
            <v>MR AJAY SONDHI HAS PAID RS 295,000 DURING THE YEAR FOR</v>
          </cell>
        </row>
        <row r="176">
          <cell r="AB176" t="str">
            <v>THE CONSTRUCTION OF A HOUSE PROPERTY (AS PER ENCLOSED</v>
          </cell>
          <cell r="AK176" t="str">
            <v>Dividend from shares</v>
          </cell>
          <cell r="AQ176">
            <v>1</v>
          </cell>
          <cell r="AS176">
            <v>14186</v>
          </cell>
        </row>
        <row r="177">
          <cell r="AB177" t="str">
            <v>RECEIPTS EVIDENCING PAYMENT)</v>
          </cell>
        </row>
        <row r="178">
          <cell r="AK178" t="str">
            <v>Debenture interest</v>
          </cell>
          <cell r="AQ178">
            <v>2</v>
          </cell>
          <cell r="AS178">
            <v>760</v>
          </cell>
        </row>
        <row r="180">
          <cell r="AK180" t="str">
            <v>Mutual fund income distribution</v>
          </cell>
          <cell r="AQ180">
            <v>3</v>
          </cell>
          <cell r="AS180">
            <v>24248</v>
          </cell>
        </row>
        <row r="182">
          <cell r="AK182" t="str">
            <v>Bank interest</v>
          </cell>
          <cell r="AS182">
            <v>3885.94</v>
          </cell>
        </row>
        <row r="184">
          <cell r="AK184" t="str">
            <v>Income from other sources</v>
          </cell>
          <cell r="AS184">
            <v>43080</v>
          </cell>
        </row>
        <row r="186">
          <cell r="AK186" t="str">
            <v>Note 1 :</v>
          </cell>
          <cell r="AL186" t="str">
            <v>Dividend income</v>
          </cell>
        </row>
        <row r="188">
          <cell r="AK188" t="str">
            <v>Name of company</v>
          </cell>
          <cell r="AO188" t="str">
            <v>Gross</v>
          </cell>
          <cell r="AQ188" t="str">
            <v>Net</v>
          </cell>
          <cell r="AS188" t="str">
            <v>TDS</v>
          </cell>
        </row>
        <row r="190">
          <cell r="AK190" t="str">
            <v>Citicorp Information Technology Industries Limited</v>
          </cell>
          <cell r="AO190">
            <v>10800</v>
          </cell>
          <cell r="AQ190">
            <v>8640</v>
          </cell>
          <cell r="AS190">
            <v>2160</v>
          </cell>
        </row>
        <row r="192">
          <cell r="AK192" t="str">
            <v>IPCL</v>
          </cell>
          <cell r="AO192">
            <v>500</v>
          </cell>
          <cell r="AQ192">
            <v>500</v>
          </cell>
          <cell r="AS192">
            <v>0</v>
          </cell>
        </row>
        <row r="194">
          <cell r="AK194" t="str">
            <v>Reliance</v>
          </cell>
          <cell r="AO194">
            <v>180</v>
          </cell>
          <cell r="AQ194">
            <v>180</v>
          </cell>
          <cell r="AS194">
            <v>0</v>
          </cell>
        </row>
        <row r="196">
          <cell r="AK196" t="str">
            <v>Kotak Mahindra Finance Ltd</v>
          </cell>
          <cell r="AO196">
            <v>1440</v>
          </cell>
          <cell r="AQ196">
            <v>1440</v>
          </cell>
          <cell r="AS196">
            <v>0</v>
          </cell>
        </row>
        <row r="198">
          <cell r="AK198" t="str">
            <v>TELCO</v>
          </cell>
          <cell r="AO198">
            <v>1266</v>
          </cell>
          <cell r="AQ198">
            <v>1266</v>
          </cell>
          <cell r="AS198">
            <v>0</v>
          </cell>
        </row>
        <row r="200">
          <cell r="AK200" t="str">
            <v>TOTAL</v>
          </cell>
          <cell r="AO200">
            <v>14186</v>
          </cell>
          <cell r="AQ200">
            <v>12026</v>
          </cell>
          <cell r="AS200">
            <v>2160</v>
          </cell>
        </row>
        <row r="202">
          <cell r="AK202" t="str">
            <v>Note 2 :</v>
          </cell>
          <cell r="AL202" t="str">
            <v>Debenture interest</v>
          </cell>
        </row>
        <row r="204">
          <cell r="AK204" t="str">
            <v>Name of company</v>
          </cell>
          <cell r="AS204" t="str">
            <v>Gross</v>
          </cell>
        </row>
        <row r="206">
          <cell r="AK206" t="str">
            <v>Mangalore Refinery and Petrochemicals Limited</v>
          </cell>
          <cell r="AS206">
            <v>760</v>
          </cell>
        </row>
        <row r="208">
          <cell r="AK208" t="str">
            <v>Total</v>
          </cell>
          <cell r="AS208">
            <v>760</v>
          </cell>
        </row>
        <row r="210">
          <cell r="AK210" t="str">
            <v>Note 3 :</v>
          </cell>
          <cell r="AL210" t="str">
            <v>Mutual fund income distribution</v>
          </cell>
        </row>
        <row r="212">
          <cell r="AK212" t="str">
            <v>Particulars</v>
          </cell>
          <cell r="AQ212" t="str">
            <v>Date</v>
          </cell>
          <cell r="AS212" t="str">
            <v>Gross</v>
          </cell>
        </row>
        <row r="214">
          <cell r="AK214" t="str">
            <v>Income from units with the UTI</v>
          </cell>
        </row>
        <row r="216">
          <cell r="AK216" t="str">
            <v>Unit 64 - Dividend received</v>
          </cell>
          <cell r="AQ216">
            <v>35266</v>
          </cell>
          <cell r="AS216">
            <v>500</v>
          </cell>
        </row>
        <row r="218">
          <cell r="AK218" t="str">
            <v>Unit 64 - Dividend received</v>
          </cell>
          <cell r="AQ218">
            <v>35266</v>
          </cell>
          <cell r="AS218">
            <v>8000</v>
          </cell>
        </row>
        <row r="220">
          <cell r="AK220" t="str">
            <v>Unit 64 - Dividend received</v>
          </cell>
          <cell r="AQ220">
            <v>35266</v>
          </cell>
          <cell r="AS220">
            <v>3200</v>
          </cell>
        </row>
        <row r="222">
          <cell r="AK222" t="str">
            <v>Unit 64 - Dividend received</v>
          </cell>
          <cell r="AQ222">
            <v>35266</v>
          </cell>
          <cell r="AS222">
            <v>1200</v>
          </cell>
        </row>
        <row r="224">
          <cell r="AK224" t="str">
            <v>Dividend accrued under the</v>
          </cell>
          <cell r="AQ224">
            <v>35266</v>
          </cell>
          <cell r="AS224">
            <v>3848</v>
          </cell>
        </row>
        <row r="225">
          <cell r="AK225" t="str">
            <v>reinvestment plan 1996</v>
          </cell>
        </row>
        <row r="227">
          <cell r="AK227" t="str">
            <v>Mastergain 92 dividend</v>
          </cell>
          <cell r="AQ227">
            <v>35423</v>
          </cell>
          <cell r="AS227">
            <v>6000</v>
          </cell>
        </row>
        <row r="229">
          <cell r="AK229" t="str">
            <v>Income from units with Canbank mutual fund</v>
          </cell>
        </row>
        <row r="231">
          <cell r="AK231" t="str">
            <v>Canpep 1991</v>
          </cell>
          <cell r="AQ231">
            <v>35258</v>
          </cell>
          <cell r="AS231">
            <v>1500</v>
          </cell>
        </row>
        <row r="233">
          <cell r="AK233" t="str">
            <v>TOTAL</v>
          </cell>
          <cell r="AS233">
            <v>24248</v>
          </cell>
        </row>
        <row r="239">
          <cell r="BD239" t="str">
            <v>APPENDIX 3</v>
          </cell>
        </row>
      </sheetData>
      <sheetData sheetId="1"/>
      <sheetData sheetId="2"/>
      <sheetData sheetId="3"/>
      <sheetData sheetId="4"/>
      <sheetData sheetId="5"/>
      <sheetData sheetId="6"/>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in"/>
      <sheetName val="Sheet1"/>
      <sheetName val="Pivot Table"/>
      <sheetName val="Drilldown Results"/>
      <sheetName val="MgtRpt Export"/>
      <sheetName val="Cost Centers"/>
    </sheetNames>
    <sheetDataSet>
      <sheetData sheetId="0" refreshError="1"/>
      <sheetData sheetId="1" refreshError="1"/>
      <sheetData sheetId="2" refreshError="1"/>
      <sheetData sheetId="3" refreshError="1"/>
      <sheetData sheetId="4">
        <row r="2">
          <cell r="A2" t="str">
            <v>301000</v>
          </cell>
          <cell r="B2" t="str">
            <v>Revenue</v>
          </cell>
          <cell r="C2" t="str">
            <v>Normal Operating Revenue</v>
          </cell>
          <cell r="D2" t="str">
            <v>301000 Normal Operating Revenue</v>
          </cell>
          <cell r="E2" t="str">
            <v>1000</v>
          </cell>
          <cell r="I2">
            <v>36627.767766203702</v>
          </cell>
        </row>
        <row r="3">
          <cell r="A3" t="str">
            <v>302000</v>
          </cell>
          <cell r="B3" t="str">
            <v>Revenue</v>
          </cell>
          <cell r="C3" t="str">
            <v>Mob/Demob Revenue</v>
          </cell>
          <cell r="D3" t="str">
            <v>302000 Mob/Demob Revenue</v>
          </cell>
          <cell r="E3" t="str">
            <v>2000</v>
          </cell>
        </row>
        <row r="4">
          <cell r="A4" t="str">
            <v>303000</v>
          </cell>
          <cell r="B4" t="str">
            <v>Revenue</v>
          </cell>
          <cell r="C4" t="str">
            <v>Bonus Revenue</v>
          </cell>
          <cell r="D4" t="str">
            <v>303000 Bonus Revenue</v>
          </cell>
          <cell r="E4" t="str">
            <v>3000</v>
          </cell>
        </row>
        <row r="5">
          <cell r="A5" t="str">
            <v>304000</v>
          </cell>
          <cell r="B5" t="str">
            <v>Revenue</v>
          </cell>
          <cell r="C5" t="str">
            <v>Other Revenue</v>
          </cell>
          <cell r="D5" t="str">
            <v>304000 Lumpsum Upgrd/Capital</v>
          </cell>
          <cell r="E5" t="str">
            <v>4000</v>
          </cell>
        </row>
        <row r="6">
          <cell r="A6" t="str">
            <v>306000</v>
          </cell>
          <cell r="B6" t="str">
            <v>Revenue</v>
          </cell>
          <cell r="C6" t="str">
            <v>Other Revenue</v>
          </cell>
          <cell r="D6" t="str">
            <v>306000 Tool Rentals &amp; Other Rev</v>
          </cell>
          <cell r="E6" t="str">
            <v>6000</v>
          </cell>
        </row>
        <row r="7">
          <cell r="A7" t="str">
            <v>362000</v>
          </cell>
          <cell r="B7" t="str">
            <v>Revenue</v>
          </cell>
          <cell r="C7" t="str">
            <v>Other Revenue</v>
          </cell>
          <cell r="D7" t="str">
            <v>362000 Income From Management Fees</v>
          </cell>
          <cell r="E7">
            <v>2000</v>
          </cell>
        </row>
        <row r="8">
          <cell r="A8" t="str">
            <v>400080</v>
          </cell>
          <cell r="B8" t="str">
            <v>Personnel Expenses</v>
          </cell>
          <cell r="C8" t="str">
            <v>Catering</v>
          </cell>
          <cell r="D8" t="str">
            <v>400080 Food costs</v>
          </cell>
          <cell r="E8" t="str">
            <v>0080</v>
          </cell>
        </row>
        <row r="9">
          <cell r="A9" t="str">
            <v>400082</v>
          </cell>
          <cell r="B9" t="str">
            <v>Personnel Expenses</v>
          </cell>
          <cell r="C9" t="str">
            <v>Catering</v>
          </cell>
          <cell r="D9" t="str">
            <v>400082 Catering Equipment and Utensil</v>
          </cell>
          <cell r="E9" t="str">
            <v>0082</v>
          </cell>
        </row>
        <row r="10">
          <cell r="A10" t="str">
            <v>400083</v>
          </cell>
          <cell r="B10" t="str">
            <v>Personnel Expenses</v>
          </cell>
          <cell r="C10" t="str">
            <v>Catering</v>
          </cell>
          <cell r="D10" t="str">
            <v>400083 Catering Transportation Costs</v>
          </cell>
          <cell r="E10" t="str">
            <v>0083</v>
          </cell>
        </row>
        <row r="11">
          <cell r="A11" t="str">
            <v>400084</v>
          </cell>
          <cell r="B11" t="str">
            <v>Personnel Expenses</v>
          </cell>
          <cell r="C11" t="str">
            <v>Catering</v>
          </cell>
          <cell r="D11" t="str">
            <v>400084 Outside Catering Costs</v>
          </cell>
          <cell r="E11" t="str">
            <v>0084</v>
          </cell>
        </row>
        <row r="12">
          <cell r="A12" t="str">
            <v>400085</v>
          </cell>
          <cell r="B12" t="str">
            <v>Personnel Expenses</v>
          </cell>
          <cell r="C12" t="str">
            <v>Catering</v>
          </cell>
          <cell r="D12" t="str">
            <v>400085 Catering Equipment Repairs</v>
          </cell>
          <cell r="E12" t="str">
            <v>0085</v>
          </cell>
        </row>
        <row r="13">
          <cell r="A13" t="str">
            <v>400088</v>
          </cell>
          <cell r="B13" t="str">
            <v>Personnel Expenses</v>
          </cell>
          <cell r="C13" t="str">
            <v>Catering</v>
          </cell>
          <cell r="D13" t="str">
            <v>400088 Catering Costs Rebilled to Oth</v>
          </cell>
          <cell r="E13" t="str">
            <v>0088</v>
          </cell>
        </row>
        <row r="14">
          <cell r="A14" t="str">
            <v>400089</v>
          </cell>
          <cell r="B14" t="str">
            <v>Personnel Expenses</v>
          </cell>
          <cell r="C14" t="str">
            <v>Expense Accounts &amp; Travel</v>
          </cell>
          <cell r="D14" t="str">
            <v>400089 Non-Employee Buisness Trvl Exp</v>
          </cell>
          <cell r="E14" t="str">
            <v>0089</v>
          </cell>
        </row>
        <row r="15">
          <cell r="A15" t="str">
            <v>400090</v>
          </cell>
          <cell r="B15" t="str">
            <v>Personnel Expenses</v>
          </cell>
          <cell r="C15" t="str">
            <v>Expense Accounts &amp; Travel</v>
          </cell>
          <cell r="D15" t="str">
            <v>400090 Expense Accounts &amp; Travel-Admi</v>
          </cell>
          <cell r="E15" t="str">
            <v>0090</v>
          </cell>
        </row>
        <row r="16">
          <cell r="A16" t="str">
            <v>400091</v>
          </cell>
          <cell r="B16" t="str">
            <v>Personnel Expenses</v>
          </cell>
          <cell r="C16" t="str">
            <v>Expense Accounts &amp; Travel</v>
          </cell>
          <cell r="D16" t="str">
            <v>400091 Vehicle Expenses-Admin</v>
          </cell>
          <cell r="E16" t="str">
            <v>0091</v>
          </cell>
        </row>
        <row r="17">
          <cell r="A17" t="str">
            <v>400092</v>
          </cell>
          <cell r="B17" t="str">
            <v>Personnel Expenses</v>
          </cell>
          <cell r="C17" t="str">
            <v>Expense Accounts &amp; Travel</v>
          </cell>
          <cell r="D17" t="str">
            <v>400092 Entertainment-U.K.</v>
          </cell>
          <cell r="E17" t="str">
            <v>0092</v>
          </cell>
        </row>
        <row r="18">
          <cell r="A18" t="str">
            <v>400093</v>
          </cell>
          <cell r="B18" t="str">
            <v>Personnel Expenses</v>
          </cell>
          <cell r="C18" t="str">
            <v>Expense Accounts &amp; Travel</v>
          </cell>
          <cell r="D18" t="str">
            <v>400093 Business Air Travel-Admin</v>
          </cell>
          <cell r="E18" t="str">
            <v>0093</v>
          </cell>
        </row>
        <row r="19">
          <cell r="A19" t="str">
            <v>400094</v>
          </cell>
          <cell r="B19" t="str">
            <v>Personnel Expenses</v>
          </cell>
          <cell r="C19" t="str">
            <v>Labor Transportation</v>
          </cell>
          <cell r="D19" t="str">
            <v>400094 Annual Leave, Emergency &amp; Scho</v>
          </cell>
          <cell r="E19" t="str">
            <v>0094</v>
          </cell>
        </row>
        <row r="20">
          <cell r="A20" t="str">
            <v>400095</v>
          </cell>
          <cell r="B20" t="str">
            <v>Personnel Expenses</v>
          </cell>
          <cell r="C20" t="str">
            <v>Expense Accounts &amp; Travel</v>
          </cell>
          <cell r="D20" t="str">
            <v>400095 Annual Leave, Emergency &amp; Scho</v>
          </cell>
          <cell r="E20" t="str">
            <v>0095</v>
          </cell>
        </row>
        <row r="21">
          <cell r="A21" t="str">
            <v>400096</v>
          </cell>
          <cell r="B21" t="str">
            <v>Personnel Expenses</v>
          </cell>
          <cell r="C21" t="str">
            <v>Expense Accounts &amp; Travel</v>
          </cell>
          <cell r="D21" t="str">
            <v>400096 Employee Moving Meals</v>
          </cell>
          <cell r="E21" t="str">
            <v>0096</v>
          </cell>
        </row>
        <row r="22">
          <cell r="A22" t="str">
            <v>400097</v>
          </cell>
          <cell r="B22" t="str">
            <v>Personnel Expenses</v>
          </cell>
          <cell r="C22" t="str">
            <v>Labor Transportation</v>
          </cell>
          <cell r="D22" t="str">
            <v>400097 Employee Moving/Storage Costs,</v>
          </cell>
          <cell r="E22" t="str">
            <v>0097</v>
          </cell>
        </row>
        <row r="23">
          <cell r="A23" t="str">
            <v>400098</v>
          </cell>
          <cell r="B23" t="str">
            <v>Personnel Expenses</v>
          </cell>
          <cell r="C23" t="str">
            <v>Expense Accounts &amp; Travel</v>
          </cell>
          <cell r="D23" t="str">
            <v>400098 Meals and Entertainment</v>
          </cell>
          <cell r="E23" t="str">
            <v>0098</v>
          </cell>
        </row>
        <row r="24">
          <cell r="A24" t="str">
            <v>400099</v>
          </cell>
          <cell r="B24" t="str">
            <v>Personnel Expenses</v>
          </cell>
          <cell r="C24" t="str">
            <v>Expense Accounts &amp; Travel</v>
          </cell>
          <cell r="D24" t="str">
            <v>400099 Club &amp; Rec Facility Dues</v>
          </cell>
          <cell r="E24" t="str">
            <v>0099</v>
          </cell>
        </row>
        <row r="25">
          <cell r="A25" t="str">
            <v>400100</v>
          </cell>
          <cell r="B25" t="str">
            <v>Maintenance Expenses</v>
          </cell>
          <cell r="C25" t="str">
            <v>Normal R&amp;R</v>
          </cell>
          <cell r="D25" t="str">
            <v>400100 Operating Supplies-Rig</v>
          </cell>
          <cell r="E25" t="str">
            <v>0100</v>
          </cell>
        </row>
        <row r="26">
          <cell r="A26" t="str">
            <v>400101</v>
          </cell>
          <cell r="B26" t="str">
            <v>Maintenance Expenses</v>
          </cell>
          <cell r="C26" t="str">
            <v>Normal R&amp;R</v>
          </cell>
          <cell r="D26" t="str">
            <v>400101 Paint and Painting Supplies</v>
          </cell>
          <cell r="E26" t="str">
            <v>0101</v>
          </cell>
        </row>
        <row r="27">
          <cell r="A27" t="str">
            <v>400103</v>
          </cell>
          <cell r="B27" t="str">
            <v>Maintenance Expenses</v>
          </cell>
          <cell r="C27" t="str">
            <v>Normal R&amp;R</v>
          </cell>
          <cell r="D27" t="str">
            <v>400103 Safety Supplies</v>
          </cell>
          <cell r="E27" t="str">
            <v>0103</v>
          </cell>
        </row>
        <row r="28">
          <cell r="A28" t="str">
            <v>400105</v>
          </cell>
          <cell r="B28" t="str">
            <v>Miscellaneous &amp; Administrative</v>
          </cell>
          <cell r="C28" t="str">
            <v>Office Supplies</v>
          </cell>
          <cell r="D28" t="str">
            <v>400105 Office Supplies</v>
          </cell>
          <cell r="E28" t="str">
            <v>0105</v>
          </cell>
        </row>
        <row r="29">
          <cell r="A29" t="str">
            <v>400106</v>
          </cell>
          <cell r="B29" t="str">
            <v>Personnel Expenses</v>
          </cell>
          <cell r="C29" t="str">
            <v>Quality, Safety &amp; Svc Awards</v>
          </cell>
          <cell r="D29" t="str">
            <v>400106 Quality Awards</v>
          </cell>
          <cell r="E29" t="str">
            <v>0106</v>
          </cell>
        </row>
        <row r="30">
          <cell r="A30" t="str">
            <v>400109</v>
          </cell>
          <cell r="B30" t="str">
            <v>Personnel Expenses</v>
          </cell>
          <cell r="C30" t="str">
            <v>Quality, Safety &amp; Svc Awards</v>
          </cell>
          <cell r="D30" t="str">
            <v>400109 Safety and Service Awards</v>
          </cell>
          <cell r="E30" t="str">
            <v>0109</v>
          </cell>
        </row>
        <row r="31">
          <cell r="A31" t="str">
            <v>400110</v>
          </cell>
          <cell r="B31" t="str">
            <v>Operating Expenses</v>
          </cell>
          <cell r="C31" t="str">
            <v>Bits</v>
          </cell>
          <cell r="D31" t="str">
            <v>400110 Bits</v>
          </cell>
          <cell r="E31" t="str">
            <v>0110</v>
          </cell>
        </row>
        <row r="32">
          <cell r="A32" t="str">
            <v>400120</v>
          </cell>
          <cell r="B32" t="str">
            <v>Operating Expenses</v>
          </cell>
          <cell r="C32" t="str">
            <v>Water Including Delivery</v>
          </cell>
          <cell r="D32" t="str">
            <v>400120 Drinking and Drilling Water, I</v>
          </cell>
          <cell r="E32" t="str">
            <v>0120</v>
          </cell>
        </row>
        <row r="33">
          <cell r="A33" t="str">
            <v>400130</v>
          </cell>
          <cell r="B33" t="str">
            <v>Maintenance Expenses</v>
          </cell>
          <cell r="C33" t="str">
            <v>Lubricants &amp; Fuels</v>
          </cell>
          <cell r="D33" t="str">
            <v>400130 Lube Oil and Grease</v>
          </cell>
          <cell r="E33" t="str">
            <v>0130</v>
          </cell>
        </row>
        <row r="34">
          <cell r="A34" t="str">
            <v>400131</v>
          </cell>
          <cell r="B34" t="str">
            <v>Maintenance Expenses</v>
          </cell>
          <cell r="C34" t="str">
            <v>Lubricants &amp; Fuels</v>
          </cell>
          <cell r="D34" t="str">
            <v>400131 Fuels</v>
          </cell>
          <cell r="E34" t="str">
            <v>0131</v>
          </cell>
        </row>
        <row r="35">
          <cell r="A35" t="str">
            <v>400140</v>
          </cell>
          <cell r="B35" t="str">
            <v>Maintenance Expenses</v>
          </cell>
          <cell r="C35" t="str">
            <v>Freight &amp; Storage</v>
          </cell>
          <cell r="D35" t="str">
            <v>400140 Freight and Shipping/Courier C</v>
          </cell>
          <cell r="E35" t="str">
            <v>0140</v>
          </cell>
        </row>
        <row r="36">
          <cell r="A36" t="str">
            <v>400157</v>
          </cell>
          <cell r="B36" t="str">
            <v>Operating Expenses</v>
          </cell>
          <cell r="C36" t="str">
            <v>Tool Rental &amp; Services</v>
          </cell>
          <cell r="D36" t="str">
            <v>400157 Miscellaneous Tool and Equip R</v>
          </cell>
          <cell r="E36" t="str">
            <v>0157</v>
          </cell>
        </row>
        <row r="37">
          <cell r="A37" t="str">
            <v>400159</v>
          </cell>
          <cell r="B37" t="str">
            <v>Operating Expenses</v>
          </cell>
          <cell r="C37" t="str">
            <v>Tool Rental &amp; Services</v>
          </cell>
          <cell r="D37" t="str">
            <v>400159 Directional Drilling Tools-Ren</v>
          </cell>
          <cell r="E37" t="str">
            <v>0159</v>
          </cell>
        </row>
        <row r="38">
          <cell r="A38" t="str">
            <v>400161</v>
          </cell>
          <cell r="B38" t="str">
            <v>Operating Expenses</v>
          </cell>
          <cell r="C38" t="str">
            <v>Vessel Registration &amp; Inspections</v>
          </cell>
          <cell r="D38" t="str">
            <v>400161 Vessel Registration and Inspec</v>
          </cell>
          <cell r="E38" t="str">
            <v>0161</v>
          </cell>
        </row>
        <row r="39">
          <cell r="A39" t="str">
            <v>400162</v>
          </cell>
          <cell r="B39" t="str">
            <v>Miscellaneous &amp; Administrative</v>
          </cell>
          <cell r="C39" t="str">
            <v>General Taxes &amp; Licenses</v>
          </cell>
          <cell r="D39" t="str">
            <v>400162 Federal Excise Tax On Fuel</v>
          </cell>
          <cell r="E39" t="str">
            <v>0162</v>
          </cell>
        </row>
        <row r="40">
          <cell r="A40" t="str">
            <v>400164</v>
          </cell>
          <cell r="B40" t="str">
            <v>Maintenance Expenses</v>
          </cell>
          <cell r="C40" t="str">
            <v>Customs Duties &amp; Penalties</v>
          </cell>
          <cell r="D40" t="str">
            <v>400164 Fines and Penalties</v>
          </cell>
          <cell r="E40" t="str">
            <v>0164</v>
          </cell>
        </row>
        <row r="41">
          <cell r="A41" t="str">
            <v>400165</v>
          </cell>
          <cell r="B41" t="str">
            <v>Maintenance Expenses</v>
          </cell>
          <cell r="C41" t="str">
            <v>Customs Duties &amp; Penalties</v>
          </cell>
          <cell r="D41" t="str">
            <v>400165 Customs Clearance and Duties</v>
          </cell>
          <cell r="E41" t="str">
            <v>0165</v>
          </cell>
        </row>
        <row r="42">
          <cell r="A42" t="str">
            <v>400166</v>
          </cell>
          <cell r="B42" t="str">
            <v>Miscellaneous &amp; Administrative</v>
          </cell>
          <cell r="C42" t="str">
            <v>General Taxes &amp; Licenses</v>
          </cell>
          <cell r="D42" t="str">
            <v>400166 Advelorum and Franchise Taxes</v>
          </cell>
          <cell r="E42" t="str">
            <v>0166</v>
          </cell>
        </row>
        <row r="43">
          <cell r="A43" t="str">
            <v>400167</v>
          </cell>
          <cell r="B43" t="str">
            <v>Miscellaneous &amp; Administrative</v>
          </cell>
          <cell r="C43" t="str">
            <v>General Taxes &amp; Licenses</v>
          </cell>
          <cell r="D43" t="str">
            <v>400167 General Taxes and Licenses</v>
          </cell>
          <cell r="E43" t="str">
            <v>0167</v>
          </cell>
        </row>
        <row r="44">
          <cell r="A44" t="str">
            <v>400168</v>
          </cell>
          <cell r="B44" t="str">
            <v>Miscellaneous &amp; Administrative</v>
          </cell>
          <cell r="C44" t="str">
            <v>General Taxes &amp; Licenses</v>
          </cell>
          <cell r="D44" t="str">
            <v>400168 Environmental Taxes</v>
          </cell>
          <cell r="E44" t="str">
            <v>0168</v>
          </cell>
        </row>
        <row r="45">
          <cell r="A45" t="str">
            <v>400179</v>
          </cell>
          <cell r="B45" t="str">
            <v>Personnel Expenses</v>
          </cell>
          <cell r="C45" t="str">
            <v>Medical</v>
          </cell>
          <cell r="D45" t="str">
            <v>400179 Employee Assistance Program Co</v>
          </cell>
          <cell r="E45" t="str">
            <v>0179</v>
          </cell>
        </row>
        <row r="46">
          <cell r="A46" t="str">
            <v>400180</v>
          </cell>
          <cell r="B46" t="str">
            <v>Personnel Expenses</v>
          </cell>
          <cell r="C46" t="str">
            <v>Medical</v>
          </cell>
          <cell r="D46" t="str">
            <v>400180 Medical Costs Not Reimbursable</v>
          </cell>
          <cell r="E46" t="str">
            <v>0180</v>
          </cell>
        </row>
        <row r="47">
          <cell r="A47" t="str">
            <v>400181</v>
          </cell>
          <cell r="B47" t="str">
            <v>Miscellaneous &amp; Administrative</v>
          </cell>
          <cell r="C47" t="str">
            <v>Non Medical Insurance Deducts</v>
          </cell>
          <cell r="D47" t="str">
            <v>400181 Non-Medical Insurance Deductib</v>
          </cell>
          <cell r="E47" t="str">
            <v>0181</v>
          </cell>
        </row>
        <row r="48">
          <cell r="A48" t="str">
            <v>400200</v>
          </cell>
          <cell r="B48" t="str">
            <v>Personnel Expenses</v>
          </cell>
          <cell r="C48" t="str">
            <v>Housing &amp; Schooling</v>
          </cell>
          <cell r="D48" t="str">
            <v>400200 Rent-Family Housing</v>
          </cell>
          <cell r="E48" t="str">
            <v>0200</v>
          </cell>
        </row>
        <row r="49">
          <cell r="A49" t="str">
            <v>400201</v>
          </cell>
          <cell r="B49" t="str">
            <v>Personnel Expenses</v>
          </cell>
          <cell r="C49" t="str">
            <v>Housing &amp; Schooling</v>
          </cell>
          <cell r="D49" t="str">
            <v>400201 Utilities-Family Housing</v>
          </cell>
          <cell r="E49" t="str">
            <v>0201</v>
          </cell>
        </row>
        <row r="50">
          <cell r="A50" t="str">
            <v>400202</v>
          </cell>
          <cell r="B50" t="str">
            <v>Personnel Expenses</v>
          </cell>
          <cell r="C50" t="str">
            <v>Housing &amp; Schooling</v>
          </cell>
          <cell r="D50" t="str">
            <v>400202 Telephone-Family Housing</v>
          </cell>
          <cell r="E50" t="str">
            <v>0202</v>
          </cell>
        </row>
        <row r="51">
          <cell r="A51" t="str">
            <v>400205</v>
          </cell>
          <cell r="B51" t="str">
            <v>Personnel Expenses</v>
          </cell>
          <cell r="C51" t="str">
            <v>Housing &amp; Schooling</v>
          </cell>
          <cell r="D51" t="str">
            <v>400205 Maint, Supplies, Security, Oth</v>
          </cell>
          <cell r="E51" t="str">
            <v>0205</v>
          </cell>
        </row>
        <row r="52">
          <cell r="A52" t="str">
            <v>400208</v>
          </cell>
          <cell r="B52" t="str">
            <v>Personnel Expenses</v>
          </cell>
          <cell r="C52" t="str">
            <v>Housing &amp; Schooling</v>
          </cell>
          <cell r="D52" t="str">
            <v>400208 Dependents' Educational Expens</v>
          </cell>
          <cell r="E52" t="str">
            <v>0208</v>
          </cell>
        </row>
        <row r="53">
          <cell r="A53" t="str">
            <v>400210</v>
          </cell>
          <cell r="B53" t="str">
            <v>Personnel Expenses</v>
          </cell>
          <cell r="C53" t="str">
            <v>Housing &amp; Schooling</v>
          </cell>
          <cell r="D53" t="str">
            <v>400210 Rent-Guest House</v>
          </cell>
          <cell r="E53" t="str">
            <v>0210</v>
          </cell>
        </row>
        <row r="54">
          <cell r="A54" t="str">
            <v>400211</v>
          </cell>
          <cell r="B54" t="str">
            <v>Personnel Expenses</v>
          </cell>
          <cell r="C54" t="str">
            <v>Housing &amp; Schooling</v>
          </cell>
          <cell r="D54" t="str">
            <v>400211 Utilities-Guest House</v>
          </cell>
          <cell r="E54" t="str">
            <v>0211</v>
          </cell>
        </row>
        <row r="55">
          <cell r="A55" t="str">
            <v>400212</v>
          </cell>
          <cell r="B55" t="str">
            <v>Personnel Expenses</v>
          </cell>
          <cell r="C55" t="str">
            <v>Housing &amp; Schooling</v>
          </cell>
          <cell r="D55" t="str">
            <v>400212 Telephone-Guest House</v>
          </cell>
          <cell r="E55" t="str">
            <v>0212</v>
          </cell>
        </row>
        <row r="56">
          <cell r="A56" t="str">
            <v>400215</v>
          </cell>
          <cell r="B56" t="str">
            <v>Personnel Expenses</v>
          </cell>
          <cell r="C56" t="str">
            <v>Housing &amp; Schooling</v>
          </cell>
          <cell r="D56" t="str">
            <v>400215 Maint, Supplies, Security, Oth</v>
          </cell>
          <cell r="E56" t="str">
            <v>0215</v>
          </cell>
        </row>
        <row r="57">
          <cell r="A57" t="str">
            <v>400220</v>
          </cell>
          <cell r="B57" t="str">
            <v>Miscellaneous &amp; Administrative</v>
          </cell>
          <cell r="C57" t="str">
            <v>Rent/Util/Tel/Fax/Maint</v>
          </cell>
          <cell r="D57" t="str">
            <v>400220 Rent-Office, Warehouse, Site</v>
          </cell>
          <cell r="E57" t="str">
            <v>0220</v>
          </cell>
        </row>
        <row r="58">
          <cell r="A58" t="str">
            <v>400221</v>
          </cell>
          <cell r="B58" t="str">
            <v>Miscellaneous &amp; Administrative</v>
          </cell>
          <cell r="C58" t="str">
            <v>Rent/Util/Tel/Fax/Maint</v>
          </cell>
          <cell r="D58" t="str">
            <v>400221 Utilities-Office, Warehouse, S</v>
          </cell>
          <cell r="E58" t="str">
            <v>0221</v>
          </cell>
        </row>
        <row r="59">
          <cell r="A59" t="str">
            <v>400222</v>
          </cell>
          <cell r="B59" t="str">
            <v>Operating Expenses</v>
          </cell>
          <cell r="C59" t="str">
            <v>Communications</v>
          </cell>
          <cell r="D59" t="str">
            <v>400222 Telephone ( Voice Only)</v>
          </cell>
          <cell r="E59" t="str">
            <v>0222</v>
          </cell>
        </row>
        <row r="60">
          <cell r="A60" t="str">
            <v>400223</v>
          </cell>
          <cell r="B60" t="str">
            <v>Operating Expenses</v>
          </cell>
          <cell r="C60" t="str">
            <v>Communications</v>
          </cell>
          <cell r="D60" t="str">
            <v>400223 Communications -- Other ( Fax, Data,etc)</v>
          </cell>
          <cell r="E60" t="str">
            <v>0223</v>
          </cell>
        </row>
        <row r="61">
          <cell r="A61" t="str">
            <v>400224</v>
          </cell>
          <cell r="B61" t="str">
            <v>Operating Expenses</v>
          </cell>
          <cell r="C61" t="str">
            <v>Communications</v>
          </cell>
          <cell r="D61" t="str">
            <v>400224 Com &amp; Nav Equip  Rentals &amp; Lic</v>
          </cell>
          <cell r="E61" t="str">
            <v>0224</v>
          </cell>
        </row>
        <row r="62">
          <cell r="A62" t="str">
            <v>400225</v>
          </cell>
          <cell r="B62" t="str">
            <v>Miscellaneous &amp; Administrative</v>
          </cell>
          <cell r="C62" t="str">
            <v>Rent/Util/Tel/Fax/Maint</v>
          </cell>
          <cell r="D62" t="str">
            <v>400225 Maint, Supplies, Security, Oth</v>
          </cell>
          <cell r="E62" t="str">
            <v>0225</v>
          </cell>
        </row>
        <row r="63">
          <cell r="A63" t="str">
            <v>400231</v>
          </cell>
          <cell r="B63" t="str">
            <v>Operating Expenses</v>
          </cell>
          <cell r="C63" t="str">
            <v>Insurance Excluding Payroll</v>
          </cell>
          <cell r="D63" t="str">
            <v>400231 Phy Damage/TLOnly Ins, &amp; War/P</v>
          </cell>
          <cell r="E63" t="str">
            <v>0231</v>
          </cell>
        </row>
        <row r="64">
          <cell r="A64" t="str">
            <v>400232</v>
          </cell>
          <cell r="B64" t="str">
            <v>Operating Expenses</v>
          </cell>
          <cell r="C64" t="str">
            <v>Insurance Excluding Payroll</v>
          </cell>
          <cell r="D64" t="str">
            <v>400232 Turnkey Insurance</v>
          </cell>
          <cell r="E64" t="str">
            <v>0232</v>
          </cell>
        </row>
        <row r="65">
          <cell r="A65" t="str">
            <v>400235</v>
          </cell>
          <cell r="B65" t="str">
            <v>Operating Expenses</v>
          </cell>
          <cell r="C65" t="str">
            <v>Insurance Excluding Payroll</v>
          </cell>
          <cell r="D65" t="str">
            <v>400235 UKP&amp;I Insurance-Offshore Opera</v>
          </cell>
          <cell r="E65" t="str">
            <v>0235</v>
          </cell>
        </row>
        <row r="66">
          <cell r="A66" t="str">
            <v>400236</v>
          </cell>
          <cell r="B66" t="str">
            <v>Operating Expenses</v>
          </cell>
          <cell r="C66" t="str">
            <v>Insurance Excluding Payroll</v>
          </cell>
          <cell r="D66" t="str">
            <v>400236 Workers' Compensation Insuranc</v>
          </cell>
          <cell r="E66" t="str">
            <v>0236</v>
          </cell>
        </row>
        <row r="67">
          <cell r="A67" t="str">
            <v>400237</v>
          </cell>
          <cell r="B67" t="str">
            <v>Operating Expenses</v>
          </cell>
          <cell r="C67" t="str">
            <v>Insurance Excluding Payroll</v>
          </cell>
          <cell r="D67" t="str">
            <v>400237 General Liability/Auto Insuran</v>
          </cell>
          <cell r="E67" t="str">
            <v>0237</v>
          </cell>
        </row>
        <row r="68">
          <cell r="A68" t="str">
            <v>400238</v>
          </cell>
          <cell r="B68" t="str">
            <v>Operating Expenses</v>
          </cell>
          <cell r="C68" t="str">
            <v>Insurance Excluding Payroll</v>
          </cell>
          <cell r="D68" t="str">
            <v>400238 Other Insurance</v>
          </cell>
          <cell r="E68" t="str">
            <v>0238</v>
          </cell>
        </row>
        <row r="69">
          <cell r="A69" t="str">
            <v>400239</v>
          </cell>
          <cell r="B69" t="str">
            <v>Operating Expenses</v>
          </cell>
          <cell r="C69" t="str">
            <v>Insurance Excluding Payroll</v>
          </cell>
          <cell r="D69" t="str">
            <v>400239 Return Premium Adjustments</v>
          </cell>
          <cell r="E69" t="str">
            <v>0239</v>
          </cell>
        </row>
        <row r="70">
          <cell r="A70" t="str">
            <v>400240</v>
          </cell>
          <cell r="B70" t="str">
            <v>Miscellaneous &amp; Administrative</v>
          </cell>
          <cell r="C70" t="str">
            <v>Redistributed Costs - Other Affls</v>
          </cell>
          <cell r="D70" t="str">
            <v>400240 Redistributed Sonat Services-D</v>
          </cell>
          <cell r="E70" t="str">
            <v>0240</v>
          </cell>
        </row>
        <row r="71">
          <cell r="A71" t="str">
            <v>400243</v>
          </cell>
          <cell r="B71" t="str">
            <v>Personnel Expenses</v>
          </cell>
          <cell r="C71" t="str">
            <v>Training Expenses</v>
          </cell>
          <cell r="D71" t="str">
            <v>400243 Redistrubuted Costs - Training</v>
          </cell>
          <cell r="E71" t="str">
            <v>0243</v>
          </cell>
        </row>
        <row r="72">
          <cell r="A72" t="str">
            <v>400245</v>
          </cell>
          <cell r="B72" t="str">
            <v>Miscellaneous &amp; Administrative</v>
          </cell>
          <cell r="C72" t="str">
            <v>Redistributed Costs In House</v>
          </cell>
          <cell r="D72" t="str">
            <v>400245 Redistributed In-House Costs-O</v>
          </cell>
          <cell r="E72" t="str">
            <v>0245</v>
          </cell>
        </row>
        <row r="73">
          <cell r="A73" t="str">
            <v>400249</v>
          </cell>
          <cell r="B73" t="str">
            <v>Miscellaneous &amp; Administrative</v>
          </cell>
          <cell r="C73" t="str">
            <v>Redistributed Costs - Other Affls</v>
          </cell>
          <cell r="D73" t="str">
            <v>400249 Redistributed Costs From Sonat</v>
          </cell>
          <cell r="E73" t="str">
            <v>0249</v>
          </cell>
        </row>
        <row r="74">
          <cell r="A74" t="str">
            <v>400250</v>
          </cell>
          <cell r="B74" t="str">
            <v>Operating Expenses</v>
          </cell>
          <cell r="C74" t="str">
            <v>Boat, Helicopter, Vehicle Rentals</v>
          </cell>
          <cell r="D74" t="str">
            <v>400250 Crewboat, Workboat, Tug Hire</v>
          </cell>
          <cell r="E74" t="str">
            <v>0250</v>
          </cell>
        </row>
        <row r="75">
          <cell r="A75" t="str">
            <v>400253</v>
          </cell>
          <cell r="B75" t="str">
            <v>Operating Expenses</v>
          </cell>
          <cell r="C75" t="str">
            <v>Boat, Helicopter, Vehicle Rentals</v>
          </cell>
          <cell r="D75" t="str">
            <v>400253 Vehicle and Heavy Equipment Hi</v>
          </cell>
          <cell r="E75" t="str">
            <v>0253</v>
          </cell>
        </row>
        <row r="76">
          <cell r="A76" t="str">
            <v>400254</v>
          </cell>
          <cell r="B76" t="str">
            <v>Operating Expenses</v>
          </cell>
          <cell r="C76" t="str">
            <v>Boat, Helicopter, Vehicle Rentals</v>
          </cell>
          <cell r="D76" t="str">
            <v>400254 Helicopter Hire</v>
          </cell>
          <cell r="E76" t="str">
            <v>0254</v>
          </cell>
        </row>
        <row r="77">
          <cell r="A77" t="str">
            <v>400256</v>
          </cell>
          <cell r="B77" t="str">
            <v>Miscellaneous &amp; Administrative</v>
          </cell>
          <cell r="C77" t="str">
            <v>Rig Hire - Outside</v>
          </cell>
          <cell r="D77" t="str">
            <v>400256 Rig Hire-Outside</v>
          </cell>
          <cell r="E77" t="str">
            <v>0256</v>
          </cell>
        </row>
        <row r="78">
          <cell r="A78" t="str">
            <v>400261</v>
          </cell>
          <cell r="B78" t="str">
            <v>Miscellaneous &amp; Administrative</v>
          </cell>
          <cell r="C78" t="str">
            <v>Computer &amp; Office Equipment</v>
          </cell>
          <cell r="D78" t="str">
            <v>400261 Computer Software Licenses</v>
          </cell>
          <cell r="E78" t="str">
            <v>0261</v>
          </cell>
        </row>
        <row r="79">
          <cell r="A79" t="str">
            <v>400262</v>
          </cell>
          <cell r="B79" t="str">
            <v>Miscellaneous &amp; Administrative</v>
          </cell>
          <cell r="C79" t="str">
            <v>Computer &amp; Office Equipment</v>
          </cell>
          <cell r="D79" t="str">
            <v>400262 Computer Hardware/Software Maint Agreements</v>
          </cell>
          <cell r="E79" t="str">
            <v>0262</v>
          </cell>
        </row>
        <row r="80">
          <cell r="A80" t="str">
            <v>400263</v>
          </cell>
          <cell r="B80" t="str">
            <v>Miscellaneous &amp; Administrative</v>
          </cell>
          <cell r="C80" t="str">
            <v>Computer &amp; Office Equipment</v>
          </cell>
          <cell r="D80" t="str">
            <v>400263 Office Equipment Rental</v>
          </cell>
          <cell r="E80" t="str">
            <v>0263</v>
          </cell>
        </row>
        <row r="81">
          <cell r="A81" t="str">
            <v>400264</v>
          </cell>
          <cell r="B81" t="str">
            <v>Miscellaneous &amp; Administrative</v>
          </cell>
          <cell r="C81" t="str">
            <v>Computer &amp; Office Equipment</v>
          </cell>
          <cell r="D81" t="str">
            <v>400264 Computer Equipment Rental</v>
          </cell>
          <cell r="E81" t="str">
            <v>0264</v>
          </cell>
        </row>
        <row r="82">
          <cell r="A82" t="str">
            <v>400265</v>
          </cell>
          <cell r="B82" t="str">
            <v>Miscellaneous &amp; Administrative</v>
          </cell>
          <cell r="C82" t="str">
            <v>Computer &amp; Office Equipment</v>
          </cell>
          <cell r="D82" t="str">
            <v>400265 Computer Equipment Purchase</v>
          </cell>
          <cell r="E82" t="str">
            <v>0265</v>
          </cell>
        </row>
        <row r="83">
          <cell r="A83" t="str">
            <v>400266</v>
          </cell>
          <cell r="B83" t="str">
            <v>Miscellaneous &amp; Administrative</v>
          </cell>
          <cell r="C83" t="str">
            <v>Computer &amp; Office Equipment</v>
          </cell>
          <cell r="D83" t="str">
            <v>400266 Computer Software Purchase</v>
          </cell>
          <cell r="E83" t="str">
            <v>0266</v>
          </cell>
        </row>
        <row r="84">
          <cell r="A84" t="str">
            <v>400267</v>
          </cell>
          <cell r="B84" t="str">
            <v>Miscellaneous &amp; Administrative</v>
          </cell>
          <cell r="C84" t="str">
            <v>Computer &amp; Office Equipment</v>
          </cell>
          <cell r="D84" t="str">
            <v>400267 Office Equipment Purchase</v>
          </cell>
          <cell r="E84" t="str">
            <v>0267</v>
          </cell>
        </row>
        <row r="85">
          <cell r="A85" t="str">
            <v>400268</v>
          </cell>
          <cell r="B85" t="str">
            <v>Miscellaneous &amp; Administrative</v>
          </cell>
          <cell r="C85" t="str">
            <v>Computer &amp; Office Equipment</v>
          </cell>
          <cell r="D85" t="str">
            <v>400268 Computer/Off Equip Repair</v>
          </cell>
          <cell r="E85" t="str">
            <v>0268</v>
          </cell>
        </row>
        <row r="86">
          <cell r="A86" t="str">
            <v>400269</v>
          </cell>
          <cell r="B86" t="str">
            <v>Miscellaneous &amp; Administrative</v>
          </cell>
          <cell r="C86" t="str">
            <v>Computer &amp; Office Equipment</v>
          </cell>
          <cell r="D86" t="str">
            <v>400269 Office Equipment Repairs</v>
          </cell>
          <cell r="E86" t="str">
            <v>0269</v>
          </cell>
        </row>
        <row r="87">
          <cell r="A87" t="str">
            <v>400280</v>
          </cell>
          <cell r="B87" t="str">
            <v>Operating Expenses</v>
          </cell>
          <cell r="C87" t="str">
            <v>Communications</v>
          </cell>
          <cell r="D87" t="str">
            <v>400280 Rig Satellite Hardware/Rental/Labor</v>
          </cell>
          <cell r="E87" t="str">
            <v>0280</v>
          </cell>
        </row>
        <row r="88">
          <cell r="A88" t="str">
            <v>400290</v>
          </cell>
          <cell r="B88" t="str">
            <v>Operating Expenses</v>
          </cell>
          <cell r="C88" t="str">
            <v>Cement</v>
          </cell>
          <cell r="D88" t="str">
            <v>400290 Cement</v>
          </cell>
          <cell r="E88" t="str">
            <v>0290</v>
          </cell>
        </row>
        <row r="89">
          <cell r="A89" t="str">
            <v>400330</v>
          </cell>
          <cell r="B89" t="str">
            <v>Operating Expenses</v>
          </cell>
          <cell r="C89" t="str">
            <v>Casing</v>
          </cell>
          <cell r="D89" t="str">
            <v>400330 Casing and Other Tubular Goods</v>
          </cell>
          <cell r="E89" t="str">
            <v>0330</v>
          </cell>
        </row>
        <row r="90">
          <cell r="A90" t="str">
            <v>400340</v>
          </cell>
          <cell r="B90" t="str">
            <v>Operating Expenses</v>
          </cell>
          <cell r="C90" t="str">
            <v>Mud</v>
          </cell>
          <cell r="D90" t="str">
            <v>400340 Drilling Mud, Chemicals &amp; Addi</v>
          </cell>
          <cell r="E90" t="str">
            <v>0340</v>
          </cell>
        </row>
        <row r="91">
          <cell r="A91" t="str">
            <v>400351</v>
          </cell>
          <cell r="B91" t="str">
            <v>Miscellaneous &amp; Administrative</v>
          </cell>
          <cell r="C91" t="str">
            <v>LT Deferrals and Amortizations</v>
          </cell>
          <cell r="D91" t="str">
            <v>400351 Preliminary Expenses Amortized</v>
          </cell>
          <cell r="E91" t="str">
            <v>0351</v>
          </cell>
        </row>
        <row r="92">
          <cell r="A92" t="str">
            <v>400352</v>
          </cell>
          <cell r="B92" t="str">
            <v>Miscellaneous &amp; Administrative</v>
          </cell>
          <cell r="C92" t="str">
            <v>LT Deferrals and Amortizations</v>
          </cell>
          <cell r="D92" t="str">
            <v>400352 Mobilization Loss Amortized</v>
          </cell>
          <cell r="E92" t="str">
            <v>0352</v>
          </cell>
        </row>
        <row r="93">
          <cell r="A93" t="str">
            <v>400353</v>
          </cell>
          <cell r="B93" t="str">
            <v>Miscellaneous &amp; Administrative</v>
          </cell>
          <cell r="C93" t="str">
            <v>LT Deferrals and Amortizations</v>
          </cell>
          <cell r="D93" t="str">
            <v>400353 Other Long-Term Deferrals Amor</v>
          </cell>
          <cell r="E93" t="str">
            <v>0353</v>
          </cell>
        </row>
        <row r="94">
          <cell r="A94" t="str">
            <v>400357</v>
          </cell>
          <cell r="B94" t="str">
            <v>Miscellaneous &amp; Administrative</v>
          </cell>
          <cell r="C94" t="str">
            <v>LT Deferrals and Amortizations</v>
          </cell>
          <cell r="D94" t="str">
            <v>400357 Costs Capitalized</v>
          </cell>
          <cell r="E94" t="str">
            <v>0357</v>
          </cell>
        </row>
        <row r="95">
          <cell r="A95" t="str">
            <v>400359</v>
          </cell>
          <cell r="B95" t="str">
            <v>Miscellaneous &amp; Administrative</v>
          </cell>
          <cell r="C95" t="str">
            <v>LT Deferrals and Amortizations</v>
          </cell>
          <cell r="D95" t="str">
            <v>400359 Costs Deferred For Future Amor</v>
          </cell>
          <cell r="E95" t="str">
            <v>0359</v>
          </cell>
        </row>
        <row r="96">
          <cell r="A96" t="str">
            <v>400360</v>
          </cell>
          <cell r="B96" t="str">
            <v>Operating Expenses</v>
          </cell>
          <cell r="C96" t="str">
            <v>Miscellaneous Operating Expenses</v>
          </cell>
          <cell r="D96" t="str">
            <v>400360 Miscellaneous Operating Expens</v>
          </cell>
          <cell r="E96" t="str">
            <v>0360</v>
          </cell>
        </row>
        <row r="97">
          <cell r="A97" t="str">
            <v>400361</v>
          </cell>
          <cell r="B97" t="str">
            <v>Operating Expenses</v>
          </cell>
          <cell r="C97" t="str">
            <v>Billed Expenses Outside</v>
          </cell>
          <cell r="D97" t="str">
            <v>400361 Billed Expenses-Outside</v>
          </cell>
          <cell r="E97" t="str">
            <v>0361</v>
          </cell>
        </row>
        <row r="98">
          <cell r="A98" t="str">
            <v>400362</v>
          </cell>
          <cell r="B98" t="str">
            <v>Miscellaneous &amp; Administrative</v>
          </cell>
          <cell r="C98" t="str">
            <v>Billed Expenses - Arcade</v>
          </cell>
          <cell r="D98" t="str">
            <v>400362 Billed Overhead Expenses-Arcad</v>
          </cell>
          <cell r="E98" t="str">
            <v>0362</v>
          </cell>
        </row>
        <row r="99">
          <cell r="A99" t="str">
            <v>400365</v>
          </cell>
          <cell r="B99" t="str">
            <v>Miscellaneous &amp; Administrative</v>
          </cell>
          <cell r="C99" t="str">
            <v>Bad Debt Provision</v>
          </cell>
          <cell r="D99" t="str">
            <v>400365 Provision for Doubtful Account</v>
          </cell>
          <cell r="E99" t="str">
            <v>0365</v>
          </cell>
        </row>
        <row r="100">
          <cell r="A100" t="str">
            <v>400368</v>
          </cell>
          <cell r="B100" t="str">
            <v>Miscellaneous &amp; Administrative</v>
          </cell>
          <cell r="C100" t="str">
            <v>Miscellaneous G&amp;A Expense</v>
          </cell>
          <cell r="D100" t="str">
            <v>400368 Facilitating Payments</v>
          </cell>
          <cell r="E100" t="str">
            <v>0368</v>
          </cell>
        </row>
        <row r="101">
          <cell r="A101" t="str">
            <v>400381</v>
          </cell>
          <cell r="B101" t="str">
            <v>Personnel Expenses</v>
          </cell>
          <cell r="C101" t="str">
            <v>Training</v>
          </cell>
          <cell r="D101" t="str">
            <v>400381 Expense Accounts &amp; Trvl-Traini</v>
          </cell>
          <cell r="E101" t="str">
            <v>0381</v>
          </cell>
        </row>
        <row r="102">
          <cell r="A102" t="str">
            <v>400382</v>
          </cell>
          <cell r="B102" t="str">
            <v>Personnel Expenses</v>
          </cell>
          <cell r="C102" t="str">
            <v>Training</v>
          </cell>
          <cell r="D102" t="str">
            <v>400382 Meals and Entertainment-Traini</v>
          </cell>
          <cell r="E102" t="str">
            <v>0382</v>
          </cell>
        </row>
        <row r="103">
          <cell r="A103" t="str">
            <v>400383</v>
          </cell>
          <cell r="B103" t="str">
            <v>Operating Expenses</v>
          </cell>
          <cell r="C103" t="str">
            <v>Professional/Technical Fees</v>
          </cell>
          <cell r="D103" t="str">
            <v xml:space="preserve">400383 Professional Fees </v>
          </cell>
          <cell r="E103" t="str">
            <v>0383</v>
          </cell>
        </row>
        <row r="104">
          <cell r="A104" t="str">
            <v>400384</v>
          </cell>
          <cell r="B104" t="str">
            <v>Personnel Expenses</v>
          </cell>
          <cell r="C104" t="str">
            <v>Training</v>
          </cell>
          <cell r="D104" t="str">
            <v>400384 Employee Tuition, Training and</v>
          </cell>
          <cell r="E104" t="str">
            <v>0384</v>
          </cell>
        </row>
        <row r="105">
          <cell r="A105" t="str">
            <v>400385</v>
          </cell>
          <cell r="B105" t="str">
            <v>Operating Expenses</v>
          </cell>
          <cell r="C105" t="str">
            <v>Professional/Technical Fees</v>
          </cell>
          <cell r="D105" t="str">
            <v>400385 Third Party Ancillary Equipmen</v>
          </cell>
          <cell r="E105" t="str">
            <v>0385</v>
          </cell>
        </row>
        <row r="106">
          <cell r="A106" t="str">
            <v>400386</v>
          </cell>
          <cell r="B106" t="str">
            <v>Operating Expenses</v>
          </cell>
          <cell r="C106" t="str">
            <v>Professional/Technical Fees</v>
          </cell>
          <cell r="D106" t="str">
            <v>400386 Information Technology Consultant Fee</v>
          </cell>
          <cell r="E106" t="str">
            <v>0386</v>
          </cell>
        </row>
        <row r="107">
          <cell r="A107" t="str">
            <v>400387</v>
          </cell>
          <cell r="B107" t="str">
            <v>Operating Expenses</v>
          </cell>
          <cell r="C107" t="str">
            <v>Professional/Technical Fees</v>
          </cell>
          <cell r="D107" t="str">
            <v>400387 Information Technology Outsourcing Fees</v>
          </cell>
          <cell r="E107" t="str">
            <v>0387</v>
          </cell>
        </row>
        <row r="108">
          <cell r="A108" t="str">
            <v>400388</v>
          </cell>
          <cell r="B108" t="str">
            <v>Operating Expenses</v>
          </cell>
          <cell r="C108" t="str">
            <v>Professional/Technical Fees</v>
          </cell>
          <cell r="D108" t="str">
            <v>400388 Technical Service Agreement Fe</v>
          </cell>
          <cell r="E108" t="str">
            <v>0388</v>
          </cell>
        </row>
        <row r="109">
          <cell r="A109" t="str">
            <v>400389</v>
          </cell>
          <cell r="B109" t="str">
            <v>Maintenance Expenses</v>
          </cell>
          <cell r="C109" t="str">
            <v>Diving Fees</v>
          </cell>
          <cell r="D109" t="str">
            <v>400389 Diving Fees</v>
          </cell>
          <cell r="E109" t="str">
            <v>0389</v>
          </cell>
        </row>
        <row r="110">
          <cell r="A110" t="str">
            <v>400391</v>
          </cell>
          <cell r="B110" t="str">
            <v>Operating Expenses</v>
          </cell>
          <cell r="C110" t="str">
            <v>Accrued Operating Expenses</v>
          </cell>
          <cell r="D110" t="str">
            <v>400391 Accrual For Contingencies</v>
          </cell>
          <cell r="E110" t="str">
            <v>0391</v>
          </cell>
        </row>
        <row r="111">
          <cell r="A111" t="str">
            <v>400392</v>
          </cell>
          <cell r="B111" t="str">
            <v>Operating Expenses</v>
          </cell>
          <cell r="C111" t="str">
            <v>Accrued Operating Expenses</v>
          </cell>
          <cell r="D111" t="str">
            <v>400392 Intercompany Charges Under $50</v>
          </cell>
          <cell r="E111" t="str">
            <v>0392</v>
          </cell>
        </row>
        <row r="112">
          <cell r="A112" t="str">
            <v>400434</v>
          </cell>
          <cell r="B112" t="str">
            <v>Miscellaneous &amp; Administrative</v>
          </cell>
          <cell r="C112" t="str">
            <v>Outside Administrative Svcs</v>
          </cell>
          <cell r="D112" t="str">
            <v>400434 Division Office Fees</v>
          </cell>
          <cell r="E112" t="str">
            <v>0434</v>
          </cell>
        </row>
        <row r="113">
          <cell r="A113" t="str">
            <v>400450</v>
          </cell>
          <cell r="B113" t="str">
            <v>Miscellaneous &amp; Administrative</v>
          </cell>
          <cell r="C113" t="str">
            <v>Miscellaneous G&amp;A Expense</v>
          </cell>
          <cell r="D113" t="str">
            <v>400450 Bank Service Charges and Broke</v>
          </cell>
          <cell r="E113" t="str">
            <v>0450</v>
          </cell>
        </row>
        <row r="114">
          <cell r="A114" t="str">
            <v>400457</v>
          </cell>
          <cell r="B114" t="str">
            <v>Miscellaneous &amp; Administrative</v>
          </cell>
          <cell r="C114" t="str">
            <v>Accounting &amp; Legal Fees</v>
          </cell>
          <cell r="D114" t="str">
            <v>400457 Public Accounting Fees</v>
          </cell>
          <cell r="E114" t="str">
            <v>0457</v>
          </cell>
        </row>
        <row r="115">
          <cell r="A115" t="str">
            <v>400461</v>
          </cell>
          <cell r="B115" t="str">
            <v>Miscellaneous &amp; Administrative</v>
          </cell>
          <cell r="C115" t="str">
            <v>Memberships-Civic &amp; Professional</v>
          </cell>
          <cell r="D115" t="str">
            <v>400461 Memberships-Civic and Professi</v>
          </cell>
          <cell r="E115" t="str">
            <v>0461</v>
          </cell>
        </row>
        <row r="116">
          <cell r="A116" t="str">
            <v>400462</v>
          </cell>
          <cell r="B116" t="str">
            <v>Miscellaneous &amp; Administrative</v>
          </cell>
          <cell r="C116" t="str">
            <v>Advertising &amp; Public Relations</v>
          </cell>
          <cell r="D116" t="str">
            <v>400462 Entertainment Facilities</v>
          </cell>
          <cell r="E116" t="str">
            <v>0462</v>
          </cell>
        </row>
        <row r="117">
          <cell r="A117" t="str">
            <v>400463</v>
          </cell>
          <cell r="B117" t="str">
            <v>Miscellaneous &amp; Administrative</v>
          </cell>
          <cell r="C117" t="str">
            <v>Advertising &amp; Public Relations</v>
          </cell>
          <cell r="D117" t="str">
            <v>400463 Employee Communications</v>
          </cell>
          <cell r="E117" t="str">
            <v>0463</v>
          </cell>
        </row>
        <row r="118">
          <cell r="A118" t="str">
            <v>400464</v>
          </cell>
          <cell r="B118" t="str">
            <v>Miscellaneous &amp; Administrative</v>
          </cell>
          <cell r="C118" t="str">
            <v>Advertising &amp; Public Relations</v>
          </cell>
          <cell r="D118" t="str">
            <v>400464 Public &amp; Client Relations, Inc</v>
          </cell>
          <cell r="E118" t="str">
            <v>0464</v>
          </cell>
        </row>
        <row r="119">
          <cell r="A119" t="str">
            <v>400467</v>
          </cell>
          <cell r="B119" t="str">
            <v>Miscellaneous &amp; Administrative</v>
          </cell>
          <cell r="C119" t="str">
            <v>Advertising &amp; Public Relations</v>
          </cell>
          <cell r="D119" t="str">
            <v>400467 Charitable Contributions</v>
          </cell>
          <cell r="E119" t="str">
            <v>0467</v>
          </cell>
        </row>
        <row r="120">
          <cell r="A120" t="str">
            <v>400468</v>
          </cell>
          <cell r="B120" t="str">
            <v>Miscellaneous &amp; Administrative</v>
          </cell>
          <cell r="C120" t="str">
            <v>Magazines, Books, Manuals</v>
          </cell>
          <cell r="D120" t="str">
            <v>400468 Periodicals, Manuals, and Refe</v>
          </cell>
          <cell r="E120" t="str">
            <v>0468</v>
          </cell>
        </row>
        <row r="121">
          <cell r="A121" t="str">
            <v>400470</v>
          </cell>
          <cell r="B121" t="str">
            <v>Miscellaneous &amp; Administrative</v>
          </cell>
          <cell r="C121" t="str">
            <v>Meetings &amp; Directors Fees</v>
          </cell>
          <cell r="D121" t="str">
            <v>400470 Meetings</v>
          </cell>
          <cell r="E121" t="str">
            <v>0470</v>
          </cell>
        </row>
        <row r="122">
          <cell r="A122" t="str">
            <v>400471</v>
          </cell>
          <cell r="B122" t="str">
            <v>Miscellaneous &amp; Administrative</v>
          </cell>
          <cell r="C122" t="str">
            <v>Accounting &amp; Legal Fees</v>
          </cell>
          <cell r="D122" t="str">
            <v>400471 Legal Expenses Outside</v>
          </cell>
          <cell r="E122" t="str">
            <v>0471</v>
          </cell>
        </row>
        <row r="123">
          <cell r="A123" t="str">
            <v>400490</v>
          </cell>
          <cell r="B123" t="str">
            <v>Maintenance Expenses</v>
          </cell>
          <cell r="C123" t="str">
            <v>Loss on Retirements</v>
          </cell>
          <cell r="D123" t="str">
            <v>400490 Loss on Retirements</v>
          </cell>
          <cell r="E123" t="str">
            <v>0490</v>
          </cell>
        </row>
        <row r="124">
          <cell r="A124" t="str">
            <v>400500</v>
          </cell>
          <cell r="B124" t="str">
            <v>Maintenance Expenses</v>
          </cell>
          <cell r="C124" t="str">
            <v>Normal R&amp;R</v>
          </cell>
          <cell r="D124" t="str">
            <v>400500 Accrued R&amp;R Expenses</v>
          </cell>
          <cell r="E124" t="str">
            <v>0500</v>
          </cell>
        </row>
        <row r="125">
          <cell r="A125" t="str">
            <v>400501</v>
          </cell>
          <cell r="B125" t="str">
            <v>Maintenance Expenses</v>
          </cell>
          <cell r="C125" t="str">
            <v>Drydock Accrual</v>
          </cell>
          <cell r="D125" t="str">
            <v>400501 Drydocking, and Deferred Maint</v>
          </cell>
          <cell r="E125" t="str">
            <v>0501</v>
          </cell>
        </row>
        <row r="126">
          <cell r="A126" t="str">
            <v>400510</v>
          </cell>
          <cell r="B126" t="str">
            <v>Maintenance Expenses</v>
          </cell>
          <cell r="C126" t="str">
            <v>Normal R&amp;R</v>
          </cell>
          <cell r="D126" t="str">
            <v>400510 TASA Normal R &amp; R</v>
          </cell>
          <cell r="E126" t="str">
            <v>0510</v>
          </cell>
        </row>
        <row r="127">
          <cell r="A127" t="str">
            <v>400520</v>
          </cell>
          <cell r="B127" t="str">
            <v>Maintenance Expenses</v>
          </cell>
          <cell r="C127" t="str">
            <v>Normal R&amp;R</v>
          </cell>
          <cell r="D127" t="str">
            <v>400520 Rotary/Vibrator/Tender Return</v>
          </cell>
          <cell r="E127" t="str">
            <v>0520</v>
          </cell>
        </row>
        <row r="128">
          <cell r="A128" t="str">
            <v>400535</v>
          </cell>
          <cell r="B128" t="str">
            <v>Maintenance Expenses</v>
          </cell>
          <cell r="C128" t="str">
            <v>Normal R&amp;R</v>
          </cell>
          <cell r="D128" t="str">
            <v>400535 Drawworks, Drawwork Brakes, &amp;</v>
          </cell>
          <cell r="E128" t="str">
            <v>0535</v>
          </cell>
        </row>
        <row r="129">
          <cell r="A129" t="str">
            <v>400550</v>
          </cell>
          <cell r="B129" t="str">
            <v>Maintenance Expenses</v>
          </cell>
          <cell r="C129" t="str">
            <v>Normal R&amp;R</v>
          </cell>
          <cell r="D129" t="str">
            <v>400550 Engines</v>
          </cell>
          <cell r="E129" t="str">
            <v>0550</v>
          </cell>
        </row>
        <row r="130">
          <cell r="A130" t="str">
            <v>400552</v>
          </cell>
          <cell r="B130" t="str">
            <v>Maintenance Expenses</v>
          </cell>
          <cell r="C130" t="str">
            <v>Normal R&amp;R</v>
          </cell>
          <cell r="D130" t="str">
            <v>400552 Main Mud Pumps</v>
          </cell>
          <cell r="E130" t="str">
            <v>0552</v>
          </cell>
        </row>
        <row r="131">
          <cell r="A131" t="str">
            <v>400555</v>
          </cell>
          <cell r="B131" t="str">
            <v>Maintenance Expenses</v>
          </cell>
          <cell r="C131" t="str">
            <v>Normal R&amp;R</v>
          </cell>
          <cell r="D131" t="str">
            <v>400555 Other Pumps</v>
          </cell>
          <cell r="E131" t="str">
            <v>0555</v>
          </cell>
        </row>
        <row r="132">
          <cell r="A132" t="str">
            <v>400560</v>
          </cell>
          <cell r="B132" t="str">
            <v>Maintenance Expenses</v>
          </cell>
          <cell r="C132" t="str">
            <v>Normal R&amp;R</v>
          </cell>
          <cell r="D132" t="str">
            <v>400560 A.C. Generators/Motors/Control</v>
          </cell>
          <cell r="E132" t="str">
            <v>0560</v>
          </cell>
        </row>
        <row r="133">
          <cell r="A133" t="str">
            <v>400561</v>
          </cell>
          <cell r="B133" t="str">
            <v>Maintenance Expenses</v>
          </cell>
          <cell r="C133" t="str">
            <v>Normal R&amp;R</v>
          </cell>
          <cell r="D133" t="str">
            <v>400561 D.C. Generators/Motors/Control</v>
          </cell>
          <cell r="E133" t="str">
            <v>0561</v>
          </cell>
        </row>
        <row r="134">
          <cell r="A134" t="str">
            <v>400567</v>
          </cell>
          <cell r="B134" t="str">
            <v>Maintenance Expenses</v>
          </cell>
          <cell r="C134" t="str">
            <v>Normal R&amp;R</v>
          </cell>
          <cell r="D134" t="str">
            <v>400567 Water Lifting and Supply Equip</v>
          </cell>
          <cell r="E134" t="str">
            <v>0567</v>
          </cell>
        </row>
        <row r="135">
          <cell r="A135" t="str">
            <v>400570</v>
          </cell>
          <cell r="B135" t="str">
            <v>Maintenance Expenses</v>
          </cell>
          <cell r="C135" t="str">
            <v>Normal R&amp;R</v>
          </cell>
          <cell r="D135" t="str">
            <v>400570 Top Drive System</v>
          </cell>
          <cell r="E135" t="str">
            <v>0570</v>
          </cell>
        </row>
        <row r="136">
          <cell r="A136" t="str">
            <v>400575</v>
          </cell>
          <cell r="B136" t="str">
            <v>Maintenance Expenses</v>
          </cell>
          <cell r="C136" t="str">
            <v>Normal R&amp;R</v>
          </cell>
          <cell r="D136" t="str">
            <v>400575 SCR Units</v>
          </cell>
          <cell r="E136" t="str">
            <v>0575</v>
          </cell>
        </row>
        <row r="137">
          <cell r="A137" t="str">
            <v>400580</v>
          </cell>
          <cell r="B137" t="str">
            <v>Maintenance Expenses</v>
          </cell>
          <cell r="C137" t="str">
            <v>Normal R&amp;R</v>
          </cell>
          <cell r="D137" t="str">
            <v>400580 Blocks, Hooks, Swivels, and Ke</v>
          </cell>
          <cell r="E137" t="str">
            <v>0580</v>
          </cell>
        </row>
        <row r="138">
          <cell r="A138" t="str">
            <v>400585</v>
          </cell>
          <cell r="B138" t="str">
            <v>Maintenance Expenses</v>
          </cell>
          <cell r="C138" t="str">
            <v>Normal R&amp;R</v>
          </cell>
          <cell r="D138" t="str">
            <v>400585 Rotary Tables, Master and Kell</v>
          </cell>
          <cell r="E138" t="str">
            <v>0585</v>
          </cell>
        </row>
        <row r="139">
          <cell r="A139" t="str">
            <v>400590</v>
          </cell>
          <cell r="B139" t="str">
            <v>Maintenance Expenses</v>
          </cell>
          <cell r="C139" t="str">
            <v>Normal R&amp;R</v>
          </cell>
          <cell r="D139" t="str">
            <v>400590 Blowout Prevention Equipment</v>
          </cell>
          <cell r="E139" t="str">
            <v>0590</v>
          </cell>
        </row>
        <row r="140">
          <cell r="A140" t="str">
            <v>400591</v>
          </cell>
          <cell r="B140" t="str">
            <v>Maintenance Expenses</v>
          </cell>
          <cell r="C140" t="str">
            <v>Normal R&amp;R</v>
          </cell>
          <cell r="D140" t="str">
            <v>400591 Blowout Control Equipment</v>
          </cell>
          <cell r="E140" t="str">
            <v>0591</v>
          </cell>
        </row>
        <row r="141">
          <cell r="A141" t="str">
            <v>400595</v>
          </cell>
          <cell r="B141" t="str">
            <v>Maintenance Expenses</v>
          </cell>
          <cell r="C141" t="str">
            <v>Normal R&amp;R</v>
          </cell>
          <cell r="D141" t="str">
            <v>400595 General Purpose Hoists</v>
          </cell>
          <cell r="E141" t="str">
            <v>0595</v>
          </cell>
        </row>
        <row r="142">
          <cell r="A142" t="str">
            <v>400597</v>
          </cell>
          <cell r="B142" t="str">
            <v>Maintenance Expenses</v>
          </cell>
          <cell r="C142" t="str">
            <v>Normal R&amp;R</v>
          </cell>
          <cell r="D142" t="str">
            <v>400597 Riser and Guideline Tensioners</v>
          </cell>
          <cell r="E142" t="str">
            <v>0597</v>
          </cell>
        </row>
        <row r="143">
          <cell r="A143" t="str">
            <v>400601</v>
          </cell>
          <cell r="B143" t="str">
            <v>Maintenance Expenses</v>
          </cell>
          <cell r="C143" t="str">
            <v>Normal R&amp;R</v>
          </cell>
          <cell r="D143" t="str">
            <v>400601 Air Compressors</v>
          </cell>
          <cell r="E143" t="str">
            <v>0601</v>
          </cell>
        </row>
        <row r="144">
          <cell r="A144" t="str">
            <v>400603</v>
          </cell>
          <cell r="B144" t="str">
            <v>Maintenance Expenses</v>
          </cell>
          <cell r="C144" t="str">
            <v>Normal R&amp;R</v>
          </cell>
          <cell r="D144" t="str">
            <v>400603 Mud Handling and Processing Eq</v>
          </cell>
          <cell r="E144" t="str">
            <v>0603</v>
          </cell>
        </row>
        <row r="145">
          <cell r="A145" t="str">
            <v>400610</v>
          </cell>
          <cell r="B145" t="str">
            <v>Maintenance Expenses</v>
          </cell>
          <cell r="C145" t="str">
            <v>Normal R&amp;R</v>
          </cell>
          <cell r="D145" t="str">
            <v>400610 Derrick, Mast, Substructure an</v>
          </cell>
          <cell r="E145" t="str">
            <v>0610</v>
          </cell>
        </row>
        <row r="146">
          <cell r="A146" t="str">
            <v>400615</v>
          </cell>
          <cell r="B146" t="str">
            <v>Maintenance Expenses</v>
          </cell>
          <cell r="C146" t="str">
            <v>Normal R&amp;R</v>
          </cell>
          <cell r="D146" t="str">
            <v>400615 Block Guide and Automatic Pipe</v>
          </cell>
          <cell r="E146" t="str">
            <v>0615</v>
          </cell>
        </row>
        <row r="147">
          <cell r="A147" t="str">
            <v>400625</v>
          </cell>
          <cell r="B147" t="str">
            <v>Maintenance Expenses</v>
          </cell>
          <cell r="C147" t="str">
            <v>Normal R&amp;R</v>
          </cell>
          <cell r="D147" t="str">
            <v>400625 Motion Compensators</v>
          </cell>
          <cell r="E147" t="str">
            <v>0625</v>
          </cell>
        </row>
        <row r="148">
          <cell r="A148" t="str">
            <v>400630</v>
          </cell>
          <cell r="B148" t="str">
            <v>Maintenance Expenses</v>
          </cell>
          <cell r="C148" t="str">
            <v>Normal R&amp;R</v>
          </cell>
          <cell r="D148" t="str">
            <v>400630 Drill String</v>
          </cell>
          <cell r="E148" t="str">
            <v>0630</v>
          </cell>
        </row>
        <row r="149">
          <cell r="A149" t="str">
            <v>400634</v>
          </cell>
          <cell r="B149" t="str">
            <v>Maintenance Expenses</v>
          </cell>
          <cell r="C149" t="str">
            <v>Normal R&amp;R</v>
          </cell>
          <cell r="D149" t="str">
            <v>400634 Downhold Tools</v>
          </cell>
          <cell r="E149" t="str">
            <v>0634</v>
          </cell>
        </row>
        <row r="150">
          <cell r="A150" t="str">
            <v>400640</v>
          </cell>
          <cell r="B150" t="str">
            <v>Maintenance Expenses</v>
          </cell>
          <cell r="C150" t="str">
            <v>Normal R&amp;R</v>
          </cell>
          <cell r="D150" t="str">
            <v>400640 Barge, Hull and Hull Systems</v>
          </cell>
          <cell r="E150" t="str">
            <v>0640</v>
          </cell>
        </row>
        <row r="151">
          <cell r="A151" t="str">
            <v>400660</v>
          </cell>
          <cell r="B151" t="str">
            <v>Maintenance Expenses</v>
          </cell>
          <cell r="C151" t="str">
            <v>Normal R&amp;R</v>
          </cell>
          <cell r="D151" t="str">
            <v>400660 Drill String Handling Tools, C</v>
          </cell>
          <cell r="E151" t="str">
            <v>0660</v>
          </cell>
        </row>
        <row r="152">
          <cell r="A152" t="str">
            <v>400670</v>
          </cell>
          <cell r="B152" t="str">
            <v>Maintenance Expenses</v>
          </cell>
          <cell r="C152" t="str">
            <v>Normal R&amp;R</v>
          </cell>
          <cell r="D152" t="str">
            <v>400670 Coring Equipment and Fishing T</v>
          </cell>
          <cell r="E152" t="str">
            <v>0670</v>
          </cell>
        </row>
        <row r="153">
          <cell r="A153" t="str">
            <v>400695</v>
          </cell>
          <cell r="B153" t="str">
            <v>Maintenance Expenses</v>
          </cell>
          <cell r="C153" t="str">
            <v>Normal R&amp;R</v>
          </cell>
          <cell r="D153" t="str">
            <v>400695 Safety Equipment</v>
          </cell>
          <cell r="E153" t="str">
            <v>0695</v>
          </cell>
        </row>
        <row r="154">
          <cell r="A154" t="str">
            <v>400710</v>
          </cell>
          <cell r="B154" t="str">
            <v>Maintenance Expenses</v>
          </cell>
          <cell r="C154" t="str">
            <v>Normal R&amp;R</v>
          </cell>
          <cell r="D154" t="str">
            <v>400710 Completion Equipment, Producti</v>
          </cell>
          <cell r="E154" t="str">
            <v>0710</v>
          </cell>
        </row>
        <row r="155">
          <cell r="A155" t="str">
            <v>400732</v>
          </cell>
          <cell r="B155" t="str">
            <v>Maintenance Expenses</v>
          </cell>
          <cell r="C155" t="str">
            <v>Normal R&amp;R</v>
          </cell>
          <cell r="D155" t="str">
            <v>400732 Rig Transport Equipment</v>
          </cell>
          <cell r="E155" t="str">
            <v>0732</v>
          </cell>
        </row>
        <row r="156">
          <cell r="A156" t="str">
            <v>400755</v>
          </cell>
          <cell r="B156" t="str">
            <v>Maintenance Expenses</v>
          </cell>
          <cell r="C156" t="str">
            <v>Normal R&amp;R</v>
          </cell>
          <cell r="D156" t="str">
            <v>400755 Barge and Hull Painting</v>
          </cell>
          <cell r="E156" t="str">
            <v>0755</v>
          </cell>
        </row>
        <row r="157">
          <cell r="A157" t="str">
            <v>400765</v>
          </cell>
          <cell r="B157" t="str">
            <v>Maintenance Expenses</v>
          </cell>
          <cell r="C157" t="str">
            <v>Normal R&amp;R</v>
          </cell>
          <cell r="D157" t="str">
            <v>400765 Legs, Footings, Jacking System</v>
          </cell>
          <cell r="E157" t="str">
            <v>0765</v>
          </cell>
        </row>
        <row r="158">
          <cell r="A158" t="str">
            <v>400830</v>
          </cell>
          <cell r="B158" t="str">
            <v>Maintenance Expenses</v>
          </cell>
          <cell r="C158" t="str">
            <v>Normal R&amp;R</v>
          </cell>
          <cell r="D158" t="str">
            <v>400830 Anchors, Winches and Mooring S</v>
          </cell>
          <cell r="E158" t="str">
            <v>0830</v>
          </cell>
        </row>
        <row r="159">
          <cell r="A159" t="str">
            <v>400840</v>
          </cell>
          <cell r="B159" t="str">
            <v>Maintenance Expenses</v>
          </cell>
          <cell r="C159" t="str">
            <v>Normal R&amp;R</v>
          </cell>
          <cell r="D159" t="str">
            <v>400840 Cranes, Stifflegs and Kingpost</v>
          </cell>
          <cell r="E159" t="str">
            <v>0840</v>
          </cell>
        </row>
        <row r="160">
          <cell r="A160" t="str">
            <v>400845</v>
          </cell>
          <cell r="B160" t="str">
            <v>Maintenance Expenses</v>
          </cell>
          <cell r="C160" t="str">
            <v>Normal R&amp;R</v>
          </cell>
          <cell r="D160" t="str">
            <v>400845 Recorders, Instruments and Mud</v>
          </cell>
          <cell r="E160" t="str">
            <v>0845</v>
          </cell>
        </row>
        <row r="161">
          <cell r="A161" t="str">
            <v>400850</v>
          </cell>
          <cell r="B161" t="str">
            <v>Maintenance Expenses</v>
          </cell>
          <cell r="C161" t="str">
            <v>Normal R&amp;R</v>
          </cell>
          <cell r="D161" t="str">
            <v>400850 Water Distallation Equipment</v>
          </cell>
          <cell r="E161" t="str">
            <v>0850</v>
          </cell>
        </row>
        <row r="162">
          <cell r="A162" t="str">
            <v>400854</v>
          </cell>
          <cell r="B162" t="str">
            <v>Maintenance Expenses</v>
          </cell>
          <cell r="C162" t="str">
            <v>Normal R&amp;R</v>
          </cell>
          <cell r="D162" t="str">
            <v>400854 Rig Lighting</v>
          </cell>
          <cell r="E162" t="str">
            <v>0854</v>
          </cell>
        </row>
        <row r="163">
          <cell r="A163" t="str">
            <v>400855</v>
          </cell>
          <cell r="B163" t="str">
            <v>Maintenance Expenses</v>
          </cell>
          <cell r="C163" t="str">
            <v>Normal R&amp;R</v>
          </cell>
          <cell r="D163" t="str">
            <v>400855 Crew Quarters</v>
          </cell>
          <cell r="E163" t="str">
            <v>0855</v>
          </cell>
        </row>
        <row r="164">
          <cell r="A164" t="str">
            <v>400858</v>
          </cell>
          <cell r="B164" t="str">
            <v>Maintenance Expenses</v>
          </cell>
          <cell r="C164" t="str">
            <v>Normal R&amp;R</v>
          </cell>
          <cell r="D164" t="str">
            <v>400858 Shop Equipment</v>
          </cell>
          <cell r="E164" t="str">
            <v>0858</v>
          </cell>
        </row>
        <row r="165">
          <cell r="A165" t="str">
            <v>400866</v>
          </cell>
          <cell r="B165" t="str">
            <v>Maintenance Expenses</v>
          </cell>
          <cell r="C165" t="str">
            <v>Normal R&amp;R</v>
          </cell>
          <cell r="D165" t="str">
            <v>400866 Wire Line and Manila Rope</v>
          </cell>
          <cell r="E165" t="str">
            <v>0866</v>
          </cell>
        </row>
        <row r="166">
          <cell r="A166" t="str">
            <v>400870</v>
          </cell>
          <cell r="B166" t="str">
            <v>Maintenance Expenses</v>
          </cell>
          <cell r="C166" t="str">
            <v>Normal R&amp;R</v>
          </cell>
          <cell r="D166" t="str">
            <v>400870 Sonar and Television Systems</v>
          </cell>
          <cell r="E166" t="str">
            <v>0870</v>
          </cell>
        </row>
        <row r="167">
          <cell r="A167" t="str">
            <v>400873</v>
          </cell>
          <cell r="B167" t="str">
            <v>Maintenance Expenses</v>
          </cell>
          <cell r="C167" t="str">
            <v>Normal R&amp;R</v>
          </cell>
          <cell r="D167" t="str">
            <v>400873 Communications and Navigation</v>
          </cell>
          <cell r="E167" t="str">
            <v>0873</v>
          </cell>
        </row>
        <row r="168">
          <cell r="A168" t="str">
            <v>400875</v>
          </cell>
          <cell r="B168" t="str">
            <v>Maintenance Expenses</v>
          </cell>
          <cell r="C168" t="str">
            <v>Normal R&amp;R</v>
          </cell>
          <cell r="D168" t="str">
            <v>400875 Propulsion Systems</v>
          </cell>
          <cell r="E168" t="str">
            <v>0875</v>
          </cell>
        </row>
        <row r="169">
          <cell r="A169" t="str">
            <v>400876</v>
          </cell>
          <cell r="B169" t="str">
            <v>Maintenance Expenses</v>
          </cell>
          <cell r="C169" t="str">
            <v>Normal R&amp;R</v>
          </cell>
          <cell r="D169" t="str">
            <v>400876 Thruster System-Dynamic Positi</v>
          </cell>
          <cell r="E169" t="str">
            <v>0876</v>
          </cell>
        </row>
        <row r="170">
          <cell r="A170" t="str">
            <v>400895</v>
          </cell>
          <cell r="B170" t="str">
            <v>Maintenance Expenses</v>
          </cell>
          <cell r="C170" t="str">
            <v>Normal R&amp;R</v>
          </cell>
          <cell r="D170" t="str">
            <v>400895 Marine Risers &amp; Guides</v>
          </cell>
          <cell r="E170" t="str">
            <v>0895</v>
          </cell>
        </row>
        <row r="171">
          <cell r="A171" t="str">
            <v>400920</v>
          </cell>
          <cell r="B171" t="str">
            <v>Maintenance Expenses</v>
          </cell>
          <cell r="C171" t="str">
            <v>Normal R&amp;R</v>
          </cell>
          <cell r="D171" t="str">
            <v>400920 Coiled Tubing Drilling Spares &amp; Tooling</v>
          </cell>
          <cell r="E171" t="str">
            <v>0920</v>
          </cell>
        </row>
        <row r="172">
          <cell r="A172" t="str">
            <v>400930</v>
          </cell>
          <cell r="B172" t="str">
            <v>Maintenance Expenses</v>
          </cell>
          <cell r="C172" t="str">
            <v>Normal R&amp;R</v>
          </cell>
          <cell r="D172" t="str">
            <v>400930 Third Party Equpment Repair</v>
          </cell>
          <cell r="E172" t="str">
            <v>0930</v>
          </cell>
        </row>
        <row r="173">
          <cell r="A173" t="str">
            <v>400965</v>
          </cell>
          <cell r="B173" t="str">
            <v>Maintenance Expenses</v>
          </cell>
          <cell r="C173" t="str">
            <v>Normal R&amp;R</v>
          </cell>
          <cell r="D173" t="str">
            <v>400965 A.S.K. Sensors, Ctrl Logic &amp; P</v>
          </cell>
          <cell r="E173" t="str">
            <v>0965</v>
          </cell>
        </row>
        <row r="174">
          <cell r="A174" t="str">
            <v>400980</v>
          </cell>
          <cell r="B174" t="str">
            <v>Maintenance Expenses</v>
          </cell>
          <cell r="C174" t="str">
            <v>Normal R&amp;R</v>
          </cell>
          <cell r="D174" t="str">
            <v>400980 Inventory Obsolescence Provisi</v>
          </cell>
          <cell r="E174" t="str">
            <v>0980</v>
          </cell>
        </row>
        <row r="175">
          <cell r="A175" t="str">
            <v>400981</v>
          </cell>
          <cell r="B175" t="str">
            <v>Maintenance Expenses</v>
          </cell>
          <cell r="C175" t="str">
            <v>Normal R&amp;R</v>
          </cell>
          <cell r="D175" t="str">
            <v>400981 Inventory Adjustments</v>
          </cell>
          <cell r="E175" t="str">
            <v>0981</v>
          </cell>
        </row>
        <row r="176">
          <cell r="A176" t="str">
            <v>400982</v>
          </cell>
          <cell r="B176" t="str">
            <v>Maintenance Expenses</v>
          </cell>
          <cell r="C176" t="str">
            <v>Normal R&amp;R</v>
          </cell>
          <cell r="D176" t="str">
            <v>400982 Stock Scrap/Obsolescence</v>
          </cell>
          <cell r="E176" t="str">
            <v>0982</v>
          </cell>
        </row>
        <row r="177">
          <cell r="A177" t="str">
            <v>400983</v>
          </cell>
          <cell r="B177" t="str">
            <v>Maintenance Expenses</v>
          </cell>
          <cell r="C177" t="str">
            <v>Normal R&amp;R</v>
          </cell>
          <cell r="D177" t="str">
            <v>400983 Inventory/PO Inv Rate Diff</v>
          </cell>
          <cell r="E177" t="str">
            <v>0983</v>
          </cell>
        </row>
        <row r="178">
          <cell r="A178" t="str">
            <v>400985</v>
          </cell>
          <cell r="B178" t="str">
            <v>Maintenance Expenses</v>
          </cell>
          <cell r="C178" t="str">
            <v>Normal R&amp;R</v>
          </cell>
          <cell r="D178" t="str">
            <v>400985 Purchase Price Variance</v>
          </cell>
          <cell r="E178" t="str">
            <v>0985</v>
          </cell>
        </row>
        <row r="179">
          <cell r="A179" t="str">
            <v>400990</v>
          </cell>
          <cell r="B179" t="str">
            <v>Miscellaneous &amp; Administrative</v>
          </cell>
          <cell r="C179" t="str">
            <v>Minority Interest</v>
          </cell>
          <cell r="D179" t="str">
            <v>400990 Minority Interest</v>
          </cell>
          <cell r="E179" t="str">
            <v>0990</v>
          </cell>
        </row>
        <row r="180">
          <cell r="A180" t="str">
            <v>401100</v>
          </cell>
          <cell r="B180" t="str">
            <v>Maintenance Expenses</v>
          </cell>
          <cell r="C180" t="str">
            <v>Major R&amp;R</v>
          </cell>
          <cell r="D180" t="str">
            <v>401100 Operating Supplies-Rig</v>
          </cell>
          <cell r="E180" t="str">
            <v>1100</v>
          </cell>
        </row>
        <row r="181">
          <cell r="A181" t="str">
            <v>401101</v>
          </cell>
          <cell r="B181" t="str">
            <v>Maintenance Expenses</v>
          </cell>
          <cell r="C181" t="str">
            <v>Major R&amp;R</v>
          </cell>
          <cell r="D181" t="str">
            <v>401101 Paint &amp; Painting Supplies</v>
          </cell>
          <cell r="E181" t="str">
            <v>1101</v>
          </cell>
        </row>
        <row r="182">
          <cell r="A182" t="str">
            <v>401103</v>
          </cell>
          <cell r="B182" t="str">
            <v>Maintenance Expenses</v>
          </cell>
          <cell r="C182" t="str">
            <v>Major R&amp;R</v>
          </cell>
          <cell r="D182" t="str">
            <v>401103 Safety Supplies</v>
          </cell>
          <cell r="E182" t="str">
            <v>1103</v>
          </cell>
        </row>
        <row r="183">
          <cell r="A183" t="str">
            <v>401500</v>
          </cell>
          <cell r="B183" t="str">
            <v>Maintenance Expenses</v>
          </cell>
          <cell r="C183" t="str">
            <v>Major R&amp;R</v>
          </cell>
          <cell r="D183" t="str">
            <v>401500 Accrued Major R&amp;R Expenses</v>
          </cell>
          <cell r="E183" t="str">
            <v>1500</v>
          </cell>
        </row>
        <row r="184">
          <cell r="A184" t="str">
            <v>401501</v>
          </cell>
          <cell r="B184" t="str">
            <v>Maintenance Expenses</v>
          </cell>
          <cell r="C184" t="str">
            <v>Major R&amp;R</v>
          </cell>
          <cell r="D184" t="str">
            <v>401501 Drydocking, and Deferred Maint</v>
          </cell>
          <cell r="E184" t="str">
            <v>1501</v>
          </cell>
        </row>
        <row r="185">
          <cell r="A185" t="str">
            <v>401505</v>
          </cell>
          <cell r="B185" t="str">
            <v>Maintenance Expenses</v>
          </cell>
          <cell r="C185" t="str">
            <v>Major R&amp;R</v>
          </cell>
          <cell r="D185" t="str">
            <v>401505 European Regulatory Requirement Maint</v>
          </cell>
          <cell r="E185" t="str">
            <v>1505</v>
          </cell>
        </row>
        <row r="186">
          <cell r="A186" t="str">
            <v>401510</v>
          </cell>
          <cell r="B186" t="str">
            <v>Maintenance Expenses</v>
          </cell>
          <cell r="C186" t="str">
            <v>Major R&amp;R</v>
          </cell>
          <cell r="D186" t="str">
            <v>401510 TASA Major R &amp; R</v>
          </cell>
          <cell r="E186" t="str">
            <v>1510</v>
          </cell>
        </row>
        <row r="187">
          <cell r="A187" t="str">
            <v>401520</v>
          </cell>
          <cell r="B187" t="str">
            <v>Maintenance Expenses</v>
          </cell>
          <cell r="C187" t="str">
            <v>Major R&amp;R</v>
          </cell>
          <cell r="D187" t="str">
            <v>401520 Rotary/Vibrator/Tender Return</v>
          </cell>
          <cell r="E187" t="str">
            <v>1520</v>
          </cell>
        </row>
        <row r="188">
          <cell r="A188" t="str">
            <v>401535</v>
          </cell>
          <cell r="B188" t="str">
            <v>Maintenance Expenses</v>
          </cell>
          <cell r="C188" t="str">
            <v>Major R&amp;R</v>
          </cell>
          <cell r="D188" t="str">
            <v>401535 Drawworks, Drawwork Brakes, &amp;</v>
          </cell>
          <cell r="E188" t="str">
            <v>1535</v>
          </cell>
        </row>
        <row r="189">
          <cell r="A189" t="str">
            <v>401550</v>
          </cell>
          <cell r="B189" t="str">
            <v>Maintenance Expenses</v>
          </cell>
          <cell r="C189" t="str">
            <v>Major R&amp;R</v>
          </cell>
          <cell r="D189" t="str">
            <v>401550 Engines</v>
          </cell>
          <cell r="E189" t="str">
            <v>1550</v>
          </cell>
        </row>
        <row r="190">
          <cell r="A190" t="str">
            <v>401552</v>
          </cell>
          <cell r="B190" t="str">
            <v>Maintenance Expenses</v>
          </cell>
          <cell r="C190" t="str">
            <v>Major R&amp;R</v>
          </cell>
          <cell r="D190" t="str">
            <v>401552 Main Mud Pumps</v>
          </cell>
          <cell r="E190" t="str">
            <v>1552</v>
          </cell>
        </row>
        <row r="191">
          <cell r="A191" t="str">
            <v>401555</v>
          </cell>
          <cell r="B191" t="str">
            <v>Maintenance Expenses</v>
          </cell>
          <cell r="C191" t="str">
            <v>Major R&amp;R</v>
          </cell>
          <cell r="D191" t="str">
            <v>401555 Other Pumps</v>
          </cell>
          <cell r="E191" t="str">
            <v>1555</v>
          </cell>
        </row>
        <row r="192">
          <cell r="A192" t="str">
            <v>401560</v>
          </cell>
          <cell r="B192" t="str">
            <v>Maintenance Expenses</v>
          </cell>
          <cell r="C192" t="str">
            <v>Major R&amp;R</v>
          </cell>
          <cell r="D192" t="str">
            <v>401560 A.C. Generators/Motors/Control</v>
          </cell>
          <cell r="E192" t="str">
            <v>1560</v>
          </cell>
        </row>
        <row r="193">
          <cell r="A193" t="str">
            <v>401561</v>
          </cell>
          <cell r="B193" t="str">
            <v>Maintenance Expenses</v>
          </cell>
          <cell r="C193" t="str">
            <v>Major R&amp;R</v>
          </cell>
          <cell r="D193" t="str">
            <v>401561 D.C. Generators/Motors/Control</v>
          </cell>
          <cell r="E193" t="str">
            <v>1561</v>
          </cell>
        </row>
        <row r="194">
          <cell r="A194" t="str">
            <v>401567</v>
          </cell>
          <cell r="B194" t="str">
            <v>Maintenance Expenses</v>
          </cell>
          <cell r="C194" t="str">
            <v>Major R&amp;R</v>
          </cell>
          <cell r="D194" t="str">
            <v>401567 Water Lifting and Supply Equip</v>
          </cell>
          <cell r="E194" t="str">
            <v>1567</v>
          </cell>
        </row>
        <row r="195">
          <cell r="A195" t="str">
            <v>401570</v>
          </cell>
          <cell r="B195" t="str">
            <v>Maintenance Expenses</v>
          </cell>
          <cell r="C195" t="str">
            <v>Major R&amp;R</v>
          </cell>
          <cell r="D195" t="str">
            <v>401570 Top Drive System</v>
          </cell>
          <cell r="E195" t="str">
            <v>1570</v>
          </cell>
        </row>
        <row r="196">
          <cell r="A196" t="str">
            <v>401575</v>
          </cell>
          <cell r="B196" t="str">
            <v>Maintenance Expenses</v>
          </cell>
          <cell r="C196" t="str">
            <v>Major R&amp;R</v>
          </cell>
          <cell r="D196" t="str">
            <v>401575 SCR Units</v>
          </cell>
          <cell r="E196" t="str">
            <v>1575</v>
          </cell>
        </row>
        <row r="197">
          <cell r="A197" t="str">
            <v>401580</v>
          </cell>
          <cell r="B197" t="str">
            <v>Maintenance Expenses</v>
          </cell>
          <cell r="C197" t="str">
            <v>Major R&amp;R</v>
          </cell>
          <cell r="D197" t="str">
            <v>401580 Blocks, Hooks, Swivels, and Ke</v>
          </cell>
          <cell r="E197" t="str">
            <v>1580</v>
          </cell>
        </row>
        <row r="198">
          <cell r="A198" t="str">
            <v>401585</v>
          </cell>
          <cell r="B198" t="str">
            <v>Maintenance Expenses</v>
          </cell>
          <cell r="C198" t="str">
            <v>Major R&amp;R</v>
          </cell>
          <cell r="D198" t="str">
            <v>401585 Rotary Tables, Master and Kell</v>
          </cell>
          <cell r="E198" t="str">
            <v>1585</v>
          </cell>
        </row>
        <row r="199">
          <cell r="A199" t="str">
            <v>401590</v>
          </cell>
          <cell r="B199" t="str">
            <v>Maintenance Expenses</v>
          </cell>
          <cell r="C199" t="str">
            <v>Major R&amp;R</v>
          </cell>
          <cell r="D199" t="str">
            <v>401590 Blowout Prevention Equipment</v>
          </cell>
          <cell r="E199" t="str">
            <v>1590</v>
          </cell>
        </row>
        <row r="200">
          <cell r="A200" t="str">
            <v>401591</v>
          </cell>
          <cell r="B200" t="str">
            <v>Maintenance Expenses</v>
          </cell>
          <cell r="C200" t="str">
            <v>Major R&amp;R</v>
          </cell>
          <cell r="D200" t="str">
            <v>401591 Blowout Control Equipment</v>
          </cell>
          <cell r="E200" t="str">
            <v>1591</v>
          </cell>
        </row>
        <row r="201">
          <cell r="A201" t="str">
            <v>401595</v>
          </cell>
          <cell r="B201" t="str">
            <v>Maintenance Expenses</v>
          </cell>
          <cell r="C201" t="str">
            <v>Major R&amp;R</v>
          </cell>
          <cell r="D201" t="str">
            <v>401595 General Purpose Hoists</v>
          </cell>
          <cell r="E201" t="str">
            <v>1595</v>
          </cell>
        </row>
        <row r="202">
          <cell r="A202" t="str">
            <v>401597</v>
          </cell>
          <cell r="B202" t="str">
            <v>Maintenance Expenses</v>
          </cell>
          <cell r="C202" t="str">
            <v>Major R&amp;R</v>
          </cell>
          <cell r="D202" t="str">
            <v>401597 Riser and Guideline Tensioners</v>
          </cell>
          <cell r="E202" t="str">
            <v>1597</v>
          </cell>
        </row>
        <row r="203">
          <cell r="A203" t="str">
            <v>401601</v>
          </cell>
          <cell r="B203" t="str">
            <v>Maintenance Expenses</v>
          </cell>
          <cell r="C203" t="str">
            <v>Major R&amp;R</v>
          </cell>
          <cell r="D203" t="str">
            <v>401601 Air Compressors</v>
          </cell>
          <cell r="E203" t="str">
            <v>1601</v>
          </cell>
        </row>
        <row r="204">
          <cell r="A204" t="str">
            <v>401603</v>
          </cell>
          <cell r="B204" t="str">
            <v>Maintenance Expenses</v>
          </cell>
          <cell r="C204" t="str">
            <v>Major R&amp;R</v>
          </cell>
          <cell r="D204" t="str">
            <v>401603 Mud Handling and Processing Eq</v>
          </cell>
          <cell r="E204" t="str">
            <v>1603</v>
          </cell>
        </row>
        <row r="205">
          <cell r="A205" t="str">
            <v>401610</v>
          </cell>
          <cell r="B205" t="str">
            <v>Maintenance Expenses</v>
          </cell>
          <cell r="C205" t="str">
            <v>Major R&amp;R</v>
          </cell>
          <cell r="D205" t="str">
            <v>401610 Derrick, Mast, Substructure an</v>
          </cell>
          <cell r="E205" t="str">
            <v>1610</v>
          </cell>
        </row>
        <row r="206">
          <cell r="A206" t="str">
            <v>401615</v>
          </cell>
          <cell r="B206" t="str">
            <v>Maintenance Expenses</v>
          </cell>
          <cell r="C206" t="str">
            <v>Major R&amp;R</v>
          </cell>
          <cell r="D206" t="str">
            <v>401615 Block Guide and Automatic Pipe</v>
          </cell>
          <cell r="E206" t="str">
            <v>1615</v>
          </cell>
        </row>
        <row r="207">
          <cell r="A207" t="str">
            <v>401625</v>
          </cell>
          <cell r="B207" t="str">
            <v>Maintenance Expenses</v>
          </cell>
          <cell r="C207" t="str">
            <v>Major R&amp;R</v>
          </cell>
          <cell r="D207" t="str">
            <v>401625 Motion Compensators</v>
          </cell>
          <cell r="E207" t="str">
            <v>1625</v>
          </cell>
        </row>
        <row r="208">
          <cell r="A208" t="str">
            <v>401630</v>
          </cell>
          <cell r="B208" t="str">
            <v>Maintenance Expenses</v>
          </cell>
          <cell r="C208" t="str">
            <v>Major R&amp;R</v>
          </cell>
          <cell r="D208" t="str">
            <v>401630 Drill String</v>
          </cell>
          <cell r="E208" t="str">
            <v>1630</v>
          </cell>
        </row>
        <row r="209">
          <cell r="A209" t="str">
            <v>401634</v>
          </cell>
          <cell r="B209" t="str">
            <v>Maintenance Expenses</v>
          </cell>
          <cell r="C209" t="str">
            <v>Major R&amp;R</v>
          </cell>
          <cell r="D209" t="str">
            <v>401634 Downhold Tools</v>
          </cell>
          <cell r="E209" t="str">
            <v>1634</v>
          </cell>
        </row>
        <row r="210">
          <cell r="A210" t="str">
            <v>401640</v>
          </cell>
          <cell r="B210" t="str">
            <v>Maintenance Expenses</v>
          </cell>
          <cell r="C210" t="str">
            <v>Major R&amp;R</v>
          </cell>
          <cell r="D210" t="str">
            <v>401640 Barge, Hull and Hull Systems</v>
          </cell>
          <cell r="E210" t="str">
            <v>1640</v>
          </cell>
        </row>
        <row r="211">
          <cell r="A211" t="str">
            <v>401660</v>
          </cell>
          <cell r="B211" t="str">
            <v>Maintenance Expenses</v>
          </cell>
          <cell r="C211" t="str">
            <v>Major R&amp;R</v>
          </cell>
          <cell r="D211" t="str">
            <v>401660 Drill String Handling Tools, C</v>
          </cell>
          <cell r="E211" t="str">
            <v>1660</v>
          </cell>
        </row>
        <row r="212">
          <cell r="A212" t="str">
            <v>401670</v>
          </cell>
          <cell r="B212" t="str">
            <v>Maintenance Expenses</v>
          </cell>
          <cell r="C212" t="str">
            <v>Major R&amp;R</v>
          </cell>
          <cell r="D212" t="str">
            <v>401670 Coring Equipment and Fishing T</v>
          </cell>
          <cell r="E212" t="str">
            <v>1670</v>
          </cell>
        </row>
        <row r="213">
          <cell r="A213" t="str">
            <v>401695</v>
          </cell>
          <cell r="B213" t="str">
            <v>Maintenance Expenses</v>
          </cell>
          <cell r="C213" t="str">
            <v>Major R&amp;R</v>
          </cell>
          <cell r="D213" t="str">
            <v>401695 Safety Equipment</v>
          </cell>
          <cell r="E213" t="str">
            <v>1695</v>
          </cell>
        </row>
        <row r="214">
          <cell r="A214" t="str">
            <v>401710</v>
          </cell>
          <cell r="B214" t="str">
            <v>Maintenance Expenses</v>
          </cell>
          <cell r="C214" t="str">
            <v>Major R&amp;R</v>
          </cell>
          <cell r="D214" t="str">
            <v>401710 Completion Production and Testing Equipment</v>
          </cell>
          <cell r="E214" t="str">
            <v>1710</v>
          </cell>
        </row>
        <row r="215">
          <cell r="A215" t="str">
            <v>401732</v>
          </cell>
          <cell r="B215" t="str">
            <v>Maintenance Expenses</v>
          </cell>
          <cell r="C215" t="str">
            <v>Major R&amp;R</v>
          </cell>
          <cell r="D215" t="str">
            <v>401732 Rig Transport Equipment</v>
          </cell>
          <cell r="E215" t="str">
            <v>1732</v>
          </cell>
        </row>
        <row r="216">
          <cell r="A216" t="str">
            <v>401755</v>
          </cell>
          <cell r="B216" t="str">
            <v>Maintenance Expenses</v>
          </cell>
          <cell r="C216" t="str">
            <v>Major R&amp;R</v>
          </cell>
          <cell r="D216" t="str">
            <v>401755 Barge and Hull Painting</v>
          </cell>
          <cell r="E216" t="str">
            <v>1755</v>
          </cell>
        </row>
        <row r="217">
          <cell r="A217" t="str">
            <v>401765</v>
          </cell>
          <cell r="B217" t="str">
            <v>Maintenance Expenses</v>
          </cell>
          <cell r="C217" t="str">
            <v>Major R&amp;R</v>
          </cell>
          <cell r="D217" t="str">
            <v>401765 Legs, Footings, Jacking System</v>
          </cell>
          <cell r="E217" t="str">
            <v>1765</v>
          </cell>
        </row>
        <row r="218">
          <cell r="A218" t="str">
            <v>401830</v>
          </cell>
          <cell r="B218" t="str">
            <v>Maintenance Expenses</v>
          </cell>
          <cell r="C218" t="str">
            <v>Major R&amp;R</v>
          </cell>
          <cell r="D218" t="str">
            <v>401830 Anchors, Winches and Mooring S</v>
          </cell>
          <cell r="E218" t="str">
            <v>1830</v>
          </cell>
        </row>
        <row r="219">
          <cell r="A219" t="str">
            <v>401840</v>
          </cell>
          <cell r="B219" t="str">
            <v>Maintenance Expenses</v>
          </cell>
          <cell r="C219" t="str">
            <v>Major R&amp;R</v>
          </cell>
          <cell r="D219" t="str">
            <v>401840 Cranes, Stifflegs and Kingpost</v>
          </cell>
          <cell r="E219" t="str">
            <v>1840</v>
          </cell>
        </row>
        <row r="220">
          <cell r="A220" t="str">
            <v>401845</v>
          </cell>
          <cell r="B220" t="str">
            <v>Maintenance Expenses</v>
          </cell>
          <cell r="C220" t="str">
            <v>Major R&amp;R</v>
          </cell>
          <cell r="D220" t="str">
            <v>401845 Recorders, Instruments and Mud</v>
          </cell>
          <cell r="E220" t="str">
            <v>1845</v>
          </cell>
        </row>
        <row r="221">
          <cell r="A221" t="str">
            <v>401850</v>
          </cell>
          <cell r="B221" t="str">
            <v>Maintenance Expenses</v>
          </cell>
          <cell r="C221" t="str">
            <v>Major R&amp;R</v>
          </cell>
          <cell r="D221" t="str">
            <v>401850 Water Distallation Equipment</v>
          </cell>
          <cell r="E221" t="str">
            <v>1850</v>
          </cell>
        </row>
        <row r="222">
          <cell r="A222" t="str">
            <v>401854</v>
          </cell>
          <cell r="B222" t="str">
            <v>Maintenance Expenses</v>
          </cell>
          <cell r="C222" t="str">
            <v>Major R&amp;R</v>
          </cell>
          <cell r="D222" t="str">
            <v>401854 Rig Lighting</v>
          </cell>
          <cell r="E222" t="str">
            <v>1854</v>
          </cell>
        </row>
        <row r="223">
          <cell r="A223" t="str">
            <v>401855</v>
          </cell>
          <cell r="B223" t="str">
            <v>Maintenance Expenses</v>
          </cell>
          <cell r="C223" t="str">
            <v>Major R&amp;R</v>
          </cell>
          <cell r="D223" t="str">
            <v>401855 Crew Quarters</v>
          </cell>
          <cell r="E223" t="str">
            <v>1855</v>
          </cell>
        </row>
        <row r="224">
          <cell r="A224" t="str">
            <v>401858</v>
          </cell>
          <cell r="B224" t="str">
            <v>Maintenance Expenses</v>
          </cell>
          <cell r="C224" t="str">
            <v>Major R&amp;R</v>
          </cell>
          <cell r="D224" t="str">
            <v>401858 Shop Equipment</v>
          </cell>
          <cell r="E224" t="str">
            <v>1858</v>
          </cell>
        </row>
        <row r="225">
          <cell r="A225" t="str">
            <v>401866</v>
          </cell>
          <cell r="B225" t="str">
            <v>Maintenance Expenses</v>
          </cell>
          <cell r="C225" t="str">
            <v>Major R&amp;R</v>
          </cell>
          <cell r="D225" t="str">
            <v>401866 Wire Line and Manila Rope</v>
          </cell>
          <cell r="E225" t="str">
            <v>1866</v>
          </cell>
        </row>
        <row r="226">
          <cell r="A226" t="str">
            <v>401870</v>
          </cell>
          <cell r="B226" t="str">
            <v>Maintenance Expenses</v>
          </cell>
          <cell r="C226" t="str">
            <v>Major R&amp;R</v>
          </cell>
          <cell r="D226" t="str">
            <v>401870 Sonar and Television Systems</v>
          </cell>
          <cell r="E226" t="str">
            <v>1870</v>
          </cell>
        </row>
        <row r="227">
          <cell r="A227" t="str">
            <v>401873</v>
          </cell>
          <cell r="B227" t="str">
            <v>Maintenance Expenses</v>
          </cell>
          <cell r="C227" t="str">
            <v>Major R&amp;R</v>
          </cell>
          <cell r="D227" t="str">
            <v>401873 Communications and Navigation</v>
          </cell>
          <cell r="E227" t="str">
            <v>1873</v>
          </cell>
        </row>
        <row r="228">
          <cell r="A228" t="str">
            <v>401875</v>
          </cell>
          <cell r="B228" t="str">
            <v>Maintenance Expenses</v>
          </cell>
          <cell r="C228" t="str">
            <v>Major R&amp;R</v>
          </cell>
          <cell r="D228" t="str">
            <v>401875 Propulsion Systems</v>
          </cell>
          <cell r="E228" t="str">
            <v>1875</v>
          </cell>
        </row>
        <row r="229">
          <cell r="A229" t="str">
            <v>401876</v>
          </cell>
          <cell r="B229" t="str">
            <v>Maintenance Expenses</v>
          </cell>
          <cell r="C229" t="str">
            <v>Major R&amp;R</v>
          </cell>
          <cell r="D229" t="str">
            <v>401876 Thruster System-Dynamic Positi</v>
          </cell>
          <cell r="E229" t="str">
            <v>1876</v>
          </cell>
        </row>
        <row r="230">
          <cell r="A230" t="str">
            <v>401895</v>
          </cell>
          <cell r="B230" t="str">
            <v>Maintenance Expenses</v>
          </cell>
          <cell r="C230" t="str">
            <v>Major R&amp;R</v>
          </cell>
          <cell r="D230" t="str">
            <v>401895 Marine Risers &amp; Guides</v>
          </cell>
          <cell r="E230" t="str">
            <v>1895</v>
          </cell>
        </row>
        <row r="231">
          <cell r="A231" t="str">
            <v>401965</v>
          </cell>
          <cell r="B231" t="str">
            <v>Maintenance Expenses</v>
          </cell>
          <cell r="C231" t="str">
            <v>Major R&amp;R</v>
          </cell>
          <cell r="D231" t="str">
            <v>401965 A.S.K. Sensors, Ctrl Logic &amp; P</v>
          </cell>
          <cell r="E231" t="str">
            <v>1965</v>
          </cell>
        </row>
        <row r="232">
          <cell r="A232" t="str">
            <v>402001</v>
          </cell>
          <cell r="B232" t="str">
            <v>Personnel Expenses</v>
          </cell>
          <cell r="C232" t="str">
            <v>Labor Expats</v>
          </cell>
          <cell r="D232" t="str">
            <v>402001 Base Pay</v>
          </cell>
          <cell r="E232" t="str">
            <v>2001</v>
          </cell>
        </row>
        <row r="233">
          <cell r="A233" t="str">
            <v>402002</v>
          </cell>
          <cell r="B233" t="str">
            <v>Personnel Expenses</v>
          </cell>
          <cell r="C233" t="str">
            <v>Labor Expats</v>
          </cell>
          <cell r="D233" t="str">
            <v>402002 Offshore Service Premium</v>
          </cell>
          <cell r="E233" t="str">
            <v>2002</v>
          </cell>
        </row>
        <row r="234">
          <cell r="A234" t="str">
            <v>402003</v>
          </cell>
          <cell r="B234" t="str">
            <v>Personnel Expenses</v>
          </cell>
          <cell r="C234" t="str">
            <v>Labor Expats</v>
          </cell>
          <cell r="D234" t="str">
            <v>402003 Foreign Service Premium</v>
          </cell>
          <cell r="E234" t="str">
            <v>2003</v>
          </cell>
        </row>
        <row r="235">
          <cell r="A235" t="str">
            <v>402004</v>
          </cell>
          <cell r="B235" t="str">
            <v>Personnel Expenses</v>
          </cell>
          <cell r="C235" t="str">
            <v>Labor Expats</v>
          </cell>
          <cell r="D235" t="str">
            <v>402004 Overtime</v>
          </cell>
          <cell r="E235" t="str">
            <v>2004</v>
          </cell>
        </row>
        <row r="236">
          <cell r="A236" t="str">
            <v>402005</v>
          </cell>
          <cell r="B236" t="str">
            <v>Personnel Expenses</v>
          </cell>
          <cell r="C236" t="str">
            <v>Labor Expats</v>
          </cell>
          <cell r="D236" t="str">
            <v>402005 Area Allowance</v>
          </cell>
          <cell r="E236" t="str">
            <v>2005</v>
          </cell>
        </row>
        <row r="237">
          <cell r="A237" t="str">
            <v>402007</v>
          </cell>
          <cell r="B237" t="str">
            <v>Personnel Expenses</v>
          </cell>
          <cell r="C237" t="str">
            <v>Labor Expats</v>
          </cell>
          <cell r="D237" t="str">
            <v>402007 Seniority Bonus</v>
          </cell>
          <cell r="E237" t="str">
            <v>2007</v>
          </cell>
        </row>
        <row r="238">
          <cell r="A238" t="str">
            <v>402008</v>
          </cell>
          <cell r="B238" t="str">
            <v>Personnel Expenses</v>
          </cell>
          <cell r="C238" t="str">
            <v>Training</v>
          </cell>
          <cell r="D238" t="str">
            <v>402008 Training Pay</v>
          </cell>
          <cell r="E238" t="str">
            <v>2008</v>
          </cell>
        </row>
        <row r="239">
          <cell r="A239" t="str">
            <v>402016</v>
          </cell>
          <cell r="B239" t="str">
            <v>Personnel Expenses</v>
          </cell>
          <cell r="C239" t="str">
            <v>Labor Expats</v>
          </cell>
          <cell r="D239" t="str">
            <v>402016 Vacation Pay</v>
          </cell>
          <cell r="E239" t="str">
            <v>2016</v>
          </cell>
        </row>
        <row r="240">
          <cell r="A240" t="str">
            <v>402019</v>
          </cell>
          <cell r="B240" t="str">
            <v>Personnel Expenses</v>
          </cell>
          <cell r="C240" t="str">
            <v>Labor Expats</v>
          </cell>
          <cell r="D240" t="str">
            <v>402019 Severance Pay</v>
          </cell>
          <cell r="E240" t="str">
            <v>2019</v>
          </cell>
        </row>
        <row r="241">
          <cell r="A241" t="str">
            <v>402022</v>
          </cell>
          <cell r="B241" t="str">
            <v>Personnel Expenses</v>
          </cell>
          <cell r="C241" t="str">
            <v>Labor Expats</v>
          </cell>
          <cell r="D241" t="str">
            <v>402022 Tax Reimbursement</v>
          </cell>
          <cell r="E241" t="str">
            <v>2022</v>
          </cell>
        </row>
        <row r="242">
          <cell r="A242" t="str">
            <v>402025</v>
          </cell>
          <cell r="B242" t="str">
            <v>Personnel Expenses</v>
          </cell>
          <cell r="C242" t="str">
            <v>Labor Expats</v>
          </cell>
          <cell r="D242" t="str">
            <v>402025 Other Pay/Allowances</v>
          </cell>
          <cell r="E242" t="str">
            <v>2025</v>
          </cell>
        </row>
        <row r="243">
          <cell r="A243" t="str">
            <v>402028</v>
          </cell>
          <cell r="B243" t="str">
            <v>Personnel Expenses</v>
          </cell>
          <cell r="C243" t="str">
            <v>Labor Expats</v>
          </cell>
          <cell r="D243" t="str">
            <v>402028 E.O.C. and Other Bonus Accrual</v>
          </cell>
          <cell r="E243" t="str">
            <v>2028</v>
          </cell>
        </row>
        <row r="244">
          <cell r="A244" t="str">
            <v>402031</v>
          </cell>
          <cell r="B244" t="str">
            <v>Personnel Expenses</v>
          </cell>
          <cell r="C244" t="str">
            <v>Labor Expats</v>
          </cell>
          <cell r="D244" t="str">
            <v>402031 Other Accruals</v>
          </cell>
          <cell r="E244" t="str">
            <v>2031</v>
          </cell>
        </row>
        <row r="245">
          <cell r="A245" t="str">
            <v>402034</v>
          </cell>
          <cell r="B245" t="str">
            <v>Personnel Expenses</v>
          </cell>
          <cell r="C245" t="str">
            <v>Labor Expats</v>
          </cell>
          <cell r="D245" t="str">
            <v>402034 FICA Tax</v>
          </cell>
          <cell r="E245" t="str">
            <v>2034</v>
          </cell>
        </row>
        <row r="246">
          <cell r="A246" t="str">
            <v>402037</v>
          </cell>
          <cell r="B246" t="str">
            <v>Personnel Expenses</v>
          </cell>
          <cell r="C246" t="str">
            <v>Labor Expats</v>
          </cell>
          <cell r="D246" t="str">
            <v>402037 Unemployment Taxes</v>
          </cell>
          <cell r="E246" t="str">
            <v>2037</v>
          </cell>
        </row>
        <row r="247">
          <cell r="A247" t="str">
            <v>402040</v>
          </cell>
          <cell r="B247" t="str">
            <v>Personnel Expenses</v>
          </cell>
          <cell r="C247" t="str">
            <v>Labor Expats</v>
          </cell>
          <cell r="D247" t="str">
            <v>402040 Other Payroll Taxes</v>
          </cell>
          <cell r="E247" t="str">
            <v>2040</v>
          </cell>
        </row>
        <row r="248">
          <cell r="A248" t="str">
            <v>402043</v>
          </cell>
          <cell r="B248" t="str">
            <v>Personnel Expenses</v>
          </cell>
          <cell r="C248" t="str">
            <v>Labor Expats</v>
          </cell>
          <cell r="D248" t="str">
            <v>402043 Life/Accidental Death &amp; Dismem</v>
          </cell>
          <cell r="E248" t="str">
            <v>2043</v>
          </cell>
        </row>
        <row r="249">
          <cell r="A249" t="str">
            <v>402046</v>
          </cell>
          <cell r="B249" t="str">
            <v>Personnel Expenses</v>
          </cell>
          <cell r="C249" t="str">
            <v>Labor Expats</v>
          </cell>
          <cell r="D249" t="str">
            <v>402046 Medical Insurance</v>
          </cell>
          <cell r="E249" t="str">
            <v>2046</v>
          </cell>
        </row>
        <row r="250">
          <cell r="A250" t="str">
            <v>402053</v>
          </cell>
          <cell r="B250" t="str">
            <v>Personnel Expenses</v>
          </cell>
          <cell r="C250" t="str">
            <v>Labor Expats</v>
          </cell>
          <cell r="D250" t="str">
            <v>402053 Disability Plan</v>
          </cell>
          <cell r="E250" t="str">
            <v>2053</v>
          </cell>
        </row>
        <row r="251">
          <cell r="A251" t="str">
            <v>402055</v>
          </cell>
          <cell r="B251" t="str">
            <v>Personnel Expenses</v>
          </cell>
          <cell r="C251" t="str">
            <v>Labor Expats</v>
          </cell>
          <cell r="D251" t="str">
            <v>402055 Group Annuity</v>
          </cell>
          <cell r="E251" t="str">
            <v>2055</v>
          </cell>
        </row>
        <row r="252">
          <cell r="A252" t="str">
            <v>402058</v>
          </cell>
          <cell r="B252" t="str">
            <v>Personnel Expenses</v>
          </cell>
          <cell r="C252" t="str">
            <v>Labor Expats</v>
          </cell>
          <cell r="D252" t="str">
            <v>402058 Sonat Savings Plan</v>
          </cell>
          <cell r="E252" t="str">
            <v>2058</v>
          </cell>
        </row>
        <row r="253">
          <cell r="A253" t="str">
            <v>402061</v>
          </cell>
          <cell r="B253" t="str">
            <v>Personnel Expenses</v>
          </cell>
          <cell r="C253" t="str">
            <v>Labor Expats</v>
          </cell>
          <cell r="D253" t="str">
            <v>402061 Hiring and Processing</v>
          </cell>
          <cell r="E253" t="str">
            <v>2061</v>
          </cell>
        </row>
        <row r="254">
          <cell r="A254" t="str">
            <v>402064</v>
          </cell>
          <cell r="B254" t="str">
            <v>Personnel Expenses</v>
          </cell>
          <cell r="C254" t="str">
            <v>Labor Transportation</v>
          </cell>
          <cell r="D254" t="str">
            <v>402064 Transportation-Commuting Perso</v>
          </cell>
          <cell r="E254" t="str">
            <v>2064</v>
          </cell>
        </row>
        <row r="255">
          <cell r="A255" t="str">
            <v>402067</v>
          </cell>
          <cell r="B255" t="str">
            <v>Personnel Expenses</v>
          </cell>
          <cell r="C255" t="str">
            <v>Labor Expats</v>
          </cell>
          <cell r="D255" t="str">
            <v>402067 Payroll Expense Billed</v>
          </cell>
          <cell r="E255" t="str">
            <v>2067</v>
          </cell>
        </row>
        <row r="256">
          <cell r="A256" t="str">
            <v>402101</v>
          </cell>
          <cell r="B256" t="str">
            <v>Personnel Expenses</v>
          </cell>
          <cell r="C256" t="str">
            <v>Labor Local Nationals</v>
          </cell>
          <cell r="D256" t="str">
            <v>402101 Base Pay</v>
          </cell>
          <cell r="E256" t="str">
            <v>2101</v>
          </cell>
        </row>
        <row r="257">
          <cell r="A257" t="str">
            <v>402102</v>
          </cell>
          <cell r="B257" t="str">
            <v>Personnel Expenses</v>
          </cell>
          <cell r="C257" t="str">
            <v>Labor Local Nationals</v>
          </cell>
          <cell r="D257" t="str">
            <v>402102 Offshore Service Premium</v>
          </cell>
          <cell r="E257" t="str">
            <v>2102</v>
          </cell>
        </row>
        <row r="258">
          <cell r="A258" t="str">
            <v>402103</v>
          </cell>
          <cell r="B258" t="str">
            <v>Personnel Expenses</v>
          </cell>
          <cell r="C258" t="str">
            <v>Labor Local Nationals</v>
          </cell>
          <cell r="D258" t="str">
            <v>402103 Foreign Service Premium</v>
          </cell>
          <cell r="E258" t="str">
            <v>2103</v>
          </cell>
        </row>
        <row r="259">
          <cell r="A259" t="str">
            <v>402104</v>
          </cell>
          <cell r="B259" t="str">
            <v>Personnel Expenses</v>
          </cell>
          <cell r="C259" t="str">
            <v>Labor Local Nationals</v>
          </cell>
          <cell r="D259" t="str">
            <v>402104 Overtime</v>
          </cell>
          <cell r="E259" t="str">
            <v>2104</v>
          </cell>
        </row>
        <row r="260">
          <cell r="A260" t="str">
            <v>402105</v>
          </cell>
          <cell r="B260" t="str">
            <v>Personnel Expenses</v>
          </cell>
          <cell r="C260" t="str">
            <v>Labor Local Nationals</v>
          </cell>
          <cell r="D260" t="str">
            <v>402105 Area Allowance</v>
          </cell>
          <cell r="E260" t="str">
            <v>2105</v>
          </cell>
        </row>
        <row r="261">
          <cell r="A261" t="str">
            <v>402107</v>
          </cell>
          <cell r="B261" t="str">
            <v>Personnel Expenses</v>
          </cell>
          <cell r="C261" t="str">
            <v>Labor Local Nationals</v>
          </cell>
          <cell r="D261" t="str">
            <v>402107 Seniority Bonus</v>
          </cell>
          <cell r="E261" t="str">
            <v>2107</v>
          </cell>
        </row>
        <row r="262">
          <cell r="A262" t="str">
            <v>402108</v>
          </cell>
          <cell r="B262" t="str">
            <v>Personnel Expenses</v>
          </cell>
          <cell r="C262" t="str">
            <v>Training</v>
          </cell>
          <cell r="D262" t="str">
            <v>402108 Training Pay</v>
          </cell>
          <cell r="E262" t="str">
            <v>2108</v>
          </cell>
        </row>
        <row r="263">
          <cell r="A263" t="str">
            <v>402116</v>
          </cell>
          <cell r="B263" t="str">
            <v>Personnel Expenses</v>
          </cell>
          <cell r="C263" t="str">
            <v>Labor Local Nationals</v>
          </cell>
          <cell r="D263" t="str">
            <v>402116 Vacation Pay</v>
          </cell>
          <cell r="E263" t="str">
            <v>2116</v>
          </cell>
        </row>
        <row r="264">
          <cell r="A264" t="str">
            <v>402119</v>
          </cell>
          <cell r="B264" t="str">
            <v>Personnel Expenses</v>
          </cell>
          <cell r="C264" t="str">
            <v>Labor Local Nationals</v>
          </cell>
          <cell r="D264" t="str">
            <v>402119 Severance Pay</v>
          </cell>
          <cell r="E264" t="str">
            <v>2119</v>
          </cell>
        </row>
        <row r="265">
          <cell r="A265" t="str">
            <v>402120</v>
          </cell>
          <cell r="B265" t="str">
            <v>Personnel Expenses</v>
          </cell>
          <cell r="C265" t="str">
            <v>Labor Local Nationals</v>
          </cell>
          <cell r="D265" t="str">
            <v>402120 Government Reimbursed Wages</v>
          </cell>
          <cell r="E265" t="str">
            <v>2120</v>
          </cell>
        </row>
        <row r="266">
          <cell r="A266" t="str">
            <v>402122</v>
          </cell>
          <cell r="B266" t="str">
            <v>Personnel Expenses</v>
          </cell>
          <cell r="C266" t="str">
            <v>Labor Local Nationals</v>
          </cell>
          <cell r="D266" t="str">
            <v>402122 Tax Reimbursement</v>
          </cell>
          <cell r="E266" t="str">
            <v>2122</v>
          </cell>
        </row>
        <row r="267">
          <cell r="A267" t="str">
            <v>402125</v>
          </cell>
          <cell r="B267" t="str">
            <v>Personnel Expenses</v>
          </cell>
          <cell r="C267" t="str">
            <v>Labor Local Nationals</v>
          </cell>
          <cell r="D267" t="str">
            <v>402125 Other Pay/Allowances</v>
          </cell>
          <cell r="E267" t="str">
            <v>2125</v>
          </cell>
        </row>
        <row r="268">
          <cell r="A268" t="str">
            <v>402128</v>
          </cell>
          <cell r="B268" t="str">
            <v>Personnel Expenses</v>
          </cell>
          <cell r="C268" t="str">
            <v>Labor Local Nationals</v>
          </cell>
          <cell r="D268" t="str">
            <v>402128 E.O.C. and Other Bonus Accrual</v>
          </cell>
          <cell r="E268" t="str">
            <v>2128</v>
          </cell>
        </row>
        <row r="269">
          <cell r="A269" t="str">
            <v>402131</v>
          </cell>
          <cell r="B269" t="str">
            <v>Personnel Expenses</v>
          </cell>
          <cell r="C269" t="str">
            <v>Labor Local Nationals</v>
          </cell>
          <cell r="D269" t="str">
            <v>402131 Other Accruals</v>
          </cell>
          <cell r="E269" t="str">
            <v>2131</v>
          </cell>
        </row>
        <row r="270">
          <cell r="A270" t="str">
            <v>402134</v>
          </cell>
          <cell r="B270" t="str">
            <v>Personnel Expenses</v>
          </cell>
          <cell r="C270" t="str">
            <v>Labor Local Nationals</v>
          </cell>
          <cell r="D270" t="str">
            <v>402134 FICA Tax</v>
          </cell>
          <cell r="E270" t="str">
            <v>2134</v>
          </cell>
        </row>
        <row r="271">
          <cell r="A271" t="str">
            <v>402137</v>
          </cell>
          <cell r="B271" t="str">
            <v>Personnel Expenses</v>
          </cell>
          <cell r="C271" t="str">
            <v>Labor Local Nationals</v>
          </cell>
          <cell r="D271" t="str">
            <v>402137 Unemployment Taxes</v>
          </cell>
          <cell r="E271" t="str">
            <v>2137</v>
          </cell>
        </row>
        <row r="272">
          <cell r="A272" t="str">
            <v>402140</v>
          </cell>
          <cell r="B272" t="str">
            <v>Personnel Expenses</v>
          </cell>
          <cell r="C272" t="str">
            <v>Labor Local Nationals</v>
          </cell>
          <cell r="D272" t="str">
            <v>402140 Other Payroll Taxes</v>
          </cell>
          <cell r="E272" t="str">
            <v>2140</v>
          </cell>
        </row>
        <row r="273">
          <cell r="A273" t="str">
            <v>402143</v>
          </cell>
          <cell r="B273" t="str">
            <v>Personnel Expenses</v>
          </cell>
          <cell r="C273" t="str">
            <v>Labor Local Nationals</v>
          </cell>
          <cell r="D273" t="str">
            <v>402143 Life/Accidental Death &amp; Dismem</v>
          </cell>
          <cell r="E273" t="str">
            <v>2143</v>
          </cell>
        </row>
        <row r="274">
          <cell r="A274" t="str">
            <v>402146</v>
          </cell>
          <cell r="B274" t="str">
            <v>Personnel Expenses</v>
          </cell>
          <cell r="C274" t="str">
            <v>Labor Local Nationals</v>
          </cell>
          <cell r="D274" t="str">
            <v>402146 Medical Insurance</v>
          </cell>
          <cell r="E274" t="str">
            <v>2146</v>
          </cell>
        </row>
        <row r="275">
          <cell r="A275" t="str">
            <v>402155</v>
          </cell>
          <cell r="B275" t="str">
            <v>Personnel Expenses</v>
          </cell>
          <cell r="C275" t="str">
            <v>Labor Local Nationals</v>
          </cell>
          <cell r="D275" t="str">
            <v>402155 Group Annuity</v>
          </cell>
          <cell r="E275" t="str">
            <v>2155</v>
          </cell>
        </row>
        <row r="276">
          <cell r="A276" t="str">
            <v>402158</v>
          </cell>
          <cell r="B276" t="str">
            <v>Personnel Expenses</v>
          </cell>
          <cell r="C276" t="str">
            <v>Labor Local Nationals</v>
          </cell>
          <cell r="D276" t="str">
            <v>402158 Sonat Savings Plan</v>
          </cell>
          <cell r="E276" t="str">
            <v>2158</v>
          </cell>
        </row>
        <row r="277">
          <cell r="A277" t="str">
            <v>402161</v>
          </cell>
          <cell r="B277" t="str">
            <v>Personnel Expenses</v>
          </cell>
          <cell r="C277" t="str">
            <v>Labor Local Nationals</v>
          </cell>
          <cell r="D277" t="str">
            <v>402161 Hiring and Processing</v>
          </cell>
          <cell r="E277" t="str">
            <v>2161</v>
          </cell>
        </row>
        <row r="278">
          <cell r="A278" t="str">
            <v>402164</v>
          </cell>
          <cell r="B278" t="str">
            <v>Personnel Expenses</v>
          </cell>
          <cell r="C278" t="str">
            <v>Labor Transportation</v>
          </cell>
          <cell r="D278" t="str">
            <v>402164 Transportation-Commuting Perso</v>
          </cell>
          <cell r="E278" t="str">
            <v>2164</v>
          </cell>
        </row>
        <row r="279">
          <cell r="A279" t="str">
            <v>402167</v>
          </cell>
          <cell r="B279" t="str">
            <v>Personnel Expenses</v>
          </cell>
          <cell r="C279" t="str">
            <v>Labor Local Nationals</v>
          </cell>
          <cell r="D279" t="str">
            <v>402167 Payroll Expense Billed</v>
          </cell>
          <cell r="E279" t="str">
            <v>2167</v>
          </cell>
        </row>
        <row r="280">
          <cell r="A280" t="str">
            <v>402201</v>
          </cell>
          <cell r="B280" t="str">
            <v>Personnel Expenses</v>
          </cell>
          <cell r="C280" t="str">
            <v>Labor Catering</v>
          </cell>
          <cell r="D280" t="str">
            <v>402201 Base Pay</v>
          </cell>
          <cell r="E280" t="str">
            <v>2201</v>
          </cell>
        </row>
        <row r="281">
          <cell r="A281" t="str">
            <v>402204</v>
          </cell>
          <cell r="B281" t="str">
            <v>Personnel Expenses</v>
          </cell>
          <cell r="C281" t="str">
            <v>Labor Catering</v>
          </cell>
          <cell r="D281" t="str">
            <v>402204 Overtime</v>
          </cell>
          <cell r="E281" t="str">
            <v>2204</v>
          </cell>
        </row>
        <row r="282">
          <cell r="A282" t="str">
            <v>402205</v>
          </cell>
          <cell r="B282" t="str">
            <v>Personnel Expenses</v>
          </cell>
          <cell r="C282" t="str">
            <v>Labor Catering</v>
          </cell>
          <cell r="D282" t="str">
            <v>402205 Area Allowance</v>
          </cell>
          <cell r="E282" t="str">
            <v>2205</v>
          </cell>
        </row>
        <row r="283">
          <cell r="A283" t="str">
            <v>402208</v>
          </cell>
          <cell r="B283" t="str">
            <v>Personnel Expenses</v>
          </cell>
          <cell r="C283" t="str">
            <v>Training</v>
          </cell>
          <cell r="D283" t="str">
            <v>402208 Training Pay</v>
          </cell>
          <cell r="E283" t="str">
            <v>2208</v>
          </cell>
        </row>
        <row r="284">
          <cell r="A284" t="str">
            <v>402216</v>
          </cell>
          <cell r="B284" t="str">
            <v>Personnel Expenses</v>
          </cell>
          <cell r="C284" t="str">
            <v>Labor Catering</v>
          </cell>
          <cell r="D284" t="str">
            <v>402216 Vacation Pay</v>
          </cell>
          <cell r="E284" t="str">
            <v>2216</v>
          </cell>
        </row>
        <row r="285">
          <cell r="A285" t="str">
            <v>402220</v>
          </cell>
          <cell r="B285" t="str">
            <v>Personnel Expenses</v>
          </cell>
          <cell r="C285" t="str">
            <v>Labor Catering</v>
          </cell>
          <cell r="D285" t="str">
            <v>402220 Government Reimb'd Wages</v>
          </cell>
          <cell r="E285" t="str">
            <v>2220</v>
          </cell>
        </row>
        <row r="286">
          <cell r="A286" t="str">
            <v>402225</v>
          </cell>
          <cell r="B286" t="str">
            <v>Personnel Expenses</v>
          </cell>
          <cell r="C286" t="str">
            <v>Labor Catering</v>
          </cell>
          <cell r="D286" t="str">
            <v>402225 Other Pay/Allowances</v>
          </cell>
          <cell r="E286" t="str">
            <v>2225</v>
          </cell>
        </row>
        <row r="287">
          <cell r="A287" t="str">
            <v>402231</v>
          </cell>
          <cell r="B287" t="str">
            <v>Personnel Expenses</v>
          </cell>
          <cell r="C287" t="str">
            <v>Labor Catering</v>
          </cell>
          <cell r="D287" t="str">
            <v>402231 Other Payroll Accruals</v>
          </cell>
          <cell r="E287" t="str">
            <v>2231</v>
          </cell>
        </row>
        <row r="288">
          <cell r="A288" t="str">
            <v>402234</v>
          </cell>
          <cell r="B288" t="str">
            <v>Personnel Expenses</v>
          </cell>
          <cell r="C288" t="str">
            <v>Labor Catering</v>
          </cell>
          <cell r="D288" t="str">
            <v>402234 FICA Tax</v>
          </cell>
          <cell r="E288" t="str">
            <v>2234</v>
          </cell>
        </row>
        <row r="289">
          <cell r="A289" t="str">
            <v>402240</v>
          </cell>
          <cell r="B289" t="str">
            <v>Personnel Expenses</v>
          </cell>
          <cell r="C289" t="str">
            <v>Labor Catering</v>
          </cell>
          <cell r="D289" t="str">
            <v>402240 Other Payroll Taxes</v>
          </cell>
          <cell r="E289" t="str">
            <v>2240</v>
          </cell>
        </row>
        <row r="290">
          <cell r="A290" t="str">
            <v>402243</v>
          </cell>
          <cell r="B290" t="str">
            <v>Personnel Expenses</v>
          </cell>
          <cell r="C290" t="str">
            <v>Labor Catering</v>
          </cell>
          <cell r="D290" t="str">
            <v>402243 Life/AD&amp;D Insurance</v>
          </cell>
          <cell r="E290" t="str">
            <v>2243</v>
          </cell>
        </row>
        <row r="291">
          <cell r="A291" t="str">
            <v>402255</v>
          </cell>
          <cell r="B291" t="str">
            <v>Personnel Expenses</v>
          </cell>
          <cell r="C291" t="str">
            <v>Labor Catering</v>
          </cell>
          <cell r="D291" t="str">
            <v>402255 Group Annuity</v>
          </cell>
          <cell r="E291" t="str">
            <v>2255</v>
          </cell>
        </row>
        <row r="292">
          <cell r="A292" t="str">
            <v>402261</v>
          </cell>
          <cell r="B292" t="str">
            <v>Personnel Expenses</v>
          </cell>
          <cell r="C292" t="str">
            <v>Labor Catering</v>
          </cell>
          <cell r="D292" t="str">
            <v>402261 Hiring and Processing</v>
          </cell>
          <cell r="E292" t="str">
            <v>2261</v>
          </cell>
        </row>
        <row r="293">
          <cell r="A293" t="str">
            <v>402264</v>
          </cell>
          <cell r="B293" t="str">
            <v>Personnel Expenses</v>
          </cell>
          <cell r="C293" t="str">
            <v>Labor Transportation</v>
          </cell>
          <cell r="D293" t="str">
            <v>402264 Transportation-Commuting Perso</v>
          </cell>
          <cell r="E293" t="str">
            <v>2264</v>
          </cell>
        </row>
        <row r="294">
          <cell r="A294" t="str">
            <v>402267</v>
          </cell>
          <cell r="B294" t="str">
            <v>Personnel Expenses</v>
          </cell>
          <cell r="C294" t="str">
            <v>Labor Catering</v>
          </cell>
          <cell r="D294" t="str">
            <v>402267 Payroll Expense Billed</v>
          </cell>
          <cell r="E294" t="str">
            <v>2267</v>
          </cell>
        </row>
        <row r="295">
          <cell r="A295" t="str">
            <v>402301</v>
          </cell>
          <cell r="B295" t="str">
            <v>Personnel Expenses</v>
          </cell>
          <cell r="C295" t="str">
            <v>Labor Casual</v>
          </cell>
          <cell r="D295" t="str">
            <v>402301 Casual Labor-Local Hire</v>
          </cell>
          <cell r="E295" t="str">
            <v>2301</v>
          </cell>
        </row>
        <row r="296">
          <cell r="A296" t="str">
            <v>402305</v>
          </cell>
          <cell r="B296" t="str">
            <v>Personnel Expenses</v>
          </cell>
          <cell r="C296" t="str">
            <v>Labor Casual</v>
          </cell>
          <cell r="D296" t="str">
            <v>402305 Contract Services-Egypt</v>
          </cell>
          <cell r="E296" t="str">
            <v>2305</v>
          </cell>
        </row>
        <row r="297">
          <cell r="A297" t="str">
            <v>402310</v>
          </cell>
          <cell r="B297" t="str">
            <v>Personnel Expenses</v>
          </cell>
          <cell r="C297" t="str">
            <v>Labor Transportation</v>
          </cell>
          <cell r="D297" t="str">
            <v>402310 Casual Labor Transportation</v>
          </cell>
          <cell r="E297" t="str">
            <v>2310</v>
          </cell>
        </row>
        <row r="298">
          <cell r="A298" t="str">
            <v>402328</v>
          </cell>
          <cell r="B298" t="str">
            <v>Personnel Expenses</v>
          </cell>
          <cell r="C298" t="str">
            <v>Labor Casual</v>
          </cell>
          <cell r="D298" t="str">
            <v>402328 Casual Labor Expense Billed</v>
          </cell>
          <cell r="E298" t="str">
            <v>2328</v>
          </cell>
        </row>
        <row r="299">
          <cell r="A299" t="str">
            <v>450080</v>
          </cell>
          <cell r="B299" t="str">
            <v>Personnel Expenses</v>
          </cell>
          <cell r="C299" t="str">
            <v>Catering</v>
          </cell>
          <cell r="D299" t="str">
            <v>450080 Food costs</v>
          </cell>
          <cell r="E299" t="str">
            <v>0080</v>
          </cell>
        </row>
        <row r="300">
          <cell r="A300" t="str">
            <v>450080</v>
          </cell>
          <cell r="B300" t="str">
            <v>Personnel Expenses</v>
          </cell>
          <cell r="C300" t="str">
            <v>Catering</v>
          </cell>
          <cell r="D300" t="str">
            <v>450080 Food costs</v>
          </cell>
          <cell r="E300" t="str">
            <v>0080</v>
          </cell>
        </row>
        <row r="301">
          <cell r="A301" t="str">
            <v>450082</v>
          </cell>
          <cell r="B301" t="str">
            <v>Personnel Expenses</v>
          </cell>
          <cell r="C301" t="str">
            <v>Catering</v>
          </cell>
          <cell r="D301" t="str">
            <v>450082 Catering Equipment and Utensil</v>
          </cell>
          <cell r="E301" t="str">
            <v>0082</v>
          </cell>
        </row>
        <row r="302">
          <cell r="A302" t="str">
            <v>450082</v>
          </cell>
          <cell r="B302" t="str">
            <v>Personnel Expenses</v>
          </cell>
          <cell r="C302" t="str">
            <v>Catering</v>
          </cell>
          <cell r="D302" t="str">
            <v>450082 Catering Equipment and Utensil</v>
          </cell>
          <cell r="E302" t="str">
            <v>0082</v>
          </cell>
        </row>
        <row r="303">
          <cell r="A303" t="str">
            <v>450083</v>
          </cell>
          <cell r="B303" t="str">
            <v>Personnel Expenses</v>
          </cell>
          <cell r="C303" t="str">
            <v>Catering</v>
          </cell>
          <cell r="D303" t="str">
            <v>450083 Catering Transportation Costs</v>
          </cell>
          <cell r="E303" t="str">
            <v>0083</v>
          </cell>
        </row>
        <row r="304">
          <cell r="A304" t="str">
            <v>450083</v>
          </cell>
          <cell r="B304" t="str">
            <v>Personnel Expenses</v>
          </cell>
          <cell r="C304" t="str">
            <v>Catering</v>
          </cell>
          <cell r="D304" t="str">
            <v>450083 Catering Transportation Costs</v>
          </cell>
          <cell r="E304" t="str">
            <v>0083</v>
          </cell>
        </row>
        <row r="305">
          <cell r="A305" t="str">
            <v>450084</v>
          </cell>
          <cell r="B305" t="str">
            <v>Personnel Expenses</v>
          </cell>
          <cell r="C305" t="str">
            <v>Catering</v>
          </cell>
          <cell r="D305" t="str">
            <v>450084 Outside Catering Costs</v>
          </cell>
          <cell r="E305" t="str">
            <v>0084</v>
          </cell>
        </row>
        <row r="306">
          <cell r="A306" t="str">
            <v>450084</v>
          </cell>
          <cell r="B306" t="str">
            <v>Personnel Expenses</v>
          </cell>
          <cell r="C306" t="str">
            <v>Catering</v>
          </cell>
          <cell r="D306" t="str">
            <v>450084 Outside Catering Costs</v>
          </cell>
          <cell r="E306" t="str">
            <v>0084</v>
          </cell>
        </row>
        <row r="307">
          <cell r="A307" t="str">
            <v>450085</v>
          </cell>
          <cell r="B307" t="str">
            <v>Personnel Expenses</v>
          </cell>
          <cell r="C307" t="str">
            <v>Catering</v>
          </cell>
          <cell r="D307" t="str">
            <v>450085 Catering Equipment Repairs</v>
          </cell>
          <cell r="E307" t="str">
            <v>0085</v>
          </cell>
        </row>
        <row r="308">
          <cell r="A308" t="str">
            <v>450085</v>
          </cell>
          <cell r="B308" t="str">
            <v>Personnel Expenses</v>
          </cell>
          <cell r="C308" t="str">
            <v>Catering</v>
          </cell>
          <cell r="D308" t="str">
            <v>450085 Catering Equipment Repairs</v>
          </cell>
          <cell r="E308" t="str">
            <v>0085</v>
          </cell>
        </row>
        <row r="309">
          <cell r="A309" t="str">
            <v>450088</v>
          </cell>
          <cell r="B309" t="str">
            <v>Personnel Expenses</v>
          </cell>
          <cell r="C309" t="str">
            <v>Catering</v>
          </cell>
          <cell r="D309" t="str">
            <v>450088 Catering Costs Rebilled to Oth</v>
          </cell>
          <cell r="E309" t="str">
            <v>0088</v>
          </cell>
        </row>
        <row r="310">
          <cell r="A310" t="str">
            <v>450088</v>
          </cell>
          <cell r="B310" t="str">
            <v>Personnel Expenses</v>
          </cell>
          <cell r="C310" t="str">
            <v>Catering</v>
          </cell>
          <cell r="D310" t="str">
            <v>450088 Catering Costs Rebilled to Oth</v>
          </cell>
          <cell r="E310" t="str">
            <v>0088</v>
          </cell>
        </row>
        <row r="311">
          <cell r="A311" t="str">
            <v>450089</v>
          </cell>
          <cell r="B311" t="str">
            <v>Personnel Expenses</v>
          </cell>
          <cell r="C311" t="str">
            <v>Expense Accounts &amp; Travel</v>
          </cell>
          <cell r="D311" t="str">
            <v>450089 Non-Employee Buisness Trvl Exp</v>
          </cell>
          <cell r="E311" t="str">
            <v>0089</v>
          </cell>
        </row>
        <row r="312">
          <cell r="A312" t="str">
            <v>450089</v>
          </cell>
          <cell r="B312" t="str">
            <v>Personnel Expenses</v>
          </cell>
          <cell r="C312" t="str">
            <v>Expense Accounts &amp; Travel</v>
          </cell>
          <cell r="D312" t="str">
            <v>450089 Non-Employee Buisness Trvl Exp</v>
          </cell>
          <cell r="E312" t="str">
            <v>0089</v>
          </cell>
        </row>
        <row r="313">
          <cell r="A313" t="str">
            <v>450090</v>
          </cell>
          <cell r="B313" t="str">
            <v>Personnel Expenses</v>
          </cell>
          <cell r="C313" t="str">
            <v>Expense Accounts &amp; Travel</v>
          </cell>
          <cell r="D313" t="str">
            <v>450090 Expense Accounts &amp; Travel-Admi</v>
          </cell>
          <cell r="E313" t="str">
            <v>0090</v>
          </cell>
        </row>
        <row r="314">
          <cell r="A314" t="str">
            <v>450090</v>
          </cell>
          <cell r="B314" t="str">
            <v>Personnel Expenses</v>
          </cell>
          <cell r="C314" t="str">
            <v>Expense Accounts &amp; Travel</v>
          </cell>
          <cell r="D314" t="str">
            <v>450090 Expense Accounts &amp; Travel-Admi</v>
          </cell>
          <cell r="E314" t="str">
            <v>0090</v>
          </cell>
        </row>
        <row r="315">
          <cell r="A315" t="str">
            <v>450091</v>
          </cell>
          <cell r="B315" t="str">
            <v>Personnel Expenses</v>
          </cell>
          <cell r="C315" t="str">
            <v>Expense Accounts &amp; Travel</v>
          </cell>
          <cell r="D315" t="str">
            <v>450091 Vehicle Expenses-Admin</v>
          </cell>
          <cell r="E315" t="str">
            <v>0091</v>
          </cell>
        </row>
        <row r="316">
          <cell r="A316" t="str">
            <v>450091</v>
          </cell>
          <cell r="B316" t="str">
            <v>Personnel Expenses</v>
          </cell>
          <cell r="C316" t="str">
            <v>Expense Accounts &amp; Travel</v>
          </cell>
          <cell r="D316" t="str">
            <v>450091 Vehicle Expenses-Admin</v>
          </cell>
          <cell r="E316" t="str">
            <v>0091</v>
          </cell>
        </row>
        <row r="317">
          <cell r="A317" t="str">
            <v>450092</v>
          </cell>
          <cell r="B317" t="str">
            <v>Personnel Expenses</v>
          </cell>
          <cell r="C317" t="str">
            <v>Expense Accounts &amp; Travel</v>
          </cell>
          <cell r="D317" t="str">
            <v>450092 Entertainment-U.K.</v>
          </cell>
          <cell r="E317" t="str">
            <v>0092</v>
          </cell>
        </row>
        <row r="318">
          <cell r="A318" t="str">
            <v>450092</v>
          </cell>
          <cell r="B318" t="str">
            <v>Personnel Expenses</v>
          </cell>
          <cell r="C318" t="str">
            <v>Expense Accounts &amp; Travel</v>
          </cell>
          <cell r="D318" t="str">
            <v>450092 Entertainment-U.K.</v>
          </cell>
          <cell r="E318" t="str">
            <v>0092</v>
          </cell>
        </row>
        <row r="319">
          <cell r="A319" t="str">
            <v>450093</v>
          </cell>
          <cell r="B319" t="str">
            <v>Personnel Expenses</v>
          </cell>
          <cell r="C319" t="str">
            <v>Expense Accounts &amp; Travel</v>
          </cell>
          <cell r="D319" t="str">
            <v>450093 Business Air Travel-Admin</v>
          </cell>
          <cell r="E319" t="str">
            <v>0093</v>
          </cell>
        </row>
        <row r="320">
          <cell r="A320" t="str">
            <v>450093</v>
          </cell>
          <cell r="B320" t="str">
            <v>Personnel Expenses</v>
          </cell>
          <cell r="C320" t="str">
            <v>Expense Accounts &amp; Travel</v>
          </cell>
          <cell r="D320" t="str">
            <v>450093 Business Air Travel-Admin</v>
          </cell>
          <cell r="E320" t="str">
            <v>0093</v>
          </cell>
        </row>
        <row r="321">
          <cell r="A321" t="str">
            <v>450094</v>
          </cell>
          <cell r="B321" t="str">
            <v>Personnel Expenses</v>
          </cell>
          <cell r="C321" t="str">
            <v>Labor Transportation</v>
          </cell>
          <cell r="D321" t="str">
            <v>450094 Annual Leave, Emergency &amp; Scho</v>
          </cell>
          <cell r="E321" t="str">
            <v>0094</v>
          </cell>
        </row>
        <row r="322">
          <cell r="A322" t="str">
            <v>450094</v>
          </cell>
          <cell r="B322" t="str">
            <v>Personnel Expenses</v>
          </cell>
          <cell r="C322" t="str">
            <v>Labor Transportation</v>
          </cell>
          <cell r="D322" t="str">
            <v>450094 Annual Leave, Emergency &amp; Scho</v>
          </cell>
          <cell r="E322" t="str">
            <v>0094</v>
          </cell>
        </row>
        <row r="323">
          <cell r="A323" t="str">
            <v>450095</v>
          </cell>
          <cell r="B323" t="str">
            <v>Personnel Expenses</v>
          </cell>
          <cell r="C323" t="str">
            <v>Expense Accounts &amp; Travel</v>
          </cell>
          <cell r="D323" t="str">
            <v>450095 Annual Leave, Emergency &amp; Scho</v>
          </cell>
          <cell r="E323" t="str">
            <v>0095</v>
          </cell>
        </row>
        <row r="324">
          <cell r="A324" t="str">
            <v>450095</v>
          </cell>
          <cell r="B324" t="str">
            <v>Personnel Expenses</v>
          </cell>
          <cell r="C324" t="str">
            <v>Expense Accounts &amp; Travel</v>
          </cell>
          <cell r="D324" t="str">
            <v>450095 Annual Leave, Emergency &amp; Scho</v>
          </cell>
          <cell r="E324" t="str">
            <v>0095</v>
          </cell>
        </row>
        <row r="325">
          <cell r="A325" t="str">
            <v>450096</v>
          </cell>
          <cell r="B325" t="str">
            <v>Personnel Expenses</v>
          </cell>
          <cell r="C325" t="str">
            <v>Expense Accounts &amp; Travel</v>
          </cell>
          <cell r="D325" t="str">
            <v>450096 Employee Moving Meals</v>
          </cell>
          <cell r="E325" t="str">
            <v>0096</v>
          </cell>
        </row>
        <row r="326">
          <cell r="A326" t="str">
            <v>450096</v>
          </cell>
          <cell r="B326" t="str">
            <v>Personnel Expenses</v>
          </cell>
          <cell r="C326" t="str">
            <v>Expense Accounts &amp; Travel</v>
          </cell>
          <cell r="D326" t="str">
            <v>450096 Employee Moving Meals</v>
          </cell>
          <cell r="E326" t="str">
            <v>0096</v>
          </cell>
        </row>
        <row r="327">
          <cell r="A327" t="str">
            <v>450097</v>
          </cell>
          <cell r="B327" t="str">
            <v>Personnel Expenses</v>
          </cell>
          <cell r="C327" t="str">
            <v>Labor Transportation</v>
          </cell>
          <cell r="D327" t="str">
            <v>450097 Employee Moving/Storage Costs,</v>
          </cell>
          <cell r="E327" t="str">
            <v>0097</v>
          </cell>
        </row>
        <row r="328">
          <cell r="A328" t="str">
            <v>450097</v>
          </cell>
          <cell r="B328" t="str">
            <v>Personnel Expenses</v>
          </cell>
          <cell r="C328" t="str">
            <v>Labor Transportation</v>
          </cell>
          <cell r="D328" t="str">
            <v>450097 Employee Moving/Storage Costs,</v>
          </cell>
          <cell r="E328" t="str">
            <v>0097</v>
          </cell>
        </row>
        <row r="329">
          <cell r="A329" t="str">
            <v>450098</v>
          </cell>
          <cell r="B329" t="str">
            <v>Personnel Expenses</v>
          </cell>
          <cell r="C329" t="str">
            <v>Expense Accounts &amp; Travel</v>
          </cell>
          <cell r="D329" t="str">
            <v>450098 Meals and Entertainment</v>
          </cell>
          <cell r="E329" t="str">
            <v>0098</v>
          </cell>
        </row>
        <row r="330">
          <cell r="A330" t="str">
            <v>450098</v>
          </cell>
          <cell r="B330" t="str">
            <v>Personnel Expenses</v>
          </cell>
          <cell r="C330" t="str">
            <v>Expense Accounts &amp; Travel</v>
          </cell>
          <cell r="D330" t="str">
            <v>450098 Meals and Entertainment</v>
          </cell>
          <cell r="E330" t="str">
            <v>0098</v>
          </cell>
        </row>
        <row r="331">
          <cell r="A331" t="str">
            <v>450099</v>
          </cell>
          <cell r="B331" t="str">
            <v>Personnel Expenses</v>
          </cell>
          <cell r="C331" t="str">
            <v>Expense Accounts &amp; Travel</v>
          </cell>
          <cell r="D331" t="str">
            <v>450099 Club &amp; Rec Facility Dues</v>
          </cell>
          <cell r="E331" t="str">
            <v>0099</v>
          </cell>
        </row>
        <row r="332">
          <cell r="A332" t="str">
            <v>450099</v>
          </cell>
          <cell r="B332" t="str">
            <v>Personnel Expenses</v>
          </cell>
          <cell r="C332" t="str">
            <v>Expense Accounts &amp; Travel</v>
          </cell>
          <cell r="D332" t="str">
            <v>450099 Club &amp; Rec Facility Dues</v>
          </cell>
          <cell r="E332" t="str">
            <v>0099</v>
          </cell>
        </row>
        <row r="333">
          <cell r="A333" t="str">
            <v>450100</v>
          </cell>
          <cell r="B333" t="str">
            <v>Maintenance Expenses</v>
          </cell>
          <cell r="C333" t="str">
            <v>Normal R&amp;R</v>
          </cell>
          <cell r="D333" t="str">
            <v>450100 Operating Supplies-Rig</v>
          </cell>
          <cell r="E333" t="str">
            <v>0100</v>
          </cell>
        </row>
        <row r="334">
          <cell r="A334" t="str">
            <v>450100</v>
          </cell>
          <cell r="B334" t="str">
            <v>Maintenance Expenses</v>
          </cell>
          <cell r="C334" t="str">
            <v>Normal R&amp;R</v>
          </cell>
          <cell r="D334" t="str">
            <v>450100 Operating Supplies-Rig</v>
          </cell>
          <cell r="E334" t="str">
            <v>0100</v>
          </cell>
        </row>
        <row r="335">
          <cell r="A335" t="str">
            <v>450101</v>
          </cell>
          <cell r="B335" t="str">
            <v>Maintenance Expenses</v>
          </cell>
          <cell r="C335" t="str">
            <v>Normal R&amp;R</v>
          </cell>
          <cell r="D335" t="str">
            <v>450101 Paint and Painting Supplies</v>
          </cell>
          <cell r="E335" t="str">
            <v>0101</v>
          </cell>
        </row>
        <row r="336">
          <cell r="A336" t="str">
            <v>450101</v>
          </cell>
          <cell r="B336" t="str">
            <v>Maintenance Expenses</v>
          </cell>
          <cell r="C336" t="str">
            <v>Normal R&amp;R</v>
          </cell>
          <cell r="D336" t="str">
            <v>450101 Paint and Painting Supplies</v>
          </cell>
          <cell r="E336" t="str">
            <v>0101</v>
          </cell>
        </row>
        <row r="337">
          <cell r="A337" t="str">
            <v>450103</v>
          </cell>
          <cell r="B337" t="str">
            <v>Maintenance Expenses</v>
          </cell>
          <cell r="C337" t="str">
            <v>Normal R&amp;R</v>
          </cell>
          <cell r="D337" t="str">
            <v>450103 Safety Supplies</v>
          </cell>
          <cell r="E337" t="str">
            <v>0103</v>
          </cell>
        </row>
        <row r="338">
          <cell r="A338" t="str">
            <v>450103</v>
          </cell>
          <cell r="B338" t="str">
            <v>Maintenance Expenses</v>
          </cell>
          <cell r="C338" t="str">
            <v>Normal R&amp;R</v>
          </cell>
          <cell r="D338" t="str">
            <v>450103 Safety Supplies</v>
          </cell>
          <cell r="E338" t="str">
            <v>0103</v>
          </cell>
        </row>
        <row r="339">
          <cell r="A339" t="str">
            <v>450105</v>
          </cell>
          <cell r="B339" t="str">
            <v>Miscellaneous &amp; Administrative</v>
          </cell>
          <cell r="C339" t="str">
            <v>Office Supplies</v>
          </cell>
          <cell r="D339" t="str">
            <v>450105 Office Supplies</v>
          </cell>
          <cell r="E339" t="str">
            <v>0105</v>
          </cell>
        </row>
        <row r="340">
          <cell r="A340" t="str">
            <v>450105</v>
          </cell>
          <cell r="B340" t="str">
            <v>Miscellaneous &amp; Administrative</v>
          </cell>
          <cell r="C340" t="str">
            <v>Office Supplies</v>
          </cell>
          <cell r="D340" t="str">
            <v>450105 Office Supplies</v>
          </cell>
          <cell r="E340" t="str">
            <v>0105</v>
          </cell>
        </row>
        <row r="341">
          <cell r="A341" t="str">
            <v>450106</v>
          </cell>
          <cell r="B341" t="str">
            <v>Personnel Expenses</v>
          </cell>
          <cell r="C341" t="str">
            <v>Quality, Safety &amp; Svc Awards</v>
          </cell>
          <cell r="D341" t="str">
            <v>450106 Quality Awards</v>
          </cell>
          <cell r="E341" t="str">
            <v>0106</v>
          </cell>
        </row>
        <row r="342">
          <cell r="A342" t="str">
            <v>450106</v>
          </cell>
          <cell r="B342" t="str">
            <v>Personnel Expenses</v>
          </cell>
          <cell r="C342" t="str">
            <v>Quality, Safety &amp; Svc Awards</v>
          </cell>
          <cell r="D342" t="str">
            <v>450106 Quality Awards</v>
          </cell>
          <cell r="E342" t="str">
            <v>0106</v>
          </cell>
        </row>
        <row r="343">
          <cell r="A343" t="str">
            <v>450109</v>
          </cell>
          <cell r="B343" t="str">
            <v>Personnel Expenses</v>
          </cell>
          <cell r="C343" t="str">
            <v>Quality, Safety &amp; Svc Awards</v>
          </cell>
          <cell r="D343" t="str">
            <v>450109 Safety and Service Awards</v>
          </cell>
          <cell r="E343" t="str">
            <v>0109</v>
          </cell>
        </row>
        <row r="344">
          <cell r="A344" t="str">
            <v>450109</v>
          </cell>
          <cell r="B344" t="str">
            <v>Personnel Expenses</v>
          </cell>
          <cell r="C344" t="str">
            <v>Quality, Safety &amp; Svc Awards</v>
          </cell>
          <cell r="D344" t="str">
            <v>450109 Safety and Service Awards</v>
          </cell>
          <cell r="E344" t="str">
            <v>0109</v>
          </cell>
        </row>
        <row r="345">
          <cell r="A345" t="str">
            <v>450110</v>
          </cell>
          <cell r="B345" t="str">
            <v>Operating Expenses</v>
          </cell>
          <cell r="C345" t="str">
            <v>Bits</v>
          </cell>
          <cell r="D345" t="str">
            <v>450110 Bits</v>
          </cell>
          <cell r="E345" t="str">
            <v>0110</v>
          </cell>
        </row>
        <row r="346">
          <cell r="A346" t="str">
            <v>450110</v>
          </cell>
          <cell r="B346" t="str">
            <v>Operating Expenses</v>
          </cell>
          <cell r="C346" t="str">
            <v>Bits</v>
          </cell>
          <cell r="D346" t="str">
            <v>450110 Bits</v>
          </cell>
          <cell r="E346" t="str">
            <v>0110</v>
          </cell>
        </row>
        <row r="347">
          <cell r="A347" t="str">
            <v>450120</v>
          </cell>
          <cell r="B347" t="str">
            <v>Operating Expenses</v>
          </cell>
          <cell r="C347" t="str">
            <v>Water Including Delivery</v>
          </cell>
          <cell r="D347" t="str">
            <v>450120 Drinking and Drilling Water, I</v>
          </cell>
          <cell r="E347" t="str">
            <v>0120</v>
          </cell>
        </row>
        <row r="348">
          <cell r="A348" t="str">
            <v>450120</v>
          </cell>
          <cell r="B348" t="str">
            <v>Operating Expenses</v>
          </cell>
          <cell r="C348" t="str">
            <v>Water Including Delivery</v>
          </cell>
          <cell r="D348" t="str">
            <v>450120 Drinking and Drilling Water, I</v>
          </cell>
          <cell r="E348" t="str">
            <v>0120</v>
          </cell>
        </row>
        <row r="349">
          <cell r="A349" t="str">
            <v>450130</v>
          </cell>
          <cell r="B349" t="str">
            <v>Maintenance Expenses</v>
          </cell>
          <cell r="C349" t="str">
            <v>Lubricants &amp; Fuels</v>
          </cell>
          <cell r="D349" t="str">
            <v>450130 Lube Oil and Grease</v>
          </cell>
          <cell r="E349" t="str">
            <v>0130</v>
          </cell>
        </row>
        <row r="350">
          <cell r="A350" t="str">
            <v>450130</v>
          </cell>
          <cell r="B350" t="str">
            <v>Maintenance Expenses</v>
          </cell>
          <cell r="C350" t="str">
            <v>Lubricants &amp; Fuels</v>
          </cell>
          <cell r="D350" t="str">
            <v>450130 Lube Oil and Grease</v>
          </cell>
          <cell r="E350" t="str">
            <v>0130</v>
          </cell>
        </row>
        <row r="351">
          <cell r="A351" t="str">
            <v>450131</v>
          </cell>
          <cell r="B351" t="str">
            <v>Maintenance Expenses</v>
          </cell>
          <cell r="C351" t="str">
            <v>Lubricants &amp; Fuels</v>
          </cell>
          <cell r="D351" t="str">
            <v>450131 Fuels</v>
          </cell>
          <cell r="E351" t="str">
            <v>0131</v>
          </cell>
        </row>
        <row r="352">
          <cell r="A352" t="str">
            <v>450131</v>
          </cell>
          <cell r="B352" t="str">
            <v>Maintenance Expenses</v>
          </cell>
          <cell r="C352" t="str">
            <v>Lubricants &amp; Fuels</v>
          </cell>
          <cell r="D352" t="str">
            <v>450131 Fuels</v>
          </cell>
          <cell r="E352" t="str">
            <v>0131</v>
          </cell>
        </row>
        <row r="353">
          <cell r="A353" t="str">
            <v>450140</v>
          </cell>
          <cell r="B353" t="str">
            <v>Maintenance Expenses</v>
          </cell>
          <cell r="C353" t="str">
            <v>Freight &amp; Storage</v>
          </cell>
          <cell r="D353" t="str">
            <v>450140 Freight and Shipping/Courier C</v>
          </cell>
          <cell r="E353" t="str">
            <v>0140</v>
          </cell>
        </row>
        <row r="354">
          <cell r="A354" t="str">
            <v>450140</v>
          </cell>
          <cell r="B354" t="str">
            <v>Maintenance Expenses</v>
          </cell>
          <cell r="C354" t="str">
            <v>Freight &amp; Storage</v>
          </cell>
          <cell r="D354" t="str">
            <v>450140 Freight and Shipping/Courier C</v>
          </cell>
          <cell r="E354" t="str">
            <v>0140</v>
          </cell>
        </row>
        <row r="355">
          <cell r="A355" t="str">
            <v>450157</v>
          </cell>
          <cell r="B355" t="str">
            <v>Operating Expenses</v>
          </cell>
          <cell r="C355" t="str">
            <v>Tool Rental &amp; Services</v>
          </cell>
          <cell r="D355" t="str">
            <v>450157 Miscellaneous Tool and Equip R</v>
          </cell>
          <cell r="E355" t="str">
            <v>0157</v>
          </cell>
        </row>
        <row r="356">
          <cell r="A356" t="str">
            <v>450157</v>
          </cell>
          <cell r="B356" t="str">
            <v>Operating Expenses</v>
          </cell>
          <cell r="C356" t="str">
            <v>Tool Rental &amp; Services</v>
          </cell>
          <cell r="D356" t="str">
            <v>450157 Miscellaneous Tool and Equip R</v>
          </cell>
          <cell r="E356" t="str">
            <v>0157</v>
          </cell>
        </row>
        <row r="357">
          <cell r="A357" t="str">
            <v>450159</v>
          </cell>
          <cell r="B357" t="str">
            <v>Operating Expenses</v>
          </cell>
          <cell r="C357" t="str">
            <v>Tool Rental &amp; Services</v>
          </cell>
          <cell r="D357" t="str">
            <v>450159 Directional Drilling Tools-Ren</v>
          </cell>
          <cell r="E357" t="str">
            <v>0159</v>
          </cell>
        </row>
        <row r="358">
          <cell r="A358" t="str">
            <v>450159</v>
          </cell>
          <cell r="B358" t="str">
            <v>Operating Expenses</v>
          </cell>
          <cell r="C358" t="str">
            <v>Tool Rental &amp; Services</v>
          </cell>
          <cell r="D358" t="str">
            <v>450159 Directional Drilling Tools-Ren</v>
          </cell>
          <cell r="E358" t="str">
            <v>0159</v>
          </cell>
        </row>
        <row r="359">
          <cell r="A359" t="str">
            <v>450161</v>
          </cell>
          <cell r="B359" t="str">
            <v>Operating Expenses</v>
          </cell>
          <cell r="C359" t="str">
            <v>Vessel Registration &amp; Inspections</v>
          </cell>
          <cell r="D359" t="str">
            <v>450161 Vessel Registration and Inspec</v>
          </cell>
          <cell r="E359" t="str">
            <v>0161</v>
          </cell>
        </row>
        <row r="360">
          <cell r="A360" t="str">
            <v>450161</v>
          </cell>
          <cell r="B360" t="str">
            <v>Operating Expenses</v>
          </cell>
          <cell r="C360" t="str">
            <v>Vessel Registration &amp; Inspections</v>
          </cell>
          <cell r="D360" t="str">
            <v>450161 Vessel Registration and Inspec</v>
          </cell>
          <cell r="E360" t="str">
            <v>0161</v>
          </cell>
        </row>
        <row r="361">
          <cell r="A361" t="str">
            <v>450162</v>
          </cell>
          <cell r="B361" t="str">
            <v>Miscellaneous &amp; Administrative</v>
          </cell>
          <cell r="C361" t="str">
            <v>General Taxes &amp; Licenses</v>
          </cell>
          <cell r="D361" t="str">
            <v>450162 Federal Excise Tax On Fuel</v>
          </cell>
          <cell r="E361" t="str">
            <v>0162</v>
          </cell>
        </row>
        <row r="362">
          <cell r="A362" t="str">
            <v>450162</v>
          </cell>
          <cell r="B362" t="str">
            <v>Miscellaneous &amp; Administrative</v>
          </cell>
          <cell r="C362" t="str">
            <v>General Taxes &amp; Licenses</v>
          </cell>
          <cell r="D362" t="str">
            <v>450162 Federal Excise Tax On Fuel</v>
          </cell>
          <cell r="E362" t="str">
            <v>0162</v>
          </cell>
        </row>
        <row r="363">
          <cell r="A363" t="str">
            <v>450164</v>
          </cell>
          <cell r="B363" t="str">
            <v>Maintenance Expenses</v>
          </cell>
          <cell r="C363" t="str">
            <v>Customs Duties &amp; Penalties</v>
          </cell>
          <cell r="D363" t="str">
            <v>450164 Fines and Penalties</v>
          </cell>
          <cell r="E363" t="str">
            <v>0164</v>
          </cell>
        </row>
        <row r="364">
          <cell r="A364" t="str">
            <v>450164</v>
          </cell>
          <cell r="B364" t="str">
            <v>Maintenance Expenses</v>
          </cell>
          <cell r="C364" t="str">
            <v>Customs Duties &amp; Penalties</v>
          </cell>
          <cell r="D364" t="str">
            <v>450164 Fines and Penalties</v>
          </cell>
          <cell r="E364" t="str">
            <v>0164</v>
          </cell>
        </row>
        <row r="365">
          <cell r="A365" t="str">
            <v>450165</v>
          </cell>
          <cell r="B365" t="str">
            <v>Maintenance Expenses</v>
          </cell>
          <cell r="C365" t="str">
            <v>Customs Duties &amp; Penalties</v>
          </cell>
          <cell r="D365" t="str">
            <v>450165 Customs Clearance and Duties</v>
          </cell>
          <cell r="E365" t="str">
            <v>0165</v>
          </cell>
        </row>
        <row r="366">
          <cell r="A366" t="str">
            <v>450165</v>
          </cell>
          <cell r="B366" t="str">
            <v>Maintenance Expenses</v>
          </cell>
          <cell r="C366" t="str">
            <v>Customs Duties &amp; Penalties</v>
          </cell>
          <cell r="D366" t="str">
            <v>450165 Customs Clearance and Duties</v>
          </cell>
          <cell r="E366" t="str">
            <v>0165</v>
          </cell>
        </row>
        <row r="367">
          <cell r="A367" t="str">
            <v>450166</v>
          </cell>
          <cell r="B367" t="str">
            <v>Miscellaneous &amp; Administrative</v>
          </cell>
          <cell r="C367" t="str">
            <v>General Taxes &amp; Licenses</v>
          </cell>
          <cell r="D367" t="str">
            <v>450166 Advelorum &amp; Franchise Taxes</v>
          </cell>
          <cell r="E367" t="str">
            <v>0166</v>
          </cell>
        </row>
        <row r="368">
          <cell r="A368" t="str">
            <v>450166</v>
          </cell>
          <cell r="B368" t="str">
            <v>Miscellaneous &amp; Administrative</v>
          </cell>
          <cell r="C368" t="str">
            <v>General Taxes &amp; Licenses</v>
          </cell>
          <cell r="D368" t="str">
            <v>450166 Advelorum &amp; Franchise Taxes</v>
          </cell>
          <cell r="E368" t="str">
            <v>0166</v>
          </cell>
        </row>
        <row r="369">
          <cell r="A369" t="str">
            <v>450167</v>
          </cell>
          <cell r="B369" t="str">
            <v>Miscellaneous &amp; Administrative</v>
          </cell>
          <cell r="C369" t="str">
            <v>General Taxes &amp; Licenses</v>
          </cell>
          <cell r="D369" t="str">
            <v>450167 General Taxes and Licenses</v>
          </cell>
          <cell r="E369" t="str">
            <v>0167</v>
          </cell>
        </row>
        <row r="370">
          <cell r="A370" t="str">
            <v>450167</v>
          </cell>
          <cell r="B370" t="str">
            <v>Miscellaneous &amp; Administrative</v>
          </cell>
          <cell r="C370" t="str">
            <v>General Taxes &amp; Licenses</v>
          </cell>
          <cell r="D370" t="str">
            <v>450167 General Taxes and Licenses</v>
          </cell>
          <cell r="E370" t="str">
            <v>0167</v>
          </cell>
        </row>
        <row r="371">
          <cell r="A371" t="str">
            <v>450168</v>
          </cell>
          <cell r="B371" t="str">
            <v>Miscellaneous &amp; Administrative</v>
          </cell>
          <cell r="C371" t="str">
            <v>General Taxes &amp; Licenses</v>
          </cell>
          <cell r="D371" t="str">
            <v>450168 Environmental Taxes</v>
          </cell>
          <cell r="E371" t="str">
            <v>0168</v>
          </cell>
        </row>
        <row r="372">
          <cell r="A372" t="str">
            <v>450168</v>
          </cell>
          <cell r="B372" t="str">
            <v>Miscellaneous &amp; Administrative</v>
          </cell>
          <cell r="C372" t="str">
            <v>General Taxes &amp; Licenses</v>
          </cell>
          <cell r="D372" t="str">
            <v>450168 Environmental Taxes</v>
          </cell>
          <cell r="E372" t="str">
            <v>0168</v>
          </cell>
        </row>
        <row r="373">
          <cell r="A373" t="str">
            <v>450179</v>
          </cell>
          <cell r="B373" t="str">
            <v>Personnel Expenses</v>
          </cell>
          <cell r="C373" t="str">
            <v>Medical</v>
          </cell>
          <cell r="D373" t="str">
            <v>450179 Employee Assistance Program Costs</v>
          </cell>
          <cell r="E373" t="str">
            <v>0179</v>
          </cell>
        </row>
        <row r="374">
          <cell r="A374" t="str">
            <v>450179</v>
          </cell>
          <cell r="B374" t="str">
            <v>Personnel Expenses</v>
          </cell>
          <cell r="C374" t="str">
            <v>Medical</v>
          </cell>
          <cell r="D374" t="str">
            <v>450179 Employee Assistance Program Costs</v>
          </cell>
          <cell r="E374" t="str">
            <v>0179</v>
          </cell>
        </row>
        <row r="375">
          <cell r="A375" t="str">
            <v>450180</v>
          </cell>
          <cell r="B375" t="str">
            <v>Personnel Expenses</v>
          </cell>
          <cell r="C375" t="str">
            <v>Medical</v>
          </cell>
          <cell r="D375" t="str">
            <v>450180 Medical Costs Not Reimbursable</v>
          </cell>
          <cell r="E375" t="str">
            <v>0180</v>
          </cell>
        </row>
        <row r="376">
          <cell r="A376" t="str">
            <v>450180</v>
          </cell>
          <cell r="B376" t="str">
            <v>Personnel Expenses</v>
          </cell>
          <cell r="C376" t="str">
            <v>Medical</v>
          </cell>
          <cell r="D376" t="str">
            <v>450180 Medical Costs Not Reimbursable</v>
          </cell>
          <cell r="E376" t="str">
            <v>0180</v>
          </cell>
        </row>
        <row r="377">
          <cell r="A377" t="str">
            <v>450181</v>
          </cell>
          <cell r="B377" t="str">
            <v>Personnel Expenses</v>
          </cell>
          <cell r="C377" t="str">
            <v>Medical</v>
          </cell>
          <cell r="D377" t="str">
            <v>450181 Non-Medical Insurance Deductib</v>
          </cell>
          <cell r="E377" t="str">
            <v>0181</v>
          </cell>
        </row>
        <row r="378">
          <cell r="A378" t="str">
            <v>450181</v>
          </cell>
          <cell r="B378" t="str">
            <v>Miscellaneous &amp; Administrative</v>
          </cell>
          <cell r="C378" t="str">
            <v>Non Medical Insurance Deducts</v>
          </cell>
          <cell r="D378" t="str">
            <v>450181 Non-Medical Insurance Deductib</v>
          </cell>
          <cell r="E378" t="str">
            <v>0181</v>
          </cell>
        </row>
        <row r="379">
          <cell r="A379" t="str">
            <v>450181</v>
          </cell>
          <cell r="B379" t="str">
            <v>Personnel Expenses</v>
          </cell>
          <cell r="C379" t="str">
            <v>Medical</v>
          </cell>
          <cell r="D379" t="str">
            <v>450181 Non-Medical Insurance Deductib</v>
          </cell>
          <cell r="E379" t="str">
            <v>0181</v>
          </cell>
        </row>
        <row r="380">
          <cell r="A380" t="str">
            <v>450181</v>
          </cell>
          <cell r="B380" t="str">
            <v>Miscellaneous &amp; Administrative</v>
          </cell>
          <cell r="C380" t="str">
            <v>Non Medical Insurance Deducts</v>
          </cell>
          <cell r="D380" t="str">
            <v>450181 Non-Medical Insurance Deductib</v>
          </cell>
          <cell r="E380" t="str">
            <v>0181</v>
          </cell>
        </row>
        <row r="381">
          <cell r="A381" t="str">
            <v>450200</v>
          </cell>
          <cell r="B381" t="str">
            <v>Personnel Expenses</v>
          </cell>
          <cell r="C381" t="str">
            <v>Housing &amp; Schooling</v>
          </cell>
          <cell r="D381" t="str">
            <v>450200 Rent-Family Housing</v>
          </cell>
          <cell r="E381" t="str">
            <v>0200</v>
          </cell>
        </row>
        <row r="382">
          <cell r="A382" t="str">
            <v>450200</v>
          </cell>
          <cell r="B382" t="str">
            <v>Personnel Expenses</v>
          </cell>
          <cell r="C382" t="str">
            <v>Housing &amp; Schooling</v>
          </cell>
          <cell r="D382" t="str">
            <v>450200 Rent-Family Housing</v>
          </cell>
          <cell r="E382" t="str">
            <v>0200</v>
          </cell>
        </row>
        <row r="383">
          <cell r="A383" t="str">
            <v>450201</v>
          </cell>
          <cell r="B383" t="str">
            <v>Personnel Expenses</v>
          </cell>
          <cell r="C383" t="str">
            <v>Housing &amp; Schooling</v>
          </cell>
          <cell r="D383" t="str">
            <v>450201 Utilities-Family Housing</v>
          </cell>
          <cell r="E383" t="str">
            <v>0201</v>
          </cell>
        </row>
        <row r="384">
          <cell r="A384" t="str">
            <v>450201</v>
          </cell>
          <cell r="B384" t="str">
            <v>Personnel Expenses</v>
          </cell>
          <cell r="C384" t="str">
            <v>Housing &amp; Schooling</v>
          </cell>
          <cell r="D384" t="str">
            <v>450201 Utilities-Family Housing</v>
          </cell>
          <cell r="E384" t="str">
            <v>0201</v>
          </cell>
        </row>
        <row r="385">
          <cell r="A385" t="str">
            <v>450202</v>
          </cell>
          <cell r="B385" t="str">
            <v>Personnel Expenses</v>
          </cell>
          <cell r="C385" t="str">
            <v>Housing &amp; Schooling</v>
          </cell>
          <cell r="D385" t="str">
            <v>450202 Telephone-Family Housing</v>
          </cell>
          <cell r="E385" t="str">
            <v>0202</v>
          </cell>
        </row>
        <row r="386">
          <cell r="A386" t="str">
            <v>450202</v>
          </cell>
          <cell r="B386" t="str">
            <v>Personnel Expenses</v>
          </cell>
          <cell r="C386" t="str">
            <v>Housing &amp; Schooling</v>
          </cell>
          <cell r="D386" t="str">
            <v>450202 Telephone-Family Housing</v>
          </cell>
          <cell r="E386" t="str">
            <v>0202</v>
          </cell>
        </row>
        <row r="387">
          <cell r="A387" t="str">
            <v>450205</v>
          </cell>
          <cell r="B387" t="str">
            <v>Personnel Expenses</v>
          </cell>
          <cell r="C387" t="str">
            <v>Housing &amp; Schooling</v>
          </cell>
          <cell r="D387" t="str">
            <v>450205 Maint, Supplies, Security, Oth</v>
          </cell>
          <cell r="E387" t="str">
            <v>0205</v>
          </cell>
        </row>
        <row r="388">
          <cell r="A388" t="str">
            <v>450205</v>
          </cell>
          <cell r="B388" t="str">
            <v>Personnel Expenses</v>
          </cell>
          <cell r="C388" t="str">
            <v>Housing &amp; Schooling</v>
          </cell>
          <cell r="D388" t="str">
            <v>450205 Maint, Supplies, Security, Oth</v>
          </cell>
          <cell r="E388" t="str">
            <v>0205</v>
          </cell>
        </row>
        <row r="389">
          <cell r="A389" t="str">
            <v>450208</v>
          </cell>
          <cell r="B389" t="str">
            <v>Personnel Expenses</v>
          </cell>
          <cell r="C389" t="str">
            <v>Housing &amp; Schooling</v>
          </cell>
          <cell r="D389" t="str">
            <v>450208 Dependents' Educational Expens</v>
          </cell>
          <cell r="E389" t="str">
            <v>0208</v>
          </cell>
        </row>
        <row r="390">
          <cell r="A390" t="str">
            <v>450208</v>
          </cell>
          <cell r="B390" t="str">
            <v>Personnel Expenses</v>
          </cell>
          <cell r="C390" t="str">
            <v>Housing &amp; Schooling</v>
          </cell>
          <cell r="D390" t="str">
            <v>450208 Dependents' Educational Expens</v>
          </cell>
          <cell r="E390" t="str">
            <v>0208</v>
          </cell>
        </row>
        <row r="391">
          <cell r="A391" t="str">
            <v>450210</v>
          </cell>
          <cell r="B391" t="str">
            <v>Personnel Expenses</v>
          </cell>
          <cell r="C391" t="str">
            <v>Housing &amp; Schooling</v>
          </cell>
          <cell r="D391" t="str">
            <v>450210 Rent-Guest House</v>
          </cell>
          <cell r="E391" t="str">
            <v>0210</v>
          </cell>
        </row>
        <row r="392">
          <cell r="A392" t="str">
            <v>450210</v>
          </cell>
          <cell r="B392" t="str">
            <v>Personnel Expenses</v>
          </cell>
          <cell r="C392" t="str">
            <v>Housing &amp; Schooling</v>
          </cell>
          <cell r="D392" t="str">
            <v>450210 Rent-Guest House</v>
          </cell>
          <cell r="E392" t="str">
            <v>0210</v>
          </cell>
        </row>
        <row r="393">
          <cell r="A393" t="str">
            <v>450211</v>
          </cell>
          <cell r="B393" t="str">
            <v>Personnel Expenses</v>
          </cell>
          <cell r="C393" t="str">
            <v>Housing &amp; Schooling</v>
          </cell>
          <cell r="D393" t="str">
            <v>450211 Utilities-Guest House</v>
          </cell>
          <cell r="E393" t="str">
            <v>0211</v>
          </cell>
        </row>
        <row r="394">
          <cell r="A394" t="str">
            <v>450211</v>
          </cell>
          <cell r="B394" t="str">
            <v>Personnel Expenses</v>
          </cell>
          <cell r="C394" t="str">
            <v>Housing &amp; Schooling</v>
          </cell>
          <cell r="D394" t="str">
            <v>450211 Utilities-Guest House</v>
          </cell>
          <cell r="E394" t="str">
            <v>0211</v>
          </cell>
        </row>
        <row r="395">
          <cell r="A395" t="str">
            <v>450212</v>
          </cell>
          <cell r="B395" t="str">
            <v>Personnel Expenses</v>
          </cell>
          <cell r="C395" t="str">
            <v>Housing &amp; Schooling</v>
          </cell>
          <cell r="D395" t="str">
            <v>450212 Telephone-Guest House</v>
          </cell>
          <cell r="E395" t="str">
            <v>0212</v>
          </cell>
        </row>
        <row r="396">
          <cell r="A396" t="str">
            <v>450212</v>
          </cell>
          <cell r="B396" t="str">
            <v>Personnel Expenses</v>
          </cell>
          <cell r="C396" t="str">
            <v>Housing &amp; Schooling</v>
          </cell>
          <cell r="D396" t="str">
            <v>450212 Telephone-Guest House</v>
          </cell>
          <cell r="E396" t="str">
            <v>0212</v>
          </cell>
        </row>
        <row r="397">
          <cell r="A397" t="str">
            <v>450215</v>
          </cell>
          <cell r="B397" t="str">
            <v>Personnel Expenses</v>
          </cell>
          <cell r="C397" t="str">
            <v>Housing &amp; Schooling</v>
          </cell>
          <cell r="D397" t="str">
            <v>450215 Maint, Supplies, Security, Oth</v>
          </cell>
          <cell r="E397" t="str">
            <v>0215</v>
          </cell>
        </row>
        <row r="398">
          <cell r="A398" t="str">
            <v>450215</v>
          </cell>
          <cell r="B398" t="str">
            <v>Personnel Expenses</v>
          </cell>
          <cell r="C398" t="str">
            <v>Housing &amp; Schooling</v>
          </cell>
          <cell r="D398" t="str">
            <v>450215 Maint, Supplies, Security, Oth</v>
          </cell>
          <cell r="E398" t="str">
            <v>0215</v>
          </cell>
        </row>
        <row r="399">
          <cell r="A399" t="str">
            <v>450220</v>
          </cell>
          <cell r="B399" t="str">
            <v>Miscellaneous &amp; Administrative</v>
          </cell>
          <cell r="C399" t="str">
            <v>Rent/Util/Tel/Fax/Maint</v>
          </cell>
          <cell r="D399" t="str">
            <v>450220 Rent-Office, Warehouse, Site</v>
          </cell>
          <cell r="E399" t="str">
            <v>0220</v>
          </cell>
        </row>
        <row r="400">
          <cell r="A400" t="str">
            <v>450220</v>
          </cell>
          <cell r="B400" t="str">
            <v>Miscellaneous &amp; Administrative</v>
          </cell>
          <cell r="C400" t="str">
            <v>Rent/Util/Tel/Fax/Maint</v>
          </cell>
          <cell r="D400" t="str">
            <v>450220 Rent-Office, Warehouse, Site</v>
          </cell>
          <cell r="E400" t="str">
            <v>0220</v>
          </cell>
        </row>
        <row r="401">
          <cell r="A401" t="str">
            <v>450221</v>
          </cell>
          <cell r="B401" t="str">
            <v>Miscellaneous &amp; Administrative</v>
          </cell>
          <cell r="C401" t="str">
            <v>Rent/Util/Tel/Fax/Maint</v>
          </cell>
          <cell r="D401" t="str">
            <v>450221 Utilities-Office, Warehouse, S</v>
          </cell>
          <cell r="E401" t="str">
            <v>0221</v>
          </cell>
        </row>
        <row r="402">
          <cell r="A402" t="str">
            <v>450221</v>
          </cell>
          <cell r="B402" t="str">
            <v>Miscellaneous &amp; Administrative</v>
          </cell>
          <cell r="C402" t="str">
            <v>Rent/Util/Tel/Fax/Maint</v>
          </cell>
          <cell r="D402" t="str">
            <v>450221 Utilities-Office, Warehouse, S</v>
          </cell>
          <cell r="E402" t="str">
            <v>0221</v>
          </cell>
        </row>
        <row r="403">
          <cell r="A403" t="str">
            <v>450222</v>
          </cell>
          <cell r="B403" t="str">
            <v>Operating Expenses</v>
          </cell>
          <cell r="C403" t="str">
            <v>Communications</v>
          </cell>
          <cell r="D403" t="str">
            <v>450222 Telephone ( Voice Only )</v>
          </cell>
          <cell r="E403" t="str">
            <v>0222</v>
          </cell>
        </row>
        <row r="404">
          <cell r="A404" t="str">
            <v>450222</v>
          </cell>
          <cell r="B404" t="str">
            <v>Operating Expenses</v>
          </cell>
          <cell r="C404" t="str">
            <v>Communications</v>
          </cell>
          <cell r="D404" t="str">
            <v>450222 Telephone ( Voice Only )</v>
          </cell>
          <cell r="E404" t="str">
            <v>0222</v>
          </cell>
        </row>
        <row r="405">
          <cell r="A405" t="str">
            <v>450223</v>
          </cell>
          <cell r="B405" t="str">
            <v>Operating Expenses</v>
          </cell>
          <cell r="C405" t="str">
            <v>Communications</v>
          </cell>
          <cell r="D405" t="str">
            <v>450223 Communications -- Other ( Fax, Data, etc )</v>
          </cell>
          <cell r="E405" t="str">
            <v>0223</v>
          </cell>
        </row>
        <row r="406">
          <cell r="A406" t="str">
            <v>450223</v>
          </cell>
          <cell r="B406" t="str">
            <v>Operating Expenses</v>
          </cell>
          <cell r="C406" t="str">
            <v>Communications</v>
          </cell>
          <cell r="D406" t="str">
            <v>450223 Communications -- Other ( Fax, Data, etc )</v>
          </cell>
          <cell r="E406" t="str">
            <v>0223</v>
          </cell>
        </row>
        <row r="407">
          <cell r="A407" t="str">
            <v>450224</v>
          </cell>
          <cell r="B407" t="str">
            <v>Operating Expenses</v>
          </cell>
          <cell r="C407" t="str">
            <v>Communications</v>
          </cell>
          <cell r="D407" t="str">
            <v>450224 Com &amp; Nav Equip  Rentals &amp; Lic</v>
          </cell>
          <cell r="E407" t="str">
            <v>0224</v>
          </cell>
        </row>
        <row r="408">
          <cell r="A408" t="str">
            <v>450224</v>
          </cell>
          <cell r="B408" t="str">
            <v>Operating Expenses</v>
          </cell>
          <cell r="C408" t="str">
            <v>Communications</v>
          </cell>
          <cell r="D408" t="str">
            <v>450224 Com &amp; Nav Equip  Rentals &amp; Lic</v>
          </cell>
          <cell r="E408" t="str">
            <v>0224</v>
          </cell>
        </row>
        <row r="409">
          <cell r="A409" t="str">
            <v>450225</v>
          </cell>
          <cell r="B409" t="str">
            <v>Miscellaneous &amp; Administrative</v>
          </cell>
          <cell r="C409" t="str">
            <v>Rent/Util/Tel/Fax/Maint</v>
          </cell>
          <cell r="D409" t="str">
            <v>450225 Maint, Supplies, Security, Oth</v>
          </cell>
          <cell r="E409" t="str">
            <v>0225</v>
          </cell>
        </row>
        <row r="410">
          <cell r="A410" t="str">
            <v>450225</v>
          </cell>
          <cell r="B410" t="str">
            <v>Miscellaneous &amp; Administrative</v>
          </cell>
          <cell r="C410" t="str">
            <v>Rent/Util/Tel/Fax/Maint</v>
          </cell>
          <cell r="D410" t="str">
            <v>450225 Maint, Supplies, Security, Oth</v>
          </cell>
          <cell r="E410" t="str">
            <v>0225</v>
          </cell>
        </row>
        <row r="411">
          <cell r="A411" t="str">
            <v>450231</v>
          </cell>
          <cell r="B411" t="str">
            <v>Operating Expenses</v>
          </cell>
          <cell r="C411" t="str">
            <v>Insurance Excluding Payroll</v>
          </cell>
          <cell r="D411" t="str">
            <v>450231 Phy Damage/TLOnly Ins, &amp; War/P</v>
          </cell>
          <cell r="E411" t="str">
            <v>0231</v>
          </cell>
        </row>
        <row r="412">
          <cell r="A412" t="str">
            <v>450231</v>
          </cell>
          <cell r="B412" t="str">
            <v>Operating Expenses</v>
          </cell>
          <cell r="C412" t="str">
            <v>Insurance Excluding Payroll</v>
          </cell>
          <cell r="D412" t="str">
            <v>450231 Phy Damage/TLOnly Ins, &amp; War/P</v>
          </cell>
          <cell r="E412" t="str">
            <v>0231</v>
          </cell>
        </row>
        <row r="413">
          <cell r="A413" t="str">
            <v>450232</v>
          </cell>
          <cell r="B413" t="str">
            <v>Operating Expenses</v>
          </cell>
          <cell r="C413" t="str">
            <v>Insurance Excluding Payroll</v>
          </cell>
          <cell r="D413" t="str">
            <v>450232 Turnkey Insurance</v>
          </cell>
          <cell r="E413" t="str">
            <v>0232</v>
          </cell>
        </row>
        <row r="414">
          <cell r="A414" t="str">
            <v>450232</v>
          </cell>
          <cell r="B414" t="str">
            <v>Operating Expenses</v>
          </cell>
          <cell r="C414" t="str">
            <v>Insurance Excluding Payroll</v>
          </cell>
          <cell r="D414" t="str">
            <v>450232 Turnkey Insurance</v>
          </cell>
          <cell r="E414" t="str">
            <v>0232</v>
          </cell>
        </row>
        <row r="415">
          <cell r="A415" t="str">
            <v>450235</v>
          </cell>
          <cell r="B415" t="str">
            <v>Operating Expenses</v>
          </cell>
          <cell r="C415" t="str">
            <v>Insurance Excluding Payroll</v>
          </cell>
          <cell r="D415" t="str">
            <v>450235 UKP&amp;I Insurance-Offshore Opera</v>
          </cell>
          <cell r="E415" t="str">
            <v>0235</v>
          </cell>
        </row>
        <row r="416">
          <cell r="A416" t="str">
            <v>450235</v>
          </cell>
          <cell r="B416" t="str">
            <v>Operating Expenses</v>
          </cell>
          <cell r="C416" t="str">
            <v>Insurance Excluding Payroll</v>
          </cell>
          <cell r="D416" t="str">
            <v>450235 UKP&amp;I Insurance-Offshore Opera</v>
          </cell>
          <cell r="E416" t="str">
            <v>0235</v>
          </cell>
        </row>
        <row r="417">
          <cell r="A417" t="str">
            <v>450236</v>
          </cell>
          <cell r="B417" t="str">
            <v>Operating Expenses</v>
          </cell>
          <cell r="C417" t="str">
            <v>Insurance Excluding Payroll</v>
          </cell>
          <cell r="D417" t="str">
            <v>450236 Workers' Compensation Insuranc</v>
          </cell>
          <cell r="E417" t="str">
            <v>0236</v>
          </cell>
        </row>
        <row r="418">
          <cell r="A418" t="str">
            <v>450236</v>
          </cell>
          <cell r="B418" t="str">
            <v>Operating Expenses</v>
          </cell>
          <cell r="C418" t="str">
            <v>Insurance Excluding Payroll</v>
          </cell>
          <cell r="D418" t="str">
            <v>450236 Workers' Compensation Insuranc</v>
          </cell>
          <cell r="E418" t="str">
            <v>0236</v>
          </cell>
        </row>
        <row r="419">
          <cell r="A419" t="str">
            <v>450237</v>
          </cell>
          <cell r="B419" t="str">
            <v>Operating Expenses</v>
          </cell>
          <cell r="C419" t="str">
            <v>Insurance Excluding Payroll</v>
          </cell>
          <cell r="D419" t="str">
            <v>450237 General Liability/Auto Insuran</v>
          </cell>
          <cell r="E419" t="str">
            <v>0237</v>
          </cell>
        </row>
        <row r="420">
          <cell r="A420" t="str">
            <v>450237</v>
          </cell>
          <cell r="B420" t="str">
            <v>Operating Expenses</v>
          </cell>
          <cell r="C420" t="str">
            <v>Insurance Excluding Payroll</v>
          </cell>
          <cell r="D420" t="str">
            <v>450237 General Liability/Auto Insuran</v>
          </cell>
          <cell r="E420" t="str">
            <v>0237</v>
          </cell>
        </row>
        <row r="421">
          <cell r="A421" t="str">
            <v>450238</v>
          </cell>
          <cell r="B421" t="str">
            <v>Operating Expenses</v>
          </cell>
          <cell r="C421" t="str">
            <v>Insurance Excluding Payroll</v>
          </cell>
          <cell r="D421" t="str">
            <v>450238 Other Insurance</v>
          </cell>
          <cell r="E421" t="str">
            <v>0238</v>
          </cell>
        </row>
        <row r="422">
          <cell r="A422" t="str">
            <v>450238</v>
          </cell>
          <cell r="B422" t="str">
            <v>Operating Expenses</v>
          </cell>
          <cell r="C422" t="str">
            <v>Insurance Excluding Payroll</v>
          </cell>
          <cell r="D422" t="str">
            <v>450238 Other Insurance</v>
          </cell>
          <cell r="E422" t="str">
            <v>0238</v>
          </cell>
        </row>
        <row r="423">
          <cell r="A423" t="str">
            <v>450239</v>
          </cell>
          <cell r="B423" t="str">
            <v>Operating Expenses</v>
          </cell>
          <cell r="C423" t="str">
            <v>Insurance Excluding Payroll</v>
          </cell>
          <cell r="D423" t="str">
            <v>450239 Return Premium Adjustments</v>
          </cell>
          <cell r="E423" t="str">
            <v>0239</v>
          </cell>
        </row>
        <row r="424">
          <cell r="A424" t="str">
            <v>450239</v>
          </cell>
          <cell r="B424" t="str">
            <v>Operating Expenses</v>
          </cell>
          <cell r="C424" t="str">
            <v>Insurance Excluding Payroll</v>
          </cell>
          <cell r="D424" t="str">
            <v>450239 Return Premium Adjustments</v>
          </cell>
          <cell r="E424" t="str">
            <v>0239</v>
          </cell>
        </row>
        <row r="425">
          <cell r="A425" t="str">
            <v>450240</v>
          </cell>
          <cell r="B425" t="str">
            <v>Miscellaneous &amp; Administrative</v>
          </cell>
          <cell r="C425" t="str">
            <v>Redistributed Costs - Other Affls</v>
          </cell>
          <cell r="D425" t="str">
            <v>450240 Redistributed Sonat Services-D</v>
          </cell>
          <cell r="E425" t="str">
            <v>0240</v>
          </cell>
        </row>
        <row r="426">
          <cell r="A426" t="str">
            <v>450240</v>
          </cell>
          <cell r="B426" t="str">
            <v>Miscellaneous &amp; Administrative</v>
          </cell>
          <cell r="C426" t="str">
            <v>Redistributed Costs - Other Affls</v>
          </cell>
          <cell r="D426" t="str">
            <v>450240 Redistributed Sonat Services-D</v>
          </cell>
          <cell r="E426" t="str">
            <v>0240</v>
          </cell>
        </row>
        <row r="427">
          <cell r="A427" t="str">
            <v>450243</v>
          </cell>
          <cell r="B427" t="str">
            <v>Miscellaneous &amp; Administrative</v>
          </cell>
          <cell r="C427" t="str">
            <v>Redistributed Costs In House</v>
          </cell>
          <cell r="D427" t="str">
            <v>450243 Redistributed Costs - Training</v>
          </cell>
          <cell r="E427" t="str">
            <v>0243</v>
          </cell>
        </row>
        <row r="428">
          <cell r="A428" t="str">
            <v>450243</v>
          </cell>
          <cell r="B428" t="str">
            <v>Miscellaneous &amp; Administrative</v>
          </cell>
          <cell r="C428" t="str">
            <v>Redistributed Costs In House</v>
          </cell>
          <cell r="D428" t="str">
            <v>450243 Redistributed Costs - Training</v>
          </cell>
          <cell r="E428" t="str">
            <v>0243</v>
          </cell>
        </row>
        <row r="429">
          <cell r="A429" t="str">
            <v>450245</v>
          </cell>
          <cell r="B429" t="str">
            <v>Miscellaneous &amp; Administrative</v>
          </cell>
          <cell r="C429" t="str">
            <v>Redistributed Costs In House</v>
          </cell>
          <cell r="D429" t="str">
            <v>450245 Redistributed In-House Costs-O</v>
          </cell>
          <cell r="E429" t="str">
            <v>0245</v>
          </cell>
        </row>
        <row r="430">
          <cell r="A430" t="str">
            <v>450245</v>
          </cell>
          <cell r="B430" t="str">
            <v>Miscellaneous &amp; Administrative</v>
          </cell>
          <cell r="C430" t="str">
            <v>Redistributed Costs In House</v>
          </cell>
          <cell r="D430" t="str">
            <v>450245 Redistributed In-House Costs-O</v>
          </cell>
          <cell r="E430" t="str">
            <v>0245</v>
          </cell>
        </row>
        <row r="431">
          <cell r="A431" t="str">
            <v>450247</v>
          </cell>
          <cell r="B431" t="str">
            <v>Miscellaneous &amp; Administrative</v>
          </cell>
          <cell r="C431" t="str">
            <v>Redistributed Costs - Other Affls</v>
          </cell>
          <cell r="D431" t="str">
            <v>450247 Redistributed Costs From/To Ot</v>
          </cell>
          <cell r="E431" t="str">
            <v>0247</v>
          </cell>
        </row>
        <row r="432">
          <cell r="A432" t="str">
            <v>450247</v>
          </cell>
          <cell r="B432" t="str">
            <v>Miscellaneous &amp; Administrative</v>
          </cell>
          <cell r="C432" t="str">
            <v>Redistributed Costs - Other Affls</v>
          </cell>
          <cell r="D432" t="str">
            <v>450247 Redistributed Costs From/To Ot</v>
          </cell>
          <cell r="E432" t="str">
            <v>0247</v>
          </cell>
        </row>
        <row r="433">
          <cell r="A433" t="str">
            <v>450249</v>
          </cell>
          <cell r="B433" t="str">
            <v>Miscellaneous &amp; Administrative</v>
          </cell>
          <cell r="C433" t="str">
            <v>Redistributed Costs - Other Affls</v>
          </cell>
          <cell r="D433" t="str">
            <v>450249 Redistributed Costs From Sonat</v>
          </cell>
          <cell r="E433" t="str">
            <v>0249</v>
          </cell>
        </row>
        <row r="434">
          <cell r="A434" t="str">
            <v>450249</v>
          </cell>
          <cell r="B434" t="str">
            <v>Miscellaneous &amp; Administrative</v>
          </cell>
          <cell r="C434" t="str">
            <v>Redistributed Costs - Other Affls</v>
          </cell>
          <cell r="D434" t="str">
            <v>450249 Redistributed Costs From Sonat</v>
          </cell>
          <cell r="E434" t="str">
            <v>0249</v>
          </cell>
        </row>
        <row r="435">
          <cell r="A435" t="str">
            <v>450250</v>
          </cell>
          <cell r="B435" t="str">
            <v>Operating Expenses</v>
          </cell>
          <cell r="C435" t="str">
            <v>Boat, Helicopter, Vehicle Rentals</v>
          </cell>
          <cell r="D435" t="str">
            <v>450250 Crewboat, Workboat, Tug Hire</v>
          </cell>
          <cell r="E435" t="str">
            <v>0250</v>
          </cell>
        </row>
        <row r="436">
          <cell r="A436" t="str">
            <v>450250</v>
          </cell>
          <cell r="B436" t="str">
            <v>Operating Expenses</v>
          </cell>
          <cell r="C436" t="str">
            <v>Boat, Helicopter, Vehicle Rentals</v>
          </cell>
          <cell r="D436" t="str">
            <v>450250 Crewboat, Workboat, Tug Hire</v>
          </cell>
          <cell r="E436" t="str">
            <v>0250</v>
          </cell>
        </row>
        <row r="437">
          <cell r="A437" t="str">
            <v>450253</v>
          </cell>
          <cell r="B437" t="str">
            <v>Operating Expenses</v>
          </cell>
          <cell r="C437" t="str">
            <v>Boat, Helicopter, Vehicle Rentals</v>
          </cell>
          <cell r="D437" t="str">
            <v>450253 Vehicle and Heavy Equipment Hi</v>
          </cell>
          <cell r="E437" t="str">
            <v>0253</v>
          </cell>
        </row>
        <row r="438">
          <cell r="A438" t="str">
            <v>450253</v>
          </cell>
          <cell r="B438" t="str">
            <v>Operating Expenses</v>
          </cell>
          <cell r="C438" t="str">
            <v>Boat, Helicopter, Vehicle Rentals</v>
          </cell>
          <cell r="D438" t="str">
            <v>450253 Vehicle and Heavy Equipment Hi</v>
          </cell>
          <cell r="E438" t="str">
            <v>0253</v>
          </cell>
        </row>
        <row r="439">
          <cell r="A439" t="str">
            <v>450254</v>
          </cell>
          <cell r="B439" t="str">
            <v>Operating Expenses</v>
          </cell>
          <cell r="C439" t="str">
            <v>Boat, Helicopter, Vehicle Rentals</v>
          </cell>
          <cell r="D439" t="str">
            <v>450254 Helicopter Hire</v>
          </cell>
          <cell r="E439" t="str">
            <v>0254</v>
          </cell>
        </row>
        <row r="440">
          <cell r="A440" t="str">
            <v>450254</v>
          </cell>
          <cell r="B440" t="str">
            <v>Operating Expenses</v>
          </cell>
          <cell r="C440" t="str">
            <v>Boat, Helicopter, Vehicle Rentals</v>
          </cell>
          <cell r="D440" t="str">
            <v>450254 Helicopter Hire</v>
          </cell>
          <cell r="E440" t="str">
            <v>0254</v>
          </cell>
        </row>
        <row r="441">
          <cell r="A441" t="str">
            <v>450256</v>
          </cell>
          <cell r="B441" t="str">
            <v>Miscellaneous &amp; Administrative</v>
          </cell>
          <cell r="C441" t="str">
            <v>Rig Hire - Outside</v>
          </cell>
          <cell r="D441" t="str">
            <v>450256 Rig Hire-Outside</v>
          </cell>
          <cell r="E441" t="str">
            <v>0256</v>
          </cell>
        </row>
        <row r="442">
          <cell r="A442" t="str">
            <v>450256</v>
          </cell>
          <cell r="B442" t="str">
            <v>Miscellaneous &amp; Administrative</v>
          </cell>
          <cell r="C442" t="str">
            <v>Rig Hire - Outside</v>
          </cell>
          <cell r="D442" t="str">
            <v>450256 Rig Hire-Outside</v>
          </cell>
          <cell r="E442" t="str">
            <v>0256</v>
          </cell>
        </row>
        <row r="443">
          <cell r="A443" t="str">
            <v>450261</v>
          </cell>
          <cell r="B443" t="str">
            <v>Miscellaneous &amp; Administrative</v>
          </cell>
          <cell r="C443" t="str">
            <v>Computer &amp; Office Equipment</v>
          </cell>
          <cell r="D443" t="str">
            <v>450264 Computer Software Licenses</v>
          </cell>
          <cell r="E443" t="str">
            <v>0261</v>
          </cell>
        </row>
        <row r="444">
          <cell r="A444" t="str">
            <v>450261</v>
          </cell>
          <cell r="B444" t="str">
            <v>Miscellaneous &amp; Administrative</v>
          </cell>
          <cell r="C444" t="str">
            <v>Computer &amp; Office Equipment</v>
          </cell>
          <cell r="D444" t="str">
            <v>450264 Computer Software Licenses</v>
          </cell>
          <cell r="E444" t="str">
            <v>0261</v>
          </cell>
        </row>
        <row r="445">
          <cell r="A445" t="str">
            <v>450262</v>
          </cell>
          <cell r="B445" t="str">
            <v>Miscellaneous &amp; Administrative</v>
          </cell>
          <cell r="C445" t="str">
            <v>Computer &amp; Office Equipment</v>
          </cell>
          <cell r="D445" t="str">
            <v>450262 Computer Hardware/Software Maint Agreements</v>
          </cell>
          <cell r="E445" t="str">
            <v>0262</v>
          </cell>
        </row>
        <row r="446">
          <cell r="A446" t="str">
            <v>450262</v>
          </cell>
          <cell r="B446" t="str">
            <v>Miscellaneous &amp; Administrative</v>
          </cell>
          <cell r="C446" t="str">
            <v>Computer &amp; Office Equipment</v>
          </cell>
          <cell r="D446" t="str">
            <v>450262 Computer Hardware/Software Maint Agreements</v>
          </cell>
          <cell r="E446" t="str">
            <v>0262</v>
          </cell>
        </row>
        <row r="447">
          <cell r="A447" t="str">
            <v>450263</v>
          </cell>
          <cell r="B447" t="str">
            <v>Miscellaneous &amp; Administrative</v>
          </cell>
          <cell r="C447" t="str">
            <v>Computer &amp; Office Equipment</v>
          </cell>
          <cell r="D447" t="str">
            <v>450263 Office Equipment Rental</v>
          </cell>
          <cell r="E447" t="str">
            <v>0263</v>
          </cell>
        </row>
        <row r="448">
          <cell r="A448" t="str">
            <v>450263</v>
          </cell>
          <cell r="B448" t="str">
            <v>Miscellaneous &amp; Administrative</v>
          </cell>
          <cell r="C448" t="str">
            <v>Computer &amp; Office Equipment</v>
          </cell>
          <cell r="D448" t="str">
            <v>450263 Office Equipment Rental</v>
          </cell>
          <cell r="E448" t="str">
            <v>0263</v>
          </cell>
        </row>
        <row r="449">
          <cell r="A449" t="str">
            <v>450264</v>
          </cell>
          <cell r="B449" t="str">
            <v>Miscellaneous &amp; Administrative</v>
          </cell>
          <cell r="C449" t="str">
            <v>Computer &amp; Office Equipment</v>
          </cell>
          <cell r="D449" t="str">
            <v>450264 Computer Equipment Rental</v>
          </cell>
          <cell r="E449" t="str">
            <v>0264</v>
          </cell>
        </row>
        <row r="450">
          <cell r="A450" t="str">
            <v>450264</v>
          </cell>
          <cell r="B450" t="str">
            <v>Miscellaneous &amp; Administrative</v>
          </cell>
          <cell r="C450" t="str">
            <v>Computer &amp; Office Equipment</v>
          </cell>
          <cell r="D450" t="str">
            <v>450264 Computer Equipment Rental</v>
          </cell>
          <cell r="E450" t="str">
            <v>0264</v>
          </cell>
        </row>
        <row r="451">
          <cell r="A451" t="str">
            <v>450265</v>
          </cell>
          <cell r="B451" t="str">
            <v>Miscellaneous &amp; Administrative</v>
          </cell>
          <cell r="C451" t="str">
            <v>Computer &amp; Office Equipment</v>
          </cell>
          <cell r="D451" t="str">
            <v>450265 Computer Equipment Purchases</v>
          </cell>
          <cell r="E451" t="str">
            <v>0265</v>
          </cell>
        </row>
        <row r="452">
          <cell r="A452" t="str">
            <v>450265</v>
          </cell>
          <cell r="B452" t="str">
            <v>Miscellaneous &amp; Administrative</v>
          </cell>
          <cell r="C452" t="str">
            <v>Computer &amp; Office Equipment</v>
          </cell>
          <cell r="D452" t="str">
            <v>450265 Computer Equipment Purchases</v>
          </cell>
          <cell r="E452" t="str">
            <v>0265</v>
          </cell>
        </row>
        <row r="453">
          <cell r="A453" t="str">
            <v>450266</v>
          </cell>
          <cell r="B453" t="str">
            <v>Miscellaneous &amp; Administrative</v>
          </cell>
          <cell r="C453" t="str">
            <v>Computer &amp; Office Equipment</v>
          </cell>
          <cell r="D453" t="str">
            <v>450266 Computer Software Purchases</v>
          </cell>
          <cell r="E453" t="str">
            <v>0266</v>
          </cell>
        </row>
        <row r="454">
          <cell r="A454" t="str">
            <v>450266</v>
          </cell>
          <cell r="B454" t="str">
            <v>Miscellaneous &amp; Administrative</v>
          </cell>
          <cell r="C454" t="str">
            <v>Computer &amp; Office Equipment</v>
          </cell>
          <cell r="D454" t="str">
            <v>450266 Computer Software Purchases</v>
          </cell>
          <cell r="E454" t="str">
            <v>0266</v>
          </cell>
        </row>
        <row r="455">
          <cell r="A455" t="str">
            <v>450267</v>
          </cell>
          <cell r="B455" t="str">
            <v>Miscellaneous &amp; Administrative</v>
          </cell>
          <cell r="C455" t="str">
            <v>Computer &amp; Office Equipment</v>
          </cell>
          <cell r="D455" t="str">
            <v>450267 Office Equipment Purchases</v>
          </cell>
          <cell r="E455" t="str">
            <v>0267</v>
          </cell>
        </row>
        <row r="456">
          <cell r="A456" t="str">
            <v>450267</v>
          </cell>
          <cell r="B456" t="str">
            <v>Miscellaneous &amp; Administrative</v>
          </cell>
          <cell r="C456" t="str">
            <v>Computer &amp; Office Equipment</v>
          </cell>
          <cell r="D456" t="str">
            <v>450267 Office Equipment Purchases</v>
          </cell>
          <cell r="E456" t="str">
            <v>0267</v>
          </cell>
        </row>
        <row r="457">
          <cell r="A457" t="str">
            <v>450268</v>
          </cell>
          <cell r="B457" t="str">
            <v>Miscellaneous &amp; Administrative</v>
          </cell>
          <cell r="C457" t="str">
            <v>Computer &amp; Office Equipment</v>
          </cell>
          <cell r="D457" t="str">
            <v>450268 Computer/Office Equip Repair</v>
          </cell>
          <cell r="E457" t="str">
            <v>0268</v>
          </cell>
        </row>
        <row r="458">
          <cell r="A458" t="str">
            <v>450268</v>
          </cell>
          <cell r="B458" t="str">
            <v>Miscellaneous &amp; Administrative</v>
          </cell>
          <cell r="C458" t="str">
            <v>Computer &amp; Office Equipment</v>
          </cell>
          <cell r="D458" t="str">
            <v>450268 Computer/Office Equip Repair</v>
          </cell>
          <cell r="E458" t="str">
            <v>0268</v>
          </cell>
        </row>
        <row r="459">
          <cell r="A459" t="str">
            <v>450269</v>
          </cell>
          <cell r="B459" t="str">
            <v>Miscellaneous &amp; Administrative</v>
          </cell>
          <cell r="C459" t="str">
            <v>Computer &amp; Office Equipment</v>
          </cell>
          <cell r="D459" t="str">
            <v>450269 Office Equipment Repairs</v>
          </cell>
          <cell r="E459" t="str">
            <v>0269</v>
          </cell>
        </row>
        <row r="460">
          <cell r="A460" t="str">
            <v>450269</v>
          </cell>
          <cell r="B460" t="str">
            <v>Miscellaneous &amp; Administrative</v>
          </cell>
          <cell r="C460" t="str">
            <v>Computer &amp; Office Equipment</v>
          </cell>
          <cell r="D460" t="str">
            <v>450269 Office Equipment Repairs</v>
          </cell>
          <cell r="E460" t="str">
            <v>0269</v>
          </cell>
        </row>
        <row r="461">
          <cell r="A461" t="str">
            <v>450290</v>
          </cell>
          <cell r="B461" t="str">
            <v>Operating Expenses</v>
          </cell>
          <cell r="C461" t="str">
            <v>Cement</v>
          </cell>
          <cell r="D461" t="str">
            <v>450290 Cement</v>
          </cell>
          <cell r="E461" t="str">
            <v>0290</v>
          </cell>
        </row>
        <row r="462">
          <cell r="A462" t="str">
            <v>450290</v>
          </cell>
          <cell r="B462" t="str">
            <v>Operating Expenses</v>
          </cell>
          <cell r="C462" t="str">
            <v>Cement</v>
          </cell>
          <cell r="D462" t="str">
            <v>450290 Cement</v>
          </cell>
          <cell r="E462" t="str">
            <v>0290</v>
          </cell>
        </row>
        <row r="463">
          <cell r="A463" t="str">
            <v>450330</v>
          </cell>
          <cell r="B463" t="str">
            <v>Operating Expenses</v>
          </cell>
          <cell r="C463" t="str">
            <v>Casing</v>
          </cell>
          <cell r="D463" t="str">
            <v>450330 Casing and Other Tubular Goods</v>
          </cell>
          <cell r="E463" t="str">
            <v>0330</v>
          </cell>
        </row>
        <row r="464">
          <cell r="A464" t="str">
            <v>450330</v>
          </cell>
          <cell r="B464" t="str">
            <v>Operating Expenses</v>
          </cell>
          <cell r="C464" t="str">
            <v>Casing</v>
          </cell>
          <cell r="D464" t="str">
            <v>450330 Casing and Other Tubular Goods</v>
          </cell>
          <cell r="E464" t="str">
            <v>0330</v>
          </cell>
        </row>
        <row r="465">
          <cell r="A465" t="str">
            <v>450340</v>
          </cell>
          <cell r="B465" t="str">
            <v>Operating Expenses</v>
          </cell>
          <cell r="C465" t="str">
            <v>Mud</v>
          </cell>
          <cell r="D465" t="str">
            <v>450340 Drilling Mud, Chemicals &amp; Addi</v>
          </cell>
          <cell r="E465" t="str">
            <v>0340</v>
          </cell>
        </row>
        <row r="466">
          <cell r="A466" t="str">
            <v>450340</v>
          </cell>
          <cell r="B466" t="str">
            <v>Operating Expenses</v>
          </cell>
          <cell r="C466" t="str">
            <v>Mud</v>
          </cell>
          <cell r="D466" t="str">
            <v>450340 Drilling Mud, Chemicals &amp; Addi</v>
          </cell>
          <cell r="E466" t="str">
            <v>0340</v>
          </cell>
        </row>
        <row r="467">
          <cell r="A467" t="str">
            <v>450351</v>
          </cell>
          <cell r="B467" t="str">
            <v>Miscellaneous &amp; Administrative</v>
          </cell>
          <cell r="C467" t="str">
            <v>LT Deferrals and Amortizations</v>
          </cell>
          <cell r="D467" t="str">
            <v>450351 Preliminary Expenses Amortized</v>
          </cell>
          <cell r="E467" t="str">
            <v>0351</v>
          </cell>
        </row>
        <row r="468">
          <cell r="A468" t="str">
            <v>450351</v>
          </cell>
          <cell r="B468" t="str">
            <v>Miscellaneous &amp; Administrative</v>
          </cell>
          <cell r="C468" t="str">
            <v>LT Deferrals and Amortizations</v>
          </cell>
          <cell r="D468" t="str">
            <v>450351 Preliminary Expenses Amortized</v>
          </cell>
          <cell r="E468" t="str">
            <v>0351</v>
          </cell>
        </row>
        <row r="469">
          <cell r="A469" t="str">
            <v>450352</v>
          </cell>
          <cell r="B469" t="str">
            <v>Miscellaneous &amp; Administrative</v>
          </cell>
          <cell r="C469" t="str">
            <v>LT Deferrals and Amortizations</v>
          </cell>
          <cell r="D469" t="str">
            <v>450352 Mobilization Loss Amortized</v>
          </cell>
          <cell r="E469" t="str">
            <v>0352</v>
          </cell>
        </row>
        <row r="470">
          <cell r="A470" t="str">
            <v>450352</v>
          </cell>
          <cell r="B470" t="str">
            <v>Miscellaneous &amp; Administrative</v>
          </cell>
          <cell r="C470" t="str">
            <v>LT Deferrals and Amortizations</v>
          </cell>
          <cell r="D470" t="str">
            <v>450352 Mobilization Loss Amortized</v>
          </cell>
          <cell r="E470" t="str">
            <v>0352</v>
          </cell>
        </row>
        <row r="471">
          <cell r="A471" t="str">
            <v>450353</v>
          </cell>
          <cell r="B471" t="str">
            <v>Miscellaneous &amp; Administrative</v>
          </cell>
          <cell r="C471" t="str">
            <v>LT Deferrals and Amortizations</v>
          </cell>
          <cell r="D471" t="str">
            <v>450353 Other Long-Term Deferrals Amor</v>
          </cell>
          <cell r="E471" t="str">
            <v>0353</v>
          </cell>
        </row>
        <row r="472">
          <cell r="A472" t="str">
            <v>450353</v>
          </cell>
          <cell r="B472" t="str">
            <v>Miscellaneous &amp; Administrative</v>
          </cell>
          <cell r="C472" t="str">
            <v>LT Deferrals and Amortizations</v>
          </cell>
          <cell r="D472" t="str">
            <v>450353 Other Long-Term Deferrals Amor</v>
          </cell>
          <cell r="E472" t="str">
            <v>0353</v>
          </cell>
        </row>
        <row r="473">
          <cell r="A473" t="str">
            <v>450357</v>
          </cell>
          <cell r="B473" t="str">
            <v>Miscellaneous &amp; Administrative</v>
          </cell>
          <cell r="C473" t="str">
            <v>LT Deferrals and Amortizations</v>
          </cell>
          <cell r="D473" t="str">
            <v>450357 Costs Capitalized</v>
          </cell>
          <cell r="E473" t="str">
            <v>0357</v>
          </cell>
        </row>
        <row r="474">
          <cell r="A474" t="str">
            <v>450357</v>
          </cell>
          <cell r="B474" t="str">
            <v>Miscellaneous &amp; Administrative</v>
          </cell>
          <cell r="C474" t="str">
            <v>LT Deferrals and Amortizations</v>
          </cell>
          <cell r="D474" t="str">
            <v>450357 Costs Capitalized</v>
          </cell>
          <cell r="E474" t="str">
            <v>0357</v>
          </cell>
        </row>
        <row r="475">
          <cell r="A475" t="str">
            <v>450359</v>
          </cell>
          <cell r="B475" t="str">
            <v>Miscellaneous &amp; Administrative</v>
          </cell>
          <cell r="C475" t="str">
            <v>LT Deferrals and Amortizations</v>
          </cell>
          <cell r="D475" t="str">
            <v>450359 Costs Deferred For Future Amor</v>
          </cell>
          <cell r="E475" t="str">
            <v>0359</v>
          </cell>
        </row>
        <row r="476">
          <cell r="A476" t="str">
            <v>450359</v>
          </cell>
          <cell r="B476" t="str">
            <v>Miscellaneous &amp; Administrative</v>
          </cell>
          <cell r="C476" t="str">
            <v>LT Deferrals and Amortizations</v>
          </cell>
          <cell r="D476" t="str">
            <v>450359 Costs Deferred For Future Amor</v>
          </cell>
          <cell r="E476" t="str">
            <v>0359</v>
          </cell>
        </row>
        <row r="477">
          <cell r="A477" t="str">
            <v>450360</v>
          </cell>
          <cell r="B477" t="str">
            <v>Operating Expenses</v>
          </cell>
          <cell r="C477" t="str">
            <v>Miscellaneous Operating Expenses</v>
          </cell>
          <cell r="D477" t="str">
            <v>450360 Miscellaneous Operating Expens</v>
          </cell>
          <cell r="E477" t="str">
            <v>0360</v>
          </cell>
        </row>
        <row r="478">
          <cell r="A478" t="str">
            <v>450360</v>
          </cell>
          <cell r="B478" t="str">
            <v>Operating Expenses</v>
          </cell>
          <cell r="C478" t="str">
            <v>Miscellaneous Operating Expenses</v>
          </cell>
          <cell r="D478" t="str">
            <v>450360 Miscellaneous Operating Expens</v>
          </cell>
          <cell r="E478" t="str">
            <v>0360</v>
          </cell>
        </row>
        <row r="479">
          <cell r="A479" t="str">
            <v>450361</v>
          </cell>
          <cell r="B479" t="str">
            <v>Operating Expenses</v>
          </cell>
          <cell r="C479" t="str">
            <v>Billed Expenses Outside</v>
          </cell>
          <cell r="D479" t="str">
            <v>450361 Billed Expenses-Outside</v>
          </cell>
          <cell r="E479" t="str">
            <v>0361</v>
          </cell>
        </row>
        <row r="480">
          <cell r="A480" t="str">
            <v>450361</v>
          </cell>
          <cell r="B480" t="str">
            <v>Operating Expenses</v>
          </cell>
          <cell r="C480" t="str">
            <v>Billed Expenses Outside</v>
          </cell>
          <cell r="D480" t="str">
            <v>450361 Billed Expenses-Outside</v>
          </cell>
          <cell r="E480" t="str">
            <v>0361</v>
          </cell>
        </row>
        <row r="481">
          <cell r="A481" t="str">
            <v>450362</v>
          </cell>
          <cell r="B481" t="str">
            <v>Miscellaneous &amp; Administrative</v>
          </cell>
          <cell r="C481" t="str">
            <v>Billed Expenses - Arcade</v>
          </cell>
          <cell r="D481" t="str">
            <v>450362 Billed Overhead Expenses-Arcad</v>
          </cell>
          <cell r="E481" t="str">
            <v>0362</v>
          </cell>
        </row>
        <row r="482">
          <cell r="A482" t="str">
            <v>450362</v>
          </cell>
          <cell r="B482" t="str">
            <v>Miscellaneous &amp; Administrative</v>
          </cell>
          <cell r="C482" t="str">
            <v>Billed Expenses - Arcade</v>
          </cell>
          <cell r="D482" t="str">
            <v>450362 Billed Overhead Expenses-Arcad</v>
          </cell>
          <cell r="E482" t="str">
            <v>0362</v>
          </cell>
        </row>
        <row r="483">
          <cell r="A483" t="str">
            <v>450365</v>
          </cell>
          <cell r="B483" t="str">
            <v>Miscellaneous &amp; Administrative</v>
          </cell>
          <cell r="C483" t="str">
            <v>Bad Debt Provision</v>
          </cell>
          <cell r="D483" t="str">
            <v>450365 Provision for Doubtful Account</v>
          </cell>
          <cell r="E483" t="str">
            <v>0365</v>
          </cell>
        </row>
        <row r="484">
          <cell r="A484" t="str">
            <v>450365</v>
          </cell>
          <cell r="B484" t="str">
            <v>Miscellaneous &amp; Administrative</v>
          </cell>
          <cell r="C484" t="str">
            <v>Bad Debt Provision</v>
          </cell>
          <cell r="D484" t="str">
            <v>450365 Provision for Doubtful Account</v>
          </cell>
          <cell r="E484" t="str">
            <v>0365</v>
          </cell>
        </row>
        <row r="485">
          <cell r="A485" t="str">
            <v>450368</v>
          </cell>
          <cell r="B485" t="str">
            <v>Miscellaneous &amp; Administrative</v>
          </cell>
          <cell r="C485" t="str">
            <v>Miscellaneous G&amp;A Expense</v>
          </cell>
          <cell r="D485" t="str">
            <v>450368 Facilitating Payments</v>
          </cell>
          <cell r="E485" t="str">
            <v>0368</v>
          </cell>
        </row>
        <row r="486">
          <cell r="A486" t="str">
            <v>450368</v>
          </cell>
          <cell r="B486" t="str">
            <v>Miscellaneous &amp; Administrative</v>
          </cell>
          <cell r="C486" t="str">
            <v>Miscellaneous G&amp;A Expense</v>
          </cell>
          <cell r="D486" t="str">
            <v>450368 Facilitating Payments</v>
          </cell>
          <cell r="E486" t="str">
            <v>0368</v>
          </cell>
        </row>
        <row r="487">
          <cell r="A487" t="str">
            <v>450381</v>
          </cell>
          <cell r="B487" t="str">
            <v>Personnel Expenses</v>
          </cell>
          <cell r="C487" t="str">
            <v>Training</v>
          </cell>
          <cell r="D487" t="str">
            <v>450381 Expense Accounts &amp; Trvl-Traini</v>
          </cell>
          <cell r="E487" t="str">
            <v>0381</v>
          </cell>
        </row>
        <row r="488">
          <cell r="A488" t="str">
            <v>450381</v>
          </cell>
          <cell r="B488" t="str">
            <v>Personnel Expenses</v>
          </cell>
          <cell r="C488" t="str">
            <v>Training</v>
          </cell>
          <cell r="D488" t="str">
            <v>450381 Expense Accounts &amp; Trvl-Traini</v>
          </cell>
          <cell r="E488" t="str">
            <v>0381</v>
          </cell>
        </row>
        <row r="489">
          <cell r="A489" t="str">
            <v>450382</v>
          </cell>
          <cell r="B489" t="str">
            <v>Personnel Expenses</v>
          </cell>
          <cell r="C489" t="str">
            <v>Training</v>
          </cell>
          <cell r="D489" t="str">
            <v>450382 Meals and Entertainment-Traini</v>
          </cell>
          <cell r="E489" t="str">
            <v>0382</v>
          </cell>
        </row>
        <row r="490">
          <cell r="A490" t="str">
            <v>450382</v>
          </cell>
          <cell r="B490" t="str">
            <v>Personnel Expenses</v>
          </cell>
          <cell r="C490" t="str">
            <v>Training</v>
          </cell>
          <cell r="D490" t="str">
            <v>450382 Meals and Entertainment-Traini</v>
          </cell>
          <cell r="E490" t="str">
            <v>0382</v>
          </cell>
        </row>
        <row r="491">
          <cell r="A491" t="str">
            <v>450383</v>
          </cell>
          <cell r="B491" t="str">
            <v>Operating Expenses</v>
          </cell>
          <cell r="C491" t="str">
            <v>Professional/Technical Fees</v>
          </cell>
          <cell r="D491" t="str">
            <v>450383 Professional Fees</v>
          </cell>
          <cell r="E491" t="str">
            <v>0383</v>
          </cell>
        </row>
        <row r="492">
          <cell r="A492" t="str">
            <v>450383</v>
          </cell>
          <cell r="B492" t="str">
            <v>Operating Expenses</v>
          </cell>
          <cell r="C492" t="str">
            <v>Professional/Technical Fees</v>
          </cell>
          <cell r="D492" t="str">
            <v>450383 Professional Fees</v>
          </cell>
          <cell r="E492" t="str">
            <v>0383</v>
          </cell>
        </row>
        <row r="493">
          <cell r="A493" t="str">
            <v>450384</v>
          </cell>
          <cell r="B493" t="str">
            <v>Personnel Expenses</v>
          </cell>
          <cell r="C493" t="str">
            <v>Training</v>
          </cell>
          <cell r="D493" t="str">
            <v>450384 Employee Tuition, Training and</v>
          </cell>
          <cell r="E493" t="str">
            <v>0384</v>
          </cell>
        </row>
        <row r="494">
          <cell r="A494" t="str">
            <v>450384</v>
          </cell>
          <cell r="B494" t="str">
            <v>Personnel Expenses</v>
          </cell>
          <cell r="C494" t="str">
            <v>Training</v>
          </cell>
          <cell r="D494" t="str">
            <v>450384 Employee Tuition, Training and</v>
          </cell>
          <cell r="E494" t="str">
            <v>0384</v>
          </cell>
        </row>
        <row r="495">
          <cell r="A495" t="str">
            <v>450385</v>
          </cell>
          <cell r="B495" t="str">
            <v>Operating Expenses</v>
          </cell>
          <cell r="C495" t="str">
            <v>Professional/Technical Fees</v>
          </cell>
          <cell r="D495" t="str">
            <v>450385 Third Party Ancillary Equipmen</v>
          </cell>
          <cell r="E495" t="str">
            <v>0385</v>
          </cell>
        </row>
        <row r="496">
          <cell r="A496" t="str">
            <v>450385</v>
          </cell>
          <cell r="B496" t="str">
            <v>Operating Expenses</v>
          </cell>
          <cell r="C496" t="str">
            <v>Professional/Technical Fees</v>
          </cell>
          <cell r="D496" t="str">
            <v>450385 Third Party Ancillary Equipmen</v>
          </cell>
          <cell r="E496" t="str">
            <v>0385</v>
          </cell>
        </row>
        <row r="497">
          <cell r="A497" t="str">
            <v>450386</v>
          </cell>
          <cell r="B497" t="str">
            <v>Operating Expenses</v>
          </cell>
          <cell r="C497" t="str">
            <v>Professional/Technical Fees</v>
          </cell>
          <cell r="D497" t="str">
            <v>450386 Information Technology Consultant Fee</v>
          </cell>
          <cell r="E497" t="str">
            <v>0386</v>
          </cell>
        </row>
        <row r="498">
          <cell r="A498" t="str">
            <v>450386</v>
          </cell>
          <cell r="B498" t="str">
            <v>Operating Expenses</v>
          </cell>
          <cell r="C498" t="str">
            <v>Professional/Technical Fees</v>
          </cell>
          <cell r="D498" t="str">
            <v>450386 Information Technology Consultant Fee</v>
          </cell>
          <cell r="E498" t="str">
            <v>0386</v>
          </cell>
        </row>
        <row r="499">
          <cell r="A499" t="str">
            <v>450387</v>
          </cell>
          <cell r="B499" t="str">
            <v>Operating Expenses</v>
          </cell>
          <cell r="C499" t="str">
            <v>Professional/Technical Fees</v>
          </cell>
          <cell r="D499" t="str">
            <v>450387 Information Technology Outsourcing Fees</v>
          </cell>
          <cell r="E499" t="str">
            <v>0387</v>
          </cell>
        </row>
        <row r="500">
          <cell r="A500" t="str">
            <v>450387</v>
          </cell>
          <cell r="B500" t="str">
            <v>Operating Expenses</v>
          </cell>
          <cell r="C500" t="str">
            <v>Professional/Technical Fees</v>
          </cell>
          <cell r="D500" t="str">
            <v>450387 Information Technology Outsourcing Fees</v>
          </cell>
          <cell r="E500" t="str">
            <v>0387</v>
          </cell>
        </row>
        <row r="501">
          <cell r="A501" t="str">
            <v>450388</v>
          </cell>
          <cell r="B501" t="str">
            <v>Operating Expenses</v>
          </cell>
          <cell r="C501" t="str">
            <v>Professional/Technical Fees</v>
          </cell>
          <cell r="D501" t="str">
            <v>450388 Technical Service Agreement Fe</v>
          </cell>
          <cell r="E501" t="str">
            <v>0388</v>
          </cell>
        </row>
        <row r="502">
          <cell r="A502" t="str">
            <v>450388</v>
          </cell>
          <cell r="B502" t="str">
            <v>Operating Expenses</v>
          </cell>
          <cell r="C502" t="str">
            <v>Professional/Technical Fees</v>
          </cell>
          <cell r="D502" t="str">
            <v>450388 Technical Service Agreement Fe</v>
          </cell>
          <cell r="E502" t="str">
            <v>0388</v>
          </cell>
        </row>
        <row r="503">
          <cell r="A503" t="str">
            <v>450389</v>
          </cell>
          <cell r="B503" t="str">
            <v>Maintenance Expenses</v>
          </cell>
          <cell r="C503" t="str">
            <v>Diving Fees</v>
          </cell>
          <cell r="D503" t="str">
            <v>450389 Diving Fees</v>
          </cell>
          <cell r="E503" t="str">
            <v>0389</v>
          </cell>
        </row>
        <row r="504">
          <cell r="A504" t="str">
            <v>450389</v>
          </cell>
          <cell r="B504" t="str">
            <v>Maintenance Expenses</v>
          </cell>
          <cell r="C504" t="str">
            <v>Diving Fees</v>
          </cell>
          <cell r="D504" t="str">
            <v>450389 Diving Fees</v>
          </cell>
          <cell r="E504" t="str">
            <v>0389</v>
          </cell>
        </row>
        <row r="505">
          <cell r="A505" t="str">
            <v>450391</v>
          </cell>
          <cell r="B505" t="str">
            <v>Operating Expenses</v>
          </cell>
          <cell r="C505" t="str">
            <v>Accrued Operating Expenses</v>
          </cell>
          <cell r="D505" t="str">
            <v>450391 Accrual For Contingencies</v>
          </cell>
          <cell r="E505" t="str">
            <v>0391</v>
          </cell>
        </row>
        <row r="506">
          <cell r="A506" t="str">
            <v>450391</v>
          </cell>
          <cell r="B506" t="str">
            <v>Operating Expenses</v>
          </cell>
          <cell r="C506" t="str">
            <v>Accrued Operating Expenses</v>
          </cell>
          <cell r="D506" t="str">
            <v>450391 Accrual For Contingencies</v>
          </cell>
          <cell r="E506" t="str">
            <v>0391</v>
          </cell>
        </row>
        <row r="507">
          <cell r="A507" t="str">
            <v>450392</v>
          </cell>
          <cell r="B507" t="str">
            <v>Operating Expenses</v>
          </cell>
          <cell r="C507" t="str">
            <v>Accrued Operating Expenses</v>
          </cell>
          <cell r="D507" t="str">
            <v>450392 Intercompany Charges Under $50</v>
          </cell>
          <cell r="E507" t="str">
            <v>0392</v>
          </cell>
        </row>
        <row r="508">
          <cell r="A508" t="str">
            <v>450392</v>
          </cell>
          <cell r="B508" t="str">
            <v>Operating Expenses</v>
          </cell>
          <cell r="C508" t="str">
            <v>Accrued Operating Expenses</v>
          </cell>
          <cell r="D508" t="str">
            <v>450392 Intercompany Charges Under $50</v>
          </cell>
          <cell r="E508" t="str">
            <v>0392</v>
          </cell>
        </row>
        <row r="509">
          <cell r="A509" t="str">
            <v>450434</v>
          </cell>
          <cell r="B509" t="str">
            <v>Miscellaneous &amp; Administrative</v>
          </cell>
          <cell r="C509" t="str">
            <v>Outside Administrative Svcs</v>
          </cell>
          <cell r="D509" t="str">
            <v>450434 Division Office Fees</v>
          </cell>
          <cell r="E509" t="str">
            <v>0434</v>
          </cell>
        </row>
        <row r="510">
          <cell r="A510" t="str">
            <v>450434</v>
          </cell>
          <cell r="B510" t="str">
            <v>Miscellaneous &amp; Administrative</v>
          </cell>
          <cell r="C510" t="str">
            <v>Outside Administrative Svcs</v>
          </cell>
          <cell r="D510" t="str">
            <v>450434 Division Office Fees</v>
          </cell>
          <cell r="E510" t="str">
            <v>0434</v>
          </cell>
        </row>
        <row r="511">
          <cell r="A511" t="str">
            <v>450450</v>
          </cell>
          <cell r="B511" t="str">
            <v>Miscellaneous &amp; Administrative</v>
          </cell>
          <cell r="C511" t="str">
            <v>Miscellaneous G&amp;A Expense</v>
          </cell>
          <cell r="D511" t="str">
            <v>450450 Bank Service Charges and Broke</v>
          </cell>
          <cell r="E511" t="str">
            <v>0450</v>
          </cell>
        </row>
        <row r="512">
          <cell r="A512" t="str">
            <v>450450</v>
          </cell>
          <cell r="B512" t="str">
            <v>Miscellaneous &amp; Administrative</v>
          </cell>
          <cell r="C512" t="str">
            <v>Miscellaneous G&amp;A Expense</v>
          </cell>
          <cell r="D512" t="str">
            <v>450450 Bank Service Charges and Broke</v>
          </cell>
          <cell r="E512" t="str">
            <v>0450</v>
          </cell>
        </row>
        <row r="513">
          <cell r="A513" t="str">
            <v>450457</v>
          </cell>
          <cell r="B513" t="str">
            <v>Miscellaneous &amp; Administrative</v>
          </cell>
          <cell r="C513" t="str">
            <v>Accounting &amp; Legal Fees</v>
          </cell>
          <cell r="D513" t="str">
            <v>450457 Public Accounting Fees</v>
          </cell>
          <cell r="E513" t="str">
            <v>0457</v>
          </cell>
        </row>
        <row r="514">
          <cell r="A514" t="str">
            <v>450457</v>
          </cell>
          <cell r="B514" t="str">
            <v>Miscellaneous &amp; Administrative</v>
          </cell>
          <cell r="C514" t="str">
            <v>Accounting &amp; Legal Fees</v>
          </cell>
          <cell r="D514" t="str">
            <v>450457 Public Accounting Fees</v>
          </cell>
          <cell r="E514" t="str">
            <v>0457</v>
          </cell>
        </row>
        <row r="515">
          <cell r="A515" t="str">
            <v>450461</v>
          </cell>
          <cell r="B515" t="str">
            <v>Miscellaneous &amp; Administrative</v>
          </cell>
          <cell r="C515" t="str">
            <v>Memberships-Civic &amp; Professional</v>
          </cell>
          <cell r="D515" t="str">
            <v>450461 Memberships-Civic and Professi</v>
          </cell>
          <cell r="E515" t="str">
            <v>0461</v>
          </cell>
        </row>
        <row r="516">
          <cell r="A516" t="str">
            <v>450461</v>
          </cell>
          <cell r="B516" t="str">
            <v>Miscellaneous &amp; Administrative</v>
          </cell>
          <cell r="C516" t="str">
            <v>Memberships-Civic &amp; Professional</v>
          </cell>
          <cell r="D516" t="str">
            <v>450461 Memberships-Civic and Professi</v>
          </cell>
          <cell r="E516" t="str">
            <v>0461</v>
          </cell>
        </row>
        <row r="517">
          <cell r="A517" t="str">
            <v>450462</v>
          </cell>
          <cell r="B517" t="str">
            <v>Miscellaneous &amp; Administrative</v>
          </cell>
          <cell r="C517" t="str">
            <v>Advertising &amp; Public Relations</v>
          </cell>
          <cell r="D517" t="str">
            <v>450462 Entertainment Facilities</v>
          </cell>
          <cell r="E517" t="str">
            <v>0462</v>
          </cell>
        </row>
        <row r="518">
          <cell r="A518" t="str">
            <v>450462</v>
          </cell>
          <cell r="B518" t="str">
            <v>Miscellaneous &amp; Administrative</v>
          </cell>
          <cell r="C518" t="str">
            <v>Advertising &amp; Public Relations</v>
          </cell>
          <cell r="D518" t="str">
            <v>450462 Entertainment Facilities</v>
          </cell>
          <cell r="E518" t="str">
            <v>0462</v>
          </cell>
        </row>
        <row r="519">
          <cell r="A519" t="str">
            <v>450463</v>
          </cell>
          <cell r="B519" t="str">
            <v>Miscellaneous &amp; Administrative</v>
          </cell>
          <cell r="C519" t="str">
            <v>Advertising &amp; Public Relations</v>
          </cell>
          <cell r="D519" t="str">
            <v>450463 Employee Communications</v>
          </cell>
          <cell r="E519" t="str">
            <v>0463</v>
          </cell>
        </row>
        <row r="520">
          <cell r="A520" t="str">
            <v>450463</v>
          </cell>
          <cell r="B520" t="str">
            <v>Miscellaneous &amp; Administrative</v>
          </cell>
          <cell r="C520" t="str">
            <v>Advertising &amp; Public Relations</v>
          </cell>
          <cell r="D520" t="str">
            <v>450463 Employee Communications</v>
          </cell>
          <cell r="E520" t="str">
            <v>0463</v>
          </cell>
        </row>
        <row r="521">
          <cell r="A521" t="str">
            <v>450464</v>
          </cell>
          <cell r="B521" t="str">
            <v>Miscellaneous &amp; Administrative</v>
          </cell>
          <cell r="C521" t="str">
            <v>Advertising &amp; Public Relations</v>
          </cell>
          <cell r="D521" t="str">
            <v>450464 Public &amp; Client Relations, Inc</v>
          </cell>
          <cell r="E521" t="str">
            <v>0464</v>
          </cell>
        </row>
        <row r="522">
          <cell r="A522" t="str">
            <v>450464</v>
          </cell>
          <cell r="B522" t="str">
            <v>Miscellaneous &amp; Administrative</v>
          </cell>
          <cell r="C522" t="str">
            <v>Advertising &amp; Public Relations</v>
          </cell>
          <cell r="D522" t="str">
            <v>450464 Public &amp; Client Relations, Inc</v>
          </cell>
          <cell r="E522" t="str">
            <v>0464</v>
          </cell>
        </row>
        <row r="523">
          <cell r="A523" t="str">
            <v>450467</v>
          </cell>
          <cell r="B523" t="str">
            <v>Miscellaneous &amp; Administrative</v>
          </cell>
          <cell r="C523" t="str">
            <v>Advertising &amp; Public Relations</v>
          </cell>
          <cell r="D523" t="str">
            <v>450467 Charitable Contributions</v>
          </cell>
          <cell r="E523" t="str">
            <v>0467</v>
          </cell>
        </row>
        <row r="524">
          <cell r="A524" t="str">
            <v>450467</v>
          </cell>
          <cell r="B524" t="str">
            <v>Miscellaneous &amp; Administrative</v>
          </cell>
          <cell r="C524" t="str">
            <v>Advertising &amp; Public Relations</v>
          </cell>
          <cell r="D524" t="str">
            <v>450467 Charitable Contributions</v>
          </cell>
          <cell r="E524" t="str">
            <v>0467</v>
          </cell>
        </row>
        <row r="525">
          <cell r="A525" t="str">
            <v>450468</v>
          </cell>
          <cell r="B525" t="str">
            <v>Miscellaneous &amp; Administrative</v>
          </cell>
          <cell r="C525" t="str">
            <v>Magazines, Books, Manuals</v>
          </cell>
          <cell r="D525" t="str">
            <v>450468 Periodicals, Manuals, and Refe</v>
          </cell>
          <cell r="E525" t="str">
            <v>0468</v>
          </cell>
        </row>
        <row r="526">
          <cell r="A526" t="str">
            <v>450468</v>
          </cell>
          <cell r="B526" t="str">
            <v>Miscellaneous &amp; Administrative</v>
          </cell>
          <cell r="C526" t="str">
            <v>Magazines, Books, Manuals</v>
          </cell>
          <cell r="D526" t="str">
            <v>450468 Periodicals, Manuals, and Refe</v>
          </cell>
          <cell r="E526" t="str">
            <v>0468</v>
          </cell>
        </row>
        <row r="527">
          <cell r="A527" t="str">
            <v>450470</v>
          </cell>
          <cell r="B527" t="str">
            <v>Miscellaneous &amp; Administrative</v>
          </cell>
          <cell r="C527" t="str">
            <v>Meetings &amp; Directors Fees</v>
          </cell>
          <cell r="D527" t="str">
            <v>450470 Meetings</v>
          </cell>
          <cell r="E527" t="str">
            <v>0470</v>
          </cell>
        </row>
        <row r="528">
          <cell r="A528" t="str">
            <v>450470</v>
          </cell>
          <cell r="B528" t="str">
            <v>Miscellaneous &amp; Administrative</v>
          </cell>
          <cell r="C528" t="str">
            <v>Meetings &amp; Directors Fees</v>
          </cell>
          <cell r="D528" t="str">
            <v>450470 Meetings</v>
          </cell>
          <cell r="E528" t="str">
            <v>0470</v>
          </cell>
        </row>
        <row r="529">
          <cell r="A529" t="str">
            <v>450471</v>
          </cell>
          <cell r="B529" t="str">
            <v>Miscellaneous &amp; Administrative</v>
          </cell>
          <cell r="C529" t="str">
            <v>Accounting &amp; Legal Fees</v>
          </cell>
          <cell r="D529" t="str">
            <v>450471 Legal Expenses Outside</v>
          </cell>
          <cell r="E529" t="str">
            <v>0471</v>
          </cell>
        </row>
        <row r="530">
          <cell r="A530" t="str">
            <v>450471</v>
          </cell>
          <cell r="B530" t="str">
            <v>Miscellaneous &amp; Administrative</v>
          </cell>
          <cell r="C530" t="str">
            <v>Accounting &amp; Legal Fees</v>
          </cell>
          <cell r="D530" t="str">
            <v>450471 Legal Expenses Outside</v>
          </cell>
          <cell r="E530" t="str">
            <v>0471</v>
          </cell>
        </row>
        <row r="531">
          <cell r="A531" t="str">
            <v>450490</v>
          </cell>
          <cell r="B531" t="str">
            <v>Maintenance Expenses</v>
          </cell>
          <cell r="C531" t="str">
            <v>Loss on Retirements</v>
          </cell>
          <cell r="D531" t="str">
            <v>450490 Loss on Retirements</v>
          </cell>
          <cell r="E531" t="str">
            <v>0490</v>
          </cell>
        </row>
        <row r="532">
          <cell r="A532" t="str">
            <v>450490</v>
          </cell>
          <cell r="B532" t="str">
            <v>Maintenance Expenses</v>
          </cell>
          <cell r="C532" t="str">
            <v>Loss on Retirements</v>
          </cell>
          <cell r="D532" t="str">
            <v>450490 Loss on Retirements</v>
          </cell>
          <cell r="E532" t="str">
            <v>0490</v>
          </cell>
        </row>
        <row r="533">
          <cell r="A533" t="str">
            <v>450500</v>
          </cell>
          <cell r="B533" t="str">
            <v>Maintenance Expenses</v>
          </cell>
          <cell r="C533" t="str">
            <v>Normal R&amp;R</v>
          </cell>
          <cell r="D533" t="str">
            <v>450500 Accrued R&amp;R Expenses</v>
          </cell>
          <cell r="E533" t="str">
            <v>0500</v>
          </cell>
        </row>
        <row r="534">
          <cell r="A534" t="str">
            <v>450500</v>
          </cell>
          <cell r="B534" t="str">
            <v>Maintenance Expenses</v>
          </cell>
          <cell r="C534" t="str">
            <v>Normal R&amp;R</v>
          </cell>
          <cell r="D534" t="str">
            <v>450500 Accrued R&amp;R Expenses</v>
          </cell>
          <cell r="E534" t="str">
            <v>0500</v>
          </cell>
        </row>
        <row r="535">
          <cell r="A535" t="str">
            <v>450501</v>
          </cell>
          <cell r="B535" t="str">
            <v>Maintenance Expenses</v>
          </cell>
          <cell r="C535" t="str">
            <v>Drydock Accrual</v>
          </cell>
          <cell r="D535" t="str">
            <v>450501 Drydocking, and Deferred Maint</v>
          </cell>
          <cell r="E535" t="str">
            <v>0501</v>
          </cell>
        </row>
        <row r="536">
          <cell r="A536" t="str">
            <v>450501</v>
          </cell>
          <cell r="B536" t="str">
            <v>Maintenance Expenses</v>
          </cell>
          <cell r="C536" t="str">
            <v>Drydock Accrual</v>
          </cell>
          <cell r="D536" t="str">
            <v>450501 Drydocking, and Deferred Maint</v>
          </cell>
          <cell r="E536" t="str">
            <v>0501</v>
          </cell>
        </row>
        <row r="537">
          <cell r="A537" t="str">
            <v>450510</v>
          </cell>
          <cell r="B537" t="str">
            <v>Maintenance Expenses</v>
          </cell>
          <cell r="C537" t="str">
            <v>Normal R&amp;R</v>
          </cell>
          <cell r="D537" t="str">
            <v>450510 TASA Normal R&amp;R</v>
          </cell>
          <cell r="E537" t="str">
            <v>0510</v>
          </cell>
        </row>
        <row r="538">
          <cell r="A538" t="str">
            <v>450510</v>
          </cell>
          <cell r="B538" t="str">
            <v>Maintenance Expenses</v>
          </cell>
          <cell r="C538" t="str">
            <v>Normal R&amp;R</v>
          </cell>
          <cell r="D538" t="str">
            <v>450510 TASA Normal R&amp;R</v>
          </cell>
          <cell r="E538" t="str">
            <v>0510</v>
          </cell>
        </row>
        <row r="539">
          <cell r="A539" t="str">
            <v>450520</v>
          </cell>
          <cell r="B539" t="str">
            <v>Maintenance Expenses</v>
          </cell>
          <cell r="C539" t="str">
            <v>Normal R&amp;R</v>
          </cell>
          <cell r="D539" t="str">
            <v>450520 Rotary/Vibrator/Tender Return</v>
          </cell>
          <cell r="E539" t="str">
            <v>0520</v>
          </cell>
        </row>
        <row r="540">
          <cell r="A540" t="str">
            <v>450520</v>
          </cell>
          <cell r="B540" t="str">
            <v>Maintenance Expenses</v>
          </cell>
          <cell r="C540" t="str">
            <v>Normal R&amp;R</v>
          </cell>
          <cell r="D540" t="str">
            <v>450520 Rotary/Vibrator/Tender Return</v>
          </cell>
          <cell r="E540" t="str">
            <v>0520</v>
          </cell>
        </row>
        <row r="541">
          <cell r="A541" t="str">
            <v>450535</v>
          </cell>
          <cell r="B541" t="str">
            <v>Maintenance Expenses</v>
          </cell>
          <cell r="C541" t="str">
            <v>Normal R&amp;R</v>
          </cell>
          <cell r="D541" t="str">
            <v>450535 Drawworks, Drawwork Brakes, &amp;</v>
          </cell>
          <cell r="E541" t="str">
            <v>0535</v>
          </cell>
        </row>
        <row r="542">
          <cell r="A542" t="str">
            <v>450535</v>
          </cell>
          <cell r="B542" t="str">
            <v>Maintenance Expenses</v>
          </cell>
          <cell r="C542" t="str">
            <v>Normal R&amp;R</v>
          </cell>
          <cell r="D542" t="str">
            <v>450535 Drawworks, Drawwork Brakes, &amp;</v>
          </cell>
          <cell r="E542" t="str">
            <v>0535</v>
          </cell>
        </row>
        <row r="543">
          <cell r="A543" t="str">
            <v>450550</v>
          </cell>
          <cell r="B543" t="str">
            <v>Maintenance Expenses</v>
          </cell>
          <cell r="C543" t="str">
            <v>Normal R&amp;R</v>
          </cell>
          <cell r="D543" t="str">
            <v>450550 Engines</v>
          </cell>
          <cell r="E543" t="str">
            <v>0550</v>
          </cell>
        </row>
        <row r="544">
          <cell r="A544" t="str">
            <v>450550</v>
          </cell>
          <cell r="B544" t="str">
            <v>Maintenance Expenses</v>
          </cell>
          <cell r="C544" t="str">
            <v>Normal R&amp;R</v>
          </cell>
          <cell r="D544" t="str">
            <v>450550 Engines</v>
          </cell>
          <cell r="E544" t="str">
            <v>0550</v>
          </cell>
        </row>
        <row r="545">
          <cell r="A545" t="str">
            <v>450552</v>
          </cell>
          <cell r="B545" t="str">
            <v>Maintenance Expenses</v>
          </cell>
          <cell r="C545" t="str">
            <v>Normal R&amp;R</v>
          </cell>
          <cell r="D545" t="str">
            <v>450552 Main Mud Pumps</v>
          </cell>
          <cell r="E545" t="str">
            <v>0552</v>
          </cell>
        </row>
        <row r="546">
          <cell r="A546" t="str">
            <v>450552</v>
          </cell>
          <cell r="B546" t="str">
            <v>Maintenance Expenses</v>
          </cell>
          <cell r="C546" t="str">
            <v>Normal R&amp;R</v>
          </cell>
          <cell r="D546" t="str">
            <v>450552 Main Mud Pumps</v>
          </cell>
          <cell r="E546" t="str">
            <v>0552</v>
          </cell>
        </row>
        <row r="547">
          <cell r="A547" t="str">
            <v>450555</v>
          </cell>
          <cell r="B547" t="str">
            <v>Maintenance Expenses</v>
          </cell>
          <cell r="C547" t="str">
            <v>Normal R&amp;R</v>
          </cell>
          <cell r="D547" t="str">
            <v>450555 Other Pumps</v>
          </cell>
          <cell r="E547" t="str">
            <v>0555</v>
          </cell>
        </row>
        <row r="548">
          <cell r="A548" t="str">
            <v>450555</v>
          </cell>
          <cell r="B548" t="str">
            <v>Maintenance Expenses</v>
          </cell>
          <cell r="C548" t="str">
            <v>Normal R&amp;R</v>
          </cell>
          <cell r="D548" t="str">
            <v>450555 Other Pumps</v>
          </cell>
          <cell r="E548" t="str">
            <v>0555</v>
          </cell>
        </row>
        <row r="549">
          <cell r="A549" t="str">
            <v>450560</v>
          </cell>
          <cell r="B549" t="str">
            <v>Maintenance Expenses</v>
          </cell>
          <cell r="C549" t="str">
            <v>Normal R&amp;R</v>
          </cell>
          <cell r="D549" t="str">
            <v>450560 A.C. Generators/Motors/Control</v>
          </cell>
          <cell r="E549" t="str">
            <v>0560</v>
          </cell>
        </row>
        <row r="550">
          <cell r="A550" t="str">
            <v>450560</v>
          </cell>
          <cell r="B550" t="str">
            <v>Maintenance Expenses</v>
          </cell>
          <cell r="C550" t="str">
            <v>Normal R&amp;R</v>
          </cell>
          <cell r="D550" t="str">
            <v>450560 A.C. Generators/Motors/Control</v>
          </cell>
          <cell r="E550" t="str">
            <v>0560</v>
          </cell>
        </row>
        <row r="551">
          <cell r="A551" t="str">
            <v>450561</v>
          </cell>
          <cell r="B551" t="str">
            <v>Maintenance Expenses</v>
          </cell>
          <cell r="C551" t="str">
            <v>Normal R&amp;R</v>
          </cell>
          <cell r="D551" t="str">
            <v>450561 D.C. Generators/Motors/Control</v>
          </cell>
          <cell r="E551" t="str">
            <v>0561</v>
          </cell>
        </row>
        <row r="552">
          <cell r="A552" t="str">
            <v>450561</v>
          </cell>
          <cell r="B552" t="str">
            <v>Maintenance Expenses</v>
          </cell>
          <cell r="C552" t="str">
            <v>Normal R&amp;R</v>
          </cell>
          <cell r="D552" t="str">
            <v>450561 D.C. Generators/Motors/Control</v>
          </cell>
          <cell r="E552" t="str">
            <v>0561</v>
          </cell>
        </row>
        <row r="553">
          <cell r="A553" t="str">
            <v>450567</v>
          </cell>
          <cell r="B553" t="str">
            <v>Maintenance Expenses</v>
          </cell>
          <cell r="C553" t="str">
            <v>Normal R&amp;R</v>
          </cell>
          <cell r="D553" t="str">
            <v>450567 Water Lifting and Supply Equip</v>
          </cell>
          <cell r="E553" t="str">
            <v>0567</v>
          </cell>
        </row>
        <row r="554">
          <cell r="A554" t="str">
            <v>450567</v>
          </cell>
          <cell r="B554" t="str">
            <v>Maintenance Expenses</v>
          </cell>
          <cell r="C554" t="str">
            <v>Normal R&amp;R</v>
          </cell>
          <cell r="D554" t="str">
            <v>450567 Water Lifting and Supply Equip</v>
          </cell>
          <cell r="E554" t="str">
            <v>0567</v>
          </cell>
        </row>
        <row r="555">
          <cell r="A555" t="str">
            <v>450570</v>
          </cell>
          <cell r="B555" t="str">
            <v>Maintenance Expenses</v>
          </cell>
          <cell r="C555" t="str">
            <v>Normal R&amp;R</v>
          </cell>
          <cell r="D555" t="str">
            <v>450570 Top Drive System</v>
          </cell>
          <cell r="E555" t="str">
            <v>0570</v>
          </cell>
        </row>
        <row r="556">
          <cell r="A556" t="str">
            <v>450570</v>
          </cell>
          <cell r="B556" t="str">
            <v>Maintenance Expenses</v>
          </cell>
          <cell r="C556" t="str">
            <v>Normal R&amp;R</v>
          </cell>
          <cell r="D556" t="str">
            <v>450570 Top Drive System</v>
          </cell>
          <cell r="E556" t="str">
            <v>0570</v>
          </cell>
        </row>
        <row r="557">
          <cell r="A557" t="str">
            <v>450575</v>
          </cell>
          <cell r="B557" t="str">
            <v>Maintenance Expenses</v>
          </cell>
          <cell r="C557" t="str">
            <v>Normal R&amp;R</v>
          </cell>
          <cell r="D557" t="str">
            <v>450575 SCR Units</v>
          </cell>
          <cell r="E557" t="str">
            <v>0575</v>
          </cell>
        </row>
        <row r="558">
          <cell r="A558" t="str">
            <v>450575</v>
          </cell>
          <cell r="B558" t="str">
            <v>Maintenance Expenses</v>
          </cell>
          <cell r="C558" t="str">
            <v>Normal R&amp;R</v>
          </cell>
          <cell r="D558" t="str">
            <v>450575 SCR Units</v>
          </cell>
          <cell r="E558" t="str">
            <v>0575</v>
          </cell>
        </row>
        <row r="559">
          <cell r="A559" t="str">
            <v>450580</v>
          </cell>
          <cell r="B559" t="str">
            <v>Maintenance Expenses</v>
          </cell>
          <cell r="C559" t="str">
            <v>Normal R&amp;R</v>
          </cell>
          <cell r="D559" t="str">
            <v>450580 Blocks, Hooks, Swivels, and Ke</v>
          </cell>
          <cell r="E559" t="str">
            <v>0580</v>
          </cell>
        </row>
        <row r="560">
          <cell r="A560" t="str">
            <v>450580</v>
          </cell>
          <cell r="B560" t="str">
            <v>Maintenance Expenses</v>
          </cell>
          <cell r="C560" t="str">
            <v>Normal R&amp;R</v>
          </cell>
          <cell r="D560" t="str">
            <v>450580 Blocks, Hooks, Swivels, and Ke</v>
          </cell>
          <cell r="E560" t="str">
            <v>0580</v>
          </cell>
        </row>
        <row r="561">
          <cell r="A561" t="str">
            <v>450585</v>
          </cell>
          <cell r="B561" t="str">
            <v>Maintenance Expenses</v>
          </cell>
          <cell r="C561" t="str">
            <v>Normal R&amp;R</v>
          </cell>
          <cell r="D561" t="str">
            <v>450585 Rotary Tables, Master and Kell</v>
          </cell>
          <cell r="E561" t="str">
            <v>0585</v>
          </cell>
        </row>
        <row r="562">
          <cell r="A562" t="str">
            <v>450585</v>
          </cell>
          <cell r="B562" t="str">
            <v>Maintenance Expenses</v>
          </cell>
          <cell r="C562" t="str">
            <v>Normal R&amp;R</v>
          </cell>
          <cell r="D562" t="str">
            <v>450585 Rotary Tables, Master and Kell</v>
          </cell>
          <cell r="E562" t="str">
            <v>0585</v>
          </cell>
        </row>
        <row r="563">
          <cell r="A563" t="str">
            <v>450590</v>
          </cell>
          <cell r="B563" t="str">
            <v>Maintenance Expenses</v>
          </cell>
          <cell r="C563" t="str">
            <v>Normal R&amp;R</v>
          </cell>
          <cell r="D563" t="str">
            <v>450590 Blowout Prevention Equipment</v>
          </cell>
          <cell r="E563" t="str">
            <v>0590</v>
          </cell>
        </row>
        <row r="564">
          <cell r="A564" t="str">
            <v>450590</v>
          </cell>
          <cell r="B564" t="str">
            <v>Maintenance Expenses</v>
          </cell>
          <cell r="C564" t="str">
            <v>Normal R&amp;R</v>
          </cell>
          <cell r="D564" t="str">
            <v>450590 Blowout Prevention Equipment</v>
          </cell>
          <cell r="E564" t="str">
            <v>0590</v>
          </cell>
        </row>
        <row r="565">
          <cell r="A565" t="str">
            <v>450591</v>
          </cell>
          <cell r="B565" t="str">
            <v>Maintenance Expenses</v>
          </cell>
          <cell r="C565" t="str">
            <v>Normal R&amp;R</v>
          </cell>
          <cell r="D565" t="str">
            <v>450591 Blowout Control Equipment</v>
          </cell>
          <cell r="E565" t="str">
            <v>0591</v>
          </cell>
        </row>
        <row r="566">
          <cell r="A566" t="str">
            <v>450591</v>
          </cell>
          <cell r="B566" t="str">
            <v>Maintenance Expenses</v>
          </cell>
          <cell r="C566" t="str">
            <v>Normal R&amp;R</v>
          </cell>
          <cell r="D566" t="str">
            <v>450591 Blowout Control Equipment</v>
          </cell>
          <cell r="E566" t="str">
            <v>0591</v>
          </cell>
        </row>
        <row r="567">
          <cell r="A567" t="str">
            <v>450595</v>
          </cell>
          <cell r="B567" t="str">
            <v>Maintenance Expenses</v>
          </cell>
          <cell r="C567" t="str">
            <v>Normal R&amp;R</v>
          </cell>
          <cell r="D567" t="str">
            <v>450595 General Purpose Hoists</v>
          </cell>
          <cell r="E567" t="str">
            <v>0595</v>
          </cell>
        </row>
        <row r="568">
          <cell r="A568" t="str">
            <v>450595</v>
          </cell>
          <cell r="B568" t="str">
            <v>Maintenance Expenses</v>
          </cell>
          <cell r="C568" t="str">
            <v>Normal R&amp;R</v>
          </cell>
          <cell r="D568" t="str">
            <v>450595 General Purpose Hoists</v>
          </cell>
          <cell r="E568" t="str">
            <v>0595</v>
          </cell>
        </row>
        <row r="569">
          <cell r="A569" t="str">
            <v>450597</v>
          </cell>
          <cell r="B569" t="str">
            <v>Maintenance Expenses</v>
          </cell>
          <cell r="C569" t="str">
            <v>Normal R&amp;R</v>
          </cell>
          <cell r="D569" t="str">
            <v>450597 Riser and Guideline Tensioners</v>
          </cell>
          <cell r="E569" t="str">
            <v>0597</v>
          </cell>
        </row>
        <row r="570">
          <cell r="A570" t="str">
            <v>450597</v>
          </cell>
          <cell r="B570" t="str">
            <v>Maintenance Expenses</v>
          </cell>
          <cell r="C570" t="str">
            <v>Normal R&amp;R</v>
          </cell>
          <cell r="D570" t="str">
            <v>450597 Riser and Guideline Tensioners</v>
          </cell>
          <cell r="E570" t="str">
            <v>0597</v>
          </cell>
        </row>
        <row r="571">
          <cell r="A571" t="str">
            <v>450601</v>
          </cell>
          <cell r="B571" t="str">
            <v>Maintenance Expenses</v>
          </cell>
          <cell r="C571" t="str">
            <v>Normal R&amp;R</v>
          </cell>
          <cell r="D571" t="str">
            <v>450601 Air Compressors</v>
          </cell>
          <cell r="E571" t="str">
            <v>0601</v>
          </cell>
        </row>
        <row r="572">
          <cell r="A572" t="str">
            <v>450601</v>
          </cell>
          <cell r="B572" t="str">
            <v>Maintenance Expenses</v>
          </cell>
          <cell r="C572" t="str">
            <v>Normal R&amp;R</v>
          </cell>
          <cell r="D572" t="str">
            <v>450601 Air Compressors</v>
          </cell>
          <cell r="E572" t="str">
            <v>0601</v>
          </cell>
        </row>
        <row r="573">
          <cell r="A573" t="str">
            <v>450603</v>
          </cell>
          <cell r="B573" t="str">
            <v>Maintenance Expenses</v>
          </cell>
          <cell r="C573" t="str">
            <v>Normal R&amp;R</v>
          </cell>
          <cell r="D573" t="str">
            <v>450603 Mud Handling and Processing Eq</v>
          </cell>
          <cell r="E573" t="str">
            <v>0603</v>
          </cell>
        </row>
        <row r="574">
          <cell r="A574" t="str">
            <v>450603</v>
          </cell>
          <cell r="B574" t="str">
            <v>Maintenance Expenses</v>
          </cell>
          <cell r="C574" t="str">
            <v>Normal R&amp;R</v>
          </cell>
          <cell r="D574" t="str">
            <v>450603 Mud Handling and Processing Eq</v>
          </cell>
          <cell r="E574" t="str">
            <v>0603</v>
          </cell>
        </row>
        <row r="575">
          <cell r="A575" t="str">
            <v>450610</v>
          </cell>
          <cell r="B575" t="str">
            <v>Maintenance Expenses</v>
          </cell>
          <cell r="C575" t="str">
            <v>Normal R&amp;R</v>
          </cell>
          <cell r="D575" t="str">
            <v>450610 Derrick, Mast, Substructure an</v>
          </cell>
          <cell r="E575" t="str">
            <v>0610</v>
          </cell>
        </row>
        <row r="576">
          <cell r="A576" t="str">
            <v>450610</v>
          </cell>
          <cell r="B576" t="str">
            <v>Maintenance Expenses</v>
          </cell>
          <cell r="C576" t="str">
            <v>Normal R&amp;R</v>
          </cell>
          <cell r="D576" t="str">
            <v>450610 Derrick, Mast, Substructure an</v>
          </cell>
          <cell r="E576" t="str">
            <v>0610</v>
          </cell>
        </row>
        <row r="577">
          <cell r="A577" t="str">
            <v>450615</v>
          </cell>
          <cell r="B577" t="str">
            <v>Maintenance Expenses</v>
          </cell>
          <cell r="C577" t="str">
            <v>Normal R&amp;R</v>
          </cell>
          <cell r="D577" t="str">
            <v>450615 Block Guide and Automatic Pipe</v>
          </cell>
          <cell r="E577" t="str">
            <v>0615</v>
          </cell>
        </row>
        <row r="578">
          <cell r="A578" t="str">
            <v>450615</v>
          </cell>
          <cell r="B578" t="str">
            <v>Maintenance Expenses</v>
          </cell>
          <cell r="C578" t="str">
            <v>Normal R&amp;R</v>
          </cell>
          <cell r="D578" t="str">
            <v>450615 Block Guide and Automatic Pipe</v>
          </cell>
          <cell r="E578" t="str">
            <v>0615</v>
          </cell>
        </row>
        <row r="579">
          <cell r="A579" t="str">
            <v>450625</v>
          </cell>
          <cell r="B579" t="str">
            <v>Maintenance Expenses</v>
          </cell>
          <cell r="C579" t="str">
            <v>Normal R&amp;R</v>
          </cell>
          <cell r="D579" t="str">
            <v>450625 Motion Compensators</v>
          </cell>
          <cell r="E579" t="str">
            <v>0625</v>
          </cell>
        </row>
        <row r="580">
          <cell r="A580" t="str">
            <v>450625</v>
          </cell>
          <cell r="B580" t="str">
            <v>Maintenance Expenses</v>
          </cell>
          <cell r="C580" t="str">
            <v>Normal R&amp;R</v>
          </cell>
          <cell r="D580" t="str">
            <v>450625 Motion Compensators</v>
          </cell>
          <cell r="E580" t="str">
            <v>0625</v>
          </cell>
        </row>
        <row r="581">
          <cell r="A581" t="str">
            <v>450630</v>
          </cell>
          <cell r="B581" t="str">
            <v>Maintenance Expenses</v>
          </cell>
          <cell r="C581" t="str">
            <v>Normal R&amp;R</v>
          </cell>
          <cell r="D581" t="str">
            <v>450630 Drill String</v>
          </cell>
          <cell r="E581" t="str">
            <v>0630</v>
          </cell>
        </row>
        <row r="582">
          <cell r="A582" t="str">
            <v>450630</v>
          </cell>
          <cell r="B582" t="str">
            <v>Maintenance Expenses</v>
          </cell>
          <cell r="C582" t="str">
            <v>Normal R&amp;R</v>
          </cell>
          <cell r="D582" t="str">
            <v>450630 Drill String</v>
          </cell>
          <cell r="E582" t="str">
            <v>0630</v>
          </cell>
        </row>
        <row r="583">
          <cell r="A583" t="str">
            <v>450634</v>
          </cell>
          <cell r="B583" t="str">
            <v>Maintenance Expenses</v>
          </cell>
          <cell r="C583" t="str">
            <v>Normal R&amp;R</v>
          </cell>
          <cell r="D583" t="str">
            <v>450634 Downhold Tools</v>
          </cell>
          <cell r="E583" t="str">
            <v>0634</v>
          </cell>
        </row>
        <row r="584">
          <cell r="A584" t="str">
            <v>450634</v>
          </cell>
          <cell r="B584" t="str">
            <v>Maintenance Expenses</v>
          </cell>
          <cell r="C584" t="str">
            <v>Normal R&amp;R</v>
          </cell>
          <cell r="D584" t="str">
            <v>450634 Downhold Tools</v>
          </cell>
          <cell r="E584" t="str">
            <v>0634</v>
          </cell>
        </row>
        <row r="585">
          <cell r="A585" t="str">
            <v>450640</v>
          </cell>
          <cell r="B585" t="str">
            <v>Maintenance Expenses</v>
          </cell>
          <cell r="C585" t="str">
            <v>Normal R&amp;R</v>
          </cell>
          <cell r="D585" t="str">
            <v>450640 Barge, Hull and Hull Systems</v>
          </cell>
          <cell r="E585" t="str">
            <v>0640</v>
          </cell>
        </row>
        <row r="586">
          <cell r="A586" t="str">
            <v>450640</v>
          </cell>
          <cell r="B586" t="str">
            <v>Maintenance Expenses</v>
          </cell>
          <cell r="C586" t="str">
            <v>Normal R&amp;R</v>
          </cell>
          <cell r="D586" t="str">
            <v>450640 Barge, Hull and Hull Systems</v>
          </cell>
          <cell r="E586" t="str">
            <v>0640</v>
          </cell>
        </row>
        <row r="587">
          <cell r="A587" t="str">
            <v>450660</v>
          </cell>
          <cell r="B587" t="str">
            <v>Maintenance Expenses</v>
          </cell>
          <cell r="C587" t="str">
            <v>Normal R&amp;R</v>
          </cell>
          <cell r="D587" t="str">
            <v>450660 Drill String Handling Tools, C</v>
          </cell>
          <cell r="E587" t="str">
            <v>0660</v>
          </cell>
        </row>
        <row r="588">
          <cell r="A588" t="str">
            <v>450660</v>
          </cell>
          <cell r="B588" t="str">
            <v>Maintenance Expenses</v>
          </cell>
          <cell r="C588" t="str">
            <v>Normal R&amp;R</v>
          </cell>
          <cell r="D588" t="str">
            <v>450660 Drill String Handling Tools, C</v>
          </cell>
          <cell r="E588" t="str">
            <v>0660</v>
          </cell>
        </row>
        <row r="589">
          <cell r="A589" t="str">
            <v>450670</v>
          </cell>
          <cell r="B589" t="str">
            <v>Maintenance Expenses</v>
          </cell>
          <cell r="C589" t="str">
            <v>Normal R&amp;R</v>
          </cell>
          <cell r="D589" t="str">
            <v>450670 Coring Equipment and Fishing T</v>
          </cell>
          <cell r="E589" t="str">
            <v>0670</v>
          </cell>
        </row>
        <row r="590">
          <cell r="A590" t="str">
            <v>450670</v>
          </cell>
          <cell r="B590" t="str">
            <v>Maintenance Expenses</v>
          </cell>
          <cell r="C590" t="str">
            <v>Normal R&amp;R</v>
          </cell>
          <cell r="D590" t="str">
            <v>450670 Coring Equipment and Fishing T</v>
          </cell>
          <cell r="E590" t="str">
            <v>0670</v>
          </cell>
        </row>
        <row r="591">
          <cell r="A591" t="str">
            <v>450695</v>
          </cell>
          <cell r="B591" t="str">
            <v>Maintenance Expenses</v>
          </cell>
          <cell r="C591" t="str">
            <v>Normal R&amp;R</v>
          </cell>
          <cell r="D591" t="str">
            <v>450695 Safety Equipment</v>
          </cell>
          <cell r="E591" t="str">
            <v>0695</v>
          </cell>
        </row>
        <row r="592">
          <cell r="A592" t="str">
            <v>450695</v>
          </cell>
          <cell r="B592" t="str">
            <v>Maintenance Expenses</v>
          </cell>
          <cell r="C592" t="str">
            <v>Normal R&amp;R</v>
          </cell>
          <cell r="D592" t="str">
            <v>450695 Safety Equipment</v>
          </cell>
          <cell r="E592" t="str">
            <v>0695</v>
          </cell>
        </row>
        <row r="593">
          <cell r="A593" t="str">
            <v>450710</v>
          </cell>
          <cell r="B593" t="str">
            <v>Maintenance Expenses</v>
          </cell>
          <cell r="C593" t="str">
            <v>Normal R&amp;R</v>
          </cell>
          <cell r="D593" t="str">
            <v>450710 Completion Equipment, Producti</v>
          </cell>
          <cell r="E593" t="str">
            <v>0710</v>
          </cell>
        </row>
        <row r="594">
          <cell r="A594" t="str">
            <v>450710</v>
          </cell>
          <cell r="B594" t="str">
            <v>Maintenance Expenses</v>
          </cell>
          <cell r="C594" t="str">
            <v>Normal R&amp;R</v>
          </cell>
          <cell r="D594" t="str">
            <v>450710 Completion Equipment, Producti</v>
          </cell>
          <cell r="E594" t="str">
            <v>0710</v>
          </cell>
        </row>
        <row r="595">
          <cell r="A595" t="str">
            <v>450732</v>
          </cell>
          <cell r="B595" t="str">
            <v>Maintenance Expenses</v>
          </cell>
          <cell r="C595" t="str">
            <v>Normal R&amp;R</v>
          </cell>
          <cell r="D595" t="str">
            <v>450732 Rig Transport Equipment</v>
          </cell>
          <cell r="E595" t="str">
            <v>0732</v>
          </cell>
        </row>
        <row r="596">
          <cell r="A596" t="str">
            <v>450732</v>
          </cell>
          <cell r="B596" t="str">
            <v>Maintenance Expenses</v>
          </cell>
          <cell r="C596" t="str">
            <v>Normal R&amp;R</v>
          </cell>
          <cell r="D596" t="str">
            <v>450732 Rig Transport Equipment</v>
          </cell>
          <cell r="E596" t="str">
            <v>0732</v>
          </cell>
        </row>
        <row r="597">
          <cell r="A597" t="str">
            <v>450755</v>
          </cell>
          <cell r="B597" t="str">
            <v>Maintenance Expenses</v>
          </cell>
          <cell r="C597" t="str">
            <v>Normal R&amp;R</v>
          </cell>
          <cell r="D597" t="str">
            <v>450755 Barge and Hull Painting</v>
          </cell>
          <cell r="E597" t="str">
            <v>0755</v>
          </cell>
        </row>
        <row r="598">
          <cell r="A598" t="str">
            <v>450755</v>
          </cell>
          <cell r="B598" t="str">
            <v>Maintenance Expenses</v>
          </cell>
          <cell r="C598" t="str">
            <v>Normal R&amp;R</v>
          </cell>
          <cell r="D598" t="str">
            <v>450755 Barge and Hull Painting</v>
          </cell>
          <cell r="E598" t="str">
            <v>0755</v>
          </cell>
        </row>
        <row r="599">
          <cell r="A599" t="str">
            <v>450765</v>
          </cell>
          <cell r="B599" t="str">
            <v>Maintenance Expenses</v>
          </cell>
          <cell r="C599" t="str">
            <v>Normal R&amp;R</v>
          </cell>
          <cell r="D599" t="str">
            <v>450765 Legs, Footings, Jacking System</v>
          </cell>
          <cell r="E599" t="str">
            <v>0765</v>
          </cell>
        </row>
        <row r="600">
          <cell r="A600" t="str">
            <v>450765</v>
          </cell>
          <cell r="B600" t="str">
            <v>Maintenance Expenses</v>
          </cell>
          <cell r="C600" t="str">
            <v>Normal R&amp;R</v>
          </cell>
          <cell r="D600" t="str">
            <v>450765 Legs, Footings, Jacking System</v>
          </cell>
          <cell r="E600" t="str">
            <v>0765</v>
          </cell>
        </row>
        <row r="601">
          <cell r="A601" t="str">
            <v>450830</v>
          </cell>
          <cell r="B601" t="str">
            <v>Maintenance Expenses</v>
          </cell>
          <cell r="C601" t="str">
            <v>Normal R&amp;R</v>
          </cell>
          <cell r="D601" t="str">
            <v>450830 Anchors, Winches and Mooring S</v>
          </cell>
          <cell r="E601" t="str">
            <v>0830</v>
          </cell>
        </row>
        <row r="602">
          <cell r="A602" t="str">
            <v>450830</v>
          </cell>
          <cell r="B602" t="str">
            <v>Maintenance Expenses</v>
          </cell>
          <cell r="C602" t="str">
            <v>Normal R&amp;R</v>
          </cell>
          <cell r="D602" t="str">
            <v>450830 Anchors, Winches and Mooring S</v>
          </cell>
          <cell r="E602" t="str">
            <v>0830</v>
          </cell>
        </row>
        <row r="603">
          <cell r="A603" t="str">
            <v>450840</v>
          </cell>
          <cell r="B603" t="str">
            <v>Maintenance Expenses</v>
          </cell>
          <cell r="C603" t="str">
            <v>Normal R&amp;R</v>
          </cell>
          <cell r="D603" t="str">
            <v>450840 Cranes, Stifflegs and Kingpost</v>
          </cell>
          <cell r="E603" t="str">
            <v>0840</v>
          </cell>
        </row>
        <row r="604">
          <cell r="A604" t="str">
            <v>450840</v>
          </cell>
          <cell r="B604" t="str">
            <v>Maintenance Expenses</v>
          </cell>
          <cell r="C604" t="str">
            <v>Normal R&amp;R</v>
          </cell>
          <cell r="D604" t="str">
            <v>450840 Cranes, Stifflegs and Kingpost</v>
          </cell>
          <cell r="E604" t="str">
            <v>0840</v>
          </cell>
        </row>
        <row r="605">
          <cell r="A605" t="str">
            <v>450845</v>
          </cell>
          <cell r="B605" t="str">
            <v>Maintenance Expenses</v>
          </cell>
          <cell r="C605" t="str">
            <v>Normal R&amp;R</v>
          </cell>
          <cell r="D605" t="str">
            <v>450845 Recorders, Instruments and Mud</v>
          </cell>
          <cell r="E605" t="str">
            <v>0845</v>
          </cell>
        </row>
        <row r="606">
          <cell r="A606" t="str">
            <v>450845</v>
          </cell>
          <cell r="B606" t="str">
            <v>Maintenance Expenses</v>
          </cell>
          <cell r="C606" t="str">
            <v>Normal R&amp;R</v>
          </cell>
          <cell r="D606" t="str">
            <v>450845 Recorders, Instruments and Mud</v>
          </cell>
          <cell r="E606" t="str">
            <v>0845</v>
          </cell>
        </row>
        <row r="607">
          <cell r="A607" t="str">
            <v>450850</v>
          </cell>
          <cell r="B607" t="str">
            <v>Maintenance Expenses</v>
          </cell>
          <cell r="C607" t="str">
            <v>Normal R&amp;R</v>
          </cell>
          <cell r="D607" t="str">
            <v>450850 Water Distallation Equipment</v>
          </cell>
          <cell r="E607" t="str">
            <v>0850</v>
          </cell>
        </row>
        <row r="608">
          <cell r="A608" t="str">
            <v>450850</v>
          </cell>
          <cell r="B608" t="str">
            <v>Maintenance Expenses</v>
          </cell>
          <cell r="C608" t="str">
            <v>Normal R&amp;R</v>
          </cell>
          <cell r="D608" t="str">
            <v>450850 Water Distallation Equipment</v>
          </cell>
          <cell r="E608" t="str">
            <v>0850</v>
          </cell>
        </row>
        <row r="609">
          <cell r="A609" t="str">
            <v>450854</v>
          </cell>
          <cell r="B609" t="str">
            <v>Maintenance Expenses</v>
          </cell>
          <cell r="C609" t="str">
            <v>Normal R&amp;R</v>
          </cell>
          <cell r="D609" t="str">
            <v>450854 Rig Lighting</v>
          </cell>
          <cell r="E609" t="str">
            <v>0854</v>
          </cell>
        </row>
        <row r="610">
          <cell r="A610" t="str">
            <v>450854</v>
          </cell>
          <cell r="B610" t="str">
            <v>Maintenance Expenses</v>
          </cell>
          <cell r="C610" t="str">
            <v>Normal R&amp;R</v>
          </cell>
          <cell r="D610" t="str">
            <v>450854 Rig Lighting</v>
          </cell>
          <cell r="E610" t="str">
            <v>0854</v>
          </cell>
        </row>
        <row r="611">
          <cell r="A611" t="str">
            <v>450855</v>
          </cell>
          <cell r="B611" t="str">
            <v>Maintenance Expenses</v>
          </cell>
          <cell r="C611" t="str">
            <v>Normal R&amp;R</v>
          </cell>
          <cell r="D611" t="str">
            <v>450855 Crew Quarters</v>
          </cell>
          <cell r="E611" t="str">
            <v>0855</v>
          </cell>
        </row>
        <row r="612">
          <cell r="A612" t="str">
            <v>450855</v>
          </cell>
          <cell r="B612" t="str">
            <v>Maintenance Expenses</v>
          </cell>
          <cell r="C612" t="str">
            <v>Normal R&amp;R</v>
          </cell>
          <cell r="D612" t="str">
            <v>450855 Crew Quarters</v>
          </cell>
          <cell r="E612" t="str">
            <v>0855</v>
          </cell>
        </row>
        <row r="613">
          <cell r="A613" t="str">
            <v>450858</v>
          </cell>
          <cell r="B613" t="str">
            <v>Maintenance Expenses</v>
          </cell>
          <cell r="C613" t="str">
            <v>Normal R&amp;R</v>
          </cell>
          <cell r="D613" t="str">
            <v>450858 Shop Equipment</v>
          </cell>
          <cell r="E613" t="str">
            <v>0858</v>
          </cell>
        </row>
        <row r="614">
          <cell r="A614" t="str">
            <v>450858</v>
          </cell>
          <cell r="B614" t="str">
            <v>Maintenance Expenses</v>
          </cell>
          <cell r="C614" t="str">
            <v>Normal R&amp;R</v>
          </cell>
          <cell r="D614" t="str">
            <v>450858 Shop Equipment</v>
          </cell>
          <cell r="E614" t="str">
            <v>0858</v>
          </cell>
        </row>
        <row r="615">
          <cell r="A615" t="str">
            <v>450866</v>
          </cell>
          <cell r="B615" t="str">
            <v>Maintenance Expenses</v>
          </cell>
          <cell r="C615" t="str">
            <v>Normal R&amp;R</v>
          </cell>
          <cell r="D615" t="str">
            <v>450866 Wire Line and Manila Rope</v>
          </cell>
          <cell r="E615" t="str">
            <v>0866</v>
          </cell>
        </row>
        <row r="616">
          <cell r="A616" t="str">
            <v>450866</v>
          </cell>
          <cell r="B616" t="str">
            <v>Maintenance Expenses</v>
          </cell>
          <cell r="C616" t="str">
            <v>Normal R&amp;R</v>
          </cell>
          <cell r="D616" t="str">
            <v>450866 Wire Line and Manila Rope</v>
          </cell>
          <cell r="E616" t="str">
            <v>0866</v>
          </cell>
        </row>
        <row r="617">
          <cell r="A617" t="str">
            <v>450870</v>
          </cell>
          <cell r="B617" t="str">
            <v>Maintenance Expenses</v>
          </cell>
          <cell r="C617" t="str">
            <v>Normal R&amp;R</v>
          </cell>
          <cell r="D617" t="str">
            <v>450870 Sonar and Television Systems</v>
          </cell>
          <cell r="E617" t="str">
            <v>0870</v>
          </cell>
        </row>
        <row r="618">
          <cell r="A618" t="str">
            <v>450870</v>
          </cell>
          <cell r="B618" t="str">
            <v>Maintenance Expenses</v>
          </cell>
          <cell r="C618" t="str">
            <v>Normal R&amp;R</v>
          </cell>
          <cell r="D618" t="str">
            <v>450870 Sonar and Television Systems</v>
          </cell>
          <cell r="E618" t="str">
            <v>0870</v>
          </cell>
        </row>
        <row r="619">
          <cell r="A619" t="str">
            <v>450873</v>
          </cell>
          <cell r="B619" t="str">
            <v>Maintenance Expenses</v>
          </cell>
          <cell r="C619" t="str">
            <v>Normal R&amp;R</v>
          </cell>
          <cell r="D619" t="str">
            <v>450873 Communications and Navigation</v>
          </cell>
          <cell r="E619" t="str">
            <v>0873</v>
          </cell>
        </row>
        <row r="620">
          <cell r="A620" t="str">
            <v>450873</v>
          </cell>
          <cell r="B620" t="str">
            <v>Maintenance Expenses</v>
          </cell>
          <cell r="C620" t="str">
            <v>Normal R&amp;R</v>
          </cell>
          <cell r="D620" t="str">
            <v>450873 Communications and Navigation</v>
          </cell>
          <cell r="E620" t="str">
            <v>0873</v>
          </cell>
        </row>
        <row r="621">
          <cell r="A621" t="str">
            <v>450875</v>
          </cell>
          <cell r="B621" t="str">
            <v>Maintenance Expenses</v>
          </cell>
          <cell r="C621" t="str">
            <v>Normal R&amp;R</v>
          </cell>
          <cell r="D621" t="str">
            <v>450875 Propulsion Systems</v>
          </cell>
          <cell r="E621" t="str">
            <v>0875</v>
          </cell>
        </row>
        <row r="622">
          <cell r="A622" t="str">
            <v>450875</v>
          </cell>
          <cell r="B622" t="str">
            <v>Maintenance Expenses</v>
          </cell>
          <cell r="C622" t="str">
            <v>Normal R&amp;R</v>
          </cell>
          <cell r="D622" t="str">
            <v>450875 Propulsion Systems</v>
          </cell>
          <cell r="E622" t="str">
            <v>0875</v>
          </cell>
        </row>
        <row r="623">
          <cell r="A623" t="str">
            <v>450876</v>
          </cell>
          <cell r="B623" t="str">
            <v>Maintenance Expenses</v>
          </cell>
          <cell r="C623" t="str">
            <v>Normal R&amp;R</v>
          </cell>
          <cell r="D623" t="str">
            <v>450876 Thruster System-Dynamic Positi</v>
          </cell>
          <cell r="E623" t="str">
            <v>0876</v>
          </cell>
        </row>
        <row r="624">
          <cell r="A624" t="str">
            <v>450876</v>
          </cell>
          <cell r="B624" t="str">
            <v>Maintenance Expenses</v>
          </cell>
          <cell r="C624" t="str">
            <v>Normal R&amp;R</v>
          </cell>
          <cell r="D624" t="str">
            <v>450876 Thruster System-Dynamic Positi</v>
          </cell>
          <cell r="E624" t="str">
            <v>0876</v>
          </cell>
        </row>
        <row r="625">
          <cell r="A625" t="str">
            <v>450895</v>
          </cell>
          <cell r="B625" t="str">
            <v>Maintenance Expenses</v>
          </cell>
          <cell r="C625" t="str">
            <v>Normal R&amp;R</v>
          </cell>
          <cell r="D625" t="str">
            <v>450895 Marine Risers &amp; Guides</v>
          </cell>
          <cell r="E625" t="str">
            <v>0895</v>
          </cell>
        </row>
        <row r="626">
          <cell r="A626" t="str">
            <v>450895</v>
          </cell>
          <cell r="B626" t="str">
            <v>Maintenance Expenses</v>
          </cell>
          <cell r="C626" t="str">
            <v>Normal R&amp;R</v>
          </cell>
          <cell r="D626" t="str">
            <v>450895 Marine Risers &amp; Guides</v>
          </cell>
          <cell r="E626" t="str">
            <v>0895</v>
          </cell>
        </row>
        <row r="627">
          <cell r="A627" t="str">
            <v>450965</v>
          </cell>
          <cell r="B627" t="str">
            <v>Maintenance Expenses</v>
          </cell>
          <cell r="C627" t="str">
            <v>Normal R&amp;R</v>
          </cell>
          <cell r="D627" t="str">
            <v>450965 A.S.K. Sensors, Ctrl Logic &amp; P</v>
          </cell>
          <cell r="E627" t="str">
            <v>0965</v>
          </cell>
        </row>
        <row r="628">
          <cell r="A628" t="str">
            <v>450965</v>
          </cell>
          <cell r="B628" t="str">
            <v>Maintenance Expenses</v>
          </cell>
          <cell r="C628" t="str">
            <v>Normal R&amp;R</v>
          </cell>
          <cell r="D628" t="str">
            <v>450965 A.S.K. Sensors, Ctrl Logic &amp; P</v>
          </cell>
          <cell r="E628" t="str">
            <v>0965</v>
          </cell>
        </row>
        <row r="629">
          <cell r="A629" t="str">
            <v>450980</v>
          </cell>
          <cell r="B629" t="str">
            <v>Maintenance Expenses</v>
          </cell>
          <cell r="C629" t="str">
            <v>Normal R&amp;R</v>
          </cell>
          <cell r="D629" t="str">
            <v>450980 Inventory Obsolescence Provisi</v>
          </cell>
          <cell r="E629" t="str">
            <v>0980</v>
          </cell>
        </row>
        <row r="630">
          <cell r="A630" t="str">
            <v>450980</v>
          </cell>
          <cell r="B630" t="str">
            <v>Maintenance Expenses</v>
          </cell>
          <cell r="C630" t="str">
            <v>Normal R&amp;R</v>
          </cell>
          <cell r="D630" t="str">
            <v>450980 Inventory Obsolescence Provisi</v>
          </cell>
          <cell r="E630" t="str">
            <v>0980</v>
          </cell>
        </row>
        <row r="631">
          <cell r="A631" t="str">
            <v>450981</v>
          </cell>
          <cell r="B631" t="str">
            <v>Maintenance Expenses</v>
          </cell>
          <cell r="C631" t="str">
            <v>Normal R&amp;R</v>
          </cell>
          <cell r="D631" t="str">
            <v>450981 Inventory Adjustments</v>
          </cell>
          <cell r="E631" t="str">
            <v>0981</v>
          </cell>
        </row>
        <row r="632">
          <cell r="A632" t="str">
            <v>450981</v>
          </cell>
          <cell r="B632" t="str">
            <v>Maintenance Expenses</v>
          </cell>
          <cell r="C632" t="str">
            <v>Normal R&amp;R</v>
          </cell>
          <cell r="D632" t="str">
            <v>450981 Inventory Adjustments</v>
          </cell>
          <cell r="E632" t="str">
            <v>0981</v>
          </cell>
        </row>
        <row r="633">
          <cell r="A633" t="str">
            <v>450982</v>
          </cell>
          <cell r="B633" t="str">
            <v>Maintenance Expenses</v>
          </cell>
          <cell r="C633" t="str">
            <v>Normal R&amp;R</v>
          </cell>
          <cell r="D633" t="str">
            <v>450982 Stock Scrap/Obsolescence</v>
          </cell>
          <cell r="E633" t="str">
            <v>0982</v>
          </cell>
        </row>
        <row r="634">
          <cell r="A634" t="str">
            <v>450982</v>
          </cell>
          <cell r="B634" t="str">
            <v>Maintenance Expenses</v>
          </cell>
          <cell r="C634" t="str">
            <v>Normal R&amp;R</v>
          </cell>
          <cell r="D634" t="str">
            <v>450982 Stock Scrap/Obsolescence</v>
          </cell>
          <cell r="E634" t="str">
            <v>0982</v>
          </cell>
        </row>
        <row r="635">
          <cell r="A635" t="str">
            <v>450985</v>
          </cell>
          <cell r="B635" t="str">
            <v>Maintenance Expenses</v>
          </cell>
          <cell r="C635" t="str">
            <v>Normal R&amp;R</v>
          </cell>
          <cell r="D635" t="str">
            <v xml:space="preserve">450985 Purchase Price Variance </v>
          </cell>
          <cell r="E635" t="str">
            <v>0985</v>
          </cell>
        </row>
        <row r="636">
          <cell r="A636" t="str">
            <v>450985</v>
          </cell>
          <cell r="B636" t="str">
            <v>Maintenance Expenses</v>
          </cell>
          <cell r="C636" t="str">
            <v>Normal R&amp;R</v>
          </cell>
          <cell r="D636" t="str">
            <v xml:space="preserve">450985 Purchase Price Variance </v>
          </cell>
          <cell r="E636" t="str">
            <v>0985</v>
          </cell>
        </row>
        <row r="637">
          <cell r="A637" t="str">
            <v>450990</v>
          </cell>
          <cell r="B637" t="str">
            <v>Miscellaneous &amp; Administrative</v>
          </cell>
          <cell r="C637" t="str">
            <v>Minority Interest</v>
          </cell>
          <cell r="D637" t="str">
            <v>450990 Minority Interest</v>
          </cell>
          <cell r="E637" t="str">
            <v>0990</v>
          </cell>
        </row>
        <row r="638">
          <cell r="A638" t="str">
            <v>450990</v>
          </cell>
          <cell r="B638" t="str">
            <v>Miscellaneous &amp; Administrative</v>
          </cell>
          <cell r="C638" t="str">
            <v>Minority Interest</v>
          </cell>
          <cell r="D638" t="str">
            <v>450990 Minority Interest</v>
          </cell>
          <cell r="E638" t="str">
            <v>0990</v>
          </cell>
        </row>
        <row r="639">
          <cell r="A639" t="str">
            <v>451101</v>
          </cell>
          <cell r="B639" t="str">
            <v>Maintenance Expenses</v>
          </cell>
          <cell r="C639" t="str">
            <v>Major R&amp;R</v>
          </cell>
          <cell r="D639" t="str">
            <v>451101 Paint &amp; Painting Supplies</v>
          </cell>
          <cell r="E639" t="str">
            <v>1101</v>
          </cell>
        </row>
        <row r="640">
          <cell r="A640" t="str">
            <v>451101</v>
          </cell>
          <cell r="B640" t="str">
            <v>Maintenance Expenses</v>
          </cell>
          <cell r="C640" t="str">
            <v>Major R&amp;R</v>
          </cell>
          <cell r="D640" t="str">
            <v>451101 Paint &amp; Painting Supplies</v>
          </cell>
          <cell r="E640" t="str">
            <v>1101</v>
          </cell>
        </row>
        <row r="641">
          <cell r="A641" t="str">
            <v>451500</v>
          </cell>
          <cell r="B641" t="str">
            <v>Maintenance Expenses</v>
          </cell>
          <cell r="C641" t="str">
            <v>Major R&amp;R</v>
          </cell>
          <cell r="D641" t="str">
            <v>451500 Accrued Major R&amp;R Expenses</v>
          </cell>
          <cell r="E641" t="str">
            <v>1500</v>
          </cell>
        </row>
        <row r="642">
          <cell r="A642" t="str">
            <v>451500</v>
          </cell>
          <cell r="B642" t="str">
            <v>Maintenance Expenses</v>
          </cell>
          <cell r="C642" t="str">
            <v>Major R&amp;R</v>
          </cell>
          <cell r="D642" t="str">
            <v>451500 Accrued Major R&amp;R Expenses</v>
          </cell>
          <cell r="E642" t="str">
            <v>1500</v>
          </cell>
        </row>
        <row r="643">
          <cell r="A643" t="str">
            <v>451501</v>
          </cell>
          <cell r="B643" t="str">
            <v>Maintenance Expenses</v>
          </cell>
          <cell r="C643" t="str">
            <v>Major R&amp;R</v>
          </cell>
          <cell r="D643" t="str">
            <v>451501 Drydocking, and Deferred Maint</v>
          </cell>
          <cell r="E643" t="str">
            <v>1501</v>
          </cell>
        </row>
        <row r="644">
          <cell r="A644" t="str">
            <v>451501</v>
          </cell>
          <cell r="B644" t="str">
            <v>Maintenance Expenses</v>
          </cell>
          <cell r="C644" t="str">
            <v>Major R&amp;R</v>
          </cell>
          <cell r="D644" t="str">
            <v>451501 Drydocking, and Deferred Maint</v>
          </cell>
          <cell r="E644" t="str">
            <v>1501</v>
          </cell>
        </row>
        <row r="645">
          <cell r="A645" t="str">
            <v>451510</v>
          </cell>
          <cell r="B645" t="str">
            <v>Maintenance Expenses</v>
          </cell>
          <cell r="C645" t="str">
            <v>Major R&amp;R</v>
          </cell>
          <cell r="D645" t="str">
            <v>451510 TASA Major R&amp;R</v>
          </cell>
          <cell r="E645" t="str">
            <v>1510</v>
          </cell>
        </row>
        <row r="646">
          <cell r="A646" t="str">
            <v>451510</v>
          </cell>
          <cell r="B646" t="str">
            <v>Maintenance Expenses</v>
          </cell>
          <cell r="C646" t="str">
            <v>Major R&amp;R</v>
          </cell>
          <cell r="D646" t="str">
            <v>451510 TASA Major R&amp;R</v>
          </cell>
          <cell r="E646" t="str">
            <v>1510</v>
          </cell>
        </row>
        <row r="647">
          <cell r="A647" t="str">
            <v>451520</v>
          </cell>
          <cell r="B647" t="str">
            <v>Maintenance Expenses</v>
          </cell>
          <cell r="C647" t="str">
            <v>Major R&amp;R</v>
          </cell>
          <cell r="D647" t="str">
            <v>451520 Rotary/Vibrator/Tender Return</v>
          </cell>
          <cell r="E647" t="str">
            <v>1520</v>
          </cell>
        </row>
        <row r="648">
          <cell r="A648" t="str">
            <v>451520</v>
          </cell>
          <cell r="B648" t="str">
            <v>Maintenance Expenses</v>
          </cell>
          <cell r="C648" t="str">
            <v>Major R&amp;R</v>
          </cell>
          <cell r="D648" t="str">
            <v>451520 Rotary/Vibrator/Tender Return</v>
          </cell>
          <cell r="E648" t="str">
            <v>1520</v>
          </cell>
        </row>
        <row r="649">
          <cell r="A649" t="str">
            <v>451535</v>
          </cell>
          <cell r="B649" t="str">
            <v>Maintenance Expenses</v>
          </cell>
          <cell r="C649" t="str">
            <v>Major R&amp;R</v>
          </cell>
          <cell r="D649" t="str">
            <v>451535 Drawworks, Drawwork Brakes, &amp;</v>
          </cell>
          <cell r="E649" t="str">
            <v>1535</v>
          </cell>
        </row>
        <row r="650">
          <cell r="A650" t="str">
            <v>451535</v>
          </cell>
          <cell r="B650" t="str">
            <v>Maintenance Expenses</v>
          </cell>
          <cell r="C650" t="str">
            <v>Major R&amp;R</v>
          </cell>
          <cell r="D650" t="str">
            <v>451535 Drawworks, Drawwork Brakes, &amp;</v>
          </cell>
          <cell r="E650" t="str">
            <v>1535</v>
          </cell>
        </row>
        <row r="651">
          <cell r="A651" t="str">
            <v>451550</v>
          </cell>
          <cell r="B651" t="str">
            <v>Maintenance Expenses</v>
          </cell>
          <cell r="C651" t="str">
            <v>Major R&amp;R</v>
          </cell>
          <cell r="D651" t="str">
            <v>451550 Engines</v>
          </cell>
          <cell r="E651" t="str">
            <v>1550</v>
          </cell>
        </row>
        <row r="652">
          <cell r="A652" t="str">
            <v>451550</v>
          </cell>
          <cell r="B652" t="str">
            <v>Maintenance Expenses</v>
          </cell>
          <cell r="C652" t="str">
            <v>Major R&amp;R</v>
          </cell>
          <cell r="D652" t="str">
            <v>451550 Engines</v>
          </cell>
          <cell r="E652" t="str">
            <v>1550</v>
          </cell>
        </row>
        <row r="653">
          <cell r="A653" t="str">
            <v>451552</v>
          </cell>
          <cell r="B653" t="str">
            <v>Maintenance Expenses</v>
          </cell>
          <cell r="C653" t="str">
            <v>Major R&amp;R</v>
          </cell>
          <cell r="D653" t="str">
            <v>451552 Main Mud Pumps</v>
          </cell>
          <cell r="E653" t="str">
            <v>1552</v>
          </cell>
        </row>
        <row r="654">
          <cell r="A654" t="str">
            <v>451552</v>
          </cell>
          <cell r="B654" t="str">
            <v>Maintenance Expenses</v>
          </cell>
          <cell r="C654" t="str">
            <v>Major R&amp;R</v>
          </cell>
          <cell r="D654" t="str">
            <v>451552 Main Mud Pumps</v>
          </cell>
          <cell r="E654" t="str">
            <v>1552</v>
          </cell>
        </row>
        <row r="655">
          <cell r="A655" t="str">
            <v>451555</v>
          </cell>
          <cell r="B655" t="str">
            <v>Maintenance Expenses</v>
          </cell>
          <cell r="C655" t="str">
            <v>Major R&amp;R</v>
          </cell>
          <cell r="D655" t="str">
            <v>451555 Other Pumps</v>
          </cell>
          <cell r="E655" t="str">
            <v>1555</v>
          </cell>
        </row>
        <row r="656">
          <cell r="A656" t="str">
            <v>451555</v>
          </cell>
          <cell r="B656" t="str">
            <v>Maintenance Expenses</v>
          </cell>
          <cell r="C656" t="str">
            <v>Major R&amp;R</v>
          </cell>
          <cell r="D656" t="str">
            <v>451555 Other Pumps</v>
          </cell>
          <cell r="E656" t="str">
            <v>1555</v>
          </cell>
        </row>
        <row r="657">
          <cell r="A657" t="str">
            <v>451560</v>
          </cell>
          <cell r="B657" t="str">
            <v>Maintenance Expenses</v>
          </cell>
          <cell r="C657" t="str">
            <v>Major R&amp;R</v>
          </cell>
          <cell r="D657" t="str">
            <v>451560 A.C. Generators/Motors/Control</v>
          </cell>
          <cell r="E657" t="str">
            <v>1560</v>
          </cell>
        </row>
        <row r="658">
          <cell r="A658" t="str">
            <v>451560</v>
          </cell>
          <cell r="B658" t="str">
            <v>Maintenance Expenses</v>
          </cell>
          <cell r="C658" t="str">
            <v>Major R&amp;R</v>
          </cell>
          <cell r="D658" t="str">
            <v>451560 A.C. Generators/Motors/Control</v>
          </cell>
          <cell r="E658" t="str">
            <v>1560</v>
          </cell>
        </row>
        <row r="659">
          <cell r="A659" t="str">
            <v>451561</v>
          </cell>
          <cell r="B659" t="str">
            <v>Maintenance Expenses</v>
          </cell>
          <cell r="C659" t="str">
            <v>Major R&amp;R</v>
          </cell>
          <cell r="D659" t="str">
            <v>451561 D.C. Generators/Motors/Control</v>
          </cell>
          <cell r="E659" t="str">
            <v>1561</v>
          </cell>
        </row>
        <row r="660">
          <cell r="A660" t="str">
            <v>451561</v>
          </cell>
          <cell r="B660" t="str">
            <v>Maintenance Expenses</v>
          </cell>
          <cell r="C660" t="str">
            <v>Major R&amp;R</v>
          </cell>
          <cell r="D660" t="str">
            <v>451561 D.C. Generators/Motors/Control</v>
          </cell>
          <cell r="E660" t="str">
            <v>1561</v>
          </cell>
        </row>
        <row r="661">
          <cell r="A661" t="str">
            <v>451567</v>
          </cell>
          <cell r="B661" t="str">
            <v>Maintenance Expenses</v>
          </cell>
          <cell r="C661" t="str">
            <v>Major R&amp;R</v>
          </cell>
          <cell r="D661" t="str">
            <v>451567 Water Lifting and Supply Equip</v>
          </cell>
          <cell r="E661" t="str">
            <v>1567</v>
          </cell>
        </row>
        <row r="662">
          <cell r="A662" t="str">
            <v>451567</v>
          </cell>
          <cell r="B662" t="str">
            <v>Maintenance Expenses</v>
          </cell>
          <cell r="C662" t="str">
            <v>Major R&amp;R</v>
          </cell>
          <cell r="D662" t="str">
            <v>451567 Water Lifting and Supply Equip</v>
          </cell>
          <cell r="E662" t="str">
            <v>1567</v>
          </cell>
        </row>
        <row r="663">
          <cell r="A663" t="str">
            <v>451570</v>
          </cell>
          <cell r="B663" t="str">
            <v>Maintenance Expenses</v>
          </cell>
          <cell r="C663" t="str">
            <v>Major R&amp;R</v>
          </cell>
          <cell r="D663" t="str">
            <v>451570 Top Drive System</v>
          </cell>
          <cell r="E663" t="str">
            <v>1570</v>
          </cell>
        </row>
        <row r="664">
          <cell r="A664" t="str">
            <v>451570</v>
          </cell>
          <cell r="B664" t="str">
            <v>Maintenance Expenses</v>
          </cell>
          <cell r="C664" t="str">
            <v>Major R&amp;R</v>
          </cell>
          <cell r="D664" t="str">
            <v>451570 Top Drive System</v>
          </cell>
          <cell r="E664" t="str">
            <v>1570</v>
          </cell>
        </row>
        <row r="665">
          <cell r="A665" t="str">
            <v>451575</v>
          </cell>
          <cell r="B665" t="str">
            <v>Maintenance Expenses</v>
          </cell>
          <cell r="C665" t="str">
            <v>Major R&amp;R</v>
          </cell>
          <cell r="D665" t="str">
            <v>451575 SCR Units</v>
          </cell>
          <cell r="E665" t="str">
            <v>1575</v>
          </cell>
        </row>
        <row r="666">
          <cell r="A666" t="str">
            <v>451575</v>
          </cell>
          <cell r="B666" t="str">
            <v>Maintenance Expenses</v>
          </cell>
          <cell r="C666" t="str">
            <v>Major R&amp;R</v>
          </cell>
          <cell r="D666" t="str">
            <v>451575 SCR Units</v>
          </cell>
          <cell r="E666" t="str">
            <v>1575</v>
          </cell>
        </row>
        <row r="667">
          <cell r="A667" t="str">
            <v>451580</v>
          </cell>
          <cell r="B667" t="str">
            <v>Maintenance Expenses</v>
          </cell>
          <cell r="C667" t="str">
            <v>Major R&amp;R</v>
          </cell>
          <cell r="D667" t="str">
            <v>451580 Blocks, Hooks, Swivels, and Ke</v>
          </cell>
          <cell r="E667" t="str">
            <v>1580</v>
          </cell>
        </row>
        <row r="668">
          <cell r="A668" t="str">
            <v>451580</v>
          </cell>
          <cell r="B668" t="str">
            <v>Maintenance Expenses</v>
          </cell>
          <cell r="C668" t="str">
            <v>Major R&amp;R</v>
          </cell>
          <cell r="D668" t="str">
            <v>451580 Blocks, Hooks, Swivels, and Ke</v>
          </cell>
          <cell r="E668" t="str">
            <v>1580</v>
          </cell>
        </row>
        <row r="669">
          <cell r="A669" t="str">
            <v>451585</v>
          </cell>
          <cell r="B669" t="str">
            <v>Maintenance Expenses</v>
          </cell>
          <cell r="C669" t="str">
            <v>Major R&amp;R</v>
          </cell>
          <cell r="D669" t="str">
            <v>451585 Rotary Tables, Master and Kell</v>
          </cell>
          <cell r="E669" t="str">
            <v>1585</v>
          </cell>
        </row>
        <row r="670">
          <cell r="A670" t="str">
            <v>451585</v>
          </cell>
          <cell r="B670" t="str">
            <v>Maintenance Expenses</v>
          </cell>
          <cell r="C670" t="str">
            <v>Major R&amp;R</v>
          </cell>
          <cell r="D670" t="str">
            <v>451585 Rotary Tables, Master and Kell</v>
          </cell>
          <cell r="E670" t="str">
            <v>1585</v>
          </cell>
        </row>
        <row r="671">
          <cell r="A671" t="str">
            <v>451590</v>
          </cell>
          <cell r="B671" t="str">
            <v>Maintenance Expenses</v>
          </cell>
          <cell r="C671" t="str">
            <v>Major R&amp;R</v>
          </cell>
          <cell r="D671" t="str">
            <v>451590 Blowout Prevention Equipment</v>
          </cell>
          <cell r="E671" t="str">
            <v>1590</v>
          </cell>
        </row>
        <row r="672">
          <cell r="A672" t="str">
            <v>451590</v>
          </cell>
          <cell r="B672" t="str">
            <v>Maintenance Expenses</v>
          </cell>
          <cell r="C672" t="str">
            <v>Major R&amp;R</v>
          </cell>
          <cell r="D672" t="str">
            <v>451590 Blowout Prevention Equipment</v>
          </cell>
          <cell r="E672" t="str">
            <v>1590</v>
          </cell>
        </row>
        <row r="673">
          <cell r="A673" t="str">
            <v>451591</v>
          </cell>
          <cell r="B673" t="str">
            <v>Maintenance Expenses</v>
          </cell>
          <cell r="C673" t="str">
            <v>Major R&amp;R</v>
          </cell>
          <cell r="D673" t="str">
            <v>451591 Blowout Control Equipment</v>
          </cell>
          <cell r="E673" t="str">
            <v>1591</v>
          </cell>
        </row>
        <row r="674">
          <cell r="A674" t="str">
            <v>451591</v>
          </cell>
          <cell r="B674" t="str">
            <v>Maintenance Expenses</v>
          </cell>
          <cell r="C674" t="str">
            <v>Major R&amp;R</v>
          </cell>
          <cell r="D674" t="str">
            <v>451591 Blowout Control Equipment</v>
          </cell>
          <cell r="E674" t="str">
            <v>1591</v>
          </cell>
        </row>
        <row r="675">
          <cell r="A675" t="str">
            <v>451595</v>
          </cell>
          <cell r="B675" t="str">
            <v>Maintenance Expenses</v>
          </cell>
          <cell r="C675" t="str">
            <v>Major R&amp;R</v>
          </cell>
          <cell r="D675" t="str">
            <v>451595 General Purpose Hoists</v>
          </cell>
          <cell r="E675" t="str">
            <v>1595</v>
          </cell>
        </row>
        <row r="676">
          <cell r="A676" t="str">
            <v>451595</v>
          </cell>
          <cell r="B676" t="str">
            <v>Maintenance Expenses</v>
          </cell>
          <cell r="C676" t="str">
            <v>Major R&amp;R</v>
          </cell>
          <cell r="D676" t="str">
            <v>451595 General Purpose Hoists</v>
          </cell>
          <cell r="E676" t="str">
            <v>1595</v>
          </cell>
        </row>
        <row r="677">
          <cell r="A677" t="str">
            <v>451597</v>
          </cell>
          <cell r="B677" t="str">
            <v>Maintenance Expenses</v>
          </cell>
          <cell r="C677" t="str">
            <v>Major R&amp;R</v>
          </cell>
          <cell r="D677" t="str">
            <v>451597 Riser and Guideline Tensioners</v>
          </cell>
          <cell r="E677" t="str">
            <v>1597</v>
          </cell>
        </row>
        <row r="678">
          <cell r="A678" t="str">
            <v>451597</v>
          </cell>
          <cell r="B678" t="str">
            <v>Maintenance Expenses</v>
          </cell>
          <cell r="C678" t="str">
            <v>Major R&amp;R</v>
          </cell>
          <cell r="D678" t="str">
            <v>451597 Riser and Guideline Tensioners</v>
          </cell>
          <cell r="E678" t="str">
            <v>1597</v>
          </cell>
        </row>
        <row r="679">
          <cell r="A679" t="str">
            <v>451601</v>
          </cell>
          <cell r="B679" t="str">
            <v>Maintenance Expenses</v>
          </cell>
          <cell r="C679" t="str">
            <v>Major R&amp;R</v>
          </cell>
          <cell r="D679" t="str">
            <v>451601 Air Compressors</v>
          </cell>
          <cell r="E679" t="str">
            <v>1601</v>
          </cell>
        </row>
        <row r="680">
          <cell r="A680" t="str">
            <v>451601</v>
          </cell>
          <cell r="B680" t="str">
            <v>Maintenance Expenses</v>
          </cell>
          <cell r="C680" t="str">
            <v>Major R&amp;R</v>
          </cell>
          <cell r="D680" t="str">
            <v>451601 Air Compressors</v>
          </cell>
          <cell r="E680" t="str">
            <v>1601</v>
          </cell>
        </row>
        <row r="681">
          <cell r="A681" t="str">
            <v>451603</v>
          </cell>
          <cell r="B681" t="str">
            <v>Maintenance Expenses</v>
          </cell>
          <cell r="C681" t="str">
            <v>Major R&amp;R</v>
          </cell>
          <cell r="D681" t="str">
            <v>451603 Mud Handling and Processing Eq</v>
          </cell>
          <cell r="E681" t="str">
            <v>1603</v>
          </cell>
        </row>
        <row r="682">
          <cell r="A682" t="str">
            <v>451603</v>
          </cell>
          <cell r="B682" t="str">
            <v>Maintenance Expenses</v>
          </cell>
          <cell r="C682" t="str">
            <v>Major R&amp;R</v>
          </cell>
          <cell r="D682" t="str">
            <v>451603 Mud Handling and Processing Eq</v>
          </cell>
          <cell r="E682" t="str">
            <v>1603</v>
          </cell>
        </row>
        <row r="683">
          <cell r="A683" t="str">
            <v>451610</v>
          </cell>
          <cell r="B683" t="str">
            <v>Maintenance Expenses</v>
          </cell>
          <cell r="C683" t="str">
            <v>Major R&amp;R</v>
          </cell>
          <cell r="D683" t="str">
            <v>451610 Derrick, Mast, Substructure an</v>
          </cell>
          <cell r="E683" t="str">
            <v>1610</v>
          </cell>
        </row>
        <row r="684">
          <cell r="A684" t="str">
            <v>451610</v>
          </cell>
          <cell r="B684" t="str">
            <v>Maintenance Expenses</v>
          </cell>
          <cell r="C684" t="str">
            <v>Major R&amp;R</v>
          </cell>
          <cell r="D684" t="str">
            <v>451610 Derrick, Mast, Substructure an</v>
          </cell>
          <cell r="E684" t="str">
            <v>1610</v>
          </cell>
        </row>
        <row r="685">
          <cell r="A685" t="str">
            <v>451615</v>
          </cell>
          <cell r="B685" t="str">
            <v>Maintenance Expenses</v>
          </cell>
          <cell r="C685" t="str">
            <v>Major R&amp;R</v>
          </cell>
          <cell r="D685" t="str">
            <v>451615 Block Guide and Automatic Pipe</v>
          </cell>
          <cell r="E685" t="str">
            <v>1615</v>
          </cell>
        </row>
        <row r="686">
          <cell r="A686" t="str">
            <v>451615</v>
          </cell>
          <cell r="B686" t="str">
            <v>Maintenance Expenses</v>
          </cell>
          <cell r="C686" t="str">
            <v>Major R&amp;R</v>
          </cell>
          <cell r="D686" t="str">
            <v>451615 Block Guide and Automatic Pipe</v>
          </cell>
          <cell r="E686" t="str">
            <v>1615</v>
          </cell>
        </row>
        <row r="687">
          <cell r="A687" t="str">
            <v>451625</v>
          </cell>
          <cell r="B687" t="str">
            <v>Maintenance Expenses</v>
          </cell>
          <cell r="C687" t="str">
            <v>Major R&amp;R</v>
          </cell>
          <cell r="D687" t="str">
            <v>451625 Motion Compensators</v>
          </cell>
          <cell r="E687" t="str">
            <v>1625</v>
          </cell>
        </row>
        <row r="688">
          <cell r="A688" t="str">
            <v>451625</v>
          </cell>
          <cell r="B688" t="str">
            <v>Maintenance Expenses</v>
          </cell>
          <cell r="C688" t="str">
            <v>Major R&amp;R</v>
          </cell>
          <cell r="D688" t="str">
            <v>451625 Motion Compensators</v>
          </cell>
          <cell r="E688" t="str">
            <v>1625</v>
          </cell>
        </row>
        <row r="689">
          <cell r="A689" t="str">
            <v>451630</v>
          </cell>
          <cell r="B689" t="str">
            <v>Maintenance Expenses</v>
          </cell>
          <cell r="C689" t="str">
            <v>Major R&amp;R</v>
          </cell>
          <cell r="D689" t="str">
            <v>451630 Drill String</v>
          </cell>
          <cell r="E689" t="str">
            <v>1630</v>
          </cell>
        </row>
        <row r="690">
          <cell r="A690" t="str">
            <v>451630</v>
          </cell>
          <cell r="B690" t="str">
            <v>Maintenance Expenses</v>
          </cell>
          <cell r="C690" t="str">
            <v>Major R&amp;R</v>
          </cell>
          <cell r="D690" t="str">
            <v>451630 Drill String</v>
          </cell>
          <cell r="E690" t="str">
            <v>1630</v>
          </cell>
        </row>
        <row r="691">
          <cell r="A691" t="str">
            <v>451634</v>
          </cell>
          <cell r="B691" t="str">
            <v>Maintenance Expenses</v>
          </cell>
          <cell r="C691" t="str">
            <v>Major R&amp;R</v>
          </cell>
          <cell r="D691" t="str">
            <v>451634 Downhold Tools</v>
          </cell>
          <cell r="E691" t="str">
            <v>1634</v>
          </cell>
        </row>
        <row r="692">
          <cell r="A692" t="str">
            <v>451634</v>
          </cell>
          <cell r="B692" t="str">
            <v>Maintenance Expenses</v>
          </cell>
          <cell r="C692" t="str">
            <v>Major R&amp;R</v>
          </cell>
          <cell r="D692" t="str">
            <v>451634 Downhold Tools</v>
          </cell>
          <cell r="E692" t="str">
            <v>1634</v>
          </cell>
        </row>
        <row r="693">
          <cell r="A693" t="str">
            <v>451640</v>
          </cell>
          <cell r="B693" t="str">
            <v>Maintenance Expenses</v>
          </cell>
          <cell r="C693" t="str">
            <v>Major R&amp;R</v>
          </cell>
          <cell r="D693" t="str">
            <v>451640 Barge, Hull and Hull Systems</v>
          </cell>
          <cell r="E693" t="str">
            <v>1640</v>
          </cell>
        </row>
        <row r="694">
          <cell r="A694" t="str">
            <v>451640</v>
          </cell>
          <cell r="B694" t="str">
            <v>Maintenance Expenses</v>
          </cell>
          <cell r="C694" t="str">
            <v>Major R&amp;R</v>
          </cell>
          <cell r="D694" t="str">
            <v>451640 Barge, Hull and Hull Systems</v>
          </cell>
          <cell r="E694" t="str">
            <v>1640</v>
          </cell>
        </row>
        <row r="695">
          <cell r="A695" t="str">
            <v>451660</v>
          </cell>
          <cell r="B695" t="str">
            <v>Maintenance Expenses</v>
          </cell>
          <cell r="C695" t="str">
            <v>Major R&amp;R</v>
          </cell>
          <cell r="D695" t="str">
            <v>451660 Drill String Handling Tools, C</v>
          </cell>
          <cell r="E695" t="str">
            <v>1660</v>
          </cell>
        </row>
        <row r="696">
          <cell r="A696" t="str">
            <v>451660</v>
          </cell>
          <cell r="B696" t="str">
            <v>Maintenance Expenses</v>
          </cell>
          <cell r="C696" t="str">
            <v>Major R&amp;R</v>
          </cell>
          <cell r="D696" t="str">
            <v>451660 Drill String Handling Tools, C</v>
          </cell>
          <cell r="E696" t="str">
            <v>1660</v>
          </cell>
        </row>
        <row r="697">
          <cell r="A697" t="str">
            <v>451670</v>
          </cell>
          <cell r="B697" t="str">
            <v>Maintenance Expenses</v>
          </cell>
          <cell r="C697" t="str">
            <v>Major R&amp;R</v>
          </cell>
          <cell r="D697" t="str">
            <v>451670 Coring Equipment and Fishing T</v>
          </cell>
          <cell r="E697" t="str">
            <v>1670</v>
          </cell>
        </row>
        <row r="698">
          <cell r="A698" t="str">
            <v>451670</v>
          </cell>
          <cell r="B698" t="str">
            <v>Maintenance Expenses</v>
          </cell>
          <cell r="C698" t="str">
            <v>Major R&amp;R</v>
          </cell>
          <cell r="D698" t="str">
            <v>451670 Coring Equipment and Fishing T</v>
          </cell>
          <cell r="E698" t="str">
            <v>1670</v>
          </cell>
        </row>
        <row r="699">
          <cell r="A699" t="str">
            <v>451695</v>
          </cell>
          <cell r="B699" t="str">
            <v>Maintenance Expenses</v>
          </cell>
          <cell r="C699" t="str">
            <v>Major R&amp;R</v>
          </cell>
          <cell r="D699" t="str">
            <v>451695 Safety Equipment</v>
          </cell>
          <cell r="E699" t="str">
            <v>1695</v>
          </cell>
        </row>
        <row r="700">
          <cell r="A700" t="str">
            <v>451695</v>
          </cell>
          <cell r="B700" t="str">
            <v>Maintenance Expenses</v>
          </cell>
          <cell r="C700" t="str">
            <v>Major R&amp;R</v>
          </cell>
          <cell r="D700" t="str">
            <v>451695 Safety Equipment</v>
          </cell>
          <cell r="E700" t="str">
            <v>1695</v>
          </cell>
        </row>
        <row r="701">
          <cell r="A701" t="str">
            <v>451732</v>
          </cell>
          <cell r="B701" t="str">
            <v>Maintenance Expenses</v>
          </cell>
          <cell r="C701" t="str">
            <v>Major R&amp;R</v>
          </cell>
          <cell r="D701" t="str">
            <v>451732 Rig Transport Equipment</v>
          </cell>
          <cell r="E701" t="str">
            <v>1732</v>
          </cell>
        </row>
        <row r="702">
          <cell r="A702" t="str">
            <v>451732</v>
          </cell>
          <cell r="B702" t="str">
            <v>Maintenance Expenses</v>
          </cell>
          <cell r="C702" t="str">
            <v>Major R&amp;R</v>
          </cell>
          <cell r="D702" t="str">
            <v>451732 Rig Transport Equipment</v>
          </cell>
          <cell r="E702" t="str">
            <v>1732</v>
          </cell>
        </row>
        <row r="703">
          <cell r="A703" t="str">
            <v>451755</v>
          </cell>
          <cell r="B703" t="str">
            <v>Maintenance Expenses</v>
          </cell>
          <cell r="C703" t="str">
            <v>Major R&amp;R</v>
          </cell>
          <cell r="D703" t="str">
            <v>451755 Barge and Hull Painting</v>
          </cell>
          <cell r="E703" t="str">
            <v>1755</v>
          </cell>
        </row>
        <row r="704">
          <cell r="A704" t="str">
            <v>451755</v>
          </cell>
          <cell r="B704" t="str">
            <v>Maintenance Expenses</v>
          </cell>
          <cell r="C704" t="str">
            <v>Major R&amp;R</v>
          </cell>
          <cell r="D704" t="str">
            <v>451755 Barge and Hull Painting</v>
          </cell>
          <cell r="E704" t="str">
            <v>1755</v>
          </cell>
        </row>
        <row r="705">
          <cell r="A705" t="str">
            <v>451765</v>
          </cell>
          <cell r="B705" t="str">
            <v>Maintenance Expenses</v>
          </cell>
          <cell r="C705" t="str">
            <v>Major R&amp;R</v>
          </cell>
          <cell r="D705" t="str">
            <v>451765 Legs, Footings, Jacking System</v>
          </cell>
          <cell r="E705" t="str">
            <v>1765</v>
          </cell>
        </row>
        <row r="706">
          <cell r="A706" t="str">
            <v>451765</v>
          </cell>
          <cell r="B706" t="str">
            <v>Maintenance Expenses</v>
          </cell>
          <cell r="C706" t="str">
            <v>Major R&amp;R</v>
          </cell>
          <cell r="D706" t="str">
            <v>451765 Legs, Footings, Jacking System</v>
          </cell>
          <cell r="E706" t="str">
            <v>1765</v>
          </cell>
        </row>
        <row r="707">
          <cell r="A707" t="str">
            <v>451830</v>
          </cell>
          <cell r="B707" t="str">
            <v>Maintenance Expenses</v>
          </cell>
          <cell r="C707" t="str">
            <v>Major R&amp;R</v>
          </cell>
          <cell r="D707" t="str">
            <v>451830 Anchors, Winches and Mooring S</v>
          </cell>
          <cell r="E707" t="str">
            <v>1830</v>
          </cell>
        </row>
        <row r="708">
          <cell r="A708" t="str">
            <v>451830</v>
          </cell>
          <cell r="B708" t="str">
            <v>Maintenance Expenses</v>
          </cell>
          <cell r="C708" t="str">
            <v>Major R&amp;R</v>
          </cell>
          <cell r="D708" t="str">
            <v>451830 Anchors, Winches and Mooring S</v>
          </cell>
          <cell r="E708" t="str">
            <v>1830</v>
          </cell>
        </row>
        <row r="709">
          <cell r="A709" t="str">
            <v>451840</v>
          </cell>
          <cell r="B709" t="str">
            <v>Maintenance Expenses</v>
          </cell>
          <cell r="C709" t="str">
            <v>Major R&amp;R</v>
          </cell>
          <cell r="D709" t="str">
            <v>451840 Cranes, Stifflegs and Kingpost</v>
          </cell>
          <cell r="E709" t="str">
            <v>1840</v>
          </cell>
        </row>
        <row r="710">
          <cell r="A710" t="str">
            <v>451840</v>
          </cell>
          <cell r="B710" t="str">
            <v>Maintenance Expenses</v>
          </cell>
          <cell r="C710" t="str">
            <v>Major R&amp;R</v>
          </cell>
          <cell r="D710" t="str">
            <v>451840 Cranes, Stifflegs and Kingpost</v>
          </cell>
          <cell r="E710" t="str">
            <v>1840</v>
          </cell>
        </row>
        <row r="711">
          <cell r="A711" t="str">
            <v>451845</v>
          </cell>
          <cell r="B711" t="str">
            <v>Maintenance Expenses</v>
          </cell>
          <cell r="C711" t="str">
            <v>Major R&amp;R</v>
          </cell>
          <cell r="D711" t="str">
            <v>451845 Recorders, Instruments and Mud</v>
          </cell>
          <cell r="E711" t="str">
            <v>1845</v>
          </cell>
        </row>
        <row r="712">
          <cell r="A712" t="str">
            <v>451845</v>
          </cell>
          <cell r="B712" t="str">
            <v>Maintenance Expenses</v>
          </cell>
          <cell r="C712" t="str">
            <v>Major R&amp;R</v>
          </cell>
          <cell r="D712" t="str">
            <v>451845 Recorders, Instruments and Mud</v>
          </cell>
          <cell r="E712" t="str">
            <v>1845</v>
          </cell>
        </row>
        <row r="713">
          <cell r="A713" t="str">
            <v>451850</v>
          </cell>
          <cell r="B713" t="str">
            <v>Maintenance Expenses</v>
          </cell>
          <cell r="C713" t="str">
            <v>Major R&amp;R</v>
          </cell>
          <cell r="D713" t="str">
            <v>451850 Water Distallation Equipment</v>
          </cell>
          <cell r="E713" t="str">
            <v>1850</v>
          </cell>
        </row>
        <row r="714">
          <cell r="A714" t="str">
            <v>451850</v>
          </cell>
          <cell r="B714" t="str">
            <v>Maintenance Expenses</v>
          </cell>
          <cell r="C714" t="str">
            <v>Major R&amp;R</v>
          </cell>
          <cell r="D714" t="str">
            <v>451850 Water Distallation Equipment</v>
          </cell>
          <cell r="E714" t="str">
            <v>1850</v>
          </cell>
        </row>
        <row r="715">
          <cell r="A715" t="str">
            <v>451854</v>
          </cell>
          <cell r="B715" t="str">
            <v>Maintenance Expenses</v>
          </cell>
          <cell r="C715" t="str">
            <v>Major R&amp;R</v>
          </cell>
          <cell r="D715" t="str">
            <v>451854 Rig Lighting</v>
          </cell>
          <cell r="E715" t="str">
            <v>1854</v>
          </cell>
        </row>
        <row r="716">
          <cell r="A716" t="str">
            <v>451854</v>
          </cell>
          <cell r="B716" t="str">
            <v>Maintenance Expenses</v>
          </cell>
          <cell r="C716" t="str">
            <v>Major R&amp;R</v>
          </cell>
          <cell r="D716" t="str">
            <v>451854 Rig Lighting</v>
          </cell>
          <cell r="E716" t="str">
            <v>1854</v>
          </cell>
        </row>
        <row r="717">
          <cell r="A717" t="str">
            <v>451855</v>
          </cell>
          <cell r="B717" t="str">
            <v>Maintenance Expenses</v>
          </cell>
          <cell r="C717" t="str">
            <v>Major R&amp;R</v>
          </cell>
          <cell r="D717" t="str">
            <v>451855 Crew Quarters</v>
          </cell>
          <cell r="E717" t="str">
            <v>1855</v>
          </cell>
        </row>
        <row r="718">
          <cell r="A718" t="str">
            <v>451855</v>
          </cell>
          <cell r="B718" t="str">
            <v>Maintenance Expenses</v>
          </cell>
          <cell r="C718" t="str">
            <v>Major R&amp;R</v>
          </cell>
          <cell r="D718" t="str">
            <v>451855 Crew Quarters</v>
          </cell>
          <cell r="E718" t="str">
            <v>1855</v>
          </cell>
        </row>
        <row r="719">
          <cell r="A719" t="str">
            <v>451858</v>
          </cell>
          <cell r="B719" t="str">
            <v>Maintenance Expenses</v>
          </cell>
          <cell r="C719" t="str">
            <v>Major R&amp;R</v>
          </cell>
          <cell r="D719" t="str">
            <v>451858 Shop Equipment</v>
          </cell>
          <cell r="E719" t="str">
            <v>1858</v>
          </cell>
        </row>
        <row r="720">
          <cell r="A720" t="str">
            <v>451858</v>
          </cell>
          <cell r="B720" t="str">
            <v>Maintenance Expenses</v>
          </cell>
          <cell r="C720" t="str">
            <v>Major R&amp;R</v>
          </cell>
          <cell r="D720" t="str">
            <v>451858 Shop Equipment</v>
          </cell>
          <cell r="E720" t="str">
            <v>1858</v>
          </cell>
        </row>
        <row r="721">
          <cell r="A721" t="str">
            <v>451866</v>
          </cell>
          <cell r="B721" t="str">
            <v>Maintenance Expenses</v>
          </cell>
          <cell r="C721" t="str">
            <v>Major R&amp;R</v>
          </cell>
          <cell r="D721" t="str">
            <v>451866 Wire Line and Manila Rope</v>
          </cell>
          <cell r="E721" t="str">
            <v>1866</v>
          </cell>
        </row>
        <row r="722">
          <cell r="A722" t="str">
            <v>451866</v>
          </cell>
          <cell r="B722" t="str">
            <v>Maintenance Expenses</v>
          </cell>
          <cell r="C722" t="str">
            <v>Major R&amp;R</v>
          </cell>
          <cell r="D722" t="str">
            <v>451866 Wire Line and Manila Rope</v>
          </cell>
          <cell r="E722" t="str">
            <v>1866</v>
          </cell>
        </row>
        <row r="723">
          <cell r="A723" t="str">
            <v>451870</v>
          </cell>
          <cell r="B723" t="str">
            <v>Maintenance Expenses</v>
          </cell>
          <cell r="C723" t="str">
            <v>Major R&amp;R</v>
          </cell>
          <cell r="D723" t="str">
            <v>451870 Sonar and Television Systems</v>
          </cell>
          <cell r="E723" t="str">
            <v>1870</v>
          </cell>
        </row>
        <row r="724">
          <cell r="A724" t="str">
            <v>451870</v>
          </cell>
          <cell r="B724" t="str">
            <v>Maintenance Expenses</v>
          </cell>
          <cell r="C724" t="str">
            <v>Major R&amp;R</v>
          </cell>
          <cell r="D724" t="str">
            <v>451870 Sonar and Television Systems</v>
          </cell>
          <cell r="E724" t="str">
            <v>1870</v>
          </cell>
        </row>
        <row r="725">
          <cell r="A725" t="str">
            <v>451873</v>
          </cell>
          <cell r="B725" t="str">
            <v>Maintenance Expenses</v>
          </cell>
          <cell r="C725" t="str">
            <v>Major R&amp;R</v>
          </cell>
          <cell r="D725" t="str">
            <v>451873 Communications and Navigation</v>
          </cell>
          <cell r="E725" t="str">
            <v>1873</v>
          </cell>
        </row>
        <row r="726">
          <cell r="A726" t="str">
            <v>451873</v>
          </cell>
          <cell r="B726" t="str">
            <v>Maintenance Expenses</v>
          </cell>
          <cell r="C726" t="str">
            <v>Major R&amp;R</v>
          </cell>
          <cell r="D726" t="str">
            <v>451873 Communications and Navigation</v>
          </cell>
          <cell r="E726" t="str">
            <v>1873</v>
          </cell>
        </row>
        <row r="727">
          <cell r="A727" t="str">
            <v>451875</v>
          </cell>
          <cell r="B727" t="str">
            <v>Maintenance Expenses</v>
          </cell>
          <cell r="C727" t="str">
            <v>Major R&amp;R</v>
          </cell>
          <cell r="D727" t="str">
            <v>451875 Propulsion Systems</v>
          </cell>
          <cell r="E727" t="str">
            <v>1875</v>
          </cell>
        </row>
        <row r="728">
          <cell r="A728" t="str">
            <v>451875</v>
          </cell>
          <cell r="B728" t="str">
            <v>Maintenance Expenses</v>
          </cell>
          <cell r="C728" t="str">
            <v>Major R&amp;R</v>
          </cell>
          <cell r="D728" t="str">
            <v>451875 Propulsion Systems</v>
          </cell>
          <cell r="E728" t="str">
            <v>1875</v>
          </cell>
        </row>
        <row r="729">
          <cell r="A729" t="str">
            <v>451876</v>
          </cell>
          <cell r="B729" t="str">
            <v>Maintenance Expenses</v>
          </cell>
          <cell r="C729" t="str">
            <v>Major R&amp;R</v>
          </cell>
          <cell r="D729" t="str">
            <v>451876 Thruster System-Dynamic Positi</v>
          </cell>
          <cell r="E729" t="str">
            <v>1876</v>
          </cell>
        </row>
        <row r="730">
          <cell r="A730" t="str">
            <v>451876</v>
          </cell>
          <cell r="B730" t="str">
            <v>Maintenance Expenses</v>
          </cell>
          <cell r="C730" t="str">
            <v>Major R&amp;R</v>
          </cell>
          <cell r="D730" t="str">
            <v>451876 Thruster System-Dynamic Positi</v>
          </cell>
          <cell r="E730" t="str">
            <v>1876</v>
          </cell>
        </row>
        <row r="731">
          <cell r="A731" t="str">
            <v>451895</v>
          </cell>
          <cell r="B731" t="str">
            <v>Maintenance Expenses</v>
          </cell>
          <cell r="C731" t="str">
            <v>Major R&amp;R</v>
          </cell>
          <cell r="D731" t="str">
            <v>451895 Marine Risers &amp; Guides</v>
          </cell>
          <cell r="E731" t="str">
            <v>1895</v>
          </cell>
        </row>
        <row r="732">
          <cell r="A732" t="str">
            <v>451895</v>
          </cell>
          <cell r="B732" t="str">
            <v>Maintenance Expenses</v>
          </cell>
          <cell r="C732" t="str">
            <v>Major R&amp;R</v>
          </cell>
          <cell r="D732" t="str">
            <v>451895 Marine Risers &amp; Guides</v>
          </cell>
          <cell r="E732" t="str">
            <v>1895</v>
          </cell>
        </row>
        <row r="733">
          <cell r="A733" t="str">
            <v>451965</v>
          </cell>
          <cell r="B733" t="str">
            <v>Maintenance Expenses</v>
          </cell>
          <cell r="C733" t="str">
            <v>Major R&amp;R</v>
          </cell>
          <cell r="D733" t="str">
            <v>451965 A.S.K. Sensors, Ctrl Logic &amp; P</v>
          </cell>
          <cell r="E733" t="str">
            <v>1965</v>
          </cell>
        </row>
        <row r="734">
          <cell r="A734" t="str">
            <v>451965</v>
          </cell>
          <cell r="B734" t="str">
            <v>Maintenance Expenses</v>
          </cell>
          <cell r="C734" t="str">
            <v>Major R&amp;R</v>
          </cell>
          <cell r="D734" t="str">
            <v>451965 A.S.K. Sensors, Ctrl Logic &amp; P</v>
          </cell>
          <cell r="E734" t="str">
            <v>1965</v>
          </cell>
        </row>
        <row r="735">
          <cell r="A735" t="str">
            <v>452001</v>
          </cell>
          <cell r="B735" t="str">
            <v>Personnel Expenses</v>
          </cell>
          <cell r="C735" t="str">
            <v>Labor Expats</v>
          </cell>
          <cell r="D735" t="str">
            <v>452001 Base Pay</v>
          </cell>
          <cell r="E735" t="str">
            <v>2001</v>
          </cell>
        </row>
        <row r="736">
          <cell r="A736" t="str">
            <v>452001</v>
          </cell>
          <cell r="B736" t="str">
            <v>Personnel Expenses</v>
          </cell>
          <cell r="C736" t="str">
            <v>Labor Expats</v>
          </cell>
          <cell r="D736" t="str">
            <v>452001 Base Pay</v>
          </cell>
          <cell r="E736" t="str">
            <v>2001</v>
          </cell>
        </row>
        <row r="737">
          <cell r="A737" t="str">
            <v>452002</v>
          </cell>
          <cell r="B737" t="str">
            <v>Personnel Expenses</v>
          </cell>
          <cell r="C737" t="str">
            <v>Labor Expats</v>
          </cell>
          <cell r="D737" t="str">
            <v>452002 Offshore Service Premium</v>
          </cell>
          <cell r="E737" t="str">
            <v>2002</v>
          </cell>
        </row>
        <row r="738">
          <cell r="A738" t="str">
            <v>452002</v>
          </cell>
          <cell r="B738" t="str">
            <v>Personnel Expenses</v>
          </cell>
          <cell r="C738" t="str">
            <v>Labor Expats</v>
          </cell>
          <cell r="D738" t="str">
            <v>452002 Offshore Service Premium</v>
          </cell>
          <cell r="E738" t="str">
            <v>2002</v>
          </cell>
        </row>
        <row r="739">
          <cell r="A739" t="str">
            <v>452003</v>
          </cell>
          <cell r="B739" t="str">
            <v>Personnel Expenses</v>
          </cell>
          <cell r="C739" t="str">
            <v>Labor Expats</v>
          </cell>
          <cell r="D739" t="str">
            <v>452003 Foreign Service Premium</v>
          </cell>
          <cell r="E739" t="str">
            <v>2003</v>
          </cell>
        </row>
        <row r="740">
          <cell r="A740" t="str">
            <v>452003</v>
          </cell>
          <cell r="B740" t="str">
            <v>Personnel Expenses</v>
          </cell>
          <cell r="C740" t="str">
            <v>Labor Expats</v>
          </cell>
          <cell r="D740" t="str">
            <v>452003 Foreign Service Premium</v>
          </cell>
          <cell r="E740" t="str">
            <v>2003</v>
          </cell>
        </row>
        <row r="741">
          <cell r="A741" t="str">
            <v>452004</v>
          </cell>
          <cell r="B741" t="str">
            <v>Personnel Expenses</v>
          </cell>
          <cell r="C741" t="str">
            <v>Labor Expats</v>
          </cell>
          <cell r="D741" t="str">
            <v>452004 Overtime</v>
          </cell>
          <cell r="E741" t="str">
            <v>2004</v>
          </cell>
        </row>
        <row r="742">
          <cell r="A742" t="str">
            <v>452004</v>
          </cell>
          <cell r="B742" t="str">
            <v>Personnel Expenses</v>
          </cell>
          <cell r="C742" t="str">
            <v>Labor Expats</v>
          </cell>
          <cell r="D742" t="str">
            <v>452004 Overtime</v>
          </cell>
          <cell r="E742" t="str">
            <v>2004</v>
          </cell>
        </row>
        <row r="743">
          <cell r="A743" t="str">
            <v>452005</v>
          </cell>
          <cell r="B743" t="str">
            <v>Personnel Expenses</v>
          </cell>
          <cell r="C743" t="str">
            <v>Labor Expats</v>
          </cell>
          <cell r="D743" t="str">
            <v>452005 Area Allowance</v>
          </cell>
          <cell r="E743" t="str">
            <v>2005</v>
          </cell>
        </row>
        <row r="744">
          <cell r="A744" t="str">
            <v>452005</v>
          </cell>
          <cell r="B744" t="str">
            <v>Personnel Expenses</v>
          </cell>
          <cell r="C744" t="str">
            <v>Labor Expats</v>
          </cell>
          <cell r="D744" t="str">
            <v>452005 Area Allowance</v>
          </cell>
          <cell r="E744" t="str">
            <v>2005</v>
          </cell>
        </row>
        <row r="745">
          <cell r="A745" t="str">
            <v>452007</v>
          </cell>
          <cell r="B745" t="str">
            <v>Personnel Expenses</v>
          </cell>
          <cell r="C745" t="str">
            <v>Labor Expats</v>
          </cell>
          <cell r="D745" t="str">
            <v>452007 Seniority Bonus</v>
          </cell>
          <cell r="E745" t="str">
            <v>2007</v>
          </cell>
        </row>
        <row r="746">
          <cell r="A746" t="str">
            <v>452007</v>
          </cell>
          <cell r="B746" t="str">
            <v>Personnel Expenses</v>
          </cell>
          <cell r="C746" t="str">
            <v>Labor Expats</v>
          </cell>
          <cell r="D746" t="str">
            <v>452007 Seniority Bonus</v>
          </cell>
          <cell r="E746" t="str">
            <v>2007</v>
          </cell>
        </row>
        <row r="747">
          <cell r="A747" t="str">
            <v>452008</v>
          </cell>
          <cell r="B747" t="str">
            <v>Personnel Expenses</v>
          </cell>
          <cell r="C747" t="str">
            <v>Training</v>
          </cell>
          <cell r="D747" t="str">
            <v>452008 Training Pay</v>
          </cell>
          <cell r="E747" t="str">
            <v>2008</v>
          </cell>
        </row>
        <row r="748">
          <cell r="A748" t="str">
            <v>452008</v>
          </cell>
          <cell r="B748" t="str">
            <v>Personnel Expenses</v>
          </cell>
          <cell r="C748" t="str">
            <v>Training</v>
          </cell>
          <cell r="D748" t="str">
            <v>452008 Training Pay</v>
          </cell>
          <cell r="E748" t="str">
            <v>2008</v>
          </cell>
        </row>
        <row r="749">
          <cell r="A749" t="str">
            <v>452010</v>
          </cell>
          <cell r="B749" t="str">
            <v>Personnel Expenses</v>
          </cell>
          <cell r="C749" t="str">
            <v>Labor Expats</v>
          </cell>
          <cell r="D749" t="str">
            <v>452010 Deferred Compensation-Change in Liab Value</v>
          </cell>
          <cell r="E749" t="str">
            <v>2010</v>
          </cell>
        </row>
        <row r="750">
          <cell r="A750" t="str">
            <v>452010</v>
          </cell>
          <cell r="B750" t="str">
            <v>Personnel Expenses</v>
          </cell>
          <cell r="C750" t="str">
            <v>Labor Expats</v>
          </cell>
          <cell r="D750" t="str">
            <v>452010 Deferred Compensation-Change in Liab Value</v>
          </cell>
          <cell r="E750" t="str">
            <v>2010</v>
          </cell>
        </row>
        <row r="751">
          <cell r="A751" t="str">
            <v>452016</v>
          </cell>
          <cell r="B751" t="str">
            <v>Personnel Expenses</v>
          </cell>
          <cell r="C751" t="str">
            <v>Labor Expats</v>
          </cell>
          <cell r="D751" t="str">
            <v>452016 Vacation Pay</v>
          </cell>
          <cell r="E751" t="str">
            <v>2016</v>
          </cell>
        </row>
        <row r="752">
          <cell r="A752" t="str">
            <v>452016</v>
          </cell>
          <cell r="B752" t="str">
            <v>Personnel Expenses</v>
          </cell>
          <cell r="C752" t="str">
            <v>Labor Expats</v>
          </cell>
          <cell r="D752" t="str">
            <v>452016 Vacation Pay</v>
          </cell>
          <cell r="E752" t="str">
            <v>2016</v>
          </cell>
        </row>
        <row r="753">
          <cell r="A753" t="str">
            <v>452019</v>
          </cell>
          <cell r="B753" t="str">
            <v>Personnel Expenses</v>
          </cell>
          <cell r="C753" t="str">
            <v>Labor Expats</v>
          </cell>
          <cell r="D753" t="str">
            <v>452019 Severance Pay</v>
          </cell>
          <cell r="E753" t="str">
            <v>2019</v>
          </cell>
        </row>
        <row r="754">
          <cell r="A754" t="str">
            <v>452019</v>
          </cell>
          <cell r="B754" t="str">
            <v>Personnel Expenses</v>
          </cell>
          <cell r="C754" t="str">
            <v>Labor Expats</v>
          </cell>
          <cell r="D754" t="str">
            <v>452019 Severance Pay</v>
          </cell>
          <cell r="E754" t="str">
            <v>2019</v>
          </cell>
        </row>
        <row r="755">
          <cell r="A755" t="str">
            <v>452022</v>
          </cell>
          <cell r="B755" t="str">
            <v>Personnel Expenses</v>
          </cell>
          <cell r="C755" t="str">
            <v>Labor Expats</v>
          </cell>
          <cell r="D755" t="str">
            <v>452022 Tax Reimbursement</v>
          </cell>
          <cell r="E755" t="str">
            <v>2022</v>
          </cell>
        </row>
        <row r="756">
          <cell r="A756" t="str">
            <v>452022</v>
          </cell>
          <cell r="B756" t="str">
            <v>Personnel Expenses</v>
          </cell>
          <cell r="C756" t="str">
            <v>Labor Expats</v>
          </cell>
          <cell r="D756" t="str">
            <v>452022 Tax Reimbursement</v>
          </cell>
          <cell r="E756" t="str">
            <v>2022</v>
          </cell>
        </row>
        <row r="757">
          <cell r="A757" t="str">
            <v>452025</v>
          </cell>
          <cell r="B757" t="str">
            <v>Personnel Expenses</v>
          </cell>
          <cell r="C757" t="str">
            <v>Labor Expats</v>
          </cell>
          <cell r="D757" t="str">
            <v>452025 Other Pay/Allowances</v>
          </cell>
          <cell r="E757" t="str">
            <v>2025</v>
          </cell>
        </row>
        <row r="758">
          <cell r="A758" t="str">
            <v>452025</v>
          </cell>
          <cell r="B758" t="str">
            <v>Personnel Expenses</v>
          </cell>
          <cell r="C758" t="str">
            <v>Labor Expats</v>
          </cell>
          <cell r="D758" t="str">
            <v>452025 Other Pay/Allowances</v>
          </cell>
          <cell r="E758" t="str">
            <v>2025</v>
          </cell>
        </row>
        <row r="759">
          <cell r="A759" t="str">
            <v>452028</v>
          </cell>
          <cell r="B759" t="str">
            <v>Personnel Expenses</v>
          </cell>
          <cell r="C759" t="str">
            <v>Labor Expats</v>
          </cell>
          <cell r="D759" t="str">
            <v>452028 E.O.C. and Other Bonus Accrual</v>
          </cell>
          <cell r="E759" t="str">
            <v>2028</v>
          </cell>
        </row>
        <row r="760">
          <cell r="A760" t="str">
            <v>452028</v>
          </cell>
          <cell r="B760" t="str">
            <v>Personnel Expenses</v>
          </cell>
          <cell r="C760" t="str">
            <v>Labor Expats</v>
          </cell>
          <cell r="D760" t="str">
            <v>452028 E.O.C. and Other Bonus Accrual</v>
          </cell>
          <cell r="E760" t="str">
            <v>2028</v>
          </cell>
        </row>
        <row r="761">
          <cell r="A761" t="str">
            <v>452031</v>
          </cell>
          <cell r="B761" t="str">
            <v>Personnel Expenses</v>
          </cell>
          <cell r="C761" t="str">
            <v>Labor Expats</v>
          </cell>
          <cell r="D761" t="str">
            <v>452031 Other Accruals</v>
          </cell>
          <cell r="E761" t="str">
            <v>2031</v>
          </cell>
        </row>
        <row r="762">
          <cell r="A762" t="str">
            <v>452031</v>
          </cell>
          <cell r="B762" t="str">
            <v>Personnel Expenses</v>
          </cell>
          <cell r="C762" t="str">
            <v>Labor Expats</v>
          </cell>
          <cell r="D762" t="str">
            <v>452031 Other Accruals</v>
          </cell>
          <cell r="E762" t="str">
            <v>2031</v>
          </cell>
        </row>
        <row r="763">
          <cell r="A763" t="str">
            <v>452034</v>
          </cell>
          <cell r="B763" t="str">
            <v>Personnel Expenses</v>
          </cell>
          <cell r="C763" t="str">
            <v>Labor Expats</v>
          </cell>
          <cell r="D763" t="str">
            <v>452034 FICA Tax</v>
          </cell>
          <cell r="E763" t="str">
            <v>2034</v>
          </cell>
        </row>
        <row r="764">
          <cell r="A764" t="str">
            <v>452034</v>
          </cell>
          <cell r="B764" t="str">
            <v>Personnel Expenses</v>
          </cell>
          <cell r="C764" t="str">
            <v>Labor Expats</v>
          </cell>
          <cell r="D764" t="str">
            <v>452034 FICA Tax</v>
          </cell>
          <cell r="E764" t="str">
            <v>2034</v>
          </cell>
        </row>
        <row r="765">
          <cell r="A765" t="str">
            <v>452037</v>
          </cell>
          <cell r="B765" t="str">
            <v>Personnel Expenses</v>
          </cell>
          <cell r="C765" t="str">
            <v>Labor Expats</v>
          </cell>
          <cell r="D765" t="str">
            <v>452037 Unemployment Taxes</v>
          </cell>
          <cell r="E765" t="str">
            <v>2037</v>
          </cell>
        </row>
        <row r="766">
          <cell r="A766" t="str">
            <v>452037</v>
          </cell>
          <cell r="B766" t="str">
            <v>Personnel Expenses</v>
          </cell>
          <cell r="C766" t="str">
            <v>Labor Expats</v>
          </cell>
          <cell r="D766" t="str">
            <v>452037 Unemployment Taxes</v>
          </cell>
          <cell r="E766" t="str">
            <v>2037</v>
          </cell>
        </row>
        <row r="767">
          <cell r="A767" t="str">
            <v>452040</v>
          </cell>
          <cell r="B767" t="str">
            <v>Personnel Expenses</v>
          </cell>
          <cell r="C767" t="str">
            <v>Labor Expats</v>
          </cell>
          <cell r="D767" t="str">
            <v>452040 Other Payroll Taxes</v>
          </cell>
          <cell r="E767" t="str">
            <v>2040</v>
          </cell>
        </row>
        <row r="768">
          <cell r="A768" t="str">
            <v>452040</v>
          </cell>
          <cell r="B768" t="str">
            <v>Personnel Expenses</v>
          </cell>
          <cell r="C768" t="str">
            <v>Labor Expats</v>
          </cell>
          <cell r="D768" t="str">
            <v>452040 Other Payroll Taxes</v>
          </cell>
          <cell r="E768" t="str">
            <v>2040</v>
          </cell>
        </row>
        <row r="769">
          <cell r="A769" t="str">
            <v>452043</v>
          </cell>
          <cell r="B769" t="str">
            <v>Personnel Expenses</v>
          </cell>
          <cell r="C769" t="str">
            <v>Labor Expats</v>
          </cell>
          <cell r="D769" t="str">
            <v>452043 Life/Accidental Death &amp; Dismem</v>
          </cell>
          <cell r="E769" t="str">
            <v>2043</v>
          </cell>
        </row>
        <row r="770">
          <cell r="A770" t="str">
            <v>452043</v>
          </cell>
          <cell r="B770" t="str">
            <v>Personnel Expenses</v>
          </cell>
          <cell r="C770" t="str">
            <v>Labor Expats</v>
          </cell>
          <cell r="D770" t="str">
            <v>452043 Life/Accidental Death &amp; Dismem</v>
          </cell>
          <cell r="E770" t="str">
            <v>2043</v>
          </cell>
        </row>
        <row r="771">
          <cell r="A771" t="str">
            <v>452046</v>
          </cell>
          <cell r="B771" t="str">
            <v>Personnel Expenses</v>
          </cell>
          <cell r="C771" t="str">
            <v>Labor Expats</v>
          </cell>
          <cell r="D771" t="str">
            <v>452046 Medical Insurance</v>
          </cell>
          <cell r="E771" t="str">
            <v>2046</v>
          </cell>
        </row>
        <row r="772">
          <cell r="A772" t="str">
            <v>452046</v>
          </cell>
          <cell r="B772" t="str">
            <v>Personnel Expenses</v>
          </cell>
          <cell r="C772" t="str">
            <v>Labor Expats</v>
          </cell>
          <cell r="D772" t="str">
            <v>452046 Medical Insurance</v>
          </cell>
          <cell r="E772" t="str">
            <v>2046</v>
          </cell>
        </row>
        <row r="773">
          <cell r="A773" t="str">
            <v>452053</v>
          </cell>
          <cell r="B773" t="str">
            <v>Personnel Expenses</v>
          </cell>
          <cell r="C773" t="str">
            <v>Labor Expats</v>
          </cell>
          <cell r="D773" t="str">
            <v>452053 Disabilty Plan</v>
          </cell>
          <cell r="E773" t="str">
            <v>2053</v>
          </cell>
        </row>
        <row r="774">
          <cell r="A774" t="str">
            <v>452053</v>
          </cell>
          <cell r="B774" t="str">
            <v>Personnel Expenses</v>
          </cell>
          <cell r="C774" t="str">
            <v>Labor Expats</v>
          </cell>
          <cell r="D774" t="str">
            <v>452053 Disabilty Plan</v>
          </cell>
          <cell r="E774" t="str">
            <v>2053</v>
          </cell>
        </row>
        <row r="775">
          <cell r="A775" t="str">
            <v>452055</v>
          </cell>
          <cell r="B775" t="str">
            <v>Personnel Expenses</v>
          </cell>
          <cell r="C775" t="str">
            <v>Labor Expats</v>
          </cell>
          <cell r="D775" t="str">
            <v>452055 Group Annuity</v>
          </cell>
          <cell r="E775" t="str">
            <v>2055</v>
          </cell>
        </row>
        <row r="776">
          <cell r="A776" t="str">
            <v>452055</v>
          </cell>
          <cell r="B776" t="str">
            <v>Personnel Expenses</v>
          </cell>
          <cell r="C776" t="str">
            <v>Labor Expats</v>
          </cell>
          <cell r="D776" t="str">
            <v>452055 Group Annuity</v>
          </cell>
          <cell r="E776" t="str">
            <v>2055</v>
          </cell>
        </row>
        <row r="777">
          <cell r="A777" t="str">
            <v>452058</v>
          </cell>
          <cell r="B777" t="str">
            <v>Personnel Expenses</v>
          </cell>
          <cell r="C777" t="str">
            <v>Labor Expats</v>
          </cell>
          <cell r="D777" t="str">
            <v>452058 Sonat Savings Plan</v>
          </cell>
          <cell r="E777" t="str">
            <v>2058</v>
          </cell>
        </row>
        <row r="778">
          <cell r="A778" t="str">
            <v>452058</v>
          </cell>
          <cell r="B778" t="str">
            <v>Personnel Expenses</v>
          </cell>
          <cell r="C778" t="str">
            <v>Labor Expats</v>
          </cell>
          <cell r="D778" t="str">
            <v>452058 Sonat Savings Plan</v>
          </cell>
          <cell r="E778" t="str">
            <v>2058</v>
          </cell>
        </row>
        <row r="779">
          <cell r="A779" t="str">
            <v>452061</v>
          </cell>
          <cell r="B779" t="str">
            <v>Personnel Expenses</v>
          </cell>
          <cell r="C779" t="str">
            <v>Labor Expats</v>
          </cell>
          <cell r="D779" t="str">
            <v>452061 Hiring and Processing</v>
          </cell>
          <cell r="E779" t="str">
            <v>2061</v>
          </cell>
        </row>
        <row r="780">
          <cell r="A780" t="str">
            <v>452061</v>
          </cell>
          <cell r="B780" t="str">
            <v>Personnel Expenses</v>
          </cell>
          <cell r="C780" t="str">
            <v>Labor Expats</v>
          </cell>
          <cell r="D780" t="str">
            <v>452061 Hiring and Processing</v>
          </cell>
          <cell r="E780" t="str">
            <v>2061</v>
          </cell>
        </row>
        <row r="781">
          <cell r="A781" t="str">
            <v>452064</v>
          </cell>
          <cell r="B781" t="str">
            <v>Personnel Expenses</v>
          </cell>
          <cell r="C781" t="str">
            <v>Labor Transportation</v>
          </cell>
          <cell r="D781" t="str">
            <v>452064 Transportation-Commuting Perso</v>
          </cell>
          <cell r="E781" t="str">
            <v>2064</v>
          </cell>
        </row>
        <row r="782">
          <cell r="A782" t="str">
            <v>452064</v>
          </cell>
          <cell r="B782" t="str">
            <v>Personnel Expenses</v>
          </cell>
          <cell r="C782" t="str">
            <v>Labor Transportation</v>
          </cell>
          <cell r="D782" t="str">
            <v>452064 Transportation-Commuting Perso</v>
          </cell>
          <cell r="E782" t="str">
            <v>2064</v>
          </cell>
        </row>
        <row r="783">
          <cell r="A783" t="str">
            <v>452067</v>
          </cell>
          <cell r="B783" t="str">
            <v>Personnel Expenses</v>
          </cell>
          <cell r="C783" t="str">
            <v>Labor Expats</v>
          </cell>
          <cell r="D783" t="str">
            <v>452067 Payroll Expense Billed</v>
          </cell>
          <cell r="E783" t="str">
            <v>2067</v>
          </cell>
        </row>
        <row r="784">
          <cell r="A784" t="str">
            <v>452067</v>
          </cell>
          <cell r="B784" t="str">
            <v>Personnel Expenses</v>
          </cell>
          <cell r="C784" t="str">
            <v>Labor Expats</v>
          </cell>
          <cell r="D784" t="str">
            <v>452067 Payroll Expense Billed</v>
          </cell>
          <cell r="E784" t="str">
            <v>2067</v>
          </cell>
        </row>
        <row r="785">
          <cell r="A785" t="str">
            <v>452101</v>
          </cell>
          <cell r="B785" t="str">
            <v>Personnel Expenses</v>
          </cell>
          <cell r="C785" t="str">
            <v>Labor Local Nationals</v>
          </cell>
          <cell r="D785" t="str">
            <v>452101 Base Pay</v>
          </cell>
          <cell r="E785" t="str">
            <v>2101</v>
          </cell>
        </row>
        <row r="786">
          <cell r="A786" t="str">
            <v>452101</v>
          </cell>
          <cell r="B786" t="str">
            <v>Personnel Expenses</v>
          </cell>
          <cell r="C786" t="str">
            <v>Labor Local Nationals</v>
          </cell>
          <cell r="D786" t="str">
            <v>452101 Base Pay</v>
          </cell>
          <cell r="E786" t="str">
            <v>2101</v>
          </cell>
        </row>
        <row r="787">
          <cell r="A787" t="str">
            <v>452102</v>
          </cell>
          <cell r="B787" t="str">
            <v>Personnel Expenses</v>
          </cell>
          <cell r="C787" t="str">
            <v>Labor Local Nationals</v>
          </cell>
          <cell r="D787" t="str">
            <v>452102 Offshore Service Premium</v>
          </cell>
          <cell r="E787" t="str">
            <v>2102</v>
          </cell>
        </row>
        <row r="788">
          <cell r="A788" t="str">
            <v>452102</v>
          </cell>
          <cell r="B788" t="str">
            <v>Personnel Expenses</v>
          </cell>
          <cell r="C788" t="str">
            <v>Labor Local Nationals</v>
          </cell>
          <cell r="D788" t="str">
            <v>452102 Offshore Service Premium</v>
          </cell>
          <cell r="E788" t="str">
            <v>2102</v>
          </cell>
        </row>
        <row r="789">
          <cell r="A789" t="str">
            <v>452103</v>
          </cell>
          <cell r="B789" t="str">
            <v>Personnel Expenses</v>
          </cell>
          <cell r="C789" t="str">
            <v>Labor Local Nationals</v>
          </cell>
          <cell r="D789" t="str">
            <v>452103 Foreign Service Premium</v>
          </cell>
          <cell r="E789" t="str">
            <v>2103</v>
          </cell>
        </row>
        <row r="790">
          <cell r="A790" t="str">
            <v>452103</v>
          </cell>
          <cell r="B790" t="str">
            <v>Personnel Expenses</v>
          </cell>
          <cell r="C790" t="str">
            <v>Labor Local Nationals</v>
          </cell>
          <cell r="D790" t="str">
            <v>452103 Foreign Service Premium</v>
          </cell>
          <cell r="E790" t="str">
            <v>2103</v>
          </cell>
        </row>
        <row r="791">
          <cell r="A791" t="str">
            <v>452104</v>
          </cell>
          <cell r="B791" t="str">
            <v>Personnel Expenses</v>
          </cell>
          <cell r="C791" t="str">
            <v>Labor Local Nationals</v>
          </cell>
          <cell r="D791" t="str">
            <v>452104 Overtime</v>
          </cell>
          <cell r="E791" t="str">
            <v>2104</v>
          </cell>
        </row>
        <row r="792">
          <cell r="A792" t="str">
            <v>452104</v>
          </cell>
          <cell r="B792" t="str">
            <v>Personnel Expenses</v>
          </cell>
          <cell r="C792" t="str">
            <v>Labor Local Nationals</v>
          </cell>
          <cell r="D792" t="str">
            <v>452104 Overtime</v>
          </cell>
          <cell r="E792" t="str">
            <v>2104</v>
          </cell>
        </row>
        <row r="793">
          <cell r="A793" t="str">
            <v>452105</v>
          </cell>
          <cell r="B793" t="str">
            <v>Personnel Expenses</v>
          </cell>
          <cell r="C793" t="str">
            <v>Labor Local Nationals</v>
          </cell>
          <cell r="D793" t="str">
            <v>452105 Area Allowance</v>
          </cell>
          <cell r="E793" t="str">
            <v>2105</v>
          </cell>
        </row>
        <row r="794">
          <cell r="A794" t="str">
            <v>452105</v>
          </cell>
          <cell r="B794" t="str">
            <v>Personnel Expenses</v>
          </cell>
          <cell r="C794" t="str">
            <v>Labor Local Nationals</v>
          </cell>
          <cell r="D794" t="str">
            <v>452105 Area Allowance</v>
          </cell>
          <cell r="E794" t="str">
            <v>2105</v>
          </cell>
        </row>
        <row r="795">
          <cell r="A795" t="str">
            <v>452107</v>
          </cell>
          <cell r="B795" t="str">
            <v>Personnel Expenses</v>
          </cell>
          <cell r="C795" t="str">
            <v>Labor Local Nationals</v>
          </cell>
          <cell r="D795" t="str">
            <v>452107 Seniority Bonus</v>
          </cell>
          <cell r="E795" t="str">
            <v>2107</v>
          </cell>
        </row>
        <row r="796">
          <cell r="A796" t="str">
            <v>452107</v>
          </cell>
          <cell r="B796" t="str">
            <v>Personnel Expenses</v>
          </cell>
          <cell r="C796" t="str">
            <v>Labor Local Nationals</v>
          </cell>
          <cell r="D796" t="str">
            <v>452107 Seniority Bonus</v>
          </cell>
          <cell r="E796" t="str">
            <v>2107</v>
          </cell>
        </row>
        <row r="797">
          <cell r="A797" t="str">
            <v>452108</v>
          </cell>
          <cell r="B797" t="str">
            <v>Personnel Expenses</v>
          </cell>
          <cell r="C797" t="str">
            <v>Training</v>
          </cell>
          <cell r="D797" t="str">
            <v>452108 Training Pay</v>
          </cell>
          <cell r="E797" t="str">
            <v>2108</v>
          </cell>
        </row>
        <row r="798">
          <cell r="A798" t="str">
            <v>452108</v>
          </cell>
          <cell r="B798" t="str">
            <v>Personnel Expenses</v>
          </cell>
          <cell r="C798" t="str">
            <v>Training</v>
          </cell>
          <cell r="D798" t="str">
            <v>452108 Training Pay</v>
          </cell>
          <cell r="E798" t="str">
            <v>2108</v>
          </cell>
        </row>
        <row r="799">
          <cell r="A799" t="str">
            <v>452116</v>
          </cell>
          <cell r="B799" t="str">
            <v>Personnel Expenses</v>
          </cell>
          <cell r="C799" t="str">
            <v>Labor Local Nationals</v>
          </cell>
          <cell r="D799" t="str">
            <v>452116 Vacation Pay</v>
          </cell>
          <cell r="E799" t="str">
            <v>2116</v>
          </cell>
        </row>
        <row r="800">
          <cell r="A800" t="str">
            <v>452116</v>
          </cell>
          <cell r="B800" t="str">
            <v>Personnel Expenses</v>
          </cell>
          <cell r="C800" t="str">
            <v>Labor Local Nationals</v>
          </cell>
          <cell r="D800" t="str">
            <v>452116 Vacation Pay</v>
          </cell>
          <cell r="E800" t="str">
            <v>2116</v>
          </cell>
        </row>
        <row r="801">
          <cell r="A801" t="str">
            <v>452119</v>
          </cell>
          <cell r="B801" t="str">
            <v>Personnel Expenses</v>
          </cell>
          <cell r="C801" t="str">
            <v>Labor Local Nationals</v>
          </cell>
          <cell r="D801" t="str">
            <v>452119 Severance Pay</v>
          </cell>
          <cell r="E801" t="str">
            <v>2119</v>
          </cell>
        </row>
        <row r="802">
          <cell r="A802" t="str">
            <v>452119</v>
          </cell>
          <cell r="B802" t="str">
            <v>Personnel Expenses</v>
          </cell>
          <cell r="C802" t="str">
            <v>Labor Local Nationals</v>
          </cell>
          <cell r="D802" t="str">
            <v>452119 Severance Pay</v>
          </cell>
          <cell r="E802" t="str">
            <v>2119</v>
          </cell>
        </row>
        <row r="803">
          <cell r="A803" t="str">
            <v>452120</v>
          </cell>
          <cell r="B803" t="str">
            <v>Personnel Expenses</v>
          </cell>
          <cell r="C803" t="str">
            <v>Labor Local Nationals</v>
          </cell>
          <cell r="D803" t="str">
            <v>452120 Government Reimbursed Wages</v>
          </cell>
          <cell r="E803" t="str">
            <v>2120</v>
          </cell>
        </row>
        <row r="804">
          <cell r="A804" t="str">
            <v>452120</v>
          </cell>
          <cell r="B804" t="str">
            <v>Personnel Expenses</v>
          </cell>
          <cell r="C804" t="str">
            <v>Labor Local Nationals</v>
          </cell>
          <cell r="D804" t="str">
            <v>452120 Government Reimbursed Wages</v>
          </cell>
          <cell r="E804" t="str">
            <v>2120</v>
          </cell>
        </row>
        <row r="805">
          <cell r="A805" t="str">
            <v>452122</v>
          </cell>
          <cell r="B805" t="str">
            <v>Personnel Expenses</v>
          </cell>
          <cell r="C805" t="str">
            <v>Labor Local Nationals</v>
          </cell>
          <cell r="D805" t="str">
            <v>452122 Tax Reimbursement</v>
          </cell>
          <cell r="E805" t="str">
            <v>2122</v>
          </cell>
        </row>
        <row r="806">
          <cell r="A806" t="str">
            <v>452122</v>
          </cell>
          <cell r="B806" t="str">
            <v>Personnel Expenses</v>
          </cell>
          <cell r="C806" t="str">
            <v>Labor Local Nationals</v>
          </cell>
          <cell r="D806" t="str">
            <v>452122 Tax Reimbursement</v>
          </cell>
          <cell r="E806" t="str">
            <v>2122</v>
          </cell>
        </row>
        <row r="807">
          <cell r="A807" t="str">
            <v>452125</v>
          </cell>
          <cell r="B807" t="str">
            <v>Personnel Expenses</v>
          </cell>
          <cell r="C807" t="str">
            <v>Labor Local Nationals</v>
          </cell>
          <cell r="D807" t="str">
            <v>452125 Other Pay/Allowances</v>
          </cell>
          <cell r="E807" t="str">
            <v>2125</v>
          </cell>
        </row>
        <row r="808">
          <cell r="A808" t="str">
            <v>452125</v>
          </cell>
          <cell r="B808" t="str">
            <v>Personnel Expenses</v>
          </cell>
          <cell r="C808" t="str">
            <v>Labor Local Nationals</v>
          </cell>
          <cell r="D808" t="str">
            <v>452125 Other Pay/Allowances</v>
          </cell>
          <cell r="E808" t="str">
            <v>2125</v>
          </cell>
        </row>
        <row r="809">
          <cell r="A809" t="str">
            <v>452128</v>
          </cell>
          <cell r="B809" t="str">
            <v>Personnel Expenses</v>
          </cell>
          <cell r="C809" t="str">
            <v>Labor Local Nationals</v>
          </cell>
          <cell r="D809" t="str">
            <v>452128 E.O.C. and Other Bonus Accrual</v>
          </cell>
          <cell r="E809" t="str">
            <v>2128</v>
          </cell>
        </row>
        <row r="810">
          <cell r="A810" t="str">
            <v>452128</v>
          </cell>
          <cell r="B810" t="str">
            <v>Personnel Expenses</v>
          </cell>
          <cell r="C810" t="str">
            <v>Labor Local Nationals</v>
          </cell>
          <cell r="D810" t="str">
            <v>452128 E.O.C. and Other Bonus Accrual</v>
          </cell>
          <cell r="E810" t="str">
            <v>2128</v>
          </cell>
        </row>
        <row r="811">
          <cell r="A811" t="str">
            <v>452131</v>
          </cell>
          <cell r="B811" t="str">
            <v>Personnel Expenses</v>
          </cell>
          <cell r="C811" t="str">
            <v>Labor Local Nationals</v>
          </cell>
          <cell r="D811" t="str">
            <v>452131 Other Accruals</v>
          </cell>
          <cell r="E811" t="str">
            <v>2131</v>
          </cell>
        </row>
        <row r="812">
          <cell r="A812" t="str">
            <v>452131</v>
          </cell>
          <cell r="B812" t="str">
            <v>Personnel Expenses</v>
          </cell>
          <cell r="C812" t="str">
            <v>Labor Local Nationals</v>
          </cell>
          <cell r="D812" t="str">
            <v>452131 Other Accruals</v>
          </cell>
          <cell r="E812" t="str">
            <v>2131</v>
          </cell>
        </row>
        <row r="813">
          <cell r="A813" t="str">
            <v>452134</v>
          </cell>
          <cell r="B813" t="str">
            <v>Personnel Expenses</v>
          </cell>
          <cell r="C813" t="str">
            <v>Labor Local Nationals</v>
          </cell>
          <cell r="D813" t="str">
            <v>452134 FICA Tax</v>
          </cell>
          <cell r="E813" t="str">
            <v>2134</v>
          </cell>
        </row>
        <row r="814">
          <cell r="A814" t="str">
            <v>452134</v>
          </cell>
          <cell r="B814" t="str">
            <v>Personnel Expenses</v>
          </cell>
          <cell r="C814" t="str">
            <v>Labor Local Nationals</v>
          </cell>
          <cell r="D814" t="str">
            <v>452134 FICA Tax</v>
          </cell>
          <cell r="E814" t="str">
            <v>2134</v>
          </cell>
        </row>
        <row r="815">
          <cell r="A815" t="str">
            <v>452137</v>
          </cell>
          <cell r="B815" t="str">
            <v>Personnel Expenses</v>
          </cell>
          <cell r="C815" t="str">
            <v>Labor Local Nationals</v>
          </cell>
          <cell r="D815" t="str">
            <v>452137 Unemployment Taxes</v>
          </cell>
          <cell r="E815" t="str">
            <v>2137</v>
          </cell>
        </row>
        <row r="816">
          <cell r="A816" t="str">
            <v>452137</v>
          </cell>
          <cell r="B816" t="str">
            <v>Personnel Expenses</v>
          </cell>
          <cell r="C816" t="str">
            <v>Labor Local Nationals</v>
          </cell>
          <cell r="D816" t="str">
            <v>452137 Unemployment Taxes</v>
          </cell>
          <cell r="E816" t="str">
            <v>2137</v>
          </cell>
        </row>
        <row r="817">
          <cell r="A817" t="str">
            <v>452140</v>
          </cell>
          <cell r="B817" t="str">
            <v>Personnel Expenses</v>
          </cell>
          <cell r="C817" t="str">
            <v>Labor Local Nationals</v>
          </cell>
          <cell r="D817" t="str">
            <v>452140 Other Payroll Taxes</v>
          </cell>
          <cell r="E817" t="str">
            <v>2140</v>
          </cell>
        </row>
        <row r="818">
          <cell r="A818" t="str">
            <v>452140</v>
          </cell>
          <cell r="B818" t="str">
            <v>Personnel Expenses</v>
          </cell>
          <cell r="C818" t="str">
            <v>Labor Local Nationals</v>
          </cell>
          <cell r="D818" t="str">
            <v>452140 Other Payroll Taxes</v>
          </cell>
          <cell r="E818" t="str">
            <v>2140</v>
          </cell>
        </row>
        <row r="819">
          <cell r="A819" t="str">
            <v>452143</v>
          </cell>
          <cell r="B819" t="str">
            <v>Personnel Expenses</v>
          </cell>
          <cell r="C819" t="str">
            <v>Labor Local Nationals</v>
          </cell>
          <cell r="D819" t="str">
            <v>452143 Life/Accidental Death &amp; Dismem</v>
          </cell>
          <cell r="E819" t="str">
            <v>2143</v>
          </cell>
        </row>
        <row r="820">
          <cell r="A820" t="str">
            <v>452143</v>
          </cell>
          <cell r="B820" t="str">
            <v>Personnel Expenses</v>
          </cell>
          <cell r="C820" t="str">
            <v>Labor Local Nationals</v>
          </cell>
          <cell r="D820" t="str">
            <v>452143 Life/Accidental Death &amp; Dismem</v>
          </cell>
          <cell r="E820" t="str">
            <v>2143</v>
          </cell>
        </row>
        <row r="821">
          <cell r="A821" t="str">
            <v>452146</v>
          </cell>
          <cell r="B821" t="str">
            <v>Personnel Expenses</v>
          </cell>
          <cell r="C821" t="str">
            <v>Labor Local Nationals</v>
          </cell>
          <cell r="D821" t="str">
            <v>452146 Medical Insurance</v>
          </cell>
          <cell r="E821" t="str">
            <v>2146</v>
          </cell>
        </row>
        <row r="822">
          <cell r="A822" t="str">
            <v>452146</v>
          </cell>
          <cell r="B822" t="str">
            <v>Personnel Expenses</v>
          </cell>
          <cell r="C822" t="str">
            <v>Labor Local Nationals</v>
          </cell>
          <cell r="D822" t="str">
            <v>452146 Medical Insurance</v>
          </cell>
          <cell r="E822" t="str">
            <v>2146</v>
          </cell>
        </row>
        <row r="823">
          <cell r="A823" t="str">
            <v>452155</v>
          </cell>
          <cell r="B823" t="str">
            <v>Personnel Expenses</v>
          </cell>
          <cell r="C823" t="str">
            <v>Labor Local Nationals</v>
          </cell>
          <cell r="D823" t="str">
            <v>452155 Group Annuity</v>
          </cell>
          <cell r="E823" t="str">
            <v>2155</v>
          </cell>
        </row>
        <row r="824">
          <cell r="A824" t="str">
            <v>452155</v>
          </cell>
          <cell r="B824" t="str">
            <v>Personnel Expenses</v>
          </cell>
          <cell r="C824" t="str">
            <v>Labor Local Nationals</v>
          </cell>
          <cell r="D824" t="str">
            <v>452155 Group Annuity</v>
          </cell>
          <cell r="E824" t="str">
            <v>2155</v>
          </cell>
        </row>
        <row r="825">
          <cell r="A825" t="str">
            <v>452158</v>
          </cell>
          <cell r="B825" t="str">
            <v>Personnel Expenses</v>
          </cell>
          <cell r="C825" t="str">
            <v>Labor Local Nationals</v>
          </cell>
          <cell r="D825" t="str">
            <v>452158 Sonat Savings Plan</v>
          </cell>
          <cell r="E825" t="str">
            <v>2158</v>
          </cell>
        </row>
        <row r="826">
          <cell r="A826" t="str">
            <v>452158</v>
          </cell>
          <cell r="B826" t="str">
            <v>Personnel Expenses</v>
          </cell>
          <cell r="C826" t="str">
            <v>Labor Local Nationals</v>
          </cell>
          <cell r="D826" t="str">
            <v>452158 Sonat Savings Plan</v>
          </cell>
          <cell r="E826" t="str">
            <v>2158</v>
          </cell>
        </row>
        <row r="827">
          <cell r="A827" t="str">
            <v>452161</v>
          </cell>
          <cell r="B827" t="str">
            <v>Personnel Expenses</v>
          </cell>
          <cell r="C827" t="str">
            <v>Labor Local Nationals</v>
          </cell>
          <cell r="D827" t="str">
            <v>452161 Hiring and Processing</v>
          </cell>
          <cell r="E827" t="str">
            <v>2161</v>
          </cell>
        </row>
        <row r="828">
          <cell r="A828" t="str">
            <v>452161</v>
          </cell>
          <cell r="B828" t="str">
            <v>Personnel Expenses</v>
          </cell>
          <cell r="C828" t="str">
            <v>Labor Local Nationals</v>
          </cell>
          <cell r="D828" t="str">
            <v>452161 Hiring and Processing</v>
          </cell>
          <cell r="E828" t="str">
            <v>2161</v>
          </cell>
        </row>
        <row r="829">
          <cell r="A829" t="str">
            <v>452164</v>
          </cell>
          <cell r="B829" t="str">
            <v>Personnel Expenses</v>
          </cell>
          <cell r="C829" t="str">
            <v>Labor Local Nationals</v>
          </cell>
          <cell r="D829" t="str">
            <v>452164 Transportation-Commuting Perso</v>
          </cell>
          <cell r="E829" t="str">
            <v>2164</v>
          </cell>
        </row>
        <row r="830">
          <cell r="A830" t="str">
            <v>452164</v>
          </cell>
          <cell r="B830" t="str">
            <v>Personnel Expenses</v>
          </cell>
          <cell r="C830" t="str">
            <v>Labor Transportation</v>
          </cell>
          <cell r="D830" t="str">
            <v>452164 Transportation-Commuting Perso</v>
          </cell>
          <cell r="E830" t="str">
            <v>2164</v>
          </cell>
        </row>
        <row r="831">
          <cell r="A831" t="str">
            <v>452164</v>
          </cell>
          <cell r="B831" t="str">
            <v>Personnel Expenses</v>
          </cell>
          <cell r="C831" t="str">
            <v>Labor Local Nationals</v>
          </cell>
          <cell r="D831" t="str">
            <v>452164 Transportation-Commuting Perso</v>
          </cell>
          <cell r="E831" t="str">
            <v>2164</v>
          </cell>
        </row>
        <row r="832">
          <cell r="A832" t="str">
            <v>452164</v>
          </cell>
          <cell r="B832" t="str">
            <v>Personnel Expenses</v>
          </cell>
          <cell r="C832" t="str">
            <v>Labor Transportation</v>
          </cell>
          <cell r="D832" t="str">
            <v>452164 Transportation-Commuting Perso</v>
          </cell>
          <cell r="E832" t="str">
            <v>2164</v>
          </cell>
        </row>
        <row r="833">
          <cell r="A833" t="str">
            <v>452167</v>
          </cell>
          <cell r="B833" t="str">
            <v>Personnel Expenses</v>
          </cell>
          <cell r="C833" t="str">
            <v>Labor Local Nationals</v>
          </cell>
          <cell r="D833" t="str">
            <v>452167 Payroll Expense Billed</v>
          </cell>
          <cell r="E833" t="str">
            <v>2167</v>
          </cell>
        </row>
        <row r="834">
          <cell r="A834" t="str">
            <v>452167</v>
          </cell>
          <cell r="B834" t="str">
            <v>Personnel Expenses</v>
          </cell>
          <cell r="C834" t="str">
            <v>Labor Local Nationals</v>
          </cell>
          <cell r="D834" t="str">
            <v>452167 Payroll Expense Billed</v>
          </cell>
          <cell r="E834" t="str">
            <v>2167</v>
          </cell>
        </row>
        <row r="835">
          <cell r="A835" t="str">
            <v>452201</v>
          </cell>
          <cell r="B835" t="str">
            <v>Personnel Expenses</v>
          </cell>
          <cell r="C835" t="str">
            <v>Labor Catering</v>
          </cell>
          <cell r="D835" t="str">
            <v>452201 Base Pay</v>
          </cell>
          <cell r="E835" t="str">
            <v>2201</v>
          </cell>
        </row>
        <row r="836">
          <cell r="A836" t="str">
            <v>452201</v>
          </cell>
          <cell r="B836" t="str">
            <v>Personnel Expenses</v>
          </cell>
          <cell r="C836" t="str">
            <v>Labor Catering</v>
          </cell>
          <cell r="D836" t="str">
            <v>452201 Base Pay</v>
          </cell>
          <cell r="E836" t="str">
            <v>2201</v>
          </cell>
        </row>
        <row r="837">
          <cell r="A837" t="str">
            <v>452204</v>
          </cell>
          <cell r="B837" t="str">
            <v>Personnel Expenses</v>
          </cell>
          <cell r="C837" t="str">
            <v>Labor Catering</v>
          </cell>
          <cell r="D837" t="str">
            <v>452204 Overtime</v>
          </cell>
          <cell r="E837" t="str">
            <v>2204</v>
          </cell>
        </row>
        <row r="838">
          <cell r="A838" t="str">
            <v>452204</v>
          </cell>
          <cell r="B838" t="str">
            <v>Personnel Expenses</v>
          </cell>
          <cell r="C838" t="str">
            <v>Labor Catering</v>
          </cell>
          <cell r="D838" t="str">
            <v>452204 Overtime</v>
          </cell>
          <cell r="E838" t="str">
            <v>2204</v>
          </cell>
        </row>
        <row r="839">
          <cell r="A839" t="str">
            <v>452205</v>
          </cell>
          <cell r="B839" t="str">
            <v>Personnel Expenses</v>
          </cell>
          <cell r="C839" t="str">
            <v>Labor Catering</v>
          </cell>
          <cell r="D839" t="str">
            <v>452205 Area Allowance</v>
          </cell>
          <cell r="E839" t="str">
            <v>2205</v>
          </cell>
        </row>
        <row r="840">
          <cell r="A840" t="str">
            <v>452205</v>
          </cell>
          <cell r="B840" t="str">
            <v>Personnel Expenses</v>
          </cell>
          <cell r="C840" t="str">
            <v>Labor Catering</v>
          </cell>
          <cell r="D840" t="str">
            <v>452205 Area Allowance</v>
          </cell>
          <cell r="E840" t="str">
            <v>2205</v>
          </cell>
        </row>
        <row r="841">
          <cell r="A841" t="str">
            <v>452208</v>
          </cell>
          <cell r="B841" t="str">
            <v>Personnel Expenses</v>
          </cell>
          <cell r="C841" t="str">
            <v>Training</v>
          </cell>
          <cell r="D841" t="str">
            <v>452208 Training Pay</v>
          </cell>
          <cell r="E841" t="str">
            <v>2208</v>
          </cell>
        </row>
        <row r="842">
          <cell r="A842" t="str">
            <v>452208</v>
          </cell>
          <cell r="B842" t="str">
            <v>Personnel Expenses</v>
          </cell>
          <cell r="C842" t="str">
            <v>Training</v>
          </cell>
          <cell r="D842" t="str">
            <v>452208 Training Pay</v>
          </cell>
          <cell r="E842" t="str">
            <v>2208</v>
          </cell>
        </row>
        <row r="843">
          <cell r="A843" t="str">
            <v>452220</v>
          </cell>
          <cell r="B843" t="str">
            <v>Personnel Expenses</v>
          </cell>
          <cell r="C843" t="str">
            <v>Labor Catering</v>
          </cell>
          <cell r="D843" t="str">
            <v>452220 Government Reimburs'd Wages</v>
          </cell>
          <cell r="E843" t="str">
            <v>2220</v>
          </cell>
        </row>
        <row r="844">
          <cell r="A844" t="str">
            <v>452220</v>
          </cell>
          <cell r="B844" t="str">
            <v>Personnel Expenses</v>
          </cell>
          <cell r="C844" t="str">
            <v>Labor Catering</v>
          </cell>
          <cell r="D844" t="str">
            <v>452220 Government Reimburs'd Wages</v>
          </cell>
          <cell r="E844" t="str">
            <v>2220</v>
          </cell>
        </row>
        <row r="845">
          <cell r="A845" t="str">
            <v>452234</v>
          </cell>
          <cell r="B845" t="str">
            <v>Personnel Expenses</v>
          </cell>
          <cell r="C845" t="str">
            <v>Labor Catering</v>
          </cell>
          <cell r="D845" t="str">
            <v>452234 FICA Tax</v>
          </cell>
          <cell r="E845" t="str">
            <v>2234</v>
          </cell>
        </row>
        <row r="846">
          <cell r="A846" t="str">
            <v>452234</v>
          </cell>
          <cell r="B846" t="str">
            <v>Personnel Expenses</v>
          </cell>
          <cell r="C846" t="str">
            <v>Labor Catering</v>
          </cell>
          <cell r="D846" t="str">
            <v>452234 FICA Tax</v>
          </cell>
          <cell r="E846" t="str">
            <v>2234</v>
          </cell>
        </row>
        <row r="847">
          <cell r="A847" t="str">
            <v>452240</v>
          </cell>
          <cell r="B847" t="str">
            <v>Personnel Expenses</v>
          </cell>
          <cell r="C847" t="str">
            <v>Labor Catering</v>
          </cell>
          <cell r="D847" t="str">
            <v>452240 Other Payroll Taxes</v>
          </cell>
          <cell r="E847" t="str">
            <v>2240</v>
          </cell>
        </row>
        <row r="848">
          <cell r="A848" t="str">
            <v>452240</v>
          </cell>
          <cell r="B848" t="str">
            <v>Personnel Expenses</v>
          </cell>
          <cell r="C848" t="str">
            <v>Labor Catering</v>
          </cell>
          <cell r="D848" t="str">
            <v>452240 Other Payroll Taxes</v>
          </cell>
          <cell r="E848" t="str">
            <v>2240</v>
          </cell>
        </row>
        <row r="849">
          <cell r="A849" t="str">
            <v>452255</v>
          </cell>
          <cell r="B849" t="str">
            <v>Personnel Expenses</v>
          </cell>
          <cell r="C849" t="str">
            <v>Labor Catering</v>
          </cell>
          <cell r="D849" t="str">
            <v>452255 Group Annuity</v>
          </cell>
          <cell r="E849" t="str">
            <v>2255</v>
          </cell>
        </row>
        <row r="850">
          <cell r="A850" t="str">
            <v>452255</v>
          </cell>
          <cell r="B850" t="str">
            <v>Personnel Expenses</v>
          </cell>
          <cell r="C850" t="str">
            <v>Labor Catering</v>
          </cell>
          <cell r="D850" t="str">
            <v>452255 Group Annuity</v>
          </cell>
          <cell r="E850" t="str">
            <v>2255</v>
          </cell>
        </row>
        <row r="851">
          <cell r="A851" t="str">
            <v>452264</v>
          </cell>
          <cell r="B851" t="str">
            <v>Personnel Expenses</v>
          </cell>
          <cell r="C851" t="str">
            <v>Labor Transportation</v>
          </cell>
          <cell r="D851" t="str">
            <v>452264 Transportation-Commuting Perso</v>
          </cell>
          <cell r="E851" t="str">
            <v>2264</v>
          </cell>
        </row>
        <row r="852">
          <cell r="A852" t="str">
            <v>452264</v>
          </cell>
          <cell r="B852" t="str">
            <v>Personnel Expenses</v>
          </cell>
          <cell r="C852" t="str">
            <v>Labor Transportation</v>
          </cell>
          <cell r="D852" t="str">
            <v>452264 Transportation-Commuting Perso</v>
          </cell>
          <cell r="E852" t="str">
            <v>2264</v>
          </cell>
        </row>
        <row r="853">
          <cell r="A853" t="str">
            <v>452267</v>
          </cell>
          <cell r="B853" t="str">
            <v>Personnel Expenses</v>
          </cell>
          <cell r="C853" t="str">
            <v>Labor Catering</v>
          </cell>
          <cell r="D853" t="str">
            <v>452267 Payroll Expense Billed</v>
          </cell>
          <cell r="E853" t="str">
            <v>2267</v>
          </cell>
        </row>
        <row r="854">
          <cell r="A854" t="str">
            <v>452267</v>
          </cell>
          <cell r="B854" t="str">
            <v>Personnel Expenses</v>
          </cell>
          <cell r="C854" t="str">
            <v>Labor Catering</v>
          </cell>
          <cell r="D854" t="str">
            <v>452267 Payroll Expense Billed</v>
          </cell>
          <cell r="E854" t="str">
            <v>2267</v>
          </cell>
        </row>
        <row r="855">
          <cell r="A855" t="str">
            <v>452301</v>
          </cell>
          <cell r="B855" t="str">
            <v>Personnel Expenses</v>
          </cell>
          <cell r="C855" t="str">
            <v>Labor Casual</v>
          </cell>
          <cell r="D855" t="str">
            <v>452301 Casual Labor-Local Hire</v>
          </cell>
          <cell r="E855" t="str">
            <v>2301</v>
          </cell>
        </row>
        <row r="856">
          <cell r="A856" t="str">
            <v>452301</v>
          </cell>
          <cell r="B856" t="str">
            <v>Personnel Expenses</v>
          </cell>
          <cell r="C856" t="str">
            <v>Labor Casual</v>
          </cell>
          <cell r="D856" t="str">
            <v>452301 Casual Labor-Local Hire</v>
          </cell>
          <cell r="E856" t="str">
            <v>2301</v>
          </cell>
        </row>
        <row r="857">
          <cell r="A857" t="str">
            <v>452305</v>
          </cell>
          <cell r="B857" t="str">
            <v>Personnel Expenses</v>
          </cell>
          <cell r="C857" t="str">
            <v>Labor Casual</v>
          </cell>
          <cell r="D857" t="str">
            <v>452305 Contract Services-Egypt</v>
          </cell>
          <cell r="E857" t="str">
            <v>2305</v>
          </cell>
        </row>
        <row r="858">
          <cell r="A858" t="str">
            <v>452305</v>
          </cell>
          <cell r="B858" t="str">
            <v>Personnel Expenses</v>
          </cell>
          <cell r="C858" t="str">
            <v>Labor Casual</v>
          </cell>
          <cell r="D858" t="str">
            <v>452305 Contract Services-Egypt</v>
          </cell>
          <cell r="E858" t="str">
            <v>2305</v>
          </cell>
        </row>
        <row r="859">
          <cell r="A859" t="str">
            <v>452310</v>
          </cell>
          <cell r="B859" t="str">
            <v>Personnel Expenses</v>
          </cell>
          <cell r="C859" t="str">
            <v>Labor Transportation</v>
          </cell>
          <cell r="D859" t="str">
            <v>452310 Casual Labor Transportation</v>
          </cell>
          <cell r="E859" t="str">
            <v>2310</v>
          </cell>
        </row>
        <row r="860">
          <cell r="A860" t="str">
            <v>452310</v>
          </cell>
          <cell r="B860" t="str">
            <v>Personnel Expenses</v>
          </cell>
          <cell r="C860" t="str">
            <v>Labor Transportation</v>
          </cell>
          <cell r="D860" t="str">
            <v>452310 Casual Labor Transportation</v>
          </cell>
          <cell r="E860" t="str">
            <v>2310</v>
          </cell>
        </row>
        <row r="861">
          <cell r="A861" t="str">
            <v>452328</v>
          </cell>
          <cell r="B861" t="str">
            <v>Personnel Expenses</v>
          </cell>
          <cell r="C861" t="str">
            <v>Labor Casual</v>
          </cell>
          <cell r="D861" t="str">
            <v>452328 Casual Labor Expense Billed</v>
          </cell>
          <cell r="E861" t="str">
            <v>2328</v>
          </cell>
        </row>
        <row r="862">
          <cell r="A862" t="str">
            <v>452328</v>
          </cell>
          <cell r="B862" t="str">
            <v>Personnel Expenses</v>
          </cell>
          <cell r="C862" t="str">
            <v>Labor Casual</v>
          </cell>
          <cell r="D862" t="str">
            <v>452328 Casual Labor Expense Billed</v>
          </cell>
          <cell r="E862" t="str">
            <v>2328</v>
          </cell>
        </row>
        <row r="863">
          <cell r="A863" t="str">
            <v>490000</v>
          </cell>
          <cell r="B863" t="str">
            <v>Depreciation</v>
          </cell>
          <cell r="C863" t="str">
            <v>Depreciation</v>
          </cell>
          <cell r="D863" t="str">
            <v>490000 Depreciation</v>
          </cell>
          <cell r="E863" t="str">
            <v>0000</v>
          </cell>
        </row>
        <row r="864">
          <cell r="A864" t="str">
            <v>490000</v>
          </cell>
          <cell r="B864" t="str">
            <v>Depreciation</v>
          </cell>
          <cell r="C864" t="str">
            <v>Depreciation</v>
          </cell>
          <cell r="D864" t="str">
            <v>490000 Depreciation</v>
          </cell>
          <cell r="E864" t="str">
            <v>0000</v>
          </cell>
        </row>
        <row r="865">
          <cell r="A865" t="str">
            <v>491500</v>
          </cell>
          <cell r="B865" t="str">
            <v>Depreciation</v>
          </cell>
          <cell r="C865" t="str">
            <v>Depreciation</v>
          </cell>
          <cell r="D865" t="str">
            <v>491500 Goodwill Amortization</v>
          </cell>
          <cell r="E865" t="str">
            <v>1500</v>
          </cell>
        </row>
        <row r="866">
          <cell r="A866" t="str">
            <v>500080</v>
          </cell>
          <cell r="B866" t="str">
            <v>Personnel Expenses</v>
          </cell>
          <cell r="C866" t="str">
            <v>Catering</v>
          </cell>
          <cell r="D866" t="str">
            <v>500080 Food costs</v>
          </cell>
          <cell r="E866" t="str">
            <v>0080</v>
          </cell>
        </row>
        <row r="867">
          <cell r="A867" t="str">
            <v>500080</v>
          </cell>
          <cell r="B867" t="str">
            <v>Personnel Expenses</v>
          </cell>
          <cell r="C867" t="str">
            <v>Catering</v>
          </cell>
          <cell r="D867" t="str">
            <v>500080 Food costs</v>
          </cell>
          <cell r="E867" t="str">
            <v>0080</v>
          </cell>
        </row>
        <row r="868">
          <cell r="A868" t="str">
            <v>500082</v>
          </cell>
          <cell r="B868" t="str">
            <v>Personnel Expenses</v>
          </cell>
          <cell r="C868" t="str">
            <v>Catering</v>
          </cell>
          <cell r="D868" t="str">
            <v>500082 Catering Equipment and Utensil</v>
          </cell>
          <cell r="E868" t="str">
            <v>0082</v>
          </cell>
        </row>
        <row r="869">
          <cell r="A869" t="str">
            <v>500082</v>
          </cell>
          <cell r="B869" t="str">
            <v>Personnel Expenses</v>
          </cell>
          <cell r="C869" t="str">
            <v>Catering</v>
          </cell>
          <cell r="D869" t="str">
            <v>500082 Catering Equipment and Utensil</v>
          </cell>
          <cell r="E869" t="str">
            <v>0082</v>
          </cell>
        </row>
        <row r="870">
          <cell r="A870" t="str">
            <v>500083</v>
          </cell>
          <cell r="B870" t="str">
            <v>Personnel Expenses</v>
          </cell>
          <cell r="C870" t="str">
            <v>Catering</v>
          </cell>
          <cell r="D870" t="str">
            <v>500083 Catering Transportation Costs</v>
          </cell>
          <cell r="E870" t="str">
            <v>0083</v>
          </cell>
        </row>
        <row r="871">
          <cell r="A871" t="str">
            <v>500083</v>
          </cell>
          <cell r="B871" t="str">
            <v>Personnel Expenses</v>
          </cell>
          <cell r="C871" t="str">
            <v>Catering</v>
          </cell>
          <cell r="D871" t="str">
            <v>500083 Catering Transportation Costs</v>
          </cell>
          <cell r="E871" t="str">
            <v>0083</v>
          </cell>
        </row>
        <row r="872">
          <cell r="A872" t="str">
            <v>500084</v>
          </cell>
          <cell r="B872" t="str">
            <v>Personnel Expenses</v>
          </cell>
          <cell r="C872" t="str">
            <v>Catering</v>
          </cell>
          <cell r="D872" t="str">
            <v>500084 Outside Catering Costs</v>
          </cell>
          <cell r="E872" t="str">
            <v>0084</v>
          </cell>
        </row>
        <row r="873">
          <cell r="A873" t="str">
            <v>500084</v>
          </cell>
          <cell r="B873" t="str">
            <v>Personnel Expenses</v>
          </cell>
          <cell r="C873" t="str">
            <v>Catering</v>
          </cell>
          <cell r="D873" t="str">
            <v>500084 Outside Catering Costs</v>
          </cell>
          <cell r="E873" t="str">
            <v>0084</v>
          </cell>
        </row>
        <row r="874">
          <cell r="A874" t="str">
            <v>500085</v>
          </cell>
          <cell r="B874" t="str">
            <v>Personnel Expenses</v>
          </cell>
          <cell r="C874" t="str">
            <v>Catering</v>
          </cell>
          <cell r="D874" t="str">
            <v>500085 Catering Equipment Repairs</v>
          </cell>
          <cell r="E874" t="str">
            <v>0085</v>
          </cell>
        </row>
        <row r="875">
          <cell r="A875" t="str">
            <v>500085</v>
          </cell>
          <cell r="B875" t="str">
            <v>Personnel Expenses</v>
          </cell>
          <cell r="C875" t="str">
            <v>Catering</v>
          </cell>
          <cell r="D875" t="str">
            <v>500085 Catering Equipment Repairs</v>
          </cell>
          <cell r="E875" t="str">
            <v>0085</v>
          </cell>
        </row>
        <row r="876">
          <cell r="A876" t="str">
            <v>500088</v>
          </cell>
          <cell r="B876" t="str">
            <v>Personnel Expenses</v>
          </cell>
          <cell r="C876" t="str">
            <v>Catering</v>
          </cell>
          <cell r="D876" t="str">
            <v>500088 Catering Costs Rebilled to Oth</v>
          </cell>
          <cell r="E876" t="str">
            <v>0088</v>
          </cell>
        </row>
        <row r="877">
          <cell r="A877" t="str">
            <v>500088</v>
          </cell>
          <cell r="B877" t="str">
            <v>Personnel Expenses</v>
          </cell>
          <cell r="C877" t="str">
            <v>Catering</v>
          </cell>
          <cell r="D877" t="str">
            <v>500088 Catering Costs Rebilled to Oth</v>
          </cell>
          <cell r="E877" t="str">
            <v>0088</v>
          </cell>
        </row>
        <row r="878">
          <cell r="A878" t="str">
            <v>500089</v>
          </cell>
          <cell r="B878" t="str">
            <v>Personnel Expenses</v>
          </cell>
          <cell r="C878" t="str">
            <v>Expense Accounts &amp; Travel</v>
          </cell>
          <cell r="D878" t="str">
            <v>500089 Non-Employee Buisness Trvl Exp</v>
          </cell>
          <cell r="E878" t="str">
            <v>0089</v>
          </cell>
        </row>
        <row r="879">
          <cell r="A879" t="str">
            <v>500089</v>
          </cell>
          <cell r="B879" t="str">
            <v>Personnel Expenses</v>
          </cell>
          <cell r="C879" t="str">
            <v>Expense Accounts &amp; Travel</v>
          </cell>
          <cell r="D879" t="str">
            <v>500089 Non-Employee Buisness Trvl Exp</v>
          </cell>
          <cell r="E879" t="str">
            <v>0089</v>
          </cell>
        </row>
        <row r="880">
          <cell r="A880" t="str">
            <v>500090</v>
          </cell>
          <cell r="B880" t="str">
            <v>Personnel Expenses</v>
          </cell>
          <cell r="C880" t="str">
            <v>Expense Accounts &amp; Travel</v>
          </cell>
          <cell r="D880" t="str">
            <v>500090 Expense Accounts &amp; Travel-Admi</v>
          </cell>
          <cell r="E880" t="str">
            <v>0090</v>
          </cell>
        </row>
        <row r="881">
          <cell r="A881" t="str">
            <v>500090</v>
          </cell>
          <cell r="B881" t="str">
            <v>Personnel Expenses</v>
          </cell>
          <cell r="C881" t="str">
            <v>Expense Accounts &amp; Travel</v>
          </cell>
          <cell r="D881" t="str">
            <v>500090 Expense Accounts &amp; Travel-Admi</v>
          </cell>
          <cell r="E881" t="str">
            <v>0090</v>
          </cell>
        </row>
        <row r="882">
          <cell r="A882" t="str">
            <v>500091</v>
          </cell>
          <cell r="B882" t="str">
            <v>Personnel Expenses</v>
          </cell>
          <cell r="C882" t="str">
            <v>Expense Accounts &amp; Travel</v>
          </cell>
          <cell r="D882" t="str">
            <v>500091 Vehicle Expenses-Admin</v>
          </cell>
          <cell r="E882" t="str">
            <v>0091</v>
          </cell>
        </row>
        <row r="883">
          <cell r="A883" t="str">
            <v>500091</v>
          </cell>
          <cell r="B883" t="str">
            <v>Personnel Expenses</v>
          </cell>
          <cell r="C883" t="str">
            <v>Expense Accounts &amp; Travel</v>
          </cell>
          <cell r="D883" t="str">
            <v>500091 Vehicle Expenses-Admin</v>
          </cell>
          <cell r="E883" t="str">
            <v>0091</v>
          </cell>
        </row>
        <row r="884">
          <cell r="A884" t="str">
            <v>500092</v>
          </cell>
          <cell r="B884" t="str">
            <v>Personnel Expenses</v>
          </cell>
          <cell r="C884" t="str">
            <v>Expense Accounts &amp; Travel</v>
          </cell>
          <cell r="D884" t="str">
            <v>500092 Entertainment-U.K.</v>
          </cell>
          <cell r="E884" t="str">
            <v>0092</v>
          </cell>
        </row>
        <row r="885">
          <cell r="A885" t="str">
            <v>500092</v>
          </cell>
          <cell r="B885" t="str">
            <v>Personnel Expenses</v>
          </cell>
          <cell r="C885" t="str">
            <v>Expense Accounts &amp; Travel</v>
          </cell>
          <cell r="D885" t="str">
            <v>500092 Entertainment-U.K.</v>
          </cell>
          <cell r="E885" t="str">
            <v>0092</v>
          </cell>
        </row>
        <row r="886">
          <cell r="A886" t="str">
            <v>500093</v>
          </cell>
          <cell r="B886" t="str">
            <v>Personnel Expenses</v>
          </cell>
          <cell r="C886" t="str">
            <v>Expense Accounts &amp; Travel</v>
          </cell>
          <cell r="D886" t="str">
            <v>500093 Business Air Travel-Admin</v>
          </cell>
          <cell r="E886" t="str">
            <v>0093</v>
          </cell>
        </row>
        <row r="887">
          <cell r="A887" t="str">
            <v>500093</v>
          </cell>
          <cell r="B887" t="str">
            <v>Personnel Expenses</v>
          </cell>
          <cell r="C887" t="str">
            <v>Expense Accounts &amp; Travel</v>
          </cell>
          <cell r="D887" t="str">
            <v>500093 Business Air Travel-Admin</v>
          </cell>
          <cell r="E887" t="str">
            <v>0093</v>
          </cell>
        </row>
        <row r="888">
          <cell r="A888" t="str">
            <v>500094</v>
          </cell>
          <cell r="B888" t="str">
            <v>Personnel Expenses</v>
          </cell>
          <cell r="C888" t="str">
            <v>Labor Transportation</v>
          </cell>
          <cell r="D888" t="str">
            <v>500094 Annual Leave, Emergency &amp; Scho</v>
          </cell>
          <cell r="E888" t="str">
            <v>0094</v>
          </cell>
        </row>
        <row r="889">
          <cell r="A889" t="str">
            <v>500094</v>
          </cell>
          <cell r="B889" t="str">
            <v>Personnel Expenses</v>
          </cell>
          <cell r="C889" t="str">
            <v>Labor Transportation</v>
          </cell>
          <cell r="D889" t="str">
            <v>500094 Annual Leave, Emergency &amp; Scho</v>
          </cell>
          <cell r="E889" t="str">
            <v>0094</v>
          </cell>
        </row>
        <row r="890">
          <cell r="A890" t="str">
            <v>500095</v>
          </cell>
          <cell r="B890" t="str">
            <v>Personnel Expenses</v>
          </cell>
          <cell r="C890" t="str">
            <v>Expense Accounts &amp; Travel</v>
          </cell>
          <cell r="D890" t="str">
            <v>500095 Annual Leave, Emergency &amp; Scho</v>
          </cell>
          <cell r="E890" t="str">
            <v>0095</v>
          </cell>
        </row>
        <row r="891">
          <cell r="A891" t="str">
            <v>500095</v>
          </cell>
          <cell r="B891" t="str">
            <v>Personnel Expenses</v>
          </cell>
          <cell r="C891" t="str">
            <v>Expense Accounts &amp; Travel</v>
          </cell>
          <cell r="D891" t="str">
            <v>500095 Annual Leave, Emergency &amp; Scho</v>
          </cell>
          <cell r="E891" t="str">
            <v>0095</v>
          </cell>
        </row>
        <row r="892">
          <cell r="A892" t="str">
            <v>500096</v>
          </cell>
          <cell r="B892" t="str">
            <v>Personnel Expenses</v>
          </cell>
          <cell r="C892" t="str">
            <v>Expense Accounts &amp; Travel</v>
          </cell>
          <cell r="D892" t="str">
            <v>500096 Employee Moving Meals</v>
          </cell>
          <cell r="E892" t="str">
            <v>0096</v>
          </cell>
        </row>
        <row r="893">
          <cell r="A893" t="str">
            <v>500096</v>
          </cell>
          <cell r="B893" t="str">
            <v>Personnel Expenses</v>
          </cell>
          <cell r="C893" t="str">
            <v>Expense Accounts &amp; Travel</v>
          </cell>
          <cell r="D893" t="str">
            <v>500096 Employee Moving Meals</v>
          </cell>
          <cell r="E893" t="str">
            <v>0096</v>
          </cell>
        </row>
        <row r="894">
          <cell r="A894" t="str">
            <v>500097</v>
          </cell>
          <cell r="B894" t="str">
            <v>Personnel Expenses</v>
          </cell>
          <cell r="C894" t="str">
            <v>Labor Transportation</v>
          </cell>
          <cell r="D894" t="str">
            <v>500097 Employee Moving/Storage Costs,</v>
          </cell>
          <cell r="E894" t="str">
            <v>0097</v>
          </cell>
        </row>
        <row r="895">
          <cell r="A895" t="str">
            <v>500097</v>
          </cell>
          <cell r="B895" t="str">
            <v>Personnel Expenses</v>
          </cell>
          <cell r="C895" t="str">
            <v>Labor Transportation</v>
          </cell>
          <cell r="D895" t="str">
            <v>500097 Employee Moving/Storage Costs,</v>
          </cell>
          <cell r="E895" t="str">
            <v>0097</v>
          </cell>
        </row>
        <row r="896">
          <cell r="A896" t="str">
            <v>500098</v>
          </cell>
          <cell r="B896" t="str">
            <v>Personnel Expenses</v>
          </cell>
          <cell r="C896" t="str">
            <v>Expense Accounts &amp; Travel</v>
          </cell>
          <cell r="D896" t="str">
            <v>500098 Meals and Entertainment</v>
          </cell>
          <cell r="E896" t="str">
            <v>0098</v>
          </cell>
        </row>
        <row r="897">
          <cell r="A897" t="str">
            <v>500098</v>
          </cell>
          <cell r="B897" t="str">
            <v>Personnel Expenses</v>
          </cell>
          <cell r="C897" t="str">
            <v>Expense Accounts &amp; Travel</v>
          </cell>
          <cell r="D897" t="str">
            <v>500098 Meals and Entertainment</v>
          </cell>
          <cell r="E897" t="str">
            <v>0098</v>
          </cell>
        </row>
        <row r="898">
          <cell r="A898" t="str">
            <v>500099</v>
          </cell>
          <cell r="B898" t="str">
            <v>Personnel Expenses</v>
          </cell>
          <cell r="C898" t="str">
            <v>Expense Accounts &amp; Travel</v>
          </cell>
          <cell r="D898" t="str">
            <v>500099 Club &amp; Rec Facility Dues</v>
          </cell>
          <cell r="E898" t="str">
            <v>0099</v>
          </cell>
        </row>
        <row r="899">
          <cell r="A899" t="str">
            <v>500099</v>
          </cell>
          <cell r="B899" t="str">
            <v>Personnel Expenses</v>
          </cell>
          <cell r="C899" t="str">
            <v>Expense Accounts &amp; Travel</v>
          </cell>
          <cell r="D899" t="str">
            <v>500099 Club &amp; Rec Facility Dues</v>
          </cell>
          <cell r="E899" t="str">
            <v>0099</v>
          </cell>
        </row>
        <row r="900">
          <cell r="A900" t="str">
            <v>500100</v>
          </cell>
          <cell r="B900" t="str">
            <v>Maintenance Expenses</v>
          </cell>
          <cell r="C900" t="str">
            <v>Normal R&amp;R</v>
          </cell>
          <cell r="D900" t="str">
            <v>500100 Operating Supplies-Rig</v>
          </cell>
          <cell r="E900" t="str">
            <v>0100</v>
          </cell>
        </row>
        <row r="901">
          <cell r="A901" t="str">
            <v>500100</v>
          </cell>
          <cell r="B901" t="str">
            <v>Maintenance Expenses</v>
          </cell>
          <cell r="C901" t="str">
            <v>Normal R&amp;R</v>
          </cell>
          <cell r="D901" t="str">
            <v>500100 Operating Supplies-Rig</v>
          </cell>
          <cell r="E901" t="str">
            <v>0100</v>
          </cell>
        </row>
        <row r="902">
          <cell r="A902" t="str">
            <v>500101</v>
          </cell>
          <cell r="B902" t="str">
            <v>Maintenance Expenses</v>
          </cell>
          <cell r="C902" t="str">
            <v>Normal R&amp;R</v>
          </cell>
          <cell r="D902" t="str">
            <v>500101 Paint and Painting Supplies</v>
          </cell>
          <cell r="E902" t="str">
            <v>0101</v>
          </cell>
        </row>
        <row r="903">
          <cell r="A903" t="str">
            <v>500101</v>
          </cell>
          <cell r="B903" t="str">
            <v>Maintenance Expenses</v>
          </cell>
          <cell r="C903" t="str">
            <v>Normal R&amp;R</v>
          </cell>
          <cell r="D903" t="str">
            <v>500101 Paint and Painting Supplies</v>
          </cell>
          <cell r="E903" t="str">
            <v>0101</v>
          </cell>
        </row>
        <row r="904">
          <cell r="A904" t="str">
            <v>500103</v>
          </cell>
          <cell r="B904" t="str">
            <v>Maintenance Expenses</v>
          </cell>
          <cell r="C904" t="str">
            <v>Normal R&amp;R</v>
          </cell>
          <cell r="D904" t="str">
            <v>500103 Safety Supplies</v>
          </cell>
          <cell r="E904" t="str">
            <v>0103</v>
          </cell>
        </row>
        <row r="905">
          <cell r="A905" t="str">
            <v>500103</v>
          </cell>
          <cell r="B905" t="str">
            <v>Maintenance Expenses</v>
          </cell>
          <cell r="C905" t="str">
            <v>Normal R&amp;R</v>
          </cell>
          <cell r="D905" t="str">
            <v>500103 Safety Supplies</v>
          </cell>
          <cell r="E905" t="str">
            <v>0103</v>
          </cell>
        </row>
        <row r="906">
          <cell r="A906" t="str">
            <v>500105</v>
          </cell>
          <cell r="B906" t="str">
            <v>Miscellaneous &amp; Administrative</v>
          </cell>
          <cell r="C906" t="str">
            <v>Office Supplies</v>
          </cell>
          <cell r="D906" t="str">
            <v>500105 Office Supplies</v>
          </cell>
          <cell r="E906" t="str">
            <v>0105</v>
          </cell>
        </row>
        <row r="907">
          <cell r="A907" t="str">
            <v>500105</v>
          </cell>
          <cell r="B907" t="str">
            <v>Miscellaneous &amp; Administrative</v>
          </cell>
          <cell r="C907" t="str">
            <v>Office Supplies</v>
          </cell>
          <cell r="D907" t="str">
            <v>500105 Office Supplies</v>
          </cell>
          <cell r="E907" t="str">
            <v>0105</v>
          </cell>
        </row>
        <row r="908">
          <cell r="A908" t="str">
            <v>500106</v>
          </cell>
          <cell r="B908" t="str">
            <v>Personnel Expenses</v>
          </cell>
          <cell r="C908" t="str">
            <v>Quality, Safety &amp; Svc Awards</v>
          </cell>
          <cell r="D908" t="str">
            <v>500106 Quality Awards</v>
          </cell>
          <cell r="E908" t="str">
            <v>0106</v>
          </cell>
        </row>
        <row r="909">
          <cell r="A909" t="str">
            <v>500106</v>
          </cell>
          <cell r="B909" t="str">
            <v>Personnel Expenses</v>
          </cell>
          <cell r="C909" t="str">
            <v>Quality, Safety &amp; Svc Awards</v>
          </cell>
          <cell r="D909" t="str">
            <v>500106 Quality Awards</v>
          </cell>
          <cell r="E909" t="str">
            <v>0106</v>
          </cell>
        </row>
        <row r="910">
          <cell r="A910" t="str">
            <v>500109</v>
          </cell>
          <cell r="B910" t="str">
            <v>Personnel Expenses</v>
          </cell>
          <cell r="C910" t="str">
            <v>Quality, Safety &amp; Svc Awards</v>
          </cell>
          <cell r="D910" t="str">
            <v>500109 Safety and Service Awards</v>
          </cell>
          <cell r="E910" t="str">
            <v>0109</v>
          </cell>
        </row>
        <row r="911">
          <cell r="A911" t="str">
            <v>500109</v>
          </cell>
          <cell r="B911" t="str">
            <v>Personnel Expenses</v>
          </cell>
          <cell r="C911" t="str">
            <v>Quality, Safety &amp; Svc Awards</v>
          </cell>
          <cell r="D911" t="str">
            <v>500109 Safety and Service Awards</v>
          </cell>
          <cell r="E911" t="str">
            <v>0109</v>
          </cell>
        </row>
        <row r="912">
          <cell r="A912" t="str">
            <v>500110</v>
          </cell>
          <cell r="B912" t="str">
            <v>Operating Expenses</v>
          </cell>
          <cell r="C912" t="str">
            <v>Bits</v>
          </cell>
          <cell r="D912" t="str">
            <v>500110 Bits</v>
          </cell>
          <cell r="E912" t="str">
            <v>0110</v>
          </cell>
        </row>
        <row r="913">
          <cell r="A913" t="str">
            <v>500110</v>
          </cell>
          <cell r="B913" t="str">
            <v>Operating Expenses</v>
          </cell>
          <cell r="C913" t="str">
            <v>Bits</v>
          </cell>
          <cell r="D913" t="str">
            <v>500110 Bits</v>
          </cell>
          <cell r="E913" t="str">
            <v>0110</v>
          </cell>
        </row>
        <row r="914">
          <cell r="A914" t="str">
            <v>500120</v>
          </cell>
          <cell r="B914" t="str">
            <v>Operating Expenses</v>
          </cell>
          <cell r="C914" t="str">
            <v>Water Including Delivery</v>
          </cell>
          <cell r="D914" t="str">
            <v>500120 Drinking and Drilling Water, I</v>
          </cell>
          <cell r="E914" t="str">
            <v>0120</v>
          </cell>
        </row>
        <row r="915">
          <cell r="A915" t="str">
            <v>500120</v>
          </cell>
          <cell r="B915" t="str">
            <v>Operating Expenses</v>
          </cell>
          <cell r="C915" t="str">
            <v>Water Including Delivery</v>
          </cell>
          <cell r="D915" t="str">
            <v>500120 Drinking and Drilling Water, I</v>
          </cell>
          <cell r="E915" t="str">
            <v>0120</v>
          </cell>
        </row>
        <row r="916">
          <cell r="A916" t="str">
            <v>500130</v>
          </cell>
          <cell r="B916" t="str">
            <v>Maintenance Expenses</v>
          </cell>
          <cell r="C916" t="str">
            <v>Lubricants &amp; Fuels</v>
          </cell>
          <cell r="D916" t="str">
            <v>500130 Lube Oil and Grease</v>
          </cell>
          <cell r="E916" t="str">
            <v>0130</v>
          </cell>
        </row>
        <row r="917">
          <cell r="A917" t="str">
            <v>500130</v>
          </cell>
          <cell r="B917" t="str">
            <v>Maintenance Expenses</v>
          </cell>
          <cell r="C917" t="str">
            <v>Lubricants &amp; Fuels</v>
          </cell>
          <cell r="D917" t="str">
            <v>500130 Lube Oil and Grease</v>
          </cell>
          <cell r="E917" t="str">
            <v>0130</v>
          </cell>
        </row>
        <row r="918">
          <cell r="A918" t="str">
            <v>500131</v>
          </cell>
          <cell r="B918" t="str">
            <v>Maintenance Expenses</v>
          </cell>
          <cell r="C918" t="str">
            <v>Lubricants &amp; Fuels</v>
          </cell>
          <cell r="D918" t="str">
            <v>500131 Fuels</v>
          </cell>
          <cell r="E918" t="str">
            <v>0131</v>
          </cell>
        </row>
        <row r="919">
          <cell r="A919" t="str">
            <v>500131</v>
          </cell>
          <cell r="B919" t="str">
            <v>Maintenance Expenses</v>
          </cell>
          <cell r="C919" t="str">
            <v>Lubricants &amp; Fuels</v>
          </cell>
          <cell r="D919" t="str">
            <v>500131 Fuels</v>
          </cell>
          <cell r="E919" t="str">
            <v>0131</v>
          </cell>
        </row>
        <row r="920">
          <cell r="A920" t="str">
            <v>500140</v>
          </cell>
          <cell r="B920" t="str">
            <v>Maintenance Expenses</v>
          </cell>
          <cell r="C920" t="str">
            <v>Freight &amp; Storage</v>
          </cell>
          <cell r="D920" t="str">
            <v>500140 Freight and Shipping/Courier C</v>
          </cell>
          <cell r="E920" t="str">
            <v>0140</v>
          </cell>
        </row>
        <row r="921">
          <cell r="A921" t="str">
            <v>500140</v>
          </cell>
          <cell r="B921" t="str">
            <v>Maintenance Expenses</v>
          </cell>
          <cell r="C921" t="str">
            <v>Freight &amp; Storage</v>
          </cell>
          <cell r="D921" t="str">
            <v>500140 Freight and Shipping/Courier C</v>
          </cell>
          <cell r="E921" t="str">
            <v>0140</v>
          </cell>
        </row>
        <row r="922">
          <cell r="A922" t="str">
            <v>500157</v>
          </cell>
          <cell r="B922" t="str">
            <v>Operating Expenses</v>
          </cell>
          <cell r="C922" t="str">
            <v>Tool Rental &amp; Services</v>
          </cell>
          <cell r="D922" t="str">
            <v>500157 Miscellaneous Tool and Equip R</v>
          </cell>
          <cell r="E922" t="str">
            <v>0157</v>
          </cell>
        </row>
        <row r="923">
          <cell r="A923" t="str">
            <v>500157</v>
          </cell>
          <cell r="B923" t="str">
            <v>Operating Expenses</v>
          </cell>
          <cell r="C923" t="str">
            <v>Tool Rental &amp; Services</v>
          </cell>
          <cell r="D923" t="str">
            <v>500157 Miscellaneous Tool and Equip R</v>
          </cell>
          <cell r="E923" t="str">
            <v>0157</v>
          </cell>
        </row>
        <row r="924">
          <cell r="A924" t="str">
            <v>500159</v>
          </cell>
          <cell r="B924" t="str">
            <v>Operating Expenses</v>
          </cell>
          <cell r="C924" t="str">
            <v>Tool Rental &amp; Services</v>
          </cell>
          <cell r="D924" t="str">
            <v>500159 Directional Drilling Tools-Ren</v>
          </cell>
          <cell r="E924" t="str">
            <v>0159</v>
          </cell>
        </row>
        <row r="925">
          <cell r="A925" t="str">
            <v>500159</v>
          </cell>
          <cell r="B925" t="str">
            <v>Operating Expenses</v>
          </cell>
          <cell r="C925" t="str">
            <v>Tool Rental &amp; Services</v>
          </cell>
          <cell r="D925" t="str">
            <v>500159 Directional Drilling Tools-Ren</v>
          </cell>
          <cell r="E925" t="str">
            <v>0159</v>
          </cell>
        </row>
        <row r="926">
          <cell r="A926" t="str">
            <v>500161</v>
          </cell>
          <cell r="B926" t="str">
            <v>Operating Expenses</v>
          </cell>
          <cell r="C926" t="str">
            <v>Vessel Registration &amp; Inspections</v>
          </cell>
          <cell r="D926" t="str">
            <v>500161 Vessel Registration and Inspec</v>
          </cell>
          <cell r="E926" t="str">
            <v>0161</v>
          </cell>
        </row>
        <row r="927">
          <cell r="A927" t="str">
            <v>500161</v>
          </cell>
          <cell r="B927" t="str">
            <v>Operating Expenses</v>
          </cell>
          <cell r="C927" t="str">
            <v>Vessel Registration &amp; Inspections</v>
          </cell>
          <cell r="D927" t="str">
            <v>500161 Vessel Registration and Inspec</v>
          </cell>
          <cell r="E927" t="str">
            <v>0161</v>
          </cell>
        </row>
        <row r="928">
          <cell r="A928" t="str">
            <v>500162</v>
          </cell>
          <cell r="B928" t="str">
            <v>Miscellaneous &amp; Administrative</v>
          </cell>
          <cell r="C928" t="str">
            <v>General Taxes &amp; Licenses</v>
          </cell>
          <cell r="D928" t="str">
            <v>500162 Federal Excise Tax On Fuel</v>
          </cell>
          <cell r="E928" t="str">
            <v>0162</v>
          </cell>
        </row>
        <row r="929">
          <cell r="A929" t="str">
            <v>500162</v>
          </cell>
          <cell r="B929" t="str">
            <v>Miscellaneous &amp; Administrative</v>
          </cell>
          <cell r="C929" t="str">
            <v>General Taxes &amp; Licenses</v>
          </cell>
          <cell r="D929" t="str">
            <v>500162 Federal Excise Tax On Fuel</v>
          </cell>
          <cell r="E929" t="str">
            <v>0162</v>
          </cell>
        </row>
        <row r="930">
          <cell r="A930" t="str">
            <v>500164</v>
          </cell>
          <cell r="B930" t="str">
            <v>Maintenance Expenses</v>
          </cell>
          <cell r="C930" t="str">
            <v>Customs Duties &amp; Penalties</v>
          </cell>
          <cell r="D930" t="str">
            <v>500164 Fines and Penalties</v>
          </cell>
          <cell r="E930" t="str">
            <v>0164</v>
          </cell>
        </row>
        <row r="931">
          <cell r="A931" t="str">
            <v>500164</v>
          </cell>
          <cell r="B931" t="str">
            <v>Maintenance Expenses</v>
          </cell>
          <cell r="C931" t="str">
            <v>Customs Duties &amp; Penalties</v>
          </cell>
          <cell r="D931" t="str">
            <v>500164 Fines and Penalties</v>
          </cell>
          <cell r="E931" t="str">
            <v>0164</v>
          </cell>
        </row>
        <row r="932">
          <cell r="A932" t="str">
            <v>500165</v>
          </cell>
          <cell r="B932" t="str">
            <v>Maintenance Expenses</v>
          </cell>
          <cell r="C932" t="str">
            <v>Customs Duties &amp; Penalties</v>
          </cell>
          <cell r="D932" t="str">
            <v>500165 Customs Clearance and Duties</v>
          </cell>
          <cell r="E932" t="str">
            <v>0165</v>
          </cell>
        </row>
        <row r="933">
          <cell r="A933" t="str">
            <v>500165</v>
          </cell>
          <cell r="B933" t="str">
            <v>Maintenance Expenses</v>
          </cell>
          <cell r="C933" t="str">
            <v>Customs Duties &amp; Penalties</v>
          </cell>
          <cell r="D933" t="str">
            <v>500165 Customs Clearance and Duties</v>
          </cell>
          <cell r="E933" t="str">
            <v>0165</v>
          </cell>
        </row>
        <row r="934">
          <cell r="A934" t="str">
            <v>500166</v>
          </cell>
          <cell r="B934" t="str">
            <v>Miscellaneous &amp; Administrative</v>
          </cell>
          <cell r="C934" t="str">
            <v>General Taxes &amp; Licenses</v>
          </cell>
          <cell r="D934" t="str">
            <v>500166 Advelorum &amp; Franchise Taxes</v>
          </cell>
          <cell r="E934" t="str">
            <v>0166</v>
          </cell>
        </row>
        <row r="935">
          <cell r="A935" t="str">
            <v>500166</v>
          </cell>
          <cell r="B935" t="str">
            <v>Miscellaneous &amp; Administrative</v>
          </cell>
          <cell r="C935" t="str">
            <v>General Taxes &amp; Licenses</v>
          </cell>
          <cell r="D935" t="str">
            <v>500166 Advelorum &amp; Franchise Taxes</v>
          </cell>
          <cell r="E935" t="str">
            <v>0166</v>
          </cell>
        </row>
        <row r="936">
          <cell r="A936" t="str">
            <v>500167</v>
          </cell>
          <cell r="B936" t="str">
            <v>Miscellaneous &amp; Administrative</v>
          </cell>
          <cell r="C936" t="str">
            <v>General Taxes &amp; Licenses</v>
          </cell>
          <cell r="D936" t="str">
            <v>500167 General Taxes and Licenses</v>
          </cell>
          <cell r="E936" t="str">
            <v>0167</v>
          </cell>
        </row>
        <row r="937">
          <cell r="A937" t="str">
            <v>500167</v>
          </cell>
          <cell r="B937" t="str">
            <v>Miscellaneous &amp; Administrative</v>
          </cell>
          <cell r="C937" t="str">
            <v>General Taxes &amp; Licenses</v>
          </cell>
          <cell r="D937" t="str">
            <v>500167 General Taxes and Licenses</v>
          </cell>
          <cell r="E937" t="str">
            <v>0167</v>
          </cell>
        </row>
        <row r="938">
          <cell r="A938" t="str">
            <v>500168</v>
          </cell>
          <cell r="B938" t="str">
            <v>Miscellaneous &amp; Administrative</v>
          </cell>
          <cell r="C938" t="str">
            <v>General Taxes &amp; Licenses</v>
          </cell>
          <cell r="D938" t="str">
            <v>500168 Environmental Taxes</v>
          </cell>
          <cell r="E938" t="str">
            <v>0168</v>
          </cell>
        </row>
        <row r="939">
          <cell r="A939" t="str">
            <v>500168</v>
          </cell>
          <cell r="B939" t="str">
            <v>Miscellaneous &amp; Administrative</v>
          </cell>
          <cell r="C939" t="str">
            <v>General Taxes &amp; Licenses</v>
          </cell>
          <cell r="D939" t="str">
            <v>500168 Environmental Taxes</v>
          </cell>
          <cell r="E939" t="str">
            <v>0168</v>
          </cell>
        </row>
        <row r="940">
          <cell r="A940" t="str">
            <v>500179</v>
          </cell>
          <cell r="B940" t="str">
            <v>Personnel Expenses</v>
          </cell>
          <cell r="C940" t="str">
            <v>Medical</v>
          </cell>
          <cell r="D940" t="str">
            <v>500179 Employee Assistance Program Costs</v>
          </cell>
          <cell r="E940" t="str">
            <v>0179</v>
          </cell>
        </row>
        <row r="941">
          <cell r="A941" t="str">
            <v>500179</v>
          </cell>
          <cell r="B941" t="str">
            <v>Personnel Expenses</v>
          </cell>
          <cell r="C941" t="str">
            <v>Medical</v>
          </cell>
          <cell r="D941" t="str">
            <v>500179 Employee Assistance Program Costs</v>
          </cell>
          <cell r="E941" t="str">
            <v>0179</v>
          </cell>
        </row>
        <row r="942">
          <cell r="A942" t="str">
            <v>500180</v>
          </cell>
          <cell r="B942" t="str">
            <v>Personnel Expenses</v>
          </cell>
          <cell r="C942" t="str">
            <v>Medical</v>
          </cell>
          <cell r="D942" t="str">
            <v>500180 Medical Costs Not Reimbursable</v>
          </cell>
          <cell r="E942" t="str">
            <v>0180</v>
          </cell>
        </row>
        <row r="943">
          <cell r="A943" t="str">
            <v>500180</v>
          </cell>
          <cell r="B943" t="str">
            <v>Personnel Expenses</v>
          </cell>
          <cell r="C943" t="str">
            <v>Medical</v>
          </cell>
          <cell r="D943" t="str">
            <v>500180 Medical Costs Not Reimbursable</v>
          </cell>
          <cell r="E943" t="str">
            <v>0180</v>
          </cell>
        </row>
        <row r="944">
          <cell r="A944" t="str">
            <v>500181</v>
          </cell>
          <cell r="B944" t="str">
            <v>Personnel Expenses</v>
          </cell>
          <cell r="C944" t="str">
            <v>Medical</v>
          </cell>
          <cell r="D944" t="str">
            <v>500181 Non-Medical Insurance Deductib</v>
          </cell>
          <cell r="E944" t="str">
            <v>0181</v>
          </cell>
        </row>
        <row r="945">
          <cell r="A945" t="str">
            <v>500181</v>
          </cell>
          <cell r="B945" t="str">
            <v>Miscellaneous &amp; Administrative</v>
          </cell>
          <cell r="C945" t="str">
            <v>Non Medical Insurance Deducts</v>
          </cell>
          <cell r="D945" t="str">
            <v>500181 Non-Medical Insurance Deductib</v>
          </cell>
          <cell r="E945" t="str">
            <v>0181</v>
          </cell>
        </row>
        <row r="946">
          <cell r="A946" t="str">
            <v>500181</v>
          </cell>
          <cell r="B946" t="str">
            <v>Personnel Expenses</v>
          </cell>
          <cell r="C946" t="str">
            <v>Medical</v>
          </cell>
          <cell r="D946" t="str">
            <v>500181 Non-Medical Insurance Deductib</v>
          </cell>
          <cell r="E946" t="str">
            <v>0181</v>
          </cell>
        </row>
        <row r="947">
          <cell r="A947" t="str">
            <v>500181</v>
          </cell>
          <cell r="B947" t="str">
            <v>Miscellaneous &amp; Administrative</v>
          </cell>
          <cell r="C947" t="str">
            <v>Non Medical Insurance Deducts</v>
          </cell>
          <cell r="D947" t="str">
            <v>500181 Non-Medical Insurance Deductib</v>
          </cell>
          <cell r="E947" t="str">
            <v>0181</v>
          </cell>
        </row>
        <row r="948">
          <cell r="A948" t="str">
            <v>500200</v>
          </cell>
          <cell r="B948" t="str">
            <v>Personnel Expenses</v>
          </cell>
          <cell r="C948" t="str">
            <v>Housing &amp; Schooling</v>
          </cell>
          <cell r="D948" t="str">
            <v>500200 Rent-Family Housing</v>
          </cell>
          <cell r="E948" t="str">
            <v>0200</v>
          </cell>
        </row>
        <row r="949">
          <cell r="A949" t="str">
            <v>500200</v>
          </cell>
          <cell r="B949" t="str">
            <v>Personnel Expenses</v>
          </cell>
          <cell r="C949" t="str">
            <v>Housing &amp; Schooling</v>
          </cell>
          <cell r="D949" t="str">
            <v>500200 Rent-Family Housing</v>
          </cell>
          <cell r="E949" t="str">
            <v>0200</v>
          </cell>
        </row>
        <row r="950">
          <cell r="A950" t="str">
            <v>500201</v>
          </cell>
          <cell r="B950" t="str">
            <v>Personnel Expenses</v>
          </cell>
          <cell r="C950" t="str">
            <v>Housing &amp; Schooling</v>
          </cell>
          <cell r="D950" t="str">
            <v>500201 Utilities-Family Housing</v>
          </cell>
          <cell r="E950" t="str">
            <v>0201</v>
          </cell>
        </row>
        <row r="951">
          <cell r="A951" t="str">
            <v>500201</v>
          </cell>
          <cell r="B951" t="str">
            <v>Personnel Expenses</v>
          </cell>
          <cell r="C951" t="str">
            <v>Housing &amp; Schooling</v>
          </cell>
          <cell r="D951" t="str">
            <v>500201 Utilities-Family Housing</v>
          </cell>
          <cell r="E951" t="str">
            <v>0201</v>
          </cell>
        </row>
        <row r="952">
          <cell r="A952" t="str">
            <v>500202</v>
          </cell>
          <cell r="B952" t="str">
            <v>Personnel Expenses</v>
          </cell>
          <cell r="C952" t="str">
            <v>Housing &amp; Schooling</v>
          </cell>
          <cell r="D952" t="str">
            <v>500202 Telephone-Family Housing</v>
          </cell>
          <cell r="E952" t="str">
            <v>0202</v>
          </cell>
        </row>
        <row r="953">
          <cell r="A953" t="str">
            <v>500202</v>
          </cell>
          <cell r="B953" t="str">
            <v>Personnel Expenses</v>
          </cell>
          <cell r="C953" t="str">
            <v>Housing &amp; Schooling</v>
          </cell>
          <cell r="D953" t="str">
            <v>500202 Telephone-Family Housing</v>
          </cell>
          <cell r="E953" t="str">
            <v>0202</v>
          </cell>
        </row>
        <row r="954">
          <cell r="A954" t="str">
            <v>500205</v>
          </cell>
          <cell r="B954" t="str">
            <v>Personnel Expenses</v>
          </cell>
          <cell r="C954" t="str">
            <v>Housing &amp; Schooling</v>
          </cell>
          <cell r="D954" t="str">
            <v>500205 Maint, Supplies, Security, Oth</v>
          </cell>
          <cell r="E954" t="str">
            <v>0205</v>
          </cell>
        </row>
        <row r="955">
          <cell r="A955" t="str">
            <v>500205</v>
          </cell>
          <cell r="B955" t="str">
            <v>Personnel Expenses</v>
          </cell>
          <cell r="C955" t="str">
            <v>Housing &amp; Schooling</v>
          </cell>
          <cell r="D955" t="str">
            <v>500205 Maint, Supplies, Security, Oth</v>
          </cell>
          <cell r="E955" t="str">
            <v>0205</v>
          </cell>
        </row>
        <row r="956">
          <cell r="A956" t="str">
            <v>500208</v>
          </cell>
          <cell r="B956" t="str">
            <v>Personnel Expenses</v>
          </cell>
          <cell r="C956" t="str">
            <v>Housing &amp; Schooling</v>
          </cell>
          <cell r="D956" t="str">
            <v>500208 Dependents' Educational Expens</v>
          </cell>
          <cell r="E956" t="str">
            <v>0208</v>
          </cell>
        </row>
        <row r="957">
          <cell r="A957" t="str">
            <v>500208</v>
          </cell>
          <cell r="B957" t="str">
            <v>Personnel Expenses</v>
          </cell>
          <cell r="C957" t="str">
            <v>Housing &amp; Schooling</v>
          </cell>
          <cell r="D957" t="str">
            <v>500208 Dependents' Educational Expens</v>
          </cell>
          <cell r="E957" t="str">
            <v>0208</v>
          </cell>
        </row>
        <row r="958">
          <cell r="A958" t="str">
            <v>500210</v>
          </cell>
          <cell r="B958" t="str">
            <v>Personnel Expenses</v>
          </cell>
          <cell r="C958" t="str">
            <v>Housing &amp; Schooling</v>
          </cell>
          <cell r="D958" t="str">
            <v>500210 Rent-Guest House</v>
          </cell>
          <cell r="E958" t="str">
            <v>0210</v>
          </cell>
        </row>
        <row r="959">
          <cell r="A959" t="str">
            <v>500210</v>
          </cell>
          <cell r="B959" t="str">
            <v>Personnel Expenses</v>
          </cell>
          <cell r="C959" t="str">
            <v>Housing &amp; Schooling</v>
          </cell>
          <cell r="D959" t="str">
            <v>500210 Rent-Guest House</v>
          </cell>
          <cell r="E959" t="str">
            <v>0210</v>
          </cell>
        </row>
        <row r="960">
          <cell r="A960" t="str">
            <v>500211</v>
          </cell>
          <cell r="B960" t="str">
            <v>Personnel Expenses</v>
          </cell>
          <cell r="C960" t="str">
            <v>Housing &amp; Schooling</v>
          </cell>
          <cell r="D960" t="str">
            <v>500211 Utilities-Guest House</v>
          </cell>
          <cell r="E960" t="str">
            <v>0211</v>
          </cell>
        </row>
        <row r="961">
          <cell r="A961" t="str">
            <v>500211</v>
          </cell>
          <cell r="B961" t="str">
            <v>Personnel Expenses</v>
          </cell>
          <cell r="C961" t="str">
            <v>Housing &amp; Schooling</v>
          </cell>
          <cell r="D961" t="str">
            <v>500211 Utilities-Guest House</v>
          </cell>
          <cell r="E961" t="str">
            <v>0211</v>
          </cell>
        </row>
        <row r="962">
          <cell r="A962" t="str">
            <v>500212</v>
          </cell>
          <cell r="B962" t="str">
            <v>Personnel Expenses</v>
          </cell>
          <cell r="C962" t="str">
            <v>Housing &amp; Schooling</v>
          </cell>
          <cell r="D962" t="str">
            <v>500212 Telephone-Guest House</v>
          </cell>
          <cell r="E962" t="str">
            <v>0212</v>
          </cell>
        </row>
        <row r="963">
          <cell r="A963" t="str">
            <v>500212</v>
          </cell>
          <cell r="B963" t="str">
            <v>Personnel Expenses</v>
          </cell>
          <cell r="C963" t="str">
            <v>Housing &amp; Schooling</v>
          </cell>
          <cell r="D963" t="str">
            <v>500212 Telephone-Guest House</v>
          </cell>
          <cell r="E963" t="str">
            <v>0212</v>
          </cell>
        </row>
        <row r="964">
          <cell r="A964" t="str">
            <v>500215</v>
          </cell>
          <cell r="B964" t="str">
            <v>Personnel Expenses</v>
          </cell>
          <cell r="C964" t="str">
            <v>Housing &amp; Schooling</v>
          </cell>
          <cell r="D964" t="str">
            <v>500215 Maint, Supplies, Security, Oth</v>
          </cell>
          <cell r="E964" t="str">
            <v>0215</v>
          </cell>
        </row>
        <row r="965">
          <cell r="A965" t="str">
            <v>500215</v>
          </cell>
          <cell r="B965" t="str">
            <v>Personnel Expenses</v>
          </cell>
          <cell r="C965" t="str">
            <v>Housing &amp; Schooling</v>
          </cell>
          <cell r="D965" t="str">
            <v>500215 Maint, Supplies, Security, Oth</v>
          </cell>
          <cell r="E965" t="str">
            <v>0215</v>
          </cell>
        </row>
        <row r="966">
          <cell r="A966" t="str">
            <v>500220</v>
          </cell>
          <cell r="B966" t="str">
            <v>Miscellaneous &amp; Administrative</v>
          </cell>
          <cell r="C966" t="str">
            <v>Rent/Util/Tel/Fax/Maint</v>
          </cell>
          <cell r="D966" t="str">
            <v>500220 Rent-Office, Warehouse, Site</v>
          </cell>
          <cell r="E966" t="str">
            <v>0220</v>
          </cell>
        </row>
        <row r="967">
          <cell r="A967" t="str">
            <v>500220</v>
          </cell>
          <cell r="B967" t="str">
            <v>Miscellaneous &amp; Administrative</v>
          </cell>
          <cell r="C967" t="str">
            <v>Rent/Util/Tel/Fax/Maint</v>
          </cell>
          <cell r="D967" t="str">
            <v>500220 Rent-Office, Warehouse, Site</v>
          </cell>
          <cell r="E967" t="str">
            <v>0220</v>
          </cell>
        </row>
        <row r="968">
          <cell r="A968" t="str">
            <v>500221</v>
          </cell>
          <cell r="B968" t="str">
            <v>Miscellaneous &amp; Administrative</v>
          </cell>
          <cell r="C968" t="str">
            <v>Rent/Util/Tel/Fax/Maint</v>
          </cell>
          <cell r="D968" t="str">
            <v>500221 Utilities-Office, Warehouse, S</v>
          </cell>
          <cell r="E968" t="str">
            <v>0221</v>
          </cell>
        </row>
        <row r="969">
          <cell r="A969" t="str">
            <v>500221</v>
          </cell>
          <cell r="B969" t="str">
            <v>Miscellaneous &amp; Administrative</v>
          </cell>
          <cell r="C969" t="str">
            <v>Rent/Util/Tel/Fax/Maint</v>
          </cell>
          <cell r="D969" t="str">
            <v>500221 Utilities-Office, Warehouse, S</v>
          </cell>
          <cell r="E969" t="str">
            <v>0221</v>
          </cell>
        </row>
        <row r="970">
          <cell r="A970" t="str">
            <v>500222</v>
          </cell>
          <cell r="B970" t="str">
            <v>Operating Expenses</v>
          </cell>
          <cell r="C970" t="str">
            <v>Communications</v>
          </cell>
          <cell r="D970" t="str">
            <v>500222 Telephone ( Voice Only )</v>
          </cell>
          <cell r="E970" t="str">
            <v>0222</v>
          </cell>
        </row>
        <row r="971">
          <cell r="A971" t="str">
            <v>500222</v>
          </cell>
          <cell r="B971" t="str">
            <v>Operating Expenses</v>
          </cell>
          <cell r="C971" t="str">
            <v>Communications</v>
          </cell>
          <cell r="D971" t="str">
            <v>500222 Telephone ( Voice Only )</v>
          </cell>
          <cell r="E971" t="str">
            <v>0222</v>
          </cell>
        </row>
        <row r="972">
          <cell r="A972" t="str">
            <v>500223</v>
          </cell>
          <cell r="B972" t="str">
            <v>Operating Expenses</v>
          </cell>
          <cell r="C972" t="str">
            <v>Communications</v>
          </cell>
          <cell r="D972" t="str">
            <v>500223 Communications -- Other ( Fax, Data, etc )</v>
          </cell>
          <cell r="E972" t="str">
            <v>0223</v>
          </cell>
        </row>
        <row r="973">
          <cell r="A973" t="str">
            <v>500223</v>
          </cell>
          <cell r="B973" t="str">
            <v>Operating Expenses</v>
          </cell>
          <cell r="C973" t="str">
            <v>Communications</v>
          </cell>
          <cell r="D973" t="str">
            <v>500223 Communications -- Other ( Fax, Data, etc )</v>
          </cell>
          <cell r="E973" t="str">
            <v>0223</v>
          </cell>
        </row>
        <row r="974">
          <cell r="A974" t="str">
            <v>500224</v>
          </cell>
          <cell r="B974" t="str">
            <v>Operating Expenses</v>
          </cell>
          <cell r="C974" t="str">
            <v>Communications</v>
          </cell>
          <cell r="D974" t="str">
            <v>500224 Com &amp; Nav Equip  Rentals &amp; Lic</v>
          </cell>
          <cell r="E974" t="str">
            <v>0224</v>
          </cell>
        </row>
        <row r="975">
          <cell r="A975" t="str">
            <v>500224</v>
          </cell>
          <cell r="B975" t="str">
            <v>Operating Expenses</v>
          </cell>
          <cell r="C975" t="str">
            <v>Communications</v>
          </cell>
          <cell r="D975" t="str">
            <v>500224 Com &amp; Nav Equip  Rentals &amp; Lic</v>
          </cell>
          <cell r="E975" t="str">
            <v>0224</v>
          </cell>
        </row>
        <row r="976">
          <cell r="A976" t="str">
            <v>500225</v>
          </cell>
          <cell r="B976" t="str">
            <v>Miscellaneous &amp; Administrative</v>
          </cell>
          <cell r="C976" t="str">
            <v>Rent/Util/Tel/Fax/Maint</v>
          </cell>
          <cell r="D976" t="str">
            <v>500225 Maint, Supplies, Security, Oth</v>
          </cell>
          <cell r="E976" t="str">
            <v>0225</v>
          </cell>
        </row>
        <row r="977">
          <cell r="A977" t="str">
            <v>500225</v>
          </cell>
          <cell r="B977" t="str">
            <v>Miscellaneous &amp; Administrative</v>
          </cell>
          <cell r="C977" t="str">
            <v>Rent/Util/Tel/Fax/Maint</v>
          </cell>
          <cell r="D977" t="str">
            <v>500225 Maint, Supplies, Security, Oth</v>
          </cell>
          <cell r="E977" t="str">
            <v>0225</v>
          </cell>
        </row>
        <row r="978">
          <cell r="A978" t="str">
            <v>500231</v>
          </cell>
          <cell r="B978" t="str">
            <v>Operating Expenses</v>
          </cell>
          <cell r="C978" t="str">
            <v>Insurance Excluding Payroll</v>
          </cell>
          <cell r="D978" t="str">
            <v>500231 Phy Damage/TLOnly Ins, &amp; War/P</v>
          </cell>
          <cell r="E978" t="str">
            <v>0231</v>
          </cell>
        </row>
        <row r="979">
          <cell r="A979" t="str">
            <v>500231</v>
          </cell>
          <cell r="B979" t="str">
            <v>Operating Expenses</v>
          </cell>
          <cell r="C979" t="str">
            <v>Insurance Excluding Payroll</v>
          </cell>
          <cell r="D979" t="str">
            <v>500231 Phy Damage/TLOnly Ins, &amp; War/P</v>
          </cell>
          <cell r="E979" t="str">
            <v>0231</v>
          </cell>
        </row>
        <row r="980">
          <cell r="A980" t="str">
            <v>500232</v>
          </cell>
          <cell r="B980" t="str">
            <v>Operating Expenses</v>
          </cell>
          <cell r="C980" t="str">
            <v>Insurance Excluding Payroll</v>
          </cell>
          <cell r="D980" t="str">
            <v>500232 Turnkey Insurance</v>
          </cell>
          <cell r="E980" t="str">
            <v>0232</v>
          </cell>
        </row>
        <row r="981">
          <cell r="A981" t="str">
            <v>500232</v>
          </cell>
          <cell r="B981" t="str">
            <v>Operating Expenses</v>
          </cell>
          <cell r="C981" t="str">
            <v>Insurance Excluding Payroll</v>
          </cell>
          <cell r="D981" t="str">
            <v>500232 Turnkey Insurance</v>
          </cell>
          <cell r="E981" t="str">
            <v>0232</v>
          </cell>
        </row>
        <row r="982">
          <cell r="A982" t="str">
            <v>500235</v>
          </cell>
          <cell r="B982" t="str">
            <v>Operating Expenses</v>
          </cell>
          <cell r="C982" t="str">
            <v>Insurance Excluding Payroll</v>
          </cell>
          <cell r="D982" t="str">
            <v>500235 UKP&amp;I Insurance-Offshore Opera</v>
          </cell>
          <cell r="E982" t="str">
            <v>0235</v>
          </cell>
        </row>
        <row r="983">
          <cell r="A983" t="str">
            <v>500235</v>
          </cell>
          <cell r="B983" t="str">
            <v>Operating Expenses</v>
          </cell>
          <cell r="C983" t="str">
            <v>Insurance Excluding Payroll</v>
          </cell>
          <cell r="D983" t="str">
            <v>500235 UKP&amp;I Insurance-Offshore Opera</v>
          </cell>
          <cell r="E983" t="str">
            <v>0235</v>
          </cell>
        </row>
        <row r="984">
          <cell r="A984" t="str">
            <v>500236</v>
          </cell>
          <cell r="B984" t="str">
            <v>Operating Expenses</v>
          </cell>
          <cell r="C984" t="str">
            <v>Insurance Excluding Payroll</v>
          </cell>
          <cell r="D984" t="str">
            <v>500236 Workers' Compensation Insuranc</v>
          </cell>
          <cell r="E984" t="str">
            <v>0236</v>
          </cell>
        </row>
        <row r="985">
          <cell r="A985" t="str">
            <v>500236</v>
          </cell>
          <cell r="B985" t="str">
            <v>Operating Expenses</v>
          </cell>
          <cell r="C985" t="str">
            <v>Insurance Excluding Payroll</v>
          </cell>
          <cell r="D985" t="str">
            <v>500236 Workers' Compensation Insuranc</v>
          </cell>
          <cell r="E985" t="str">
            <v>0236</v>
          </cell>
        </row>
        <row r="986">
          <cell r="A986" t="str">
            <v>500237</v>
          </cell>
          <cell r="B986" t="str">
            <v>Operating Expenses</v>
          </cell>
          <cell r="C986" t="str">
            <v>Insurance Excluding Payroll</v>
          </cell>
          <cell r="D986" t="str">
            <v>500237 General Liability/Auto Insuran</v>
          </cell>
          <cell r="E986" t="str">
            <v>0237</v>
          </cell>
        </row>
        <row r="987">
          <cell r="A987" t="str">
            <v>500237</v>
          </cell>
          <cell r="B987" t="str">
            <v>Operating Expenses</v>
          </cell>
          <cell r="C987" t="str">
            <v>Insurance Excluding Payroll</v>
          </cell>
          <cell r="D987" t="str">
            <v>500237 General Liability/Auto Insuran</v>
          </cell>
          <cell r="E987" t="str">
            <v>0237</v>
          </cell>
        </row>
        <row r="988">
          <cell r="A988" t="str">
            <v>500238</v>
          </cell>
          <cell r="B988" t="str">
            <v>Operating Expenses</v>
          </cell>
          <cell r="C988" t="str">
            <v>Insurance Excluding Payroll</v>
          </cell>
          <cell r="D988" t="str">
            <v>500238 Other Insurance</v>
          </cell>
          <cell r="E988" t="str">
            <v>0238</v>
          </cell>
        </row>
        <row r="989">
          <cell r="A989" t="str">
            <v>500238</v>
          </cell>
          <cell r="B989" t="str">
            <v>Operating Expenses</v>
          </cell>
          <cell r="C989" t="str">
            <v>Insurance Excluding Payroll</v>
          </cell>
          <cell r="D989" t="str">
            <v>500238 Other Insurance</v>
          </cell>
          <cell r="E989" t="str">
            <v>0238</v>
          </cell>
        </row>
        <row r="990">
          <cell r="A990" t="str">
            <v>500239</v>
          </cell>
          <cell r="B990" t="str">
            <v>Operating Expenses</v>
          </cell>
          <cell r="C990" t="str">
            <v>Insurance Excluding Payroll</v>
          </cell>
          <cell r="D990" t="str">
            <v>500239 Return Premium Adjustments</v>
          </cell>
          <cell r="E990" t="str">
            <v>0239</v>
          </cell>
        </row>
        <row r="991">
          <cell r="A991" t="str">
            <v>500239</v>
          </cell>
          <cell r="B991" t="str">
            <v>Operating Expenses</v>
          </cell>
          <cell r="C991" t="str">
            <v>Insurance Excluding Payroll</v>
          </cell>
          <cell r="D991" t="str">
            <v>500239 Return Premium Adjustments</v>
          </cell>
          <cell r="E991" t="str">
            <v>0239</v>
          </cell>
        </row>
        <row r="992">
          <cell r="A992" t="str">
            <v>500240</v>
          </cell>
          <cell r="B992" t="str">
            <v>Miscellaneous &amp; Administrative</v>
          </cell>
          <cell r="C992" t="str">
            <v>Redistributed Costs - Other Affls</v>
          </cell>
          <cell r="D992" t="str">
            <v>500240 Redistributed Sonat Services-D</v>
          </cell>
          <cell r="E992" t="str">
            <v>0240</v>
          </cell>
        </row>
        <row r="993">
          <cell r="A993" t="str">
            <v>500240</v>
          </cell>
          <cell r="B993" t="str">
            <v>Miscellaneous &amp; Administrative</v>
          </cell>
          <cell r="C993" t="str">
            <v>Redistributed Costs - Other Affls</v>
          </cell>
          <cell r="D993" t="str">
            <v>500240 Redistributed Sonat Services-D</v>
          </cell>
          <cell r="E993" t="str">
            <v>0240</v>
          </cell>
        </row>
        <row r="994">
          <cell r="A994" t="str">
            <v>500243</v>
          </cell>
          <cell r="B994" t="str">
            <v>Miscellaneous &amp; Administrative</v>
          </cell>
          <cell r="C994" t="str">
            <v>Redistributed Costs In House</v>
          </cell>
          <cell r="D994" t="str">
            <v>500243 Redistributed Costs - Training</v>
          </cell>
          <cell r="E994" t="str">
            <v>0243</v>
          </cell>
        </row>
        <row r="995">
          <cell r="A995" t="str">
            <v>500243</v>
          </cell>
          <cell r="B995" t="str">
            <v>Miscellaneous &amp; Administrative</v>
          </cell>
          <cell r="C995" t="str">
            <v>Redistributed Costs In House</v>
          </cell>
          <cell r="D995" t="str">
            <v>500243 Redistributed Costs - Training</v>
          </cell>
          <cell r="E995" t="str">
            <v>0243</v>
          </cell>
        </row>
        <row r="996">
          <cell r="A996" t="str">
            <v>500245</v>
          </cell>
          <cell r="B996" t="str">
            <v>Miscellaneous &amp; Administrative</v>
          </cell>
          <cell r="C996" t="str">
            <v>Redistributed Costs In House</v>
          </cell>
          <cell r="D996" t="str">
            <v>500245 Redistributed In-House Costs-O</v>
          </cell>
          <cell r="E996" t="str">
            <v>0245</v>
          </cell>
        </row>
        <row r="997">
          <cell r="A997" t="str">
            <v>500245</v>
          </cell>
          <cell r="B997" t="str">
            <v>Miscellaneous &amp; Administrative</v>
          </cell>
          <cell r="C997" t="str">
            <v>Redistributed Costs In House</v>
          </cell>
          <cell r="D997" t="str">
            <v>500245 Redistributed In-House Costs-O</v>
          </cell>
          <cell r="E997" t="str">
            <v>0245</v>
          </cell>
        </row>
        <row r="998">
          <cell r="A998" t="str">
            <v>500247</v>
          </cell>
          <cell r="B998" t="str">
            <v>Miscellaneous &amp; Administrative</v>
          </cell>
          <cell r="C998" t="str">
            <v>Redistributed Costs - Other Affls</v>
          </cell>
          <cell r="D998" t="str">
            <v>500247 Redistributed Costs From/To Ot</v>
          </cell>
          <cell r="E998" t="str">
            <v>0247</v>
          </cell>
        </row>
        <row r="999">
          <cell r="A999" t="str">
            <v>500247</v>
          </cell>
          <cell r="B999" t="str">
            <v>Miscellaneous &amp; Administrative</v>
          </cell>
          <cell r="C999" t="str">
            <v>Redistributed Costs - Other Affls</v>
          </cell>
          <cell r="D999" t="str">
            <v>500247 Redistributed Costs From/To Ot</v>
          </cell>
          <cell r="E999" t="str">
            <v>0247</v>
          </cell>
        </row>
        <row r="1000">
          <cell r="A1000" t="str">
            <v>500249</v>
          </cell>
          <cell r="B1000" t="str">
            <v>Miscellaneous &amp; Administrative</v>
          </cell>
          <cell r="C1000" t="str">
            <v>Redistributed Costs - Other Affls</v>
          </cell>
          <cell r="D1000" t="str">
            <v>500249 Redistributed Costs From Sonat</v>
          </cell>
          <cell r="E1000" t="str">
            <v>0249</v>
          </cell>
        </row>
        <row r="1001">
          <cell r="A1001" t="str">
            <v>500249</v>
          </cell>
          <cell r="B1001" t="str">
            <v>Miscellaneous &amp; Administrative</v>
          </cell>
          <cell r="C1001" t="str">
            <v>Redistributed Costs - Other Affls</v>
          </cell>
          <cell r="D1001" t="str">
            <v>500249 Redistributed Costs From Sonat</v>
          </cell>
          <cell r="E1001" t="str">
            <v>0249</v>
          </cell>
        </row>
        <row r="1002">
          <cell r="A1002" t="str">
            <v>500250</v>
          </cell>
          <cell r="B1002" t="str">
            <v>Operating Expenses</v>
          </cell>
          <cell r="C1002" t="str">
            <v>Boat, Helicopter, Vehicle Rentals</v>
          </cell>
          <cell r="D1002" t="str">
            <v>500250 Crewboat, Workboat, Tug Hire</v>
          </cell>
          <cell r="E1002" t="str">
            <v>0250</v>
          </cell>
        </row>
        <row r="1003">
          <cell r="A1003" t="str">
            <v>500250</v>
          </cell>
          <cell r="B1003" t="str">
            <v>Operating Expenses</v>
          </cell>
          <cell r="C1003" t="str">
            <v>Boat, Helicopter, Vehicle Rentals</v>
          </cell>
          <cell r="D1003" t="str">
            <v>500250 Crewboat, Workboat, Tug Hire</v>
          </cell>
          <cell r="E1003" t="str">
            <v>0250</v>
          </cell>
        </row>
        <row r="1004">
          <cell r="A1004" t="str">
            <v>500253</v>
          </cell>
          <cell r="B1004" t="str">
            <v>Operating Expenses</v>
          </cell>
          <cell r="C1004" t="str">
            <v>Boat, Helicopter, Vehicle Rentals</v>
          </cell>
          <cell r="D1004" t="str">
            <v>500253 Vehicle and Heavy Equipment Hi</v>
          </cell>
          <cell r="E1004" t="str">
            <v>0253</v>
          </cell>
        </row>
        <row r="1005">
          <cell r="A1005" t="str">
            <v>500253</v>
          </cell>
          <cell r="B1005" t="str">
            <v>Operating Expenses</v>
          </cell>
          <cell r="C1005" t="str">
            <v>Boat, Helicopter, Vehicle Rentals</v>
          </cell>
          <cell r="D1005" t="str">
            <v>500253 Vehicle and Heavy Equipment Hi</v>
          </cell>
          <cell r="E1005" t="str">
            <v>0253</v>
          </cell>
        </row>
        <row r="1006">
          <cell r="A1006" t="str">
            <v>500254</v>
          </cell>
          <cell r="B1006" t="str">
            <v>Operating Expenses</v>
          </cell>
          <cell r="C1006" t="str">
            <v>Boat, Helicopter, Vehicle Rentals</v>
          </cell>
          <cell r="D1006" t="str">
            <v>500254 Helicopter Hire</v>
          </cell>
          <cell r="E1006" t="str">
            <v>0254</v>
          </cell>
        </row>
        <row r="1007">
          <cell r="A1007" t="str">
            <v>500254</v>
          </cell>
          <cell r="B1007" t="str">
            <v>Operating Expenses</v>
          </cell>
          <cell r="C1007" t="str">
            <v>Boat, Helicopter, Vehicle Rentals</v>
          </cell>
          <cell r="D1007" t="str">
            <v>500254 Helicopter Hire</v>
          </cell>
          <cell r="E1007" t="str">
            <v>0254</v>
          </cell>
        </row>
        <row r="1008">
          <cell r="A1008" t="str">
            <v>500256</v>
          </cell>
          <cell r="B1008" t="str">
            <v>Miscellaneous &amp; Administrative</v>
          </cell>
          <cell r="C1008" t="str">
            <v>Rig Hire - Outside</v>
          </cell>
          <cell r="D1008" t="str">
            <v>500256 Rig Hire-Outside</v>
          </cell>
          <cell r="E1008" t="str">
            <v>0256</v>
          </cell>
        </row>
        <row r="1009">
          <cell r="A1009" t="str">
            <v>500256</v>
          </cell>
          <cell r="B1009" t="str">
            <v>Miscellaneous &amp; Administrative</v>
          </cell>
          <cell r="C1009" t="str">
            <v>Rig Hire - Outside</v>
          </cell>
          <cell r="D1009" t="str">
            <v>500256 Rig Hire-Outside</v>
          </cell>
          <cell r="E1009" t="str">
            <v>0256</v>
          </cell>
        </row>
        <row r="1010">
          <cell r="A1010" t="str">
            <v>500261</v>
          </cell>
          <cell r="B1010" t="str">
            <v>Miscellaneous &amp; Administrative</v>
          </cell>
          <cell r="C1010" t="str">
            <v>Computer &amp; Office Equipment</v>
          </cell>
          <cell r="D1010" t="str">
            <v>500264 Computer Software Licenses</v>
          </cell>
          <cell r="E1010" t="str">
            <v>0261</v>
          </cell>
        </row>
        <row r="1011">
          <cell r="A1011" t="str">
            <v>500261</v>
          </cell>
          <cell r="B1011" t="str">
            <v>Miscellaneous &amp; Administrative</v>
          </cell>
          <cell r="C1011" t="str">
            <v>Computer &amp; Office Equipment</v>
          </cell>
          <cell r="D1011" t="str">
            <v>500264 Computer Software Licenses</v>
          </cell>
          <cell r="E1011" t="str">
            <v>0261</v>
          </cell>
        </row>
        <row r="1012">
          <cell r="A1012" t="str">
            <v>500262</v>
          </cell>
          <cell r="B1012" t="str">
            <v>Miscellaneous &amp; Administrative</v>
          </cell>
          <cell r="C1012" t="str">
            <v>Computer &amp; Office Equipment</v>
          </cell>
          <cell r="D1012" t="str">
            <v>500262 Computer Hardware/Software Maint Agreements</v>
          </cell>
          <cell r="E1012" t="str">
            <v>0262</v>
          </cell>
        </row>
        <row r="1013">
          <cell r="A1013" t="str">
            <v>500262</v>
          </cell>
          <cell r="B1013" t="str">
            <v>Miscellaneous &amp; Administrative</v>
          </cell>
          <cell r="C1013" t="str">
            <v>Computer &amp; Office Equipment</v>
          </cell>
          <cell r="D1013" t="str">
            <v>500262 Computer Hardware/Software Maint Agreements</v>
          </cell>
          <cell r="E1013" t="str">
            <v>0262</v>
          </cell>
        </row>
        <row r="1014">
          <cell r="A1014" t="str">
            <v>500263</v>
          </cell>
          <cell r="B1014" t="str">
            <v>Miscellaneous &amp; Administrative</v>
          </cell>
          <cell r="C1014" t="str">
            <v>Computer &amp; Office Equipment</v>
          </cell>
          <cell r="D1014" t="str">
            <v>500263 Office Equipment Rental</v>
          </cell>
          <cell r="E1014" t="str">
            <v>0263</v>
          </cell>
        </row>
        <row r="1015">
          <cell r="A1015" t="str">
            <v>500263</v>
          </cell>
          <cell r="B1015" t="str">
            <v>Miscellaneous &amp; Administrative</v>
          </cell>
          <cell r="C1015" t="str">
            <v>Computer &amp; Office Equipment</v>
          </cell>
          <cell r="D1015" t="str">
            <v>500263 Office Equipment Rental</v>
          </cell>
          <cell r="E1015" t="str">
            <v>0263</v>
          </cell>
        </row>
        <row r="1016">
          <cell r="A1016" t="str">
            <v>500264</v>
          </cell>
          <cell r="B1016" t="str">
            <v>Miscellaneous &amp; Administrative</v>
          </cell>
          <cell r="C1016" t="str">
            <v>Computer &amp; Office Equipment</v>
          </cell>
          <cell r="D1016" t="str">
            <v>500264 Computer Equipment Rental</v>
          </cell>
          <cell r="E1016" t="str">
            <v>0264</v>
          </cell>
        </row>
        <row r="1017">
          <cell r="A1017" t="str">
            <v>500264</v>
          </cell>
          <cell r="B1017" t="str">
            <v>Miscellaneous &amp; Administrative</v>
          </cell>
          <cell r="C1017" t="str">
            <v>Computer &amp; Office Equipment</v>
          </cell>
          <cell r="D1017" t="str">
            <v>500264 Computer Equipment Rental</v>
          </cell>
          <cell r="E1017" t="str">
            <v>0264</v>
          </cell>
        </row>
        <row r="1018">
          <cell r="A1018" t="str">
            <v>500265</v>
          </cell>
          <cell r="B1018" t="str">
            <v>Miscellaneous &amp; Administrative</v>
          </cell>
          <cell r="C1018" t="str">
            <v>Computer &amp; Office Equipment</v>
          </cell>
          <cell r="D1018" t="str">
            <v>500265 Computer Equipment Purchases</v>
          </cell>
          <cell r="E1018" t="str">
            <v>0265</v>
          </cell>
        </row>
        <row r="1019">
          <cell r="A1019" t="str">
            <v>500265</v>
          </cell>
          <cell r="B1019" t="str">
            <v>Miscellaneous &amp; Administrative</v>
          </cell>
          <cell r="C1019" t="str">
            <v>Computer &amp; Office Equipment</v>
          </cell>
          <cell r="D1019" t="str">
            <v>500265 Computer Equipment Purchases</v>
          </cell>
          <cell r="E1019" t="str">
            <v>0265</v>
          </cell>
        </row>
        <row r="1020">
          <cell r="A1020" t="str">
            <v>500266</v>
          </cell>
          <cell r="B1020" t="str">
            <v>Miscellaneous &amp; Administrative</v>
          </cell>
          <cell r="C1020" t="str">
            <v>Computer &amp; Office Equipment</v>
          </cell>
          <cell r="D1020" t="str">
            <v>500266 Computer Software Purchases</v>
          </cell>
          <cell r="E1020" t="str">
            <v>0266</v>
          </cell>
        </row>
        <row r="1021">
          <cell r="A1021" t="str">
            <v>500266</v>
          </cell>
          <cell r="B1021" t="str">
            <v>Miscellaneous &amp; Administrative</v>
          </cell>
          <cell r="C1021" t="str">
            <v>Computer &amp; Office Equipment</v>
          </cell>
          <cell r="D1021" t="str">
            <v>500266 Computer Software Purchases</v>
          </cell>
          <cell r="E1021" t="str">
            <v>0266</v>
          </cell>
        </row>
        <row r="1022">
          <cell r="A1022" t="str">
            <v>500267</v>
          </cell>
          <cell r="B1022" t="str">
            <v>Miscellaneous &amp; Administrative</v>
          </cell>
          <cell r="C1022" t="str">
            <v>Computer &amp; Office Equipment</v>
          </cell>
          <cell r="D1022" t="str">
            <v>500267 Office Equipment Purchases</v>
          </cell>
          <cell r="E1022" t="str">
            <v>0267</v>
          </cell>
        </row>
        <row r="1023">
          <cell r="A1023" t="str">
            <v>500267</v>
          </cell>
          <cell r="B1023" t="str">
            <v>Miscellaneous &amp; Administrative</v>
          </cell>
          <cell r="C1023" t="str">
            <v>Computer &amp; Office Equipment</v>
          </cell>
          <cell r="D1023" t="str">
            <v>500267 Office Equipment Purchases</v>
          </cell>
          <cell r="E1023" t="str">
            <v>0267</v>
          </cell>
        </row>
        <row r="1024">
          <cell r="A1024" t="str">
            <v>500268</v>
          </cell>
          <cell r="B1024" t="str">
            <v>Miscellaneous &amp; Administrative</v>
          </cell>
          <cell r="C1024" t="str">
            <v>Computer &amp; Office Equipment</v>
          </cell>
          <cell r="D1024" t="str">
            <v>500268 Computer/Office Equip Repair</v>
          </cell>
          <cell r="E1024" t="str">
            <v>0268</v>
          </cell>
        </row>
        <row r="1025">
          <cell r="A1025" t="str">
            <v>500268</v>
          </cell>
          <cell r="B1025" t="str">
            <v>Miscellaneous &amp; Administrative</v>
          </cell>
          <cell r="C1025" t="str">
            <v>Computer &amp; Office Equipment</v>
          </cell>
          <cell r="D1025" t="str">
            <v>500268 Computer/Office Equip Repair</v>
          </cell>
          <cell r="E1025" t="str">
            <v>0268</v>
          </cell>
        </row>
        <row r="1026">
          <cell r="A1026" t="str">
            <v>500269</v>
          </cell>
          <cell r="B1026" t="str">
            <v>Miscellaneous &amp; Administrative</v>
          </cell>
          <cell r="C1026" t="str">
            <v>Computer &amp; Office Equipment</v>
          </cell>
          <cell r="D1026" t="str">
            <v>500269 Office Equipment Repairs</v>
          </cell>
          <cell r="E1026" t="str">
            <v>0269</v>
          </cell>
        </row>
        <row r="1027">
          <cell r="A1027" t="str">
            <v>500269</v>
          </cell>
          <cell r="B1027" t="str">
            <v>Miscellaneous &amp; Administrative</v>
          </cell>
          <cell r="C1027" t="str">
            <v>Computer &amp; Office Equipment</v>
          </cell>
          <cell r="D1027" t="str">
            <v>500269 Office Equipment Repairs</v>
          </cell>
          <cell r="E1027" t="str">
            <v>0269</v>
          </cell>
        </row>
        <row r="1028">
          <cell r="A1028" t="str">
            <v>500290</v>
          </cell>
          <cell r="B1028" t="str">
            <v>Operating Expenses</v>
          </cell>
          <cell r="C1028" t="str">
            <v>Cement</v>
          </cell>
          <cell r="D1028" t="str">
            <v>500290 Cement</v>
          </cell>
          <cell r="E1028" t="str">
            <v>0290</v>
          </cell>
        </row>
        <row r="1029">
          <cell r="A1029" t="str">
            <v>500290</v>
          </cell>
          <cell r="B1029" t="str">
            <v>Operating Expenses</v>
          </cell>
          <cell r="C1029" t="str">
            <v>Cement</v>
          </cell>
          <cell r="D1029" t="str">
            <v>500290 Cement</v>
          </cell>
          <cell r="E1029" t="str">
            <v>0290</v>
          </cell>
        </row>
        <row r="1030">
          <cell r="A1030" t="str">
            <v>500330</v>
          </cell>
          <cell r="B1030" t="str">
            <v>Operating Expenses</v>
          </cell>
          <cell r="C1030" t="str">
            <v>Casing</v>
          </cell>
          <cell r="D1030" t="str">
            <v>500330 Casing and Other Tubular Goods</v>
          </cell>
          <cell r="E1030" t="str">
            <v>0330</v>
          </cell>
        </row>
        <row r="1031">
          <cell r="A1031" t="str">
            <v>500330</v>
          </cell>
          <cell r="B1031" t="str">
            <v>Operating Expenses</v>
          </cell>
          <cell r="C1031" t="str">
            <v>Casing</v>
          </cell>
          <cell r="D1031" t="str">
            <v>500330 Casing and Other Tubular Goods</v>
          </cell>
          <cell r="E1031" t="str">
            <v>0330</v>
          </cell>
        </row>
        <row r="1032">
          <cell r="A1032" t="str">
            <v>500340</v>
          </cell>
          <cell r="B1032" t="str">
            <v>Operating Expenses</v>
          </cell>
          <cell r="C1032" t="str">
            <v>Mud</v>
          </cell>
          <cell r="D1032" t="str">
            <v>500340 Drilling Mud, Chemicals &amp; Addi</v>
          </cell>
          <cell r="E1032" t="str">
            <v>0340</v>
          </cell>
        </row>
        <row r="1033">
          <cell r="A1033" t="str">
            <v>500340</v>
          </cell>
          <cell r="B1033" t="str">
            <v>Operating Expenses</v>
          </cell>
          <cell r="C1033" t="str">
            <v>Mud</v>
          </cell>
          <cell r="D1033" t="str">
            <v>500340 Drilling Mud, Chemicals &amp; Addi</v>
          </cell>
          <cell r="E1033" t="str">
            <v>0340</v>
          </cell>
        </row>
        <row r="1034">
          <cell r="A1034" t="str">
            <v>500351</v>
          </cell>
          <cell r="B1034" t="str">
            <v>Miscellaneous &amp; Administrative</v>
          </cell>
          <cell r="C1034" t="str">
            <v>LT Deferrals and Amortizations</v>
          </cell>
          <cell r="D1034" t="str">
            <v>500351 Preliminary Expenses Amortized</v>
          </cell>
          <cell r="E1034" t="str">
            <v>0351</v>
          </cell>
        </row>
        <row r="1035">
          <cell r="A1035" t="str">
            <v>500351</v>
          </cell>
          <cell r="B1035" t="str">
            <v>Miscellaneous &amp; Administrative</v>
          </cell>
          <cell r="C1035" t="str">
            <v>LT Deferrals and Amortizations</v>
          </cell>
          <cell r="D1035" t="str">
            <v>500351 Preliminary Expenses Amortized</v>
          </cell>
          <cell r="E1035" t="str">
            <v>0351</v>
          </cell>
        </row>
        <row r="1036">
          <cell r="A1036" t="str">
            <v>500352</v>
          </cell>
          <cell r="B1036" t="str">
            <v>Miscellaneous &amp; Administrative</v>
          </cell>
          <cell r="C1036" t="str">
            <v>LT Deferrals and Amortizations</v>
          </cell>
          <cell r="D1036" t="str">
            <v>500352 Mobilization Loss Amortized</v>
          </cell>
          <cell r="E1036" t="str">
            <v>0352</v>
          </cell>
        </row>
        <row r="1037">
          <cell r="A1037" t="str">
            <v>500352</v>
          </cell>
          <cell r="B1037" t="str">
            <v>Miscellaneous &amp; Administrative</v>
          </cell>
          <cell r="C1037" t="str">
            <v>LT Deferrals and Amortizations</v>
          </cell>
          <cell r="D1037" t="str">
            <v>500352 Mobilization Loss Amortized</v>
          </cell>
          <cell r="E1037" t="str">
            <v>0352</v>
          </cell>
        </row>
        <row r="1038">
          <cell r="A1038" t="str">
            <v>500353</v>
          </cell>
          <cell r="B1038" t="str">
            <v>Miscellaneous &amp; Administrative</v>
          </cell>
          <cell r="C1038" t="str">
            <v>LT Deferrals and Amortizations</v>
          </cell>
          <cell r="D1038" t="str">
            <v>500353 Other Long-Term Deferrals Amor</v>
          </cell>
          <cell r="E1038" t="str">
            <v>0353</v>
          </cell>
        </row>
        <row r="1039">
          <cell r="A1039" t="str">
            <v>500353</v>
          </cell>
          <cell r="B1039" t="str">
            <v>Miscellaneous &amp; Administrative</v>
          </cell>
          <cell r="C1039" t="str">
            <v>LT Deferrals and Amortizations</v>
          </cell>
          <cell r="D1039" t="str">
            <v>500353 Other Long-Term Deferrals Amor</v>
          </cell>
          <cell r="E1039" t="str">
            <v>0353</v>
          </cell>
        </row>
        <row r="1040">
          <cell r="A1040" t="str">
            <v>500357</v>
          </cell>
          <cell r="B1040" t="str">
            <v>Miscellaneous &amp; Administrative</v>
          </cell>
          <cell r="C1040" t="str">
            <v>LT Deferrals and Amortizations</v>
          </cell>
          <cell r="D1040" t="str">
            <v>500357 Costs Capitalized</v>
          </cell>
          <cell r="E1040" t="str">
            <v>0357</v>
          </cell>
        </row>
        <row r="1041">
          <cell r="A1041" t="str">
            <v>500357</v>
          </cell>
          <cell r="B1041" t="str">
            <v>Miscellaneous &amp; Administrative</v>
          </cell>
          <cell r="C1041" t="str">
            <v>LT Deferrals and Amortizations</v>
          </cell>
          <cell r="D1041" t="str">
            <v>500357 Costs Capitalized</v>
          </cell>
          <cell r="E1041" t="str">
            <v>0357</v>
          </cell>
        </row>
        <row r="1042">
          <cell r="A1042" t="str">
            <v>500359</v>
          </cell>
          <cell r="B1042" t="str">
            <v>Miscellaneous &amp; Administrative</v>
          </cell>
          <cell r="C1042" t="str">
            <v>LT Deferrals and Amortizations</v>
          </cell>
          <cell r="D1042" t="str">
            <v>500359 Costs Deferred For Future Amor</v>
          </cell>
          <cell r="E1042" t="str">
            <v>0359</v>
          </cell>
        </row>
        <row r="1043">
          <cell r="A1043" t="str">
            <v>500359</v>
          </cell>
          <cell r="B1043" t="str">
            <v>Miscellaneous &amp; Administrative</v>
          </cell>
          <cell r="C1043" t="str">
            <v>LT Deferrals and Amortizations</v>
          </cell>
          <cell r="D1043" t="str">
            <v>500359 Costs Deferred For Future Amor</v>
          </cell>
          <cell r="E1043" t="str">
            <v>0359</v>
          </cell>
        </row>
        <row r="1044">
          <cell r="A1044" t="str">
            <v>500360</v>
          </cell>
          <cell r="B1044" t="str">
            <v>Operating Expenses</v>
          </cell>
          <cell r="C1044" t="str">
            <v>Miscellaneous Operating Expenses</v>
          </cell>
          <cell r="D1044" t="str">
            <v>500360 Miscellaneous Operating Expens</v>
          </cell>
          <cell r="E1044" t="str">
            <v>0360</v>
          </cell>
        </row>
        <row r="1045">
          <cell r="A1045" t="str">
            <v>500360</v>
          </cell>
          <cell r="B1045" t="str">
            <v>Operating Expenses</v>
          </cell>
          <cell r="C1045" t="str">
            <v>Miscellaneous Operating Expenses</v>
          </cell>
          <cell r="D1045" t="str">
            <v>500360 Miscellaneous Operating Expens</v>
          </cell>
          <cell r="E1045" t="str">
            <v>0360</v>
          </cell>
        </row>
        <row r="1046">
          <cell r="A1046" t="str">
            <v>500361</v>
          </cell>
          <cell r="B1046" t="str">
            <v>Operating Expenses</v>
          </cell>
          <cell r="C1046" t="str">
            <v>Billed Expenses Outside</v>
          </cell>
          <cell r="D1046" t="str">
            <v>500361 Billed Expenses-Outside</v>
          </cell>
          <cell r="E1046" t="str">
            <v>0361</v>
          </cell>
        </row>
        <row r="1047">
          <cell r="A1047" t="str">
            <v>500361</v>
          </cell>
          <cell r="B1047" t="str">
            <v>Operating Expenses</v>
          </cell>
          <cell r="C1047" t="str">
            <v>Billed Expenses Outside</v>
          </cell>
          <cell r="D1047" t="str">
            <v>500361 Billed Expenses-Outside</v>
          </cell>
          <cell r="E1047" t="str">
            <v>0361</v>
          </cell>
        </row>
        <row r="1048">
          <cell r="A1048" t="str">
            <v>500362</v>
          </cell>
          <cell r="B1048" t="str">
            <v>Miscellaneous &amp; Administrative</v>
          </cell>
          <cell r="C1048" t="str">
            <v>Billed Expenses - Arcade</v>
          </cell>
          <cell r="D1048" t="str">
            <v>500362 Billed Overhead Expenses-Arcad</v>
          </cell>
          <cell r="E1048" t="str">
            <v>0362</v>
          </cell>
        </row>
        <row r="1049">
          <cell r="A1049" t="str">
            <v>500362</v>
          </cell>
          <cell r="B1049" t="str">
            <v>Miscellaneous &amp; Administrative</v>
          </cell>
          <cell r="C1049" t="str">
            <v>Billed Expenses - Arcade</v>
          </cell>
          <cell r="D1049" t="str">
            <v>500362 Billed Overhead Expenses-Arcad</v>
          </cell>
          <cell r="E1049" t="str">
            <v>0362</v>
          </cell>
        </row>
        <row r="1050">
          <cell r="A1050" t="str">
            <v>500365</v>
          </cell>
          <cell r="B1050" t="str">
            <v>Miscellaneous &amp; Administrative</v>
          </cell>
          <cell r="C1050" t="str">
            <v>Bad Debt Provision</v>
          </cell>
          <cell r="D1050" t="str">
            <v>500365 Provision for Doubtful Account</v>
          </cell>
          <cell r="E1050" t="str">
            <v>0365</v>
          </cell>
        </row>
        <row r="1051">
          <cell r="A1051" t="str">
            <v>500365</v>
          </cell>
          <cell r="B1051" t="str">
            <v>Miscellaneous &amp; Administrative</v>
          </cell>
          <cell r="C1051" t="str">
            <v>Bad Debt Provision</v>
          </cell>
          <cell r="D1051" t="str">
            <v>500365 Provision for Doubtful Account</v>
          </cell>
          <cell r="E1051" t="str">
            <v>0365</v>
          </cell>
        </row>
        <row r="1052">
          <cell r="A1052" t="str">
            <v>500368</v>
          </cell>
          <cell r="B1052" t="str">
            <v>Miscellaneous &amp; Administrative</v>
          </cell>
          <cell r="C1052" t="str">
            <v>Miscellaneous G&amp;A Expense</v>
          </cell>
          <cell r="D1052" t="str">
            <v>500368 Facilitating Payments</v>
          </cell>
          <cell r="E1052" t="str">
            <v>0368</v>
          </cell>
        </row>
        <row r="1053">
          <cell r="A1053" t="str">
            <v>500368</v>
          </cell>
          <cell r="B1053" t="str">
            <v>Miscellaneous &amp; Administrative</v>
          </cell>
          <cell r="C1053" t="str">
            <v>Miscellaneous G&amp;A Expense</v>
          </cell>
          <cell r="D1053" t="str">
            <v>500368 Facilitating Payments</v>
          </cell>
          <cell r="E1053" t="str">
            <v>0368</v>
          </cell>
        </row>
        <row r="1054">
          <cell r="A1054" t="str">
            <v>500381</v>
          </cell>
          <cell r="B1054" t="str">
            <v>Personnel Expenses</v>
          </cell>
          <cell r="C1054" t="str">
            <v>Training</v>
          </cell>
          <cell r="D1054" t="str">
            <v>500381 Expense Accounts &amp; Trvl-Traini</v>
          </cell>
          <cell r="E1054" t="str">
            <v>0381</v>
          </cell>
        </row>
        <row r="1055">
          <cell r="A1055" t="str">
            <v>500381</v>
          </cell>
          <cell r="B1055" t="str">
            <v>Personnel Expenses</v>
          </cell>
          <cell r="C1055" t="str">
            <v>Training</v>
          </cell>
          <cell r="D1055" t="str">
            <v>500381 Expense Accounts &amp; Trvl-Traini</v>
          </cell>
          <cell r="E1055" t="str">
            <v>0381</v>
          </cell>
        </row>
        <row r="1056">
          <cell r="A1056" t="str">
            <v>500382</v>
          </cell>
          <cell r="B1056" t="str">
            <v>Personnel Expenses</v>
          </cell>
          <cell r="C1056" t="str">
            <v>Training</v>
          </cell>
          <cell r="D1056" t="str">
            <v>500382 Meals and Entertainment-Traini</v>
          </cell>
          <cell r="E1056" t="str">
            <v>0382</v>
          </cell>
        </row>
        <row r="1057">
          <cell r="A1057" t="str">
            <v>500382</v>
          </cell>
          <cell r="B1057" t="str">
            <v>Personnel Expenses</v>
          </cell>
          <cell r="C1057" t="str">
            <v>Training</v>
          </cell>
          <cell r="D1057" t="str">
            <v>500382 Meals and Entertainment-Traini</v>
          </cell>
          <cell r="E1057" t="str">
            <v>0382</v>
          </cell>
        </row>
        <row r="1058">
          <cell r="A1058" t="str">
            <v>500383</v>
          </cell>
          <cell r="B1058" t="str">
            <v>Operating Expenses</v>
          </cell>
          <cell r="C1058" t="str">
            <v>Professional/Technical Fees</v>
          </cell>
          <cell r="D1058" t="str">
            <v>500383 Professional Fees</v>
          </cell>
          <cell r="E1058" t="str">
            <v>0383</v>
          </cell>
        </row>
        <row r="1059">
          <cell r="A1059" t="str">
            <v>500383</v>
          </cell>
          <cell r="B1059" t="str">
            <v>Operating Expenses</v>
          </cell>
          <cell r="C1059" t="str">
            <v>Professional/Technical Fees</v>
          </cell>
          <cell r="D1059" t="str">
            <v>500383 Professional Fees</v>
          </cell>
          <cell r="E1059" t="str">
            <v>0383</v>
          </cell>
        </row>
        <row r="1060">
          <cell r="A1060" t="str">
            <v>500384</v>
          </cell>
          <cell r="B1060" t="str">
            <v>Personnel Expenses</v>
          </cell>
          <cell r="C1060" t="str">
            <v>Training</v>
          </cell>
          <cell r="D1060" t="str">
            <v>500384 Employee Tuition, Training and</v>
          </cell>
          <cell r="E1060" t="str">
            <v>0384</v>
          </cell>
        </row>
        <row r="1061">
          <cell r="A1061" t="str">
            <v>500384</v>
          </cell>
          <cell r="B1061" t="str">
            <v>Personnel Expenses</v>
          </cell>
          <cell r="C1061" t="str">
            <v>Training</v>
          </cell>
          <cell r="D1061" t="str">
            <v>500384 Employee Tuition, Training and</v>
          </cell>
          <cell r="E1061" t="str">
            <v>0384</v>
          </cell>
        </row>
        <row r="1062">
          <cell r="A1062" t="str">
            <v>500385</v>
          </cell>
          <cell r="B1062" t="str">
            <v>Operating Expenses</v>
          </cell>
          <cell r="C1062" t="str">
            <v>Professional/Technical Fees</v>
          </cell>
          <cell r="D1062" t="str">
            <v>500385 Third Party Ancillary Equipmen</v>
          </cell>
          <cell r="E1062" t="str">
            <v>0385</v>
          </cell>
        </row>
        <row r="1063">
          <cell r="A1063" t="str">
            <v>500385</v>
          </cell>
          <cell r="B1063" t="str">
            <v>Operating Expenses</v>
          </cell>
          <cell r="C1063" t="str">
            <v>Professional/Technical Fees</v>
          </cell>
          <cell r="D1063" t="str">
            <v>500385 Third Party Ancillary Equipmen</v>
          </cell>
          <cell r="E1063" t="str">
            <v>0385</v>
          </cell>
        </row>
        <row r="1064">
          <cell r="A1064" t="str">
            <v>500386</v>
          </cell>
          <cell r="B1064" t="str">
            <v>Operating Expenses</v>
          </cell>
          <cell r="C1064" t="str">
            <v>Professional/Technical Fees</v>
          </cell>
          <cell r="D1064" t="str">
            <v>500386 Information Technology Consultant Fee</v>
          </cell>
          <cell r="E1064" t="str">
            <v>0386</v>
          </cell>
        </row>
        <row r="1065">
          <cell r="A1065" t="str">
            <v>500386</v>
          </cell>
          <cell r="B1065" t="str">
            <v>Operating Expenses</v>
          </cell>
          <cell r="C1065" t="str">
            <v>Professional/Technical Fees</v>
          </cell>
          <cell r="D1065" t="str">
            <v>500386 Information Technology Consultant Fee</v>
          </cell>
          <cell r="E1065" t="str">
            <v>0386</v>
          </cell>
        </row>
        <row r="1066">
          <cell r="A1066" t="str">
            <v>500387</v>
          </cell>
          <cell r="B1066" t="str">
            <v>Operating Expenses</v>
          </cell>
          <cell r="C1066" t="str">
            <v>Professional/Technical Fees</v>
          </cell>
          <cell r="D1066" t="str">
            <v>500387 Information Technology Outsourcing Fees</v>
          </cell>
          <cell r="E1066" t="str">
            <v>0387</v>
          </cell>
        </row>
        <row r="1067">
          <cell r="A1067" t="str">
            <v>500387</v>
          </cell>
          <cell r="B1067" t="str">
            <v>Operating Expenses</v>
          </cell>
          <cell r="C1067" t="str">
            <v>Professional/Technical Fees</v>
          </cell>
          <cell r="D1067" t="str">
            <v>500387 Information Technology Outsourcing Fees</v>
          </cell>
          <cell r="E1067" t="str">
            <v>0387</v>
          </cell>
        </row>
        <row r="1068">
          <cell r="A1068" t="str">
            <v>500388</v>
          </cell>
          <cell r="B1068" t="str">
            <v>Operating Expenses</v>
          </cell>
          <cell r="C1068" t="str">
            <v>Professional/Technical Fees</v>
          </cell>
          <cell r="D1068" t="str">
            <v>500388 Technical Service Agreement Fe</v>
          </cell>
          <cell r="E1068" t="str">
            <v>0388</v>
          </cell>
        </row>
        <row r="1069">
          <cell r="A1069" t="str">
            <v>500388</v>
          </cell>
          <cell r="B1069" t="str">
            <v>Operating Expenses</v>
          </cell>
          <cell r="C1069" t="str">
            <v>Professional/Technical Fees</v>
          </cell>
          <cell r="D1069" t="str">
            <v>500388 Technical Service Agreement Fe</v>
          </cell>
          <cell r="E1069" t="str">
            <v>0388</v>
          </cell>
        </row>
        <row r="1070">
          <cell r="A1070" t="str">
            <v>500389</v>
          </cell>
          <cell r="B1070" t="str">
            <v>Maintenance Expenses</v>
          </cell>
          <cell r="C1070" t="str">
            <v>Diving Fees</v>
          </cell>
          <cell r="D1070" t="str">
            <v>500389 Diving Fees</v>
          </cell>
          <cell r="E1070" t="str">
            <v>0389</v>
          </cell>
        </row>
        <row r="1071">
          <cell r="A1071" t="str">
            <v>500389</v>
          </cell>
          <cell r="B1071" t="str">
            <v>Maintenance Expenses</v>
          </cell>
          <cell r="C1071" t="str">
            <v>Diving Fees</v>
          </cell>
          <cell r="D1071" t="str">
            <v>500389 Diving Fees</v>
          </cell>
          <cell r="E1071" t="str">
            <v>0389</v>
          </cell>
        </row>
        <row r="1072">
          <cell r="A1072" t="str">
            <v>500391</v>
          </cell>
          <cell r="B1072" t="str">
            <v>Operating Expenses</v>
          </cell>
          <cell r="C1072" t="str">
            <v>Accrued Operating Expenses</v>
          </cell>
          <cell r="D1072" t="str">
            <v>500391 Accrual For Contingencies</v>
          </cell>
          <cell r="E1072" t="str">
            <v>0391</v>
          </cell>
        </row>
        <row r="1073">
          <cell r="A1073" t="str">
            <v>500391</v>
          </cell>
          <cell r="B1073" t="str">
            <v>Operating Expenses</v>
          </cell>
          <cell r="C1073" t="str">
            <v>Accrued Operating Expenses</v>
          </cell>
          <cell r="D1073" t="str">
            <v>500391 Accrual For Contingencies</v>
          </cell>
          <cell r="E1073" t="str">
            <v>0391</v>
          </cell>
        </row>
        <row r="1074">
          <cell r="A1074" t="str">
            <v>500392</v>
          </cell>
          <cell r="B1074" t="str">
            <v>Operating Expenses</v>
          </cell>
          <cell r="C1074" t="str">
            <v>Accrued Operating Expenses</v>
          </cell>
          <cell r="D1074" t="str">
            <v>500392 Intercompany Charges Under $50</v>
          </cell>
          <cell r="E1074" t="str">
            <v>0392</v>
          </cell>
        </row>
        <row r="1075">
          <cell r="A1075" t="str">
            <v>500392</v>
          </cell>
          <cell r="B1075" t="str">
            <v>Operating Expenses</v>
          </cell>
          <cell r="C1075" t="str">
            <v>Accrued Operating Expenses</v>
          </cell>
          <cell r="D1075" t="str">
            <v>500392 Intercompany Charges Under $50</v>
          </cell>
          <cell r="E1075" t="str">
            <v>0392</v>
          </cell>
        </row>
        <row r="1076">
          <cell r="A1076" t="str">
            <v>500434</v>
          </cell>
          <cell r="B1076" t="str">
            <v>Miscellaneous &amp; Administrative</v>
          </cell>
          <cell r="C1076" t="str">
            <v>Outside Administrative Svcs</v>
          </cell>
          <cell r="D1076" t="str">
            <v>500434 Division Office Fees</v>
          </cell>
          <cell r="E1076" t="str">
            <v>0434</v>
          </cell>
        </row>
        <row r="1077">
          <cell r="A1077" t="str">
            <v>500434</v>
          </cell>
          <cell r="B1077" t="str">
            <v>Miscellaneous &amp; Administrative</v>
          </cell>
          <cell r="C1077" t="str">
            <v>Outside Administrative Svcs</v>
          </cell>
          <cell r="D1077" t="str">
            <v>500434 Division Office Fees</v>
          </cell>
          <cell r="E1077" t="str">
            <v>0434</v>
          </cell>
        </row>
        <row r="1078">
          <cell r="A1078" t="str">
            <v>500450</v>
          </cell>
          <cell r="B1078" t="str">
            <v>Miscellaneous &amp; Administrative</v>
          </cell>
          <cell r="C1078" t="str">
            <v>Miscellaneous G&amp;A Expense</v>
          </cell>
          <cell r="D1078" t="str">
            <v>500450 Bank Service Charges and Broke</v>
          </cell>
          <cell r="E1078" t="str">
            <v>0450</v>
          </cell>
        </row>
        <row r="1079">
          <cell r="A1079" t="str">
            <v>500450</v>
          </cell>
          <cell r="B1079" t="str">
            <v>Miscellaneous &amp; Administrative</v>
          </cell>
          <cell r="C1079" t="str">
            <v>Miscellaneous G&amp;A Expense</v>
          </cell>
          <cell r="D1079" t="str">
            <v>500450 Bank Service Charges and Broke</v>
          </cell>
          <cell r="E1079" t="str">
            <v>0450</v>
          </cell>
        </row>
        <row r="1080">
          <cell r="A1080" t="str">
            <v>500457</v>
          </cell>
          <cell r="B1080" t="str">
            <v>Miscellaneous &amp; Administrative</v>
          </cell>
          <cell r="C1080" t="str">
            <v>Accounting &amp; Legal Fees</v>
          </cell>
          <cell r="D1080" t="str">
            <v>500457 Public Accounting Fees</v>
          </cell>
          <cell r="E1080" t="str">
            <v>0457</v>
          </cell>
        </row>
        <row r="1081">
          <cell r="A1081" t="str">
            <v>500457</v>
          </cell>
          <cell r="B1081" t="str">
            <v>Miscellaneous &amp; Administrative</v>
          </cell>
          <cell r="C1081" t="str">
            <v>Accounting &amp; Legal Fees</v>
          </cell>
          <cell r="D1081" t="str">
            <v>500457 Public Accounting Fees</v>
          </cell>
          <cell r="E1081" t="str">
            <v>0457</v>
          </cell>
        </row>
        <row r="1082">
          <cell r="A1082" t="str">
            <v>500461</v>
          </cell>
          <cell r="B1082" t="str">
            <v>Miscellaneous &amp; Administrative</v>
          </cell>
          <cell r="C1082" t="str">
            <v>Memberships-Civic &amp; Professional</v>
          </cell>
          <cell r="D1082" t="str">
            <v>500461 Memberships-Civic and Professi</v>
          </cell>
          <cell r="E1082" t="str">
            <v>0461</v>
          </cell>
        </row>
        <row r="1083">
          <cell r="A1083" t="str">
            <v>500461</v>
          </cell>
          <cell r="B1083" t="str">
            <v>Miscellaneous &amp; Administrative</v>
          </cell>
          <cell r="C1083" t="str">
            <v>Memberships-Civic &amp; Professional</v>
          </cell>
          <cell r="D1083" t="str">
            <v>500461 Memberships-Civic and Professi</v>
          </cell>
          <cell r="E1083" t="str">
            <v>0461</v>
          </cell>
        </row>
        <row r="1084">
          <cell r="A1084" t="str">
            <v>500462</v>
          </cell>
          <cell r="B1084" t="str">
            <v>Miscellaneous &amp; Administrative</v>
          </cell>
          <cell r="C1084" t="str">
            <v>Advertising &amp; Public Relations</v>
          </cell>
          <cell r="D1084" t="str">
            <v>500462 Entertainment Facilities</v>
          </cell>
          <cell r="E1084" t="str">
            <v>0462</v>
          </cell>
        </row>
        <row r="1085">
          <cell r="A1085" t="str">
            <v>500462</v>
          </cell>
          <cell r="B1085" t="str">
            <v>Miscellaneous &amp; Administrative</v>
          </cell>
          <cell r="C1085" t="str">
            <v>Advertising &amp; Public Relations</v>
          </cell>
          <cell r="D1085" t="str">
            <v>500462 Entertainment Facilities</v>
          </cell>
          <cell r="E1085" t="str">
            <v>0462</v>
          </cell>
        </row>
        <row r="1086">
          <cell r="A1086" t="str">
            <v>500463</v>
          </cell>
          <cell r="B1086" t="str">
            <v>Miscellaneous &amp; Administrative</v>
          </cell>
          <cell r="C1086" t="str">
            <v>Advertising &amp; Public Relations</v>
          </cell>
          <cell r="D1086" t="str">
            <v>500463 Employee Communications</v>
          </cell>
          <cell r="E1086" t="str">
            <v>0463</v>
          </cell>
        </row>
        <row r="1087">
          <cell r="A1087" t="str">
            <v>500463</v>
          </cell>
          <cell r="B1087" t="str">
            <v>Miscellaneous &amp; Administrative</v>
          </cell>
          <cell r="C1087" t="str">
            <v>Advertising &amp; Public Relations</v>
          </cell>
          <cell r="D1087" t="str">
            <v>500463 Employee Communications</v>
          </cell>
          <cell r="E1087" t="str">
            <v>0463</v>
          </cell>
        </row>
        <row r="1088">
          <cell r="A1088" t="str">
            <v>500464</v>
          </cell>
          <cell r="B1088" t="str">
            <v>Miscellaneous &amp; Administrative</v>
          </cell>
          <cell r="C1088" t="str">
            <v>Advertising &amp; Public Relations</v>
          </cell>
          <cell r="D1088" t="str">
            <v>500464 Public &amp; Client Relations, Inc</v>
          </cell>
          <cell r="E1088" t="str">
            <v>0464</v>
          </cell>
        </row>
        <row r="1089">
          <cell r="A1089" t="str">
            <v>500464</v>
          </cell>
          <cell r="B1089" t="str">
            <v>Miscellaneous &amp; Administrative</v>
          </cell>
          <cell r="C1089" t="str">
            <v>Advertising &amp; Public Relations</v>
          </cell>
          <cell r="D1089" t="str">
            <v>500464 Public &amp; Client Relations, Inc</v>
          </cell>
          <cell r="E1089" t="str">
            <v>0464</v>
          </cell>
        </row>
        <row r="1090">
          <cell r="A1090" t="str">
            <v>500467</v>
          </cell>
          <cell r="B1090" t="str">
            <v>Miscellaneous &amp; Administrative</v>
          </cell>
          <cell r="C1090" t="str">
            <v>Advertising &amp; Public Relations</v>
          </cell>
          <cell r="D1090" t="str">
            <v>500467 Charitable Contributions</v>
          </cell>
          <cell r="E1090" t="str">
            <v>0467</v>
          </cell>
        </row>
        <row r="1091">
          <cell r="A1091" t="str">
            <v>500467</v>
          </cell>
          <cell r="B1091" t="str">
            <v>Miscellaneous &amp; Administrative</v>
          </cell>
          <cell r="C1091" t="str">
            <v>Advertising &amp; Public Relations</v>
          </cell>
          <cell r="D1091" t="str">
            <v>500467 Charitable Contributions</v>
          </cell>
          <cell r="E1091" t="str">
            <v>0467</v>
          </cell>
        </row>
        <row r="1092">
          <cell r="A1092" t="str">
            <v>500468</v>
          </cell>
          <cell r="B1092" t="str">
            <v>Miscellaneous &amp; Administrative</v>
          </cell>
          <cell r="C1092" t="str">
            <v>Magazines, Books, Manuals</v>
          </cell>
          <cell r="D1092" t="str">
            <v>500468 Periodicals, Manuals, and Refe</v>
          </cell>
          <cell r="E1092" t="str">
            <v>0468</v>
          </cell>
        </row>
        <row r="1093">
          <cell r="A1093" t="str">
            <v>500468</v>
          </cell>
          <cell r="B1093" t="str">
            <v>Miscellaneous &amp; Administrative</v>
          </cell>
          <cell r="C1093" t="str">
            <v>Magazines, Books, Manuals</v>
          </cell>
          <cell r="D1093" t="str">
            <v>500468 Periodicals, Manuals, and Refe</v>
          </cell>
          <cell r="E1093" t="str">
            <v>0468</v>
          </cell>
        </row>
        <row r="1094">
          <cell r="A1094" t="str">
            <v>500470</v>
          </cell>
          <cell r="B1094" t="str">
            <v>Miscellaneous &amp; Administrative</v>
          </cell>
          <cell r="C1094" t="str">
            <v>Meetings &amp; Directors Fees</v>
          </cell>
          <cell r="D1094" t="str">
            <v>500470 Meetings</v>
          </cell>
          <cell r="E1094" t="str">
            <v>0470</v>
          </cell>
        </row>
        <row r="1095">
          <cell r="A1095" t="str">
            <v>500470</v>
          </cell>
          <cell r="B1095" t="str">
            <v>Miscellaneous &amp; Administrative</v>
          </cell>
          <cell r="C1095" t="str">
            <v>Meetings &amp; Directors Fees</v>
          </cell>
          <cell r="D1095" t="str">
            <v>500470 Meetings</v>
          </cell>
          <cell r="E1095" t="str">
            <v>0470</v>
          </cell>
        </row>
        <row r="1096">
          <cell r="A1096" t="str">
            <v>500471</v>
          </cell>
          <cell r="B1096" t="str">
            <v>Miscellaneous &amp; Administrative</v>
          </cell>
          <cell r="C1096" t="str">
            <v>Accounting &amp; Legal Fees</v>
          </cell>
          <cell r="D1096" t="str">
            <v>500471 Legal Expenses Outside</v>
          </cell>
          <cell r="E1096" t="str">
            <v>0471</v>
          </cell>
        </row>
        <row r="1097">
          <cell r="A1097" t="str">
            <v>500471</v>
          </cell>
          <cell r="B1097" t="str">
            <v>Miscellaneous &amp; Administrative</v>
          </cell>
          <cell r="C1097" t="str">
            <v>Accounting &amp; Legal Fees</v>
          </cell>
          <cell r="D1097" t="str">
            <v>500471 Legal Expenses Outside</v>
          </cell>
          <cell r="E1097" t="str">
            <v>0471</v>
          </cell>
        </row>
        <row r="1098">
          <cell r="A1098" t="str">
            <v>500490</v>
          </cell>
          <cell r="B1098" t="str">
            <v>Maintenance Expenses</v>
          </cell>
          <cell r="C1098" t="str">
            <v>Loss on Retirements</v>
          </cell>
          <cell r="D1098" t="str">
            <v>500490 Loss on Retirements</v>
          </cell>
          <cell r="E1098" t="str">
            <v>0490</v>
          </cell>
        </row>
        <row r="1099">
          <cell r="A1099" t="str">
            <v>500490</v>
          </cell>
          <cell r="B1099" t="str">
            <v>Maintenance Expenses</v>
          </cell>
          <cell r="C1099" t="str">
            <v>Loss on Retirements</v>
          </cell>
          <cell r="D1099" t="str">
            <v>500490 Loss on Retirements</v>
          </cell>
          <cell r="E1099" t="str">
            <v>0490</v>
          </cell>
        </row>
        <row r="1100">
          <cell r="A1100" t="str">
            <v>500500</v>
          </cell>
          <cell r="B1100" t="str">
            <v>Maintenance Expenses</v>
          </cell>
          <cell r="C1100" t="str">
            <v>Normal R&amp;R</v>
          </cell>
          <cell r="D1100" t="str">
            <v>500500 Accrued R&amp;R Expenses</v>
          </cell>
          <cell r="E1100" t="str">
            <v>0500</v>
          </cell>
        </row>
        <row r="1101">
          <cell r="A1101" t="str">
            <v>500500</v>
          </cell>
          <cell r="B1101" t="str">
            <v>Maintenance Expenses</v>
          </cell>
          <cell r="C1101" t="str">
            <v>Normal R&amp;R</v>
          </cell>
          <cell r="D1101" t="str">
            <v>500500 Accrued R&amp;R Expenses</v>
          </cell>
          <cell r="E1101" t="str">
            <v>0500</v>
          </cell>
        </row>
        <row r="1102">
          <cell r="A1102" t="str">
            <v>500501</v>
          </cell>
          <cell r="B1102" t="str">
            <v>Maintenance Expenses</v>
          </cell>
          <cell r="C1102" t="str">
            <v>Drydock Accrual</v>
          </cell>
          <cell r="D1102" t="str">
            <v>500501 Drydocking, and Deferred Maint</v>
          </cell>
          <cell r="E1102" t="str">
            <v>0501</v>
          </cell>
        </row>
        <row r="1103">
          <cell r="A1103" t="str">
            <v>500501</v>
          </cell>
          <cell r="B1103" t="str">
            <v>Maintenance Expenses</v>
          </cell>
          <cell r="C1103" t="str">
            <v>Drydock Accrual</v>
          </cell>
          <cell r="D1103" t="str">
            <v>500501 Drydocking, and Deferred Maint</v>
          </cell>
          <cell r="E1103" t="str">
            <v>0501</v>
          </cell>
        </row>
        <row r="1104">
          <cell r="A1104" t="str">
            <v>500510</v>
          </cell>
          <cell r="B1104" t="str">
            <v>Maintenance Expenses</v>
          </cell>
          <cell r="C1104" t="str">
            <v>Normal R&amp;R</v>
          </cell>
          <cell r="D1104" t="str">
            <v>500510 TASA Normal R&amp;R</v>
          </cell>
          <cell r="E1104" t="str">
            <v>0510</v>
          </cell>
        </row>
        <row r="1105">
          <cell r="A1105" t="str">
            <v>500510</v>
          </cell>
          <cell r="B1105" t="str">
            <v>Maintenance Expenses</v>
          </cell>
          <cell r="C1105" t="str">
            <v>Normal R&amp;R</v>
          </cell>
          <cell r="D1105" t="str">
            <v>500510 TASA Normal R&amp;R</v>
          </cell>
          <cell r="E1105" t="str">
            <v>0510</v>
          </cell>
        </row>
        <row r="1106">
          <cell r="A1106" t="str">
            <v>500520</v>
          </cell>
          <cell r="B1106" t="str">
            <v>Maintenance Expenses</v>
          </cell>
          <cell r="C1106" t="str">
            <v>Normal R&amp;R</v>
          </cell>
          <cell r="D1106" t="str">
            <v>500520 Rotary/Vibrator/Tender Return</v>
          </cell>
          <cell r="E1106" t="str">
            <v>0520</v>
          </cell>
        </row>
        <row r="1107">
          <cell r="A1107" t="str">
            <v>500520</v>
          </cell>
          <cell r="B1107" t="str">
            <v>Maintenance Expenses</v>
          </cell>
          <cell r="C1107" t="str">
            <v>Normal R&amp;R</v>
          </cell>
          <cell r="D1107" t="str">
            <v>500520 Rotary/Vibrator/Tender Return</v>
          </cell>
          <cell r="E1107" t="str">
            <v>0520</v>
          </cell>
        </row>
        <row r="1108">
          <cell r="A1108" t="str">
            <v>500535</v>
          </cell>
          <cell r="B1108" t="str">
            <v>Maintenance Expenses</v>
          </cell>
          <cell r="C1108" t="str">
            <v>Normal R&amp;R</v>
          </cell>
          <cell r="D1108" t="str">
            <v>500535 Drawworks, Drawwork Brakes, &amp;</v>
          </cell>
          <cell r="E1108" t="str">
            <v>0535</v>
          </cell>
        </row>
        <row r="1109">
          <cell r="A1109" t="str">
            <v>500535</v>
          </cell>
          <cell r="B1109" t="str">
            <v>Maintenance Expenses</v>
          </cell>
          <cell r="C1109" t="str">
            <v>Normal R&amp;R</v>
          </cell>
          <cell r="D1109" t="str">
            <v>500535 Drawworks, Drawwork Brakes, &amp;</v>
          </cell>
          <cell r="E1109" t="str">
            <v>0535</v>
          </cell>
        </row>
        <row r="1110">
          <cell r="A1110" t="str">
            <v>500550</v>
          </cell>
          <cell r="B1110" t="str">
            <v>Maintenance Expenses</v>
          </cell>
          <cell r="C1110" t="str">
            <v>Normal R&amp;R</v>
          </cell>
          <cell r="D1110" t="str">
            <v>500550 Engines</v>
          </cell>
          <cell r="E1110" t="str">
            <v>0550</v>
          </cell>
        </row>
        <row r="1111">
          <cell r="A1111" t="str">
            <v>500550</v>
          </cell>
          <cell r="B1111" t="str">
            <v>Maintenance Expenses</v>
          </cell>
          <cell r="C1111" t="str">
            <v>Normal R&amp;R</v>
          </cell>
          <cell r="D1111" t="str">
            <v>500550 Engines</v>
          </cell>
          <cell r="E1111" t="str">
            <v>0550</v>
          </cell>
        </row>
        <row r="1112">
          <cell r="A1112" t="str">
            <v>500552</v>
          </cell>
          <cell r="B1112" t="str">
            <v>Maintenance Expenses</v>
          </cell>
          <cell r="C1112" t="str">
            <v>Normal R&amp;R</v>
          </cell>
          <cell r="D1112" t="str">
            <v>500552 Main Mud Pumps</v>
          </cell>
          <cell r="E1112" t="str">
            <v>0552</v>
          </cell>
        </row>
        <row r="1113">
          <cell r="A1113" t="str">
            <v>500552</v>
          </cell>
          <cell r="B1113" t="str">
            <v>Maintenance Expenses</v>
          </cell>
          <cell r="C1113" t="str">
            <v>Normal R&amp;R</v>
          </cell>
          <cell r="D1113" t="str">
            <v>500552 Main Mud Pumps</v>
          </cell>
          <cell r="E1113" t="str">
            <v>0552</v>
          </cell>
        </row>
        <row r="1114">
          <cell r="A1114" t="str">
            <v>500555</v>
          </cell>
          <cell r="B1114" t="str">
            <v>Maintenance Expenses</v>
          </cell>
          <cell r="C1114" t="str">
            <v>Normal R&amp;R</v>
          </cell>
          <cell r="D1114" t="str">
            <v>500555 Other Pumps</v>
          </cell>
          <cell r="E1114" t="str">
            <v>0555</v>
          </cell>
        </row>
        <row r="1115">
          <cell r="A1115" t="str">
            <v>500555</v>
          </cell>
          <cell r="B1115" t="str">
            <v>Maintenance Expenses</v>
          </cell>
          <cell r="C1115" t="str">
            <v>Normal R&amp;R</v>
          </cell>
          <cell r="D1115" t="str">
            <v>500555 Other Pumps</v>
          </cell>
          <cell r="E1115" t="str">
            <v>0555</v>
          </cell>
        </row>
        <row r="1116">
          <cell r="A1116" t="str">
            <v>500560</v>
          </cell>
          <cell r="B1116" t="str">
            <v>Maintenance Expenses</v>
          </cell>
          <cell r="C1116" t="str">
            <v>Normal R&amp;R</v>
          </cell>
          <cell r="D1116" t="str">
            <v>500560 A.C. Generators/Motors/Control</v>
          </cell>
          <cell r="E1116" t="str">
            <v>0560</v>
          </cell>
        </row>
        <row r="1117">
          <cell r="A1117" t="str">
            <v>500560</v>
          </cell>
          <cell r="B1117" t="str">
            <v>Maintenance Expenses</v>
          </cell>
          <cell r="C1117" t="str">
            <v>Normal R&amp;R</v>
          </cell>
          <cell r="D1117" t="str">
            <v>500560 A.C. Generators/Motors/Control</v>
          </cell>
          <cell r="E1117" t="str">
            <v>0560</v>
          </cell>
        </row>
        <row r="1118">
          <cell r="A1118" t="str">
            <v>500561</v>
          </cell>
          <cell r="B1118" t="str">
            <v>Maintenance Expenses</v>
          </cell>
          <cell r="C1118" t="str">
            <v>Normal R&amp;R</v>
          </cell>
          <cell r="D1118" t="str">
            <v>500561 D.C. Generators/Motors/Control</v>
          </cell>
          <cell r="E1118" t="str">
            <v>0561</v>
          </cell>
        </row>
        <row r="1119">
          <cell r="A1119" t="str">
            <v>500561</v>
          </cell>
          <cell r="B1119" t="str">
            <v>Maintenance Expenses</v>
          </cell>
          <cell r="C1119" t="str">
            <v>Normal R&amp;R</v>
          </cell>
          <cell r="D1119" t="str">
            <v>500561 D.C. Generators/Motors/Control</v>
          </cell>
          <cell r="E1119" t="str">
            <v>0561</v>
          </cell>
        </row>
        <row r="1120">
          <cell r="A1120" t="str">
            <v>500567</v>
          </cell>
          <cell r="B1120" t="str">
            <v>Maintenance Expenses</v>
          </cell>
          <cell r="C1120" t="str">
            <v>Normal R&amp;R</v>
          </cell>
          <cell r="D1120" t="str">
            <v>500567 Water Lifting and Supply Equip</v>
          </cell>
          <cell r="E1120" t="str">
            <v>0567</v>
          </cell>
        </row>
        <row r="1121">
          <cell r="A1121" t="str">
            <v>500567</v>
          </cell>
          <cell r="B1121" t="str">
            <v>Maintenance Expenses</v>
          </cell>
          <cell r="C1121" t="str">
            <v>Normal R&amp;R</v>
          </cell>
          <cell r="D1121" t="str">
            <v>500567 Water Lifting and Supply Equip</v>
          </cell>
          <cell r="E1121" t="str">
            <v>0567</v>
          </cell>
        </row>
        <row r="1122">
          <cell r="A1122" t="str">
            <v>500570</v>
          </cell>
          <cell r="B1122" t="str">
            <v>Maintenance Expenses</v>
          </cell>
          <cell r="C1122" t="str">
            <v>Normal R&amp;R</v>
          </cell>
          <cell r="D1122" t="str">
            <v>500570 Top Drive System</v>
          </cell>
          <cell r="E1122" t="str">
            <v>0570</v>
          </cell>
        </row>
        <row r="1123">
          <cell r="A1123" t="str">
            <v>500570</v>
          </cell>
          <cell r="B1123" t="str">
            <v>Maintenance Expenses</v>
          </cell>
          <cell r="C1123" t="str">
            <v>Normal R&amp;R</v>
          </cell>
          <cell r="D1123" t="str">
            <v>500570 Top Drive System</v>
          </cell>
          <cell r="E1123" t="str">
            <v>0570</v>
          </cell>
        </row>
        <row r="1124">
          <cell r="A1124" t="str">
            <v>500575</v>
          </cell>
          <cell r="B1124" t="str">
            <v>Maintenance Expenses</v>
          </cell>
          <cell r="C1124" t="str">
            <v>Normal R&amp;R</v>
          </cell>
          <cell r="D1124" t="str">
            <v>500575 SCR Units</v>
          </cell>
          <cell r="E1124" t="str">
            <v>0575</v>
          </cell>
        </row>
        <row r="1125">
          <cell r="A1125" t="str">
            <v>500575</v>
          </cell>
          <cell r="B1125" t="str">
            <v>Maintenance Expenses</v>
          </cell>
          <cell r="C1125" t="str">
            <v>Normal R&amp;R</v>
          </cell>
          <cell r="D1125" t="str">
            <v>500575 SCR Units</v>
          </cell>
          <cell r="E1125" t="str">
            <v>0575</v>
          </cell>
        </row>
        <row r="1126">
          <cell r="A1126" t="str">
            <v>500580</v>
          </cell>
          <cell r="B1126" t="str">
            <v>Maintenance Expenses</v>
          </cell>
          <cell r="C1126" t="str">
            <v>Normal R&amp;R</v>
          </cell>
          <cell r="D1126" t="str">
            <v>500580 Blocks, Hooks, Swivels, and Ke</v>
          </cell>
          <cell r="E1126" t="str">
            <v>0580</v>
          </cell>
        </row>
        <row r="1127">
          <cell r="A1127" t="str">
            <v>500580</v>
          </cell>
          <cell r="B1127" t="str">
            <v>Maintenance Expenses</v>
          </cell>
          <cell r="C1127" t="str">
            <v>Normal R&amp;R</v>
          </cell>
          <cell r="D1127" t="str">
            <v>500580 Blocks, Hooks, Swivels, and Ke</v>
          </cell>
          <cell r="E1127" t="str">
            <v>0580</v>
          </cell>
        </row>
        <row r="1128">
          <cell r="A1128" t="str">
            <v>500585</v>
          </cell>
          <cell r="B1128" t="str">
            <v>Maintenance Expenses</v>
          </cell>
          <cell r="C1128" t="str">
            <v>Normal R&amp;R</v>
          </cell>
          <cell r="D1128" t="str">
            <v>500585 Rotary Tables, Master and Kell</v>
          </cell>
          <cell r="E1128" t="str">
            <v>0585</v>
          </cell>
        </row>
        <row r="1129">
          <cell r="A1129" t="str">
            <v>500585</v>
          </cell>
          <cell r="B1129" t="str">
            <v>Maintenance Expenses</v>
          </cell>
          <cell r="C1129" t="str">
            <v>Normal R&amp;R</v>
          </cell>
          <cell r="D1129" t="str">
            <v>500585 Rotary Tables, Master and Kell</v>
          </cell>
          <cell r="E1129" t="str">
            <v>0585</v>
          </cell>
        </row>
        <row r="1130">
          <cell r="A1130" t="str">
            <v>500590</v>
          </cell>
          <cell r="B1130" t="str">
            <v>Maintenance Expenses</v>
          </cell>
          <cell r="C1130" t="str">
            <v>Normal R&amp;R</v>
          </cell>
          <cell r="D1130" t="str">
            <v>500590 Blowout Prevention Equipment</v>
          </cell>
          <cell r="E1130" t="str">
            <v>0590</v>
          </cell>
        </row>
        <row r="1131">
          <cell r="A1131" t="str">
            <v>500590</v>
          </cell>
          <cell r="B1131" t="str">
            <v>Maintenance Expenses</v>
          </cell>
          <cell r="C1131" t="str">
            <v>Normal R&amp;R</v>
          </cell>
          <cell r="D1131" t="str">
            <v>500590 Blowout Prevention Equipment</v>
          </cell>
          <cell r="E1131" t="str">
            <v>0590</v>
          </cell>
        </row>
        <row r="1132">
          <cell r="A1132" t="str">
            <v>500591</v>
          </cell>
          <cell r="B1132" t="str">
            <v>Maintenance Expenses</v>
          </cell>
          <cell r="C1132" t="str">
            <v>Normal R&amp;R</v>
          </cell>
          <cell r="D1132" t="str">
            <v>500591 Blowout Control Equipment</v>
          </cell>
          <cell r="E1132" t="str">
            <v>0591</v>
          </cell>
        </row>
        <row r="1133">
          <cell r="A1133" t="str">
            <v>500591</v>
          </cell>
          <cell r="B1133" t="str">
            <v>Maintenance Expenses</v>
          </cell>
          <cell r="C1133" t="str">
            <v>Normal R&amp;R</v>
          </cell>
          <cell r="D1133" t="str">
            <v>500591 Blowout Control Equipment</v>
          </cell>
          <cell r="E1133" t="str">
            <v>0591</v>
          </cell>
        </row>
        <row r="1134">
          <cell r="A1134" t="str">
            <v>500595</v>
          </cell>
          <cell r="B1134" t="str">
            <v>Maintenance Expenses</v>
          </cell>
          <cell r="C1134" t="str">
            <v>Normal R&amp;R</v>
          </cell>
          <cell r="D1134" t="str">
            <v>500595 General Purpose Hoists</v>
          </cell>
          <cell r="E1134" t="str">
            <v>0595</v>
          </cell>
        </row>
        <row r="1135">
          <cell r="A1135" t="str">
            <v>500595</v>
          </cell>
          <cell r="B1135" t="str">
            <v>Maintenance Expenses</v>
          </cell>
          <cell r="C1135" t="str">
            <v>Normal R&amp;R</v>
          </cell>
          <cell r="D1135" t="str">
            <v>500595 General Purpose Hoists</v>
          </cell>
          <cell r="E1135" t="str">
            <v>0595</v>
          </cell>
        </row>
        <row r="1136">
          <cell r="A1136" t="str">
            <v>500597</v>
          </cell>
          <cell r="B1136" t="str">
            <v>Maintenance Expenses</v>
          </cell>
          <cell r="C1136" t="str">
            <v>Normal R&amp;R</v>
          </cell>
          <cell r="D1136" t="str">
            <v>500597 Riser and Guideline Tensioners</v>
          </cell>
          <cell r="E1136" t="str">
            <v>0597</v>
          </cell>
        </row>
        <row r="1137">
          <cell r="A1137" t="str">
            <v>500597</v>
          </cell>
          <cell r="B1137" t="str">
            <v>Maintenance Expenses</v>
          </cell>
          <cell r="C1137" t="str">
            <v>Normal R&amp;R</v>
          </cell>
          <cell r="D1137" t="str">
            <v>500597 Riser and Guideline Tensioners</v>
          </cell>
          <cell r="E1137" t="str">
            <v>0597</v>
          </cell>
        </row>
        <row r="1138">
          <cell r="A1138" t="str">
            <v>500601</v>
          </cell>
          <cell r="B1138" t="str">
            <v>Maintenance Expenses</v>
          </cell>
          <cell r="C1138" t="str">
            <v>Normal R&amp;R</v>
          </cell>
          <cell r="D1138" t="str">
            <v>500601 Air Compressors</v>
          </cell>
          <cell r="E1138" t="str">
            <v>0601</v>
          </cell>
        </row>
        <row r="1139">
          <cell r="A1139" t="str">
            <v>500601</v>
          </cell>
          <cell r="B1139" t="str">
            <v>Maintenance Expenses</v>
          </cell>
          <cell r="C1139" t="str">
            <v>Normal R&amp;R</v>
          </cell>
          <cell r="D1139" t="str">
            <v>500601 Air Compressors</v>
          </cell>
          <cell r="E1139" t="str">
            <v>0601</v>
          </cell>
        </row>
        <row r="1140">
          <cell r="A1140" t="str">
            <v>500603</v>
          </cell>
          <cell r="B1140" t="str">
            <v>Maintenance Expenses</v>
          </cell>
          <cell r="C1140" t="str">
            <v>Normal R&amp;R</v>
          </cell>
          <cell r="D1140" t="str">
            <v>500603 Mud Handling and Processing Eq</v>
          </cell>
          <cell r="E1140" t="str">
            <v>0603</v>
          </cell>
        </row>
        <row r="1141">
          <cell r="A1141" t="str">
            <v>500603</v>
          </cell>
          <cell r="B1141" t="str">
            <v>Maintenance Expenses</v>
          </cell>
          <cell r="C1141" t="str">
            <v>Normal R&amp;R</v>
          </cell>
          <cell r="D1141" t="str">
            <v>500603 Mud Handling and Processing Eq</v>
          </cell>
          <cell r="E1141" t="str">
            <v>0603</v>
          </cell>
        </row>
        <row r="1142">
          <cell r="A1142" t="str">
            <v>500610</v>
          </cell>
          <cell r="B1142" t="str">
            <v>Maintenance Expenses</v>
          </cell>
          <cell r="C1142" t="str">
            <v>Normal R&amp;R</v>
          </cell>
          <cell r="D1142" t="str">
            <v>500610 Derrick, Mast, Substructure an</v>
          </cell>
          <cell r="E1142" t="str">
            <v>0610</v>
          </cell>
        </row>
        <row r="1143">
          <cell r="A1143" t="str">
            <v>500610</v>
          </cell>
          <cell r="B1143" t="str">
            <v>Maintenance Expenses</v>
          </cell>
          <cell r="C1143" t="str">
            <v>Normal R&amp;R</v>
          </cell>
          <cell r="D1143" t="str">
            <v>500610 Derrick, Mast, Substructure an</v>
          </cell>
          <cell r="E1143" t="str">
            <v>0610</v>
          </cell>
        </row>
        <row r="1144">
          <cell r="A1144" t="str">
            <v>500615</v>
          </cell>
          <cell r="B1144" t="str">
            <v>Maintenance Expenses</v>
          </cell>
          <cell r="C1144" t="str">
            <v>Normal R&amp;R</v>
          </cell>
          <cell r="D1144" t="str">
            <v>500615 Block Guide and Automatic Pipe</v>
          </cell>
          <cell r="E1144" t="str">
            <v>0615</v>
          </cell>
        </row>
        <row r="1145">
          <cell r="A1145" t="str">
            <v>500615</v>
          </cell>
          <cell r="B1145" t="str">
            <v>Maintenance Expenses</v>
          </cell>
          <cell r="C1145" t="str">
            <v>Normal R&amp;R</v>
          </cell>
          <cell r="D1145" t="str">
            <v>500615 Block Guide and Automatic Pipe</v>
          </cell>
          <cell r="E1145" t="str">
            <v>0615</v>
          </cell>
        </row>
        <row r="1146">
          <cell r="A1146" t="str">
            <v>500625</v>
          </cell>
          <cell r="B1146" t="str">
            <v>Maintenance Expenses</v>
          </cell>
          <cell r="C1146" t="str">
            <v>Normal R&amp;R</v>
          </cell>
          <cell r="D1146" t="str">
            <v>500625 Motion Compensators</v>
          </cell>
          <cell r="E1146" t="str">
            <v>0625</v>
          </cell>
        </row>
        <row r="1147">
          <cell r="A1147" t="str">
            <v>500625</v>
          </cell>
          <cell r="B1147" t="str">
            <v>Maintenance Expenses</v>
          </cell>
          <cell r="C1147" t="str">
            <v>Normal R&amp;R</v>
          </cell>
          <cell r="D1147" t="str">
            <v>500625 Motion Compensators</v>
          </cell>
          <cell r="E1147" t="str">
            <v>0625</v>
          </cell>
        </row>
        <row r="1148">
          <cell r="A1148" t="str">
            <v>500630</v>
          </cell>
          <cell r="B1148" t="str">
            <v>Maintenance Expenses</v>
          </cell>
          <cell r="C1148" t="str">
            <v>Normal R&amp;R</v>
          </cell>
          <cell r="D1148" t="str">
            <v>500630 Drill String</v>
          </cell>
          <cell r="E1148" t="str">
            <v>0630</v>
          </cell>
        </row>
        <row r="1149">
          <cell r="A1149" t="str">
            <v>500630</v>
          </cell>
          <cell r="B1149" t="str">
            <v>Maintenance Expenses</v>
          </cell>
          <cell r="C1149" t="str">
            <v>Normal R&amp;R</v>
          </cell>
          <cell r="D1149" t="str">
            <v>500630 Drill String</v>
          </cell>
          <cell r="E1149" t="str">
            <v>0630</v>
          </cell>
        </row>
        <row r="1150">
          <cell r="A1150" t="str">
            <v>500634</v>
          </cell>
          <cell r="B1150" t="str">
            <v>Maintenance Expenses</v>
          </cell>
          <cell r="C1150" t="str">
            <v>Normal R&amp;R</v>
          </cell>
          <cell r="D1150" t="str">
            <v>500634 Downhold Tools</v>
          </cell>
          <cell r="E1150" t="str">
            <v>0634</v>
          </cell>
        </row>
        <row r="1151">
          <cell r="A1151" t="str">
            <v>500634</v>
          </cell>
          <cell r="B1151" t="str">
            <v>Maintenance Expenses</v>
          </cell>
          <cell r="C1151" t="str">
            <v>Normal R&amp;R</v>
          </cell>
          <cell r="D1151" t="str">
            <v>500634 Downhold Tools</v>
          </cell>
          <cell r="E1151" t="str">
            <v>0634</v>
          </cell>
        </row>
        <row r="1152">
          <cell r="A1152" t="str">
            <v>500640</v>
          </cell>
          <cell r="B1152" t="str">
            <v>Maintenance Expenses</v>
          </cell>
          <cell r="C1152" t="str">
            <v>Normal R&amp;R</v>
          </cell>
          <cell r="D1152" t="str">
            <v>500640 Barge, Hull and Hull Systems</v>
          </cell>
          <cell r="E1152" t="str">
            <v>0640</v>
          </cell>
        </row>
        <row r="1153">
          <cell r="A1153" t="str">
            <v>500640</v>
          </cell>
          <cell r="B1153" t="str">
            <v>Maintenance Expenses</v>
          </cell>
          <cell r="C1153" t="str">
            <v>Normal R&amp;R</v>
          </cell>
          <cell r="D1153" t="str">
            <v>500640 Barge, Hull and Hull Systems</v>
          </cell>
          <cell r="E1153" t="str">
            <v>0640</v>
          </cell>
        </row>
        <row r="1154">
          <cell r="A1154" t="str">
            <v>500660</v>
          </cell>
          <cell r="B1154" t="str">
            <v>Maintenance Expenses</v>
          </cell>
          <cell r="C1154" t="str">
            <v>Normal R&amp;R</v>
          </cell>
          <cell r="D1154" t="str">
            <v>500660 Drill String Handling Tools, C</v>
          </cell>
          <cell r="E1154" t="str">
            <v>0660</v>
          </cell>
        </row>
        <row r="1155">
          <cell r="A1155" t="str">
            <v>500660</v>
          </cell>
          <cell r="B1155" t="str">
            <v>Maintenance Expenses</v>
          </cell>
          <cell r="C1155" t="str">
            <v>Normal R&amp;R</v>
          </cell>
          <cell r="D1155" t="str">
            <v>500660 Drill String Handling Tools, C</v>
          </cell>
          <cell r="E1155" t="str">
            <v>0660</v>
          </cell>
        </row>
        <row r="1156">
          <cell r="A1156" t="str">
            <v>500670</v>
          </cell>
          <cell r="B1156" t="str">
            <v>Maintenance Expenses</v>
          </cell>
          <cell r="C1156" t="str">
            <v>Normal R&amp;R</v>
          </cell>
          <cell r="D1156" t="str">
            <v>500670 Coring Equipment and Fishing T</v>
          </cell>
          <cell r="E1156" t="str">
            <v>0670</v>
          </cell>
        </row>
        <row r="1157">
          <cell r="A1157" t="str">
            <v>500670</v>
          </cell>
          <cell r="B1157" t="str">
            <v>Maintenance Expenses</v>
          </cell>
          <cell r="C1157" t="str">
            <v>Normal R&amp;R</v>
          </cell>
          <cell r="D1157" t="str">
            <v>500670 Coring Equipment and Fishing T</v>
          </cell>
          <cell r="E1157" t="str">
            <v>0670</v>
          </cell>
        </row>
        <row r="1158">
          <cell r="A1158" t="str">
            <v>500695</v>
          </cell>
          <cell r="B1158" t="str">
            <v>Maintenance Expenses</v>
          </cell>
          <cell r="C1158" t="str">
            <v>Normal R&amp;R</v>
          </cell>
          <cell r="D1158" t="str">
            <v>500695 Safety Equipment</v>
          </cell>
          <cell r="E1158" t="str">
            <v>0695</v>
          </cell>
        </row>
        <row r="1159">
          <cell r="A1159" t="str">
            <v>500695</v>
          </cell>
          <cell r="B1159" t="str">
            <v>Maintenance Expenses</v>
          </cell>
          <cell r="C1159" t="str">
            <v>Normal R&amp;R</v>
          </cell>
          <cell r="D1159" t="str">
            <v>500695 Safety Equipment</v>
          </cell>
          <cell r="E1159" t="str">
            <v>0695</v>
          </cell>
        </row>
        <row r="1160">
          <cell r="A1160" t="str">
            <v>500710</v>
          </cell>
          <cell r="B1160" t="str">
            <v>Maintenance Expenses</v>
          </cell>
          <cell r="C1160" t="str">
            <v>Normal R&amp;R</v>
          </cell>
          <cell r="D1160" t="str">
            <v>500710 Completion Equipment, Producti</v>
          </cell>
          <cell r="E1160" t="str">
            <v>0710</v>
          </cell>
        </row>
        <row r="1161">
          <cell r="A1161" t="str">
            <v>500710</v>
          </cell>
          <cell r="B1161" t="str">
            <v>Maintenance Expenses</v>
          </cell>
          <cell r="C1161" t="str">
            <v>Normal R&amp;R</v>
          </cell>
          <cell r="D1161" t="str">
            <v>500710 Completion Equipment, Producti</v>
          </cell>
          <cell r="E1161" t="str">
            <v>0710</v>
          </cell>
        </row>
        <row r="1162">
          <cell r="A1162" t="str">
            <v>500732</v>
          </cell>
          <cell r="B1162" t="str">
            <v>Maintenance Expenses</v>
          </cell>
          <cell r="C1162" t="str">
            <v>Normal R&amp;R</v>
          </cell>
          <cell r="D1162" t="str">
            <v>500732 Rig Transport Equipment</v>
          </cell>
          <cell r="E1162" t="str">
            <v>0732</v>
          </cell>
        </row>
        <row r="1163">
          <cell r="A1163" t="str">
            <v>500732</v>
          </cell>
          <cell r="B1163" t="str">
            <v>Maintenance Expenses</v>
          </cell>
          <cell r="C1163" t="str">
            <v>Normal R&amp;R</v>
          </cell>
          <cell r="D1163" t="str">
            <v>500732 Rig Transport Equipment</v>
          </cell>
          <cell r="E1163" t="str">
            <v>0732</v>
          </cell>
        </row>
        <row r="1164">
          <cell r="A1164" t="str">
            <v>500755</v>
          </cell>
          <cell r="B1164" t="str">
            <v>Maintenance Expenses</v>
          </cell>
          <cell r="C1164" t="str">
            <v>Normal R&amp;R</v>
          </cell>
          <cell r="D1164" t="str">
            <v>500755 Barge and Hull Painting</v>
          </cell>
          <cell r="E1164" t="str">
            <v>0755</v>
          </cell>
        </row>
        <row r="1165">
          <cell r="A1165" t="str">
            <v>500755</v>
          </cell>
          <cell r="B1165" t="str">
            <v>Maintenance Expenses</v>
          </cell>
          <cell r="C1165" t="str">
            <v>Normal R&amp;R</v>
          </cell>
          <cell r="D1165" t="str">
            <v>500755 Barge and Hull Painting</v>
          </cell>
          <cell r="E1165" t="str">
            <v>0755</v>
          </cell>
        </row>
        <row r="1166">
          <cell r="A1166" t="str">
            <v>500765</v>
          </cell>
          <cell r="B1166" t="str">
            <v>Maintenance Expenses</v>
          </cell>
          <cell r="C1166" t="str">
            <v>Normal R&amp;R</v>
          </cell>
          <cell r="D1166" t="str">
            <v>500765 Legs, Footings, Jacking System</v>
          </cell>
          <cell r="E1166" t="str">
            <v>0765</v>
          </cell>
        </row>
        <row r="1167">
          <cell r="A1167" t="str">
            <v>500765</v>
          </cell>
          <cell r="B1167" t="str">
            <v>Maintenance Expenses</v>
          </cell>
          <cell r="C1167" t="str">
            <v>Normal R&amp;R</v>
          </cell>
          <cell r="D1167" t="str">
            <v>500765 Legs, Footings, Jacking System</v>
          </cell>
          <cell r="E1167" t="str">
            <v>0765</v>
          </cell>
        </row>
        <row r="1168">
          <cell r="A1168" t="str">
            <v>500830</v>
          </cell>
          <cell r="B1168" t="str">
            <v>Maintenance Expenses</v>
          </cell>
          <cell r="C1168" t="str">
            <v>Normal R&amp;R</v>
          </cell>
          <cell r="D1168" t="str">
            <v>500830 Anchors, Winches and Mooring S</v>
          </cell>
          <cell r="E1168" t="str">
            <v>0830</v>
          </cell>
        </row>
        <row r="1169">
          <cell r="A1169" t="str">
            <v>500830</v>
          </cell>
          <cell r="B1169" t="str">
            <v>Maintenance Expenses</v>
          </cell>
          <cell r="C1169" t="str">
            <v>Normal R&amp;R</v>
          </cell>
          <cell r="D1169" t="str">
            <v>500830 Anchors, Winches and Mooring S</v>
          </cell>
          <cell r="E1169" t="str">
            <v>0830</v>
          </cell>
        </row>
        <row r="1170">
          <cell r="A1170" t="str">
            <v>500840</v>
          </cell>
          <cell r="B1170" t="str">
            <v>Maintenance Expenses</v>
          </cell>
          <cell r="C1170" t="str">
            <v>Normal R&amp;R</v>
          </cell>
          <cell r="D1170" t="str">
            <v>500840 Cranes, Stifflegs and Kingpost</v>
          </cell>
          <cell r="E1170" t="str">
            <v>0840</v>
          </cell>
        </row>
        <row r="1171">
          <cell r="A1171" t="str">
            <v>500840</v>
          </cell>
          <cell r="B1171" t="str">
            <v>Maintenance Expenses</v>
          </cell>
          <cell r="C1171" t="str">
            <v>Normal R&amp;R</v>
          </cell>
          <cell r="D1171" t="str">
            <v>500840 Cranes, Stifflegs and Kingpost</v>
          </cell>
          <cell r="E1171" t="str">
            <v>0840</v>
          </cell>
        </row>
        <row r="1172">
          <cell r="A1172" t="str">
            <v>500845</v>
          </cell>
          <cell r="B1172" t="str">
            <v>Maintenance Expenses</v>
          </cell>
          <cell r="C1172" t="str">
            <v>Normal R&amp;R</v>
          </cell>
          <cell r="D1172" t="str">
            <v>500845 Recorders, Instruments and Mud</v>
          </cell>
          <cell r="E1172" t="str">
            <v>0845</v>
          </cell>
        </row>
        <row r="1173">
          <cell r="A1173" t="str">
            <v>500845</v>
          </cell>
          <cell r="B1173" t="str">
            <v>Maintenance Expenses</v>
          </cell>
          <cell r="C1173" t="str">
            <v>Normal R&amp;R</v>
          </cell>
          <cell r="D1173" t="str">
            <v>500845 Recorders, Instruments and Mud</v>
          </cell>
          <cell r="E1173" t="str">
            <v>0845</v>
          </cell>
        </row>
        <row r="1174">
          <cell r="A1174" t="str">
            <v>500850</v>
          </cell>
          <cell r="B1174" t="str">
            <v>Maintenance Expenses</v>
          </cell>
          <cell r="C1174" t="str">
            <v>Normal R&amp;R</v>
          </cell>
          <cell r="D1174" t="str">
            <v>500850 Water Distallation Equipment</v>
          </cell>
          <cell r="E1174" t="str">
            <v>0850</v>
          </cell>
        </row>
        <row r="1175">
          <cell r="A1175" t="str">
            <v>500850</v>
          </cell>
          <cell r="B1175" t="str">
            <v>Maintenance Expenses</v>
          </cell>
          <cell r="C1175" t="str">
            <v>Normal R&amp;R</v>
          </cell>
          <cell r="D1175" t="str">
            <v>500850 Water Distallation Equipment</v>
          </cell>
          <cell r="E1175" t="str">
            <v>0850</v>
          </cell>
        </row>
        <row r="1176">
          <cell r="A1176" t="str">
            <v>500854</v>
          </cell>
          <cell r="B1176" t="str">
            <v>Maintenance Expenses</v>
          </cell>
          <cell r="C1176" t="str">
            <v>Normal R&amp;R</v>
          </cell>
          <cell r="D1176" t="str">
            <v>500854 Rig Lighting</v>
          </cell>
          <cell r="E1176" t="str">
            <v>0854</v>
          </cell>
        </row>
        <row r="1177">
          <cell r="A1177" t="str">
            <v>500854</v>
          </cell>
          <cell r="B1177" t="str">
            <v>Maintenance Expenses</v>
          </cell>
          <cell r="C1177" t="str">
            <v>Normal R&amp;R</v>
          </cell>
          <cell r="D1177" t="str">
            <v>500854 Rig Lighting</v>
          </cell>
          <cell r="E1177" t="str">
            <v>0854</v>
          </cell>
        </row>
        <row r="1178">
          <cell r="A1178" t="str">
            <v>500855</v>
          </cell>
          <cell r="B1178" t="str">
            <v>Maintenance Expenses</v>
          </cell>
          <cell r="C1178" t="str">
            <v>Normal R&amp;R</v>
          </cell>
          <cell r="D1178" t="str">
            <v>500855 Crew Quarters</v>
          </cell>
          <cell r="E1178" t="str">
            <v>0855</v>
          </cell>
        </row>
        <row r="1179">
          <cell r="A1179" t="str">
            <v>500855</v>
          </cell>
          <cell r="B1179" t="str">
            <v>Maintenance Expenses</v>
          </cell>
          <cell r="C1179" t="str">
            <v>Normal R&amp;R</v>
          </cell>
          <cell r="D1179" t="str">
            <v>500855 Crew Quarters</v>
          </cell>
          <cell r="E1179" t="str">
            <v>0855</v>
          </cell>
        </row>
        <row r="1180">
          <cell r="A1180" t="str">
            <v>500858</v>
          </cell>
          <cell r="B1180" t="str">
            <v>Maintenance Expenses</v>
          </cell>
          <cell r="C1180" t="str">
            <v>Normal R&amp;R</v>
          </cell>
          <cell r="D1180" t="str">
            <v>500858 Shop Equipment</v>
          </cell>
          <cell r="E1180" t="str">
            <v>0858</v>
          </cell>
        </row>
        <row r="1181">
          <cell r="A1181" t="str">
            <v>500858</v>
          </cell>
          <cell r="B1181" t="str">
            <v>Maintenance Expenses</v>
          </cell>
          <cell r="C1181" t="str">
            <v>Normal R&amp;R</v>
          </cell>
          <cell r="D1181" t="str">
            <v>500858 Shop Equipment</v>
          </cell>
          <cell r="E1181" t="str">
            <v>0858</v>
          </cell>
        </row>
        <row r="1182">
          <cell r="A1182" t="str">
            <v>500866</v>
          </cell>
          <cell r="B1182" t="str">
            <v>Maintenance Expenses</v>
          </cell>
          <cell r="C1182" t="str">
            <v>Normal R&amp;R</v>
          </cell>
          <cell r="D1182" t="str">
            <v>500866 Wire Line and Manila Rope</v>
          </cell>
          <cell r="E1182" t="str">
            <v>0866</v>
          </cell>
        </row>
        <row r="1183">
          <cell r="A1183" t="str">
            <v>500866</v>
          </cell>
          <cell r="B1183" t="str">
            <v>Maintenance Expenses</v>
          </cell>
          <cell r="C1183" t="str">
            <v>Normal R&amp;R</v>
          </cell>
          <cell r="D1183" t="str">
            <v>500866 Wire Line and Manila Rope</v>
          </cell>
          <cell r="E1183" t="str">
            <v>0866</v>
          </cell>
        </row>
        <row r="1184">
          <cell r="A1184" t="str">
            <v>500870</v>
          </cell>
          <cell r="B1184" t="str">
            <v>Maintenance Expenses</v>
          </cell>
          <cell r="C1184" t="str">
            <v>Normal R&amp;R</v>
          </cell>
          <cell r="D1184" t="str">
            <v>500870 Sonar and Television Systems</v>
          </cell>
          <cell r="E1184" t="str">
            <v>0870</v>
          </cell>
        </row>
        <row r="1185">
          <cell r="A1185" t="str">
            <v>500870</v>
          </cell>
          <cell r="B1185" t="str">
            <v>Maintenance Expenses</v>
          </cell>
          <cell r="C1185" t="str">
            <v>Normal R&amp;R</v>
          </cell>
          <cell r="D1185" t="str">
            <v>500870 Sonar and Television Systems</v>
          </cell>
          <cell r="E1185" t="str">
            <v>0870</v>
          </cell>
        </row>
        <row r="1186">
          <cell r="A1186" t="str">
            <v>500873</v>
          </cell>
          <cell r="B1186" t="str">
            <v>Maintenance Expenses</v>
          </cell>
          <cell r="C1186" t="str">
            <v>Normal R&amp;R</v>
          </cell>
          <cell r="D1186" t="str">
            <v>500873 Communications and Navigation</v>
          </cell>
          <cell r="E1186" t="str">
            <v>0873</v>
          </cell>
        </row>
        <row r="1187">
          <cell r="A1187" t="str">
            <v>500873</v>
          </cell>
          <cell r="B1187" t="str">
            <v>Maintenance Expenses</v>
          </cell>
          <cell r="C1187" t="str">
            <v>Normal R&amp;R</v>
          </cell>
          <cell r="D1187" t="str">
            <v>500873 Communications and Navigation</v>
          </cell>
          <cell r="E1187" t="str">
            <v>0873</v>
          </cell>
        </row>
        <row r="1188">
          <cell r="A1188" t="str">
            <v>500875</v>
          </cell>
          <cell r="B1188" t="str">
            <v>Maintenance Expenses</v>
          </cell>
          <cell r="C1188" t="str">
            <v>Normal R&amp;R</v>
          </cell>
          <cell r="D1188" t="str">
            <v>500875 Propulsion Systems</v>
          </cell>
          <cell r="E1188" t="str">
            <v>0875</v>
          </cell>
        </row>
        <row r="1189">
          <cell r="A1189" t="str">
            <v>500875</v>
          </cell>
          <cell r="B1189" t="str">
            <v>Maintenance Expenses</v>
          </cell>
          <cell r="C1189" t="str">
            <v>Normal R&amp;R</v>
          </cell>
          <cell r="D1189" t="str">
            <v>500875 Propulsion Systems</v>
          </cell>
          <cell r="E1189" t="str">
            <v>0875</v>
          </cell>
        </row>
        <row r="1190">
          <cell r="A1190" t="str">
            <v>500876</v>
          </cell>
          <cell r="B1190" t="str">
            <v>Maintenance Expenses</v>
          </cell>
          <cell r="C1190" t="str">
            <v>Normal R&amp;R</v>
          </cell>
          <cell r="D1190" t="str">
            <v>500876 Thruster System-Dynamic Positi</v>
          </cell>
          <cell r="E1190" t="str">
            <v>0876</v>
          </cell>
        </row>
        <row r="1191">
          <cell r="A1191" t="str">
            <v>500876</v>
          </cell>
          <cell r="B1191" t="str">
            <v>Maintenance Expenses</v>
          </cell>
          <cell r="C1191" t="str">
            <v>Normal R&amp;R</v>
          </cell>
          <cell r="D1191" t="str">
            <v>500876 Thruster System-Dynamic Positi</v>
          </cell>
          <cell r="E1191" t="str">
            <v>0876</v>
          </cell>
        </row>
        <row r="1192">
          <cell r="A1192" t="str">
            <v>500895</v>
          </cell>
          <cell r="B1192" t="str">
            <v>Maintenance Expenses</v>
          </cell>
          <cell r="C1192" t="str">
            <v>Normal R&amp;R</v>
          </cell>
          <cell r="D1192" t="str">
            <v>500895 Marine Risers &amp; Guides</v>
          </cell>
          <cell r="E1192" t="str">
            <v>0895</v>
          </cell>
        </row>
        <row r="1193">
          <cell r="A1193" t="str">
            <v>500895</v>
          </cell>
          <cell r="B1193" t="str">
            <v>Maintenance Expenses</v>
          </cell>
          <cell r="C1193" t="str">
            <v>Normal R&amp;R</v>
          </cell>
          <cell r="D1193" t="str">
            <v>500895 Marine Risers &amp; Guides</v>
          </cell>
          <cell r="E1193" t="str">
            <v>0895</v>
          </cell>
        </row>
        <row r="1194">
          <cell r="A1194" t="str">
            <v>500965</v>
          </cell>
          <cell r="B1194" t="str">
            <v>Maintenance Expenses</v>
          </cell>
          <cell r="C1194" t="str">
            <v>Normal R&amp;R</v>
          </cell>
          <cell r="D1194" t="str">
            <v>500965 A.S.K. Sensors, Ctrl Logic &amp; P</v>
          </cell>
          <cell r="E1194" t="str">
            <v>0965</v>
          </cell>
        </row>
        <row r="1195">
          <cell r="A1195" t="str">
            <v>500965</v>
          </cell>
          <cell r="B1195" t="str">
            <v>Maintenance Expenses</v>
          </cell>
          <cell r="C1195" t="str">
            <v>Normal R&amp;R</v>
          </cell>
          <cell r="D1195" t="str">
            <v>500965 A.S.K. Sensors, Ctrl Logic &amp; P</v>
          </cell>
          <cell r="E1195" t="str">
            <v>0965</v>
          </cell>
        </row>
        <row r="1196">
          <cell r="A1196" t="str">
            <v>500980</v>
          </cell>
          <cell r="B1196" t="str">
            <v>Maintenance Expenses</v>
          </cell>
          <cell r="C1196" t="str">
            <v>Normal R&amp;R</v>
          </cell>
          <cell r="D1196" t="str">
            <v>500980 Inventory Obsolescence Provisi</v>
          </cell>
          <cell r="E1196" t="str">
            <v>0980</v>
          </cell>
        </row>
        <row r="1197">
          <cell r="A1197" t="str">
            <v>500980</v>
          </cell>
          <cell r="B1197" t="str">
            <v>Maintenance Expenses</v>
          </cell>
          <cell r="C1197" t="str">
            <v>Normal R&amp;R</v>
          </cell>
          <cell r="D1197" t="str">
            <v>500980 Inventory Obsolescence Provisi</v>
          </cell>
          <cell r="E1197" t="str">
            <v>0980</v>
          </cell>
        </row>
        <row r="1198">
          <cell r="A1198" t="str">
            <v>500981</v>
          </cell>
          <cell r="B1198" t="str">
            <v>Maintenance Expenses</v>
          </cell>
          <cell r="C1198" t="str">
            <v>Normal R&amp;R</v>
          </cell>
          <cell r="D1198" t="str">
            <v>500981 Inventory Adjustments</v>
          </cell>
          <cell r="E1198" t="str">
            <v>0981</v>
          </cell>
        </row>
        <row r="1199">
          <cell r="A1199" t="str">
            <v>500981</v>
          </cell>
          <cell r="B1199" t="str">
            <v>Maintenance Expenses</v>
          </cell>
          <cell r="C1199" t="str">
            <v>Normal R&amp;R</v>
          </cell>
          <cell r="D1199" t="str">
            <v>500981 Inventory Adjustments</v>
          </cell>
          <cell r="E1199" t="str">
            <v>0981</v>
          </cell>
        </row>
        <row r="1200">
          <cell r="A1200" t="str">
            <v>500982</v>
          </cell>
          <cell r="B1200" t="str">
            <v>Maintenance Expenses</v>
          </cell>
          <cell r="C1200" t="str">
            <v>Normal R&amp;R</v>
          </cell>
          <cell r="D1200" t="str">
            <v>500982 Stock Scrap/Obsolescence</v>
          </cell>
          <cell r="E1200" t="str">
            <v>0982</v>
          </cell>
        </row>
        <row r="1201">
          <cell r="A1201" t="str">
            <v>500982</v>
          </cell>
          <cell r="B1201" t="str">
            <v>Maintenance Expenses</v>
          </cell>
          <cell r="C1201" t="str">
            <v>Normal R&amp;R</v>
          </cell>
          <cell r="D1201" t="str">
            <v>500982 Stock Scrap/Obsolescence</v>
          </cell>
          <cell r="E1201" t="str">
            <v>0982</v>
          </cell>
        </row>
        <row r="1202">
          <cell r="A1202" t="str">
            <v>500985</v>
          </cell>
          <cell r="B1202" t="str">
            <v>Maintenance Expenses</v>
          </cell>
          <cell r="C1202" t="str">
            <v>Normal R&amp;R</v>
          </cell>
          <cell r="D1202" t="str">
            <v>500985 Purchase Price Variance</v>
          </cell>
          <cell r="E1202" t="str">
            <v>0985</v>
          </cell>
        </row>
        <row r="1203">
          <cell r="A1203" t="str">
            <v>500985</v>
          </cell>
          <cell r="B1203" t="str">
            <v>Maintenance Expenses</v>
          </cell>
          <cell r="C1203" t="str">
            <v>Normal R&amp;R</v>
          </cell>
          <cell r="D1203" t="str">
            <v>500985 Purchase Price Variance</v>
          </cell>
          <cell r="E1203" t="str">
            <v>0985</v>
          </cell>
        </row>
        <row r="1204">
          <cell r="A1204" t="str">
            <v>500990</v>
          </cell>
          <cell r="B1204" t="str">
            <v>Miscellaneous &amp; Administrative</v>
          </cell>
          <cell r="C1204" t="str">
            <v>Minority Interest</v>
          </cell>
          <cell r="D1204" t="str">
            <v>500990 Minority Interest</v>
          </cell>
          <cell r="E1204" t="str">
            <v>0990</v>
          </cell>
        </row>
        <row r="1205">
          <cell r="A1205" t="str">
            <v>500990</v>
          </cell>
          <cell r="B1205" t="str">
            <v>Miscellaneous &amp; Administrative</v>
          </cell>
          <cell r="C1205" t="str">
            <v>Minority Interest</v>
          </cell>
          <cell r="D1205" t="str">
            <v>500990 Minority Interest</v>
          </cell>
          <cell r="E1205" t="str">
            <v>0990</v>
          </cell>
        </row>
        <row r="1206">
          <cell r="A1206" t="str">
            <v>501101</v>
          </cell>
          <cell r="B1206" t="str">
            <v>Maintenance Expenses</v>
          </cell>
          <cell r="C1206" t="str">
            <v>Major R&amp;R</v>
          </cell>
          <cell r="D1206" t="str">
            <v>501101 Paint &amp; Painting Supplies</v>
          </cell>
          <cell r="E1206" t="str">
            <v>1101</v>
          </cell>
        </row>
        <row r="1207">
          <cell r="A1207" t="str">
            <v>501101</v>
          </cell>
          <cell r="B1207" t="str">
            <v>Maintenance Expenses</v>
          </cell>
          <cell r="C1207" t="str">
            <v>Major R&amp;R</v>
          </cell>
          <cell r="D1207" t="str">
            <v>501101 Paint &amp; Painting Supplies</v>
          </cell>
          <cell r="E1207" t="str">
            <v>1101</v>
          </cell>
        </row>
        <row r="1208">
          <cell r="A1208" t="str">
            <v>501500</v>
          </cell>
          <cell r="B1208" t="str">
            <v>Maintenance Expenses</v>
          </cell>
          <cell r="C1208" t="str">
            <v>Major R&amp;R</v>
          </cell>
          <cell r="D1208" t="str">
            <v>501500 Accrued Major R&amp;R Expenses</v>
          </cell>
          <cell r="E1208" t="str">
            <v>1500</v>
          </cell>
        </row>
        <row r="1209">
          <cell r="A1209" t="str">
            <v>501500</v>
          </cell>
          <cell r="B1209" t="str">
            <v>Maintenance Expenses</v>
          </cell>
          <cell r="C1209" t="str">
            <v>Major R&amp;R</v>
          </cell>
          <cell r="D1209" t="str">
            <v>501500 Accrued Major R&amp;R Expenses</v>
          </cell>
          <cell r="E1209" t="str">
            <v>1500</v>
          </cell>
        </row>
        <row r="1210">
          <cell r="A1210" t="str">
            <v>501501</v>
          </cell>
          <cell r="B1210" t="str">
            <v>Maintenance Expenses</v>
          </cell>
          <cell r="C1210" t="str">
            <v>Major R&amp;R</v>
          </cell>
          <cell r="D1210" t="str">
            <v>501501 Drydocking, and Deferred Maint</v>
          </cell>
          <cell r="E1210" t="str">
            <v>1501</v>
          </cell>
        </row>
        <row r="1211">
          <cell r="A1211" t="str">
            <v>501501</v>
          </cell>
          <cell r="B1211" t="str">
            <v>Maintenance Expenses</v>
          </cell>
          <cell r="C1211" t="str">
            <v>Major R&amp;R</v>
          </cell>
          <cell r="D1211" t="str">
            <v>501501 Drydocking, and Deferred Maint</v>
          </cell>
          <cell r="E1211" t="str">
            <v>1501</v>
          </cell>
        </row>
        <row r="1212">
          <cell r="A1212" t="str">
            <v>501510</v>
          </cell>
          <cell r="B1212" t="str">
            <v>Maintenance Expenses</v>
          </cell>
          <cell r="C1212" t="str">
            <v>Major R&amp;R</v>
          </cell>
          <cell r="D1212" t="str">
            <v>501510 TASA Major R&amp;R</v>
          </cell>
          <cell r="E1212" t="str">
            <v>1510</v>
          </cell>
        </row>
        <row r="1213">
          <cell r="A1213" t="str">
            <v>501510</v>
          </cell>
          <cell r="B1213" t="str">
            <v>Maintenance Expenses</v>
          </cell>
          <cell r="C1213" t="str">
            <v>Major R&amp;R</v>
          </cell>
          <cell r="D1213" t="str">
            <v>501510 TASA Major R&amp;R</v>
          </cell>
          <cell r="E1213" t="str">
            <v>1510</v>
          </cell>
        </row>
        <row r="1214">
          <cell r="A1214" t="str">
            <v>501520</v>
          </cell>
          <cell r="B1214" t="str">
            <v>Maintenance Expenses</v>
          </cell>
          <cell r="C1214" t="str">
            <v>Major R&amp;R</v>
          </cell>
          <cell r="D1214" t="str">
            <v>501520 Rotary/Vibrator/Tender Return</v>
          </cell>
          <cell r="E1214" t="str">
            <v>1520</v>
          </cell>
        </row>
        <row r="1215">
          <cell r="A1215" t="str">
            <v>501520</v>
          </cell>
          <cell r="B1215" t="str">
            <v>Maintenance Expenses</v>
          </cell>
          <cell r="C1215" t="str">
            <v>Major R&amp;R</v>
          </cell>
          <cell r="D1215" t="str">
            <v>501520 Rotary/Vibrator/Tender Return</v>
          </cell>
          <cell r="E1215" t="str">
            <v>1520</v>
          </cell>
        </row>
        <row r="1216">
          <cell r="A1216" t="str">
            <v>501535</v>
          </cell>
          <cell r="B1216" t="str">
            <v>Maintenance Expenses</v>
          </cell>
          <cell r="C1216" t="str">
            <v>Major R&amp;R</v>
          </cell>
          <cell r="D1216" t="str">
            <v>501535 Drawworks, Drawwork Brakes, &amp;</v>
          </cell>
          <cell r="E1216" t="str">
            <v>1535</v>
          </cell>
        </row>
        <row r="1217">
          <cell r="A1217" t="str">
            <v>501535</v>
          </cell>
          <cell r="B1217" t="str">
            <v>Maintenance Expenses</v>
          </cell>
          <cell r="C1217" t="str">
            <v>Major R&amp;R</v>
          </cell>
          <cell r="D1217" t="str">
            <v>501535 Drawworks, Drawwork Brakes, &amp;</v>
          </cell>
          <cell r="E1217" t="str">
            <v>1535</v>
          </cell>
        </row>
        <row r="1218">
          <cell r="A1218" t="str">
            <v>501550</v>
          </cell>
          <cell r="B1218" t="str">
            <v>Maintenance Expenses</v>
          </cell>
          <cell r="C1218" t="str">
            <v>Major R&amp;R</v>
          </cell>
          <cell r="D1218" t="str">
            <v>501550 Engines</v>
          </cell>
          <cell r="E1218" t="str">
            <v>1550</v>
          </cell>
        </row>
        <row r="1219">
          <cell r="A1219" t="str">
            <v>501550</v>
          </cell>
          <cell r="B1219" t="str">
            <v>Maintenance Expenses</v>
          </cell>
          <cell r="C1219" t="str">
            <v>Major R&amp;R</v>
          </cell>
          <cell r="D1219" t="str">
            <v>501550 Engines</v>
          </cell>
          <cell r="E1219" t="str">
            <v>1550</v>
          </cell>
        </row>
        <row r="1220">
          <cell r="A1220" t="str">
            <v>501552</v>
          </cell>
          <cell r="B1220" t="str">
            <v>Maintenance Expenses</v>
          </cell>
          <cell r="C1220" t="str">
            <v>Major R&amp;R</v>
          </cell>
          <cell r="D1220" t="str">
            <v>501552 Main Mud Pumps</v>
          </cell>
          <cell r="E1220" t="str">
            <v>1552</v>
          </cell>
        </row>
        <row r="1221">
          <cell r="A1221" t="str">
            <v>501552</v>
          </cell>
          <cell r="B1221" t="str">
            <v>Maintenance Expenses</v>
          </cell>
          <cell r="C1221" t="str">
            <v>Major R&amp;R</v>
          </cell>
          <cell r="D1221" t="str">
            <v>501552 Main Mud Pumps</v>
          </cell>
          <cell r="E1221" t="str">
            <v>1552</v>
          </cell>
        </row>
        <row r="1222">
          <cell r="A1222" t="str">
            <v>501555</v>
          </cell>
          <cell r="B1222" t="str">
            <v>Maintenance Expenses</v>
          </cell>
          <cell r="C1222" t="str">
            <v>Major R&amp;R</v>
          </cell>
          <cell r="D1222" t="str">
            <v>501555 Other Pumps</v>
          </cell>
          <cell r="E1222" t="str">
            <v>1555</v>
          </cell>
        </row>
        <row r="1223">
          <cell r="A1223" t="str">
            <v>501555</v>
          </cell>
          <cell r="B1223" t="str">
            <v>Maintenance Expenses</v>
          </cell>
          <cell r="C1223" t="str">
            <v>Major R&amp;R</v>
          </cell>
          <cell r="D1223" t="str">
            <v>501555 Other Pumps</v>
          </cell>
          <cell r="E1223" t="str">
            <v>1555</v>
          </cell>
        </row>
        <row r="1224">
          <cell r="A1224" t="str">
            <v>501560</v>
          </cell>
          <cell r="B1224" t="str">
            <v>Maintenance Expenses</v>
          </cell>
          <cell r="C1224" t="str">
            <v>Major R&amp;R</v>
          </cell>
          <cell r="D1224" t="str">
            <v>501560 A.C. Generators/Motors/Control</v>
          </cell>
          <cell r="E1224" t="str">
            <v>1560</v>
          </cell>
        </row>
        <row r="1225">
          <cell r="A1225" t="str">
            <v>501560</v>
          </cell>
          <cell r="B1225" t="str">
            <v>Maintenance Expenses</v>
          </cell>
          <cell r="C1225" t="str">
            <v>Major R&amp;R</v>
          </cell>
          <cell r="D1225" t="str">
            <v>501560 A.C. Generators/Motors/Control</v>
          </cell>
          <cell r="E1225" t="str">
            <v>1560</v>
          </cell>
        </row>
        <row r="1226">
          <cell r="A1226" t="str">
            <v>501561</v>
          </cell>
          <cell r="B1226" t="str">
            <v>Maintenance Expenses</v>
          </cell>
          <cell r="C1226" t="str">
            <v>Major R&amp;R</v>
          </cell>
          <cell r="D1226" t="str">
            <v>501561 D.C. Generators/Motors/Control</v>
          </cell>
          <cell r="E1226" t="str">
            <v>1561</v>
          </cell>
        </row>
        <row r="1227">
          <cell r="A1227" t="str">
            <v>501561</v>
          </cell>
          <cell r="B1227" t="str">
            <v>Maintenance Expenses</v>
          </cell>
          <cell r="C1227" t="str">
            <v>Major R&amp;R</v>
          </cell>
          <cell r="D1227" t="str">
            <v>501561 D.C. Generators/Motors/Control</v>
          </cell>
          <cell r="E1227" t="str">
            <v>1561</v>
          </cell>
        </row>
        <row r="1228">
          <cell r="A1228" t="str">
            <v>501567</v>
          </cell>
          <cell r="B1228" t="str">
            <v>Maintenance Expenses</v>
          </cell>
          <cell r="C1228" t="str">
            <v>Major R&amp;R</v>
          </cell>
          <cell r="D1228" t="str">
            <v>501567 Water Lifting and Supply Equip</v>
          </cell>
          <cell r="E1228" t="str">
            <v>1567</v>
          </cell>
        </row>
        <row r="1229">
          <cell r="A1229" t="str">
            <v>501567</v>
          </cell>
          <cell r="B1229" t="str">
            <v>Maintenance Expenses</v>
          </cell>
          <cell r="C1229" t="str">
            <v>Major R&amp;R</v>
          </cell>
          <cell r="D1229" t="str">
            <v>501567 Water Lifting and Supply Equip</v>
          </cell>
          <cell r="E1229" t="str">
            <v>1567</v>
          </cell>
        </row>
        <row r="1230">
          <cell r="A1230" t="str">
            <v>501570</v>
          </cell>
          <cell r="B1230" t="str">
            <v>Maintenance Expenses</v>
          </cell>
          <cell r="C1230" t="str">
            <v>Major R&amp;R</v>
          </cell>
          <cell r="D1230" t="str">
            <v>501570 Top Drive System</v>
          </cell>
          <cell r="E1230" t="str">
            <v>1570</v>
          </cell>
        </row>
        <row r="1231">
          <cell r="A1231" t="str">
            <v>501570</v>
          </cell>
          <cell r="B1231" t="str">
            <v>Maintenance Expenses</v>
          </cell>
          <cell r="C1231" t="str">
            <v>Major R&amp;R</v>
          </cell>
          <cell r="D1231" t="str">
            <v>501570 Top Drive System</v>
          </cell>
          <cell r="E1231" t="str">
            <v>1570</v>
          </cell>
        </row>
        <row r="1232">
          <cell r="A1232" t="str">
            <v>501575</v>
          </cell>
          <cell r="B1232" t="str">
            <v>Maintenance Expenses</v>
          </cell>
          <cell r="C1232" t="str">
            <v>Major R&amp;R</v>
          </cell>
          <cell r="D1232" t="str">
            <v>501575 SCR Units</v>
          </cell>
          <cell r="E1232" t="str">
            <v>1575</v>
          </cell>
        </row>
        <row r="1233">
          <cell r="A1233" t="str">
            <v>501575</v>
          </cell>
          <cell r="B1233" t="str">
            <v>Maintenance Expenses</v>
          </cell>
          <cell r="C1233" t="str">
            <v>Major R&amp;R</v>
          </cell>
          <cell r="D1233" t="str">
            <v>501575 SCR Units</v>
          </cell>
          <cell r="E1233" t="str">
            <v>1575</v>
          </cell>
        </row>
        <row r="1234">
          <cell r="A1234" t="str">
            <v>501580</v>
          </cell>
          <cell r="B1234" t="str">
            <v>Maintenance Expenses</v>
          </cell>
          <cell r="C1234" t="str">
            <v>Major R&amp;R</v>
          </cell>
          <cell r="D1234" t="str">
            <v>501580 Blocks, Hooks, Swivels, and Ke</v>
          </cell>
          <cell r="E1234" t="str">
            <v>1580</v>
          </cell>
        </row>
        <row r="1235">
          <cell r="A1235" t="str">
            <v>501580</v>
          </cell>
          <cell r="B1235" t="str">
            <v>Maintenance Expenses</v>
          </cell>
          <cell r="C1235" t="str">
            <v>Major R&amp;R</v>
          </cell>
          <cell r="D1235" t="str">
            <v>501580 Blocks, Hooks, Swivels, and Ke</v>
          </cell>
          <cell r="E1235" t="str">
            <v>1580</v>
          </cell>
        </row>
        <row r="1236">
          <cell r="A1236" t="str">
            <v>501585</v>
          </cell>
          <cell r="B1236" t="str">
            <v>Maintenance Expenses</v>
          </cell>
          <cell r="C1236" t="str">
            <v>Major R&amp;R</v>
          </cell>
          <cell r="D1236" t="str">
            <v>501585 Rotary Tables, Master and Kell</v>
          </cell>
          <cell r="E1236" t="str">
            <v>1585</v>
          </cell>
        </row>
        <row r="1237">
          <cell r="A1237" t="str">
            <v>501585</v>
          </cell>
          <cell r="B1237" t="str">
            <v>Maintenance Expenses</v>
          </cell>
          <cell r="C1237" t="str">
            <v>Major R&amp;R</v>
          </cell>
          <cell r="D1237" t="str">
            <v>501585 Rotary Tables, Master and Kell</v>
          </cell>
          <cell r="E1237" t="str">
            <v>1585</v>
          </cell>
        </row>
        <row r="1238">
          <cell r="A1238" t="str">
            <v>501590</v>
          </cell>
          <cell r="B1238" t="str">
            <v>Maintenance Expenses</v>
          </cell>
          <cell r="C1238" t="str">
            <v>Major R&amp;R</v>
          </cell>
          <cell r="D1238" t="str">
            <v>501590 Blowout Prevention Equipment</v>
          </cell>
          <cell r="E1238" t="str">
            <v>1590</v>
          </cell>
        </row>
        <row r="1239">
          <cell r="A1239" t="str">
            <v>501590</v>
          </cell>
          <cell r="B1239" t="str">
            <v>Maintenance Expenses</v>
          </cell>
          <cell r="C1239" t="str">
            <v>Major R&amp;R</v>
          </cell>
          <cell r="D1239" t="str">
            <v>501590 Blowout Prevention Equipment</v>
          </cell>
          <cell r="E1239" t="str">
            <v>1590</v>
          </cell>
        </row>
        <row r="1240">
          <cell r="A1240" t="str">
            <v>501591</v>
          </cell>
          <cell r="B1240" t="str">
            <v>Maintenance Expenses</v>
          </cell>
          <cell r="C1240" t="str">
            <v>Major R&amp;R</v>
          </cell>
          <cell r="D1240" t="str">
            <v>501591 Blowout Control Equipment</v>
          </cell>
          <cell r="E1240" t="str">
            <v>1591</v>
          </cell>
        </row>
        <row r="1241">
          <cell r="A1241" t="str">
            <v>501591</v>
          </cell>
          <cell r="B1241" t="str">
            <v>Maintenance Expenses</v>
          </cell>
          <cell r="C1241" t="str">
            <v>Major R&amp;R</v>
          </cell>
          <cell r="D1241" t="str">
            <v>501591 Blowout Control Equipment</v>
          </cell>
          <cell r="E1241" t="str">
            <v>1591</v>
          </cell>
        </row>
        <row r="1242">
          <cell r="A1242" t="str">
            <v>501595</v>
          </cell>
          <cell r="B1242" t="str">
            <v>Maintenance Expenses</v>
          </cell>
          <cell r="C1242" t="str">
            <v>Major R&amp;R</v>
          </cell>
          <cell r="D1242" t="str">
            <v>501595 General Purpose Hoists</v>
          </cell>
          <cell r="E1242" t="str">
            <v>1595</v>
          </cell>
        </row>
        <row r="1243">
          <cell r="A1243" t="str">
            <v>501595</v>
          </cell>
          <cell r="B1243" t="str">
            <v>Maintenance Expenses</v>
          </cell>
          <cell r="C1243" t="str">
            <v>Major R&amp;R</v>
          </cell>
          <cell r="D1243" t="str">
            <v>501595 General Purpose Hoists</v>
          </cell>
          <cell r="E1243" t="str">
            <v>1595</v>
          </cell>
        </row>
        <row r="1244">
          <cell r="A1244" t="str">
            <v>501597</v>
          </cell>
          <cell r="B1244" t="str">
            <v>Maintenance Expenses</v>
          </cell>
          <cell r="C1244" t="str">
            <v>Major R&amp;R</v>
          </cell>
          <cell r="D1244" t="str">
            <v>501597 Riser and Guideline Tensioners</v>
          </cell>
          <cell r="E1244" t="str">
            <v>1597</v>
          </cell>
        </row>
        <row r="1245">
          <cell r="A1245" t="str">
            <v>501597</v>
          </cell>
          <cell r="B1245" t="str">
            <v>Maintenance Expenses</v>
          </cell>
          <cell r="C1245" t="str">
            <v>Major R&amp;R</v>
          </cell>
          <cell r="D1245" t="str">
            <v>501597 Riser and Guideline Tensioners</v>
          </cell>
          <cell r="E1245" t="str">
            <v>1597</v>
          </cell>
        </row>
        <row r="1246">
          <cell r="A1246" t="str">
            <v>501601</v>
          </cell>
          <cell r="B1246" t="str">
            <v>Maintenance Expenses</v>
          </cell>
          <cell r="C1246" t="str">
            <v>Major R&amp;R</v>
          </cell>
          <cell r="D1246" t="str">
            <v>501601 Air Compressors</v>
          </cell>
          <cell r="E1246" t="str">
            <v>1601</v>
          </cell>
        </row>
        <row r="1247">
          <cell r="A1247" t="str">
            <v>501601</v>
          </cell>
          <cell r="B1247" t="str">
            <v>Maintenance Expenses</v>
          </cell>
          <cell r="C1247" t="str">
            <v>Major R&amp;R</v>
          </cell>
          <cell r="D1247" t="str">
            <v>501601 Air Compressors</v>
          </cell>
          <cell r="E1247" t="str">
            <v>1601</v>
          </cell>
        </row>
        <row r="1248">
          <cell r="A1248" t="str">
            <v>501603</v>
          </cell>
          <cell r="B1248" t="str">
            <v>Maintenance Expenses</v>
          </cell>
          <cell r="C1248" t="str">
            <v>Major R&amp;R</v>
          </cell>
          <cell r="D1248" t="str">
            <v>501603 Mud Handling and Processing Eq</v>
          </cell>
          <cell r="E1248" t="str">
            <v>1603</v>
          </cell>
        </row>
        <row r="1249">
          <cell r="A1249" t="str">
            <v>501603</v>
          </cell>
          <cell r="B1249" t="str">
            <v>Maintenance Expenses</v>
          </cell>
          <cell r="C1249" t="str">
            <v>Major R&amp;R</v>
          </cell>
          <cell r="D1249" t="str">
            <v>501603 Mud Handling and Processing Eq</v>
          </cell>
          <cell r="E1249" t="str">
            <v>1603</v>
          </cell>
        </row>
        <row r="1250">
          <cell r="A1250" t="str">
            <v>501610</v>
          </cell>
          <cell r="B1250" t="str">
            <v>Maintenance Expenses</v>
          </cell>
          <cell r="C1250" t="str">
            <v>Major R&amp;R</v>
          </cell>
          <cell r="D1250" t="str">
            <v>501610 Derrick, Mast, Substructure an</v>
          </cell>
          <cell r="E1250" t="str">
            <v>1610</v>
          </cell>
        </row>
        <row r="1251">
          <cell r="A1251" t="str">
            <v>501610</v>
          </cell>
          <cell r="B1251" t="str">
            <v>Maintenance Expenses</v>
          </cell>
          <cell r="C1251" t="str">
            <v>Major R&amp;R</v>
          </cell>
          <cell r="D1251" t="str">
            <v>501610 Derrick, Mast, Substructure an</v>
          </cell>
          <cell r="E1251" t="str">
            <v>1610</v>
          </cell>
        </row>
        <row r="1252">
          <cell r="A1252" t="str">
            <v>501615</v>
          </cell>
          <cell r="B1252" t="str">
            <v>Maintenance Expenses</v>
          </cell>
          <cell r="C1252" t="str">
            <v>Major R&amp;R</v>
          </cell>
          <cell r="D1252" t="str">
            <v>501615 Block Guide and Automatic Pipe</v>
          </cell>
          <cell r="E1252" t="str">
            <v>1615</v>
          </cell>
        </row>
        <row r="1253">
          <cell r="A1253" t="str">
            <v>501615</v>
          </cell>
          <cell r="B1253" t="str">
            <v>Maintenance Expenses</v>
          </cell>
          <cell r="C1253" t="str">
            <v>Major R&amp;R</v>
          </cell>
          <cell r="D1253" t="str">
            <v>501615 Block Guide and Automatic Pipe</v>
          </cell>
          <cell r="E1253" t="str">
            <v>1615</v>
          </cell>
        </row>
        <row r="1254">
          <cell r="A1254" t="str">
            <v>501625</v>
          </cell>
          <cell r="B1254" t="str">
            <v>Maintenance Expenses</v>
          </cell>
          <cell r="C1254" t="str">
            <v>Major R&amp;R</v>
          </cell>
          <cell r="D1254" t="str">
            <v>501625 Motion Compensators</v>
          </cell>
          <cell r="E1254" t="str">
            <v>1625</v>
          </cell>
        </row>
        <row r="1255">
          <cell r="A1255" t="str">
            <v>501625</v>
          </cell>
          <cell r="B1255" t="str">
            <v>Maintenance Expenses</v>
          </cell>
          <cell r="C1255" t="str">
            <v>Major R&amp;R</v>
          </cell>
          <cell r="D1255" t="str">
            <v>501625 Motion Compensators</v>
          </cell>
          <cell r="E1255" t="str">
            <v>1625</v>
          </cell>
        </row>
        <row r="1256">
          <cell r="A1256" t="str">
            <v>501630</v>
          </cell>
          <cell r="B1256" t="str">
            <v>Maintenance Expenses</v>
          </cell>
          <cell r="C1256" t="str">
            <v>Major R&amp;R</v>
          </cell>
          <cell r="D1256" t="str">
            <v>501630 Drill String</v>
          </cell>
          <cell r="E1256" t="str">
            <v>1630</v>
          </cell>
        </row>
        <row r="1257">
          <cell r="A1257" t="str">
            <v>501630</v>
          </cell>
          <cell r="B1257" t="str">
            <v>Maintenance Expenses</v>
          </cell>
          <cell r="C1257" t="str">
            <v>Major R&amp;R</v>
          </cell>
          <cell r="D1257" t="str">
            <v>501630 Drill String</v>
          </cell>
          <cell r="E1257" t="str">
            <v>1630</v>
          </cell>
        </row>
        <row r="1258">
          <cell r="A1258" t="str">
            <v>501634</v>
          </cell>
          <cell r="B1258" t="str">
            <v>Maintenance Expenses</v>
          </cell>
          <cell r="C1258" t="str">
            <v>Major R&amp;R</v>
          </cell>
          <cell r="D1258" t="str">
            <v>501634 Downhold Tools</v>
          </cell>
          <cell r="E1258" t="str">
            <v>1634</v>
          </cell>
        </row>
        <row r="1259">
          <cell r="A1259" t="str">
            <v>501634</v>
          </cell>
          <cell r="B1259" t="str">
            <v>Maintenance Expenses</v>
          </cell>
          <cell r="C1259" t="str">
            <v>Major R&amp;R</v>
          </cell>
          <cell r="D1259" t="str">
            <v>501634 Downhold Tools</v>
          </cell>
          <cell r="E1259" t="str">
            <v>1634</v>
          </cell>
        </row>
        <row r="1260">
          <cell r="A1260" t="str">
            <v>501640</v>
          </cell>
          <cell r="B1260" t="str">
            <v>Maintenance Expenses</v>
          </cell>
          <cell r="C1260" t="str">
            <v>Major R&amp;R</v>
          </cell>
          <cell r="D1260" t="str">
            <v>501640 Barge, Hull and Hull Systems</v>
          </cell>
          <cell r="E1260" t="str">
            <v>1640</v>
          </cell>
        </row>
        <row r="1261">
          <cell r="A1261" t="str">
            <v>501640</v>
          </cell>
          <cell r="B1261" t="str">
            <v>Maintenance Expenses</v>
          </cell>
          <cell r="C1261" t="str">
            <v>Major R&amp;R</v>
          </cell>
          <cell r="D1261" t="str">
            <v>501640 Barge, Hull and Hull Systems</v>
          </cell>
          <cell r="E1261" t="str">
            <v>1640</v>
          </cell>
        </row>
        <row r="1262">
          <cell r="A1262" t="str">
            <v>501660</v>
          </cell>
          <cell r="B1262" t="str">
            <v>Maintenance Expenses</v>
          </cell>
          <cell r="C1262" t="str">
            <v>Major R&amp;R</v>
          </cell>
          <cell r="D1262" t="str">
            <v>501660 Drill String Handling Tools, C</v>
          </cell>
          <cell r="E1262" t="str">
            <v>1660</v>
          </cell>
        </row>
        <row r="1263">
          <cell r="A1263" t="str">
            <v>501660</v>
          </cell>
          <cell r="B1263" t="str">
            <v>Maintenance Expenses</v>
          </cell>
          <cell r="C1263" t="str">
            <v>Major R&amp;R</v>
          </cell>
          <cell r="D1263" t="str">
            <v>501660 Drill String Handling Tools, C</v>
          </cell>
          <cell r="E1263" t="str">
            <v>1660</v>
          </cell>
        </row>
        <row r="1264">
          <cell r="A1264" t="str">
            <v>501670</v>
          </cell>
          <cell r="B1264" t="str">
            <v>Maintenance Expenses</v>
          </cell>
          <cell r="C1264" t="str">
            <v>Major R&amp;R</v>
          </cell>
          <cell r="D1264" t="str">
            <v>501670 Coring Equipment and Fishing T</v>
          </cell>
          <cell r="E1264" t="str">
            <v>1670</v>
          </cell>
        </row>
        <row r="1265">
          <cell r="A1265" t="str">
            <v>501670</v>
          </cell>
          <cell r="B1265" t="str">
            <v>Maintenance Expenses</v>
          </cell>
          <cell r="C1265" t="str">
            <v>Major R&amp;R</v>
          </cell>
          <cell r="D1265" t="str">
            <v>501670 Coring Equipment and Fishing T</v>
          </cell>
          <cell r="E1265" t="str">
            <v>1670</v>
          </cell>
        </row>
        <row r="1266">
          <cell r="A1266" t="str">
            <v>501695</v>
          </cell>
          <cell r="B1266" t="str">
            <v>Maintenance Expenses</v>
          </cell>
          <cell r="C1266" t="str">
            <v>Major R&amp;R</v>
          </cell>
          <cell r="D1266" t="str">
            <v>501695 Safety Equipment</v>
          </cell>
          <cell r="E1266" t="str">
            <v>1695</v>
          </cell>
        </row>
        <row r="1267">
          <cell r="A1267" t="str">
            <v>501695</v>
          </cell>
          <cell r="B1267" t="str">
            <v>Maintenance Expenses</v>
          </cell>
          <cell r="C1267" t="str">
            <v>Major R&amp;R</v>
          </cell>
          <cell r="D1267" t="str">
            <v>501695 Safety Equipment</v>
          </cell>
          <cell r="E1267" t="str">
            <v>1695</v>
          </cell>
        </row>
        <row r="1268">
          <cell r="A1268" t="str">
            <v>501732</v>
          </cell>
          <cell r="B1268" t="str">
            <v>Maintenance Expenses</v>
          </cell>
          <cell r="C1268" t="str">
            <v>Major R&amp;R</v>
          </cell>
          <cell r="D1268" t="str">
            <v>501732 Rig Transport Equipment</v>
          </cell>
          <cell r="E1268" t="str">
            <v>1732</v>
          </cell>
        </row>
        <row r="1269">
          <cell r="A1269" t="str">
            <v>501732</v>
          </cell>
          <cell r="B1269" t="str">
            <v>Maintenance Expenses</v>
          </cell>
          <cell r="C1269" t="str">
            <v>Major R&amp;R</v>
          </cell>
          <cell r="D1269" t="str">
            <v>501732 Rig Transport Equipment</v>
          </cell>
          <cell r="E1269" t="str">
            <v>1732</v>
          </cell>
        </row>
        <row r="1270">
          <cell r="A1270" t="str">
            <v>501755</v>
          </cell>
          <cell r="B1270" t="str">
            <v>Maintenance Expenses</v>
          </cell>
          <cell r="C1270" t="str">
            <v>Major R&amp;R</v>
          </cell>
          <cell r="D1270" t="str">
            <v>501755 Barge and Hull Painting</v>
          </cell>
          <cell r="E1270" t="str">
            <v>1755</v>
          </cell>
        </row>
        <row r="1271">
          <cell r="A1271" t="str">
            <v>501755</v>
          </cell>
          <cell r="B1271" t="str">
            <v>Maintenance Expenses</v>
          </cell>
          <cell r="C1271" t="str">
            <v>Major R&amp;R</v>
          </cell>
          <cell r="D1271" t="str">
            <v>501755 Barge and Hull Painting</v>
          </cell>
          <cell r="E1271" t="str">
            <v>1755</v>
          </cell>
        </row>
        <row r="1272">
          <cell r="A1272" t="str">
            <v>501765</v>
          </cell>
          <cell r="B1272" t="str">
            <v>Maintenance Expenses</v>
          </cell>
          <cell r="C1272" t="str">
            <v>Major R&amp;R</v>
          </cell>
          <cell r="D1272" t="str">
            <v>501765 Legs, Footings, Jacking System</v>
          </cell>
          <cell r="E1272" t="str">
            <v>1765</v>
          </cell>
        </row>
        <row r="1273">
          <cell r="A1273" t="str">
            <v>501765</v>
          </cell>
          <cell r="B1273" t="str">
            <v>Maintenance Expenses</v>
          </cell>
          <cell r="C1273" t="str">
            <v>Major R&amp;R</v>
          </cell>
          <cell r="D1273" t="str">
            <v>501765 Legs, Footings, Jacking System</v>
          </cell>
          <cell r="E1273" t="str">
            <v>1765</v>
          </cell>
        </row>
        <row r="1274">
          <cell r="A1274" t="str">
            <v>501830</v>
          </cell>
          <cell r="B1274" t="str">
            <v>Maintenance Expenses</v>
          </cell>
          <cell r="C1274" t="str">
            <v>Major R&amp;R</v>
          </cell>
          <cell r="D1274" t="str">
            <v>501830 Anchors, Winches and Mooring S</v>
          </cell>
          <cell r="E1274" t="str">
            <v>1830</v>
          </cell>
        </row>
        <row r="1275">
          <cell r="A1275" t="str">
            <v>501830</v>
          </cell>
          <cell r="B1275" t="str">
            <v>Maintenance Expenses</v>
          </cell>
          <cell r="C1275" t="str">
            <v>Major R&amp;R</v>
          </cell>
          <cell r="D1275" t="str">
            <v>501830 Anchors, Winches and Mooring S</v>
          </cell>
          <cell r="E1275" t="str">
            <v>1830</v>
          </cell>
        </row>
        <row r="1276">
          <cell r="A1276" t="str">
            <v>501840</v>
          </cell>
          <cell r="B1276" t="str">
            <v>Maintenance Expenses</v>
          </cell>
          <cell r="C1276" t="str">
            <v>Major R&amp;R</v>
          </cell>
          <cell r="D1276" t="str">
            <v>501840 Cranes, Stifflegs and Kingpost</v>
          </cell>
          <cell r="E1276" t="str">
            <v>1840</v>
          </cell>
        </row>
        <row r="1277">
          <cell r="A1277" t="str">
            <v>501840</v>
          </cell>
          <cell r="B1277" t="str">
            <v>Maintenance Expenses</v>
          </cell>
          <cell r="C1277" t="str">
            <v>Major R&amp;R</v>
          </cell>
          <cell r="D1277" t="str">
            <v>501840 Cranes, Stifflegs and Kingpost</v>
          </cell>
          <cell r="E1277" t="str">
            <v>1840</v>
          </cell>
        </row>
        <row r="1278">
          <cell r="A1278" t="str">
            <v>501845</v>
          </cell>
          <cell r="B1278" t="str">
            <v>Maintenance Expenses</v>
          </cell>
          <cell r="C1278" t="str">
            <v>Major R&amp;R</v>
          </cell>
          <cell r="D1278" t="str">
            <v>501845 Recorders, Instruments and Mud</v>
          </cell>
          <cell r="E1278" t="str">
            <v>1845</v>
          </cell>
        </row>
        <row r="1279">
          <cell r="A1279" t="str">
            <v>501845</v>
          </cell>
          <cell r="B1279" t="str">
            <v>Maintenance Expenses</v>
          </cell>
          <cell r="C1279" t="str">
            <v>Major R&amp;R</v>
          </cell>
          <cell r="D1279" t="str">
            <v>501845 Recorders, Instruments and Mud</v>
          </cell>
          <cell r="E1279" t="str">
            <v>1845</v>
          </cell>
        </row>
        <row r="1280">
          <cell r="A1280" t="str">
            <v>501850</v>
          </cell>
          <cell r="B1280" t="str">
            <v>Maintenance Expenses</v>
          </cell>
          <cell r="C1280" t="str">
            <v>Major R&amp;R</v>
          </cell>
          <cell r="D1280" t="str">
            <v>501850 Water Distallation Equipment</v>
          </cell>
          <cell r="E1280" t="str">
            <v>1850</v>
          </cell>
        </row>
        <row r="1281">
          <cell r="A1281" t="str">
            <v>501850</v>
          </cell>
          <cell r="B1281" t="str">
            <v>Maintenance Expenses</v>
          </cell>
          <cell r="C1281" t="str">
            <v>Major R&amp;R</v>
          </cell>
          <cell r="D1281" t="str">
            <v>501850 Water Distallation Equipment</v>
          </cell>
          <cell r="E1281" t="str">
            <v>1850</v>
          </cell>
        </row>
        <row r="1282">
          <cell r="A1282" t="str">
            <v>501854</v>
          </cell>
          <cell r="B1282" t="str">
            <v>Maintenance Expenses</v>
          </cell>
          <cell r="C1282" t="str">
            <v>Major R&amp;R</v>
          </cell>
          <cell r="D1282" t="str">
            <v>501854 Rig Lighting</v>
          </cell>
          <cell r="E1282" t="str">
            <v>1854</v>
          </cell>
        </row>
        <row r="1283">
          <cell r="A1283" t="str">
            <v>501854</v>
          </cell>
          <cell r="B1283" t="str">
            <v>Maintenance Expenses</v>
          </cell>
          <cell r="C1283" t="str">
            <v>Major R&amp;R</v>
          </cell>
          <cell r="D1283" t="str">
            <v>501854 Rig Lighting</v>
          </cell>
          <cell r="E1283" t="str">
            <v>1854</v>
          </cell>
        </row>
        <row r="1284">
          <cell r="A1284" t="str">
            <v>501855</v>
          </cell>
          <cell r="B1284" t="str">
            <v>Maintenance Expenses</v>
          </cell>
          <cell r="C1284" t="str">
            <v>Major R&amp;R</v>
          </cell>
          <cell r="D1284" t="str">
            <v>501855 Crew Quarters</v>
          </cell>
          <cell r="E1284" t="str">
            <v>1855</v>
          </cell>
        </row>
        <row r="1285">
          <cell r="A1285" t="str">
            <v>501855</v>
          </cell>
          <cell r="B1285" t="str">
            <v>Maintenance Expenses</v>
          </cell>
          <cell r="C1285" t="str">
            <v>Major R&amp;R</v>
          </cell>
          <cell r="D1285" t="str">
            <v>501855 Crew Quarters</v>
          </cell>
          <cell r="E1285" t="str">
            <v>1855</v>
          </cell>
        </row>
        <row r="1286">
          <cell r="A1286" t="str">
            <v>501858</v>
          </cell>
          <cell r="B1286" t="str">
            <v>Maintenance Expenses</v>
          </cell>
          <cell r="C1286" t="str">
            <v>Major R&amp;R</v>
          </cell>
          <cell r="D1286" t="str">
            <v>501858 Shop Equipment</v>
          </cell>
          <cell r="E1286" t="str">
            <v>1858</v>
          </cell>
        </row>
        <row r="1287">
          <cell r="A1287" t="str">
            <v>501858</v>
          </cell>
          <cell r="B1287" t="str">
            <v>Maintenance Expenses</v>
          </cell>
          <cell r="C1287" t="str">
            <v>Major R&amp;R</v>
          </cell>
          <cell r="D1287" t="str">
            <v>501858 Shop Equipment</v>
          </cell>
          <cell r="E1287" t="str">
            <v>1858</v>
          </cell>
        </row>
        <row r="1288">
          <cell r="A1288" t="str">
            <v>501866</v>
          </cell>
          <cell r="B1288" t="str">
            <v>Maintenance Expenses</v>
          </cell>
          <cell r="C1288" t="str">
            <v>Major R&amp;R</v>
          </cell>
          <cell r="D1288" t="str">
            <v>501866 Wire Line and Manila Rope</v>
          </cell>
          <cell r="E1288" t="str">
            <v>1866</v>
          </cell>
        </row>
        <row r="1289">
          <cell r="A1289" t="str">
            <v>501866</v>
          </cell>
          <cell r="B1289" t="str">
            <v>Maintenance Expenses</v>
          </cell>
          <cell r="C1289" t="str">
            <v>Major R&amp;R</v>
          </cell>
          <cell r="D1289" t="str">
            <v>501866 Wire Line and Manila Rope</v>
          </cell>
          <cell r="E1289" t="str">
            <v>1866</v>
          </cell>
        </row>
        <row r="1290">
          <cell r="A1290" t="str">
            <v>501870</v>
          </cell>
          <cell r="B1290" t="str">
            <v>Maintenance Expenses</v>
          </cell>
          <cell r="C1290" t="str">
            <v>Major R&amp;R</v>
          </cell>
          <cell r="D1290" t="str">
            <v>501870 Sonar and Television Systems</v>
          </cell>
          <cell r="E1290" t="str">
            <v>1870</v>
          </cell>
        </row>
        <row r="1291">
          <cell r="A1291" t="str">
            <v>501870</v>
          </cell>
          <cell r="B1291" t="str">
            <v>Maintenance Expenses</v>
          </cell>
          <cell r="C1291" t="str">
            <v>Major R&amp;R</v>
          </cell>
          <cell r="D1291" t="str">
            <v>501870 Sonar and Television Systems</v>
          </cell>
          <cell r="E1291" t="str">
            <v>1870</v>
          </cell>
        </row>
        <row r="1292">
          <cell r="A1292" t="str">
            <v>501873</v>
          </cell>
          <cell r="B1292" t="str">
            <v>Maintenance Expenses</v>
          </cell>
          <cell r="C1292" t="str">
            <v>Major R&amp;R</v>
          </cell>
          <cell r="D1292" t="str">
            <v>501873 Communications and Navigation</v>
          </cell>
          <cell r="E1292" t="str">
            <v>1873</v>
          </cell>
        </row>
        <row r="1293">
          <cell r="A1293" t="str">
            <v>501873</v>
          </cell>
          <cell r="B1293" t="str">
            <v>Maintenance Expenses</v>
          </cell>
          <cell r="C1293" t="str">
            <v>Major R&amp;R</v>
          </cell>
          <cell r="D1293" t="str">
            <v>501873 Communications and Navigation</v>
          </cell>
          <cell r="E1293" t="str">
            <v>1873</v>
          </cell>
        </row>
        <row r="1294">
          <cell r="A1294" t="str">
            <v>501875</v>
          </cell>
          <cell r="B1294" t="str">
            <v>Maintenance Expenses</v>
          </cell>
          <cell r="C1294" t="str">
            <v>Major R&amp;R</v>
          </cell>
          <cell r="D1294" t="str">
            <v>501875 Propulsion Systems</v>
          </cell>
          <cell r="E1294" t="str">
            <v>1875</v>
          </cell>
        </row>
        <row r="1295">
          <cell r="A1295" t="str">
            <v>501875</v>
          </cell>
          <cell r="B1295" t="str">
            <v>Maintenance Expenses</v>
          </cell>
          <cell r="C1295" t="str">
            <v>Major R&amp;R</v>
          </cell>
          <cell r="D1295" t="str">
            <v>501875 Propulsion Systems</v>
          </cell>
          <cell r="E1295" t="str">
            <v>1875</v>
          </cell>
        </row>
        <row r="1296">
          <cell r="A1296" t="str">
            <v>501876</v>
          </cell>
          <cell r="B1296" t="str">
            <v>Maintenance Expenses</v>
          </cell>
          <cell r="C1296" t="str">
            <v>Major R&amp;R</v>
          </cell>
          <cell r="D1296" t="str">
            <v>501876 Thruster System-Dynamic Positi</v>
          </cell>
          <cell r="E1296" t="str">
            <v>1876</v>
          </cell>
        </row>
        <row r="1297">
          <cell r="A1297" t="str">
            <v>501876</v>
          </cell>
          <cell r="B1297" t="str">
            <v>Maintenance Expenses</v>
          </cell>
          <cell r="C1297" t="str">
            <v>Major R&amp;R</v>
          </cell>
          <cell r="D1297" t="str">
            <v>501876 Thruster System-Dynamic Positi</v>
          </cell>
          <cell r="E1297" t="str">
            <v>1876</v>
          </cell>
        </row>
        <row r="1298">
          <cell r="A1298" t="str">
            <v>501895</v>
          </cell>
          <cell r="B1298" t="str">
            <v>Maintenance Expenses</v>
          </cell>
          <cell r="C1298" t="str">
            <v>Major R&amp;R</v>
          </cell>
          <cell r="D1298" t="str">
            <v>501895 Marine Risers &amp; Guides</v>
          </cell>
          <cell r="E1298" t="str">
            <v>1895</v>
          </cell>
        </row>
        <row r="1299">
          <cell r="A1299" t="str">
            <v>501895</v>
          </cell>
          <cell r="B1299" t="str">
            <v>Maintenance Expenses</v>
          </cell>
          <cell r="C1299" t="str">
            <v>Major R&amp;R</v>
          </cell>
          <cell r="D1299" t="str">
            <v>501895 Marine Risers &amp; Guides</v>
          </cell>
          <cell r="E1299" t="str">
            <v>1895</v>
          </cell>
        </row>
        <row r="1300">
          <cell r="A1300" t="str">
            <v>501965</v>
          </cell>
          <cell r="B1300" t="str">
            <v>Maintenance Expenses</v>
          </cell>
          <cell r="C1300" t="str">
            <v>Major R&amp;R</v>
          </cell>
          <cell r="D1300" t="str">
            <v>501965 A.S.K. Sensors, Ctrl Logic &amp; P</v>
          </cell>
          <cell r="E1300" t="str">
            <v>1965</v>
          </cell>
        </row>
        <row r="1301">
          <cell r="A1301" t="str">
            <v>501965</v>
          </cell>
          <cell r="B1301" t="str">
            <v>Maintenance Expenses</v>
          </cell>
          <cell r="C1301" t="str">
            <v>Major R&amp;R</v>
          </cell>
          <cell r="D1301" t="str">
            <v>501965 A.S.K. Sensors, Ctrl Logic &amp; P</v>
          </cell>
          <cell r="E1301" t="str">
            <v>1965</v>
          </cell>
        </row>
        <row r="1302">
          <cell r="A1302" t="str">
            <v>502001</v>
          </cell>
          <cell r="B1302" t="str">
            <v>Personnel Expenses</v>
          </cell>
          <cell r="C1302" t="str">
            <v>Labor Expats</v>
          </cell>
          <cell r="D1302" t="str">
            <v>502001 Base Pay</v>
          </cell>
          <cell r="E1302" t="str">
            <v>2001</v>
          </cell>
        </row>
        <row r="1303">
          <cell r="A1303" t="str">
            <v>502001</v>
          </cell>
          <cell r="B1303" t="str">
            <v>Personnel Expenses</v>
          </cell>
          <cell r="C1303" t="str">
            <v>Labor Expats</v>
          </cell>
          <cell r="D1303" t="str">
            <v>502001 Base Pay</v>
          </cell>
          <cell r="E1303" t="str">
            <v>2001</v>
          </cell>
        </row>
        <row r="1304">
          <cell r="A1304" t="str">
            <v>502002</v>
          </cell>
          <cell r="B1304" t="str">
            <v>Personnel Expenses</v>
          </cell>
          <cell r="C1304" t="str">
            <v>Labor Expats</v>
          </cell>
          <cell r="D1304" t="str">
            <v>502002 Offshore Service Premium</v>
          </cell>
          <cell r="E1304" t="str">
            <v>2002</v>
          </cell>
        </row>
        <row r="1305">
          <cell r="A1305" t="str">
            <v>502002</v>
          </cell>
          <cell r="B1305" t="str">
            <v>Personnel Expenses</v>
          </cell>
          <cell r="C1305" t="str">
            <v>Labor Expats</v>
          </cell>
          <cell r="D1305" t="str">
            <v>502002 Offshore Service Premium</v>
          </cell>
          <cell r="E1305" t="str">
            <v>2002</v>
          </cell>
        </row>
        <row r="1306">
          <cell r="A1306" t="str">
            <v>502003</v>
          </cell>
          <cell r="B1306" t="str">
            <v>Personnel Expenses</v>
          </cell>
          <cell r="C1306" t="str">
            <v>Labor Expats</v>
          </cell>
          <cell r="D1306" t="str">
            <v>502003 Foreign Service Premium</v>
          </cell>
          <cell r="E1306" t="str">
            <v>2003</v>
          </cell>
        </row>
        <row r="1307">
          <cell r="A1307" t="str">
            <v>502003</v>
          </cell>
          <cell r="B1307" t="str">
            <v>Personnel Expenses</v>
          </cell>
          <cell r="C1307" t="str">
            <v>Labor Expats</v>
          </cell>
          <cell r="D1307" t="str">
            <v>502003 Foreign Service Premium</v>
          </cell>
          <cell r="E1307" t="str">
            <v>2003</v>
          </cell>
        </row>
        <row r="1308">
          <cell r="A1308" t="str">
            <v>502004</v>
          </cell>
          <cell r="B1308" t="str">
            <v>Personnel Expenses</v>
          </cell>
          <cell r="C1308" t="str">
            <v>Labor Expats</v>
          </cell>
          <cell r="D1308" t="str">
            <v>502004 Overtime</v>
          </cell>
          <cell r="E1308" t="str">
            <v>2004</v>
          </cell>
        </row>
        <row r="1309">
          <cell r="A1309" t="str">
            <v>502004</v>
          </cell>
          <cell r="B1309" t="str">
            <v>Personnel Expenses</v>
          </cell>
          <cell r="C1309" t="str">
            <v>Labor Expats</v>
          </cell>
          <cell r="D1309" t="str">
            <v>502004 Overtime</v>
          </cell>
          <cell r="E1309" t="str">
            <v>2004</v>
          </cell>
        </row>
        <row r="1310">
          <cell r="A1310" t="str">
            <v>502005</v>
          </cell>
          <cell r="B1310" t="str">
            <v>Personnel Expenses</v>
          </cell>
          <cell r="C1310" t="str">
            <v>Labor Expats</v>
          </cell>
          <cell r="D1310" t="str">
            <v>502005 Area Allowance</v>
          </cell>
          <cell r="E1310" t="str">
            <v>2005</v>
          </cell>
        </row>
        <row r="1311">
          <cell r="A1311" t="str">
            <v>502005</v>
          </cell>
          <cell r="B1311" t="str">
            <v>Personnel Expenses</v>
          </cell>
          <cell r="C1311" t="str">
            <v>Labor Expats</v>
          </cell>
          <cell r="D1311" t="str">
            <v>502005 Area Allowance</v>
          </cell>
          <cell r="E1311" t="str">
            <v>2005</v>
          </cell>
        </row>
        <row r="1312">
          <cell r="A1312" t="str">
            <v>502007</v>
          </cell>
          <cell r="B1312" t="str">
            <v>Personnel Expenses</v>
          </cell>
          <cell r="C1312" t="str">
            <v>Labor Expats</v>
          </cell>
          <cell r="D1312" t="str">
            <v>502007 Seniority Bonus</v>
          </cell>
          <cell r="E1312" t="str">
            <v>2007</v>
          </cell>
        </row>
        <row r="1313">
          <cell r="A1313" t="str">
            <v>502007</v>
          </cell>
          <cell r="B1313" t="str">
            <v>Personnel Expenses</v>
          </cell>
          <cell r="C1313" t="str">
            <v>Labor Expats</v>
          </cell>
          <cell r="D1313" t="str">
            <v>502007 Seniority Bonus</v>
          </cell>
          <cell r="E1313" t="str">
            <v>2007</v>
          </cell>
        </row>
        <row r="1314">
          <cell r="A1314" t="str">
            <v>502008</v>
          </cell>
          <cell r="B1314" t="str">
            <v>Personnel Expenses</v>
          </cell>
          <cell r="C1314" t="str">
            <v>Training</v>
          </cell>
          <cell r="D1314" t="str">
            <v>502008 Training Pay</v>
          </cell>
          <cell r="E1314" t="str">
            <v>2008</v>
          </cell>
        </row>
        <row r="1315">
          <cell r="A1315" t="str">
            <v>502008</v>
          </cell>
          <cell r="B1315" t="str">
            <v>Personnel Expenses</v>
          </cell>
          <cell r="C1315" t="str">
            <v>Training</v>
          </cell>
          <cell r="D1315" t="str">
            <v>502008 Training Pay</v>
          </cell>
          <cell r="E1315" t="str">
            <v>2008</v>
          </cell>
        </row>
        <row r="1316">
          <cell r="A1316" t="str">
            <v>502010</v>
          </cell>
          <cell r="B1316" t="str">
            <v>Personnel Expenses</v>
          </cell>
          <cell r="C1316" t="str">
            <v>Labor Expats</v>
          </cell>
          <cell r="D1316" t="str">
            <v>502010 Deferred Compensation-Change in Liab Value</v>
          </cell>
          <cell r="E1316" t="str">
            <v>2010</v>
          </cell>
        </row>
        <row r="1317">
          <cell r="A1317" t="str">
            <v>502010</v>
          </cell>
          <cell r="B1317" t="str">
            <v>Personnel Expenses</v>
          </cell>
          <cell r="C1317" t="str">
            <v>Labor Expats</v>
          </cell>
          <cell r="D1317" t="str">
            <v>502010 Deferred Compensation-Change in Liab Value</v>
          </cell>
          <cell r="E1317" t="str">
            <v>2010</v>
          </cell>
        </row>
        <row r="1318">
          <cell r="A1318" t="str">
            <v>502016</v>
          </cell>
          <cell r="B1318" t="str">
            <v>Personnel Expenses</v>
          </cell>
          <cell r="C1318" t="str">
            <v>Labor Expats</v>
          </cell>
          <cell r="D1318" t="str">
            <v>502016 Vacation Pay</v>
          </cell>
          <cell r="E1318" t="str">
            <v>2016</v>
          </cell>
        </row>
        <row r="1319">
          <cell r="A1319" t="str">
            <v>502016</v>
          </cell>
          <cell r="B1319" t="str">
            <v>Personnel Expenses</v>
          </cell>
          <cell r="C1319" t="str">
            <v>Labor Expats</v>
          </cell>
          <cell r="D1319" t="str">
            <v>502016 Vacation Pay</v>
          </cell>
          <cell r="E1319" t="str">
            <v>2016</v>
          </cell>
        </row>
        <row r="1320">
          <cell r="A1320" t="str">
            <v>502019</v>
          </cell>
          <cell r="B1320" t="str">
            <v>Personnel Expenses</v>
          </cell>
          <cell r="C1320" t="str">
            <v>Labor Expats</v>
          </cell>
          <cell r="D1320" t="str">
            <v>502019 Severance Pay</v>
          </cell>
          <cell r="E1320" t="str">
            <v>2019</v>
          </cell>
        </row>
        <row r="1321">
          <cell r="A1321" t="str">
            <v>502019</v>
          </cell>
          <cell r="B1321" t="str">
            <v>Personnel Expenses</v>
          </cell>
          <cell r="C1321" t="str">
            <v>Labor Expats</v>
          </cell>
          <cell r="D1321" t="str">
            <v>502019 Severance Pay</v>
          </cell>
          <cell r="E1321" t="str">
            <v>2019</v>
          </cell>
        </row>
        <row r="1322">
          <cell r="A1322" t="str">
            <v>502022</v>
          </cell>
          <cell r="B1322" t="str">
            <v>Personnel Expenses</v>
          </cell>
          <cell r="C1322" t="str">
            <v>Labor Expats</v>
          </cell>
          <cell r="D1322" t="str">
            <v>502022 Tax Reimbursement</v>
          </cell>
          <cell r="E1322" t="str">
            <v>2022</v>
          </cell>
        </row>
        <row r="1323">
          <cell r="A1323" t="str">
            <v>502022</v>
          </cell>
          <cell r="B1323" t="str">
            <v>Personnel Expenses</v>
          </cell>
          <cell r="C1323" t="str">
            <v>Labor Expats</v>
          </cell>
          <cell r="D1323" t="str">
            <v>502022 Tax Reimbursement</v>
          </cell>
          <cell r="E1323" t="str">
            <v>2022</v>
          </cell>
        </row>
        <row r="1324">
          <cell r="A1324" t="str">
            <v>502025</v>
          </cell>
          <cell r="B1324" t="str">
            <v>Personnel Expenses</v>
          </cell>
          <cell r="C1324" t="str">
            <v>Labor Expats</v>
          </cell>
          <cell r="D1324" t="str">
            <v>502025 Other Pay/Allowances</v>
          </cell>
          <cell r="E1324" t="str">
            <v>2025</v>
          </cell>
        </row>
        <row r="1325">
          <cell r="A1325" t="str">
            <v>502025</v>
          </cell>
          <cell r="B1325" t="str">
            <v>Personnel Expenses</v>
          </cell>
          <cell r="C1325" t="str">
            <v>Labor Expats</v>
          </cell>
          <cell r="D1325" t="str">
            <v>502025 Other Pay/Allowances</v>
          </cell>
          <cell r="E1325" t="str">
            <v>2025</v>
          </cell>
        </row>
        <row r="1326">
          <cell r="A1326" t="str">
            <v>502028</v>
          </cell>
          <cell r="B1326" t="str">
            <v>Personnel Expenses</v>
          </cell>
          <cell r="C1326" t="str">
            <v>Labor Expats</v>
          </cell>
          <cell r="D1326" t="str">
            <v>502028 E.O.C. and Other Bonus Accrual</v>
          </cell>
          <cell r="E1326" t="str">
            <v>2028</v>
          </cell>
        </row>
        <row r="1327">
          <cell r="A1327" t="str">
            <v>502028</v>
          </cell>
          <cell r="B1327" t="str">
            <v>Personnel Expenses</v>
          </cell>
          <cell r="C1327" t="str">
            <v>Labor Expats</v>
          </cell>
          <cell r="D1327" t="str">
            <v>502028 E.O.C. and Other Bonus Accrual</v>
          </cell>
          <cell r="E1327" t="str">
            <v>2028</v>
          </cell>
        </row>
        <row r="1328">
          <cell r="A1328" t="str">
            <v>502031</v>
          </cell>
          <cell r="B1328" t="str">
            <v>Personnel Expenses</v>
          </cell>
          <cell r="C1328" t="str">
            <v>Labor Expats</v>
          </cell>
          <cell r="D1328" t="str">
            <v>502031 Other Accruals</v>
          </cell>
          <cell r="E1328" t="str">
            <v>2031</v>
          </cell>
        </row>
        <row r="1329">
          <cell r="A1329" t="str">
            <v>502031</v>
          </cell>
          <cell r="B1329" t="str">
            <v>Personnel Expenses</v>
          </cell>
          <cell r="C1329" t="str">
            <v>Labor Expats</v>
          </cell>
          <cell r="D1329" t="str">
            <v>502031 Other Accruals</v>
          </cell>
          <cell r="E1329" t="str">
            <v>2031</v>
          </cell>
        </row>
        <row r="1330">
          <cell r="A1330" t="str">
            <v>502034</v>
          </cell>
          <cell r="B1330" t="str">
            <v>Personnel Expenses</v>
          </cell>
          <cell r="C1330" t="str">
            <v>Labor Expats</v>
          </cell>
          <cell r="D1330" t="str">
            <v>502034 FICA Tax</v>
          </cell>
          <cell r="E1330" t="str">
            <v>2034</v>
          </cell>
        </row>
        <row r="1331">
          <cell r="A1331" t="str">
            <v>502034</v>
          </cell>
          <cell r="B1331" t="str">
            <v>Personnel Expenses</v>
          </cell>
          <cell r="C1331" t="str">
            <v>Labor Expats</v>
          </cell>
          <cell r="D1331" t="str">
            <v>502034 FICA Tax</v>
          </cell>
          <cell r="E1331" t="str">
            <v>2034</v>
          </cell>
        </row>
        <row r="1332">
          <cell r="A1332" t="str">
            <v>502037</v>
          </cell>
          <cell r="B1332" t="str">
            <v>Personnel Expenses</v>
          </cell>
          <cell r="C1332" t="str">
            <v>Labor Expats</v>
          </cell>
          <cell r="D1332" t="str">
            <v>502037 Unemployment Taxes</v>
          </cell>
          <cell r="E1332" t="str">
            <v>2037</v>
          </cell>
        </row>
        <row r="1333">
          <cell r="A1333" t="str">
            <v>502037</v>
          </cell>
          <cell r="B1333" t="str">
            <v>Personnel Expenses</v>
          </cell>
          <cell r="C1333" t="str">
            <v>Labor Expats</v>
          </cell>
          <cell r="D1333" t="str">
            <v>502037 Unemployment Taxes</v>
          </cell>
          <cell r="E1333" t="str">
            <v>2037</v>
          </cell>
        </row>
        <row r="1334">
          <cell r="A1334" t="str">
            <v>502040</v>
          </cell>
          <cell r="B1334" t="str">
            <v>Personnel Expenses</v>
          </cell>
          <cell r="C1334" t="str">
            <v>Labor Expats</v>
          </cell>
          <cell r="D1334" t="str">
            <v>502040 Other Payroll Taxes</v>
          </cell>
          <cell r="E1334" t="str">
            <v>2040</v>
          </cell>
        </row>
        <row r="1335">
          <cell r="A1335" t="str">
            <v>502040</v>
          </cell>
          <cell r="B1335" t="str">
            <v>Personnel Expenses</v>
          </cell>
          <cell r="C1335" t="str">
            <v>Labor Expats</v>
          </cell>
          <cell r="D1335" t="str">
            <v>502040 Other Payroll Taxes</v>
          </cell>
          <cell r="E1335" t="str">
            <v>2040</v>
          </cell>
        </row>
        <row r="1336">
          <cell r="A1336" t="str">
            <v>502043</v>
          </cell>
          <cell r="B1336" t="str">
            <v>Personnel Expenses</v>
          </cell>
          <cell r="C1336" t="str">
            <v>Labor Expats</v>
          </cell>
          <cell r="D1336" t="str">
            <v>502043 Life/Accidental Death &amp; Dismem</v>
          </cell>
          <cell r="E1336" t="str">
            <v>2043</v>
          </cell>
        </row>
        <row r="1337">
          <cell r="A1337" t="str">
            <v>502043</v>
          </cell>
          <cell r="B1337" t="str">
            <v>Personnel Expenses</v>
          </cell>
          <cell r="C1337" t="str">
            <v>Labor Expats</v>
          </cell>
          <cell r="D1337" t="str">
            <v>502043 Life/Accidental Death &amp; Dismem</v>
          </cell>
          <cell r="E1337" t="str">
            <v>2043</v>
          </cell>
        </row>
        <row r="1338">
          <cell r="A1338" t="str">
            <v>502046</v>
          </cell>
          <cell r="B1338" t="str">
            <v>Personnel Expenses</v>
          </cell>
          <cell r="C1338" t="str">
            <v>Labor Expats</v>
          </cell>
          <cell r="D1338" t="str">
            <v>502046 Medical Insurance</v>
          </cell>
          <cell r="E1338" t="str">
            <v>2046</v>
          </cell>
        </row>
        <row r="1339">
          <cell r="A1339" t="str">
            <v>502046</v>
          </cell>
          <cell r="B1339" t="str">
            <v>Personnel Expenses</v>
          </cell>
          <cell r="C1339" t="str">
            <v>Labor Expats</v>
          </cell>
          <cell r="D1339" t="str">
            <v>502046 Medical Insurance</v>
          </cell>
          <cell r="E1339" t="str">
            <v>2046</v>
          </cell>
        </row>
        <row r="1340">
          <cell r="A1340" t="str">
            <v>502053</v>
          </cell>
          <cell r="B1340" t="str">
            <v>Personnel Expenses</v>
          </cell>
          <cell r="C1340" t="str">
            <v>Labor Expats</v>
          </cell>
          <cell r="D1340" t="str">
            <v>502053 Disabilty Plan</v>
          </cell>
          <cell r="E1340" t="str">
            <v>2053</v>
          </cell>
        </row>
        <row r="1341">
          <cell r="A1341" t="str">
            <v>502053</v>
          </cell>
          <cell r="B1341" t="str">
            <v>Personnel Expenses</v>
          </cell>
          <cell r="C1341" t="str">
            <v>Labor Expats</v>
          </cell>
          <cell r="D1341" t="str">
            <v>502053 Disabilty Plan</v>
          </cell>
          <cell r="E1341" t="str">
            <v>2053</v>
          </cell>
        </row>
        <row r="1342">
          <cell r="A1342" t="str">
            <v>502055</v>
          </cell>
          <cell r="B1342" t="str">
            <v>Personnel Expenses</v>
          </cell>
          <cell r="C1342" t="str">
            <v>Labor Expats</v>
          </cell>
          <cell r="D1342" t="str">
            <v>502055 Group Annuity</v>
          </cell>
          <cell r="E1342" t="str">
            <v>2055</v>
          </cell>
        </row>
        <row r="1343">
          <cell r="A1343" t="str">
            <v>502055</v>
          </cell>
          <cell r="B1343" t="str">
            <v>Personnel Expenses</v>
          </cell>
          <cell r="C1343" t="str">
            <v>Labor Expats</v>
          </cell>
          <cell r="D1343" t="str">
            <v>502055 Group Annuity</v>
          </cell>
          <cell r="E1343" t="str">
            <v>2055</v>
          </cell>
        </row>
        <row r="1344">
          <cell r="A1344" t="str">
            <v>502058</v>
          </cell>
          <cell r="B1344" t="str">
            <v>Personnel Expenses</v>
          </cell>
          <cell r="C1344" t="str">
            <v>Labor Expats</v>
          </cell>
          <cell r="D1344" t="str">
            <v>502058 Sonat Savings Plan</v>
          </cell>
          <cell r="E1344" t="str">
            <v>2058</v>
          </cell>
        </row>
        <row r="1345">
          <cell r="A1345" t="str">
            <v>502058</v>
          </cell>
          <cell r="B1345" t="str">
            <v>Personnel Expenses</v>
          </cell>
          <cell r="C1345" t="str">
            <v>Labor Expats</v>
          </cell>
          <cell r="D1345" t="str">
            <v>502058 Sonat Savings Plan</v>
          </cell>
          <cell r="E1345" t="str">
            <v>2058</v>
          </cell>
        </row>
        <row r="1346">
          <cell r="A1346" t="str">
            <v>502061</v>
          </cell>
          <cell r="B1346" t="str">
            <v>Personnel Expenses</v>
          </cell>
          <cell r="C1346" t="str">
            <v>Labor Expats</v>
          </cell>
          <cell r="D1346" t="str">
            <v>502061 Hiring and Processing</v>
          </cell>
          <cell r="E1346" t="str">
            <v>2061</v>
          </cell>
        </row>
        <row r="1347">
          <cell r="A1347" t="str">
            <v>502061</v>
          </cell>
          <cell r="B1347" t="str">
            <v>Personnel Expenses</v>
          </cell>
          <cell r="C1347" t="str">
            <v>Labor Expats</v>
          </cell>
          <cell r="D1347" t="str">
            <v>502061 Hiring and Processing</v>
          </cell>
          <cell r="E1347" t="str">
            <v>2061</v>
          </cell>
        </row>
        <row r="1348">
          <cell r="A1348" t="str">
            <v>502064</v>
          </cell>
          <cell r="B1348" t="str">
            <v>Personnel Expenses</v>
          </cell>
          <cell r="C1348" t="str">
            <v>Labor Transportation</v>
          </cell>
          <cell r="D1348" t="str">
            <v>502064 Transportation-Commuting Perso</v>
          </cell>
          <cell r="E1348" t="str">
            <v>2064</v>
          </cell>
        </row>
        <row r="1349">
          <cell r="A1349" t="str">
            <v>502064</v>
          </cell>
          <cell r="B1349" t="str">
            <v>Personnel Expenses</v>
          </cell>
          <cell r="C1349" t="str">
            <v>Labor Transportation</v>
          </cell>
          <cell r="D1349" t="str">
            <v>502064 Transportation-Commuting Perso</v>
          </cell>
          <cell r="E1349" t="str">
            <v>2064</v>
          </cell>
        </row>
        <row r="1350">
          <cell r="A1350" t="str">
            <v>502067</v>
          </cell>
          <cell r="B1350" t="str">
            <v>Personnel Expenses</v>
          </cell>
          <cell r="C1350" t="str">
            <v>Labor Expats</v>
          </cell>
          <cell r="D1350" t="str">
            <v>502067 Payroll Expense Billed</v>
          </cell>
          <cell r="E1350" t="str">
            <v>2067</v>
          </cell>
        </row>
        <row r="1351">
          <cell r="A1351" t="str">
            <v>502067</v>
          </cell>
          <cell r="B1351" t="str">
            <v>Personnel Expenses</v>
          </cell>
          <cell r="C1351" t="str">
            <v>Labor Expats</v>
          </cell>
          <cell r="D1351" t="str">
            <v>502067 Payroll Expense Billed</v>
          </cell>
          <cell r="E1351" t="str">
            <v>2067</v>
          </cell>
        </row>
        <row r="1352">
          <cell r="A1352" t="str">
            <v>502101</v>
          </cell>
          <cell r="B1352" t="str">
            <v>Personnel Expenses</v>
          </cell>
          <cell r="C1352" t="str">
            <v>Labor Local Nationals</v>
          </cell>
          <cell r="D1352" t="str">
            <v>502101 Base Pay</v>
          </cell>
          <cell r="E1352" t="str">
            <v>2101</v>
          </cell>
        </row>
        <row r="1353">
          <cell r="A1353" t="str">
            <v>502101</v>
          </cell>
          <cell r="B1353" t="str">
            <v>Personnel Expenses</v>
          </cell>
          <cell r="C1353" t="str">
            <v>Labor Local Nationals</v>
          </cell>
          <cell r="D1353" t="str">
            <v>502101 Base Pay</v>
          </cell>
          <cell r="E1353" t="str">
            <v>2101</v>
          </cell>
        </row>
        <row r="1354">
          <cell r="A1354" t="str">
            <v>502102</v>
          </cell>
          <cell r="B1354" t="str">
            <v>Personnel Expenses</v>
          </cell>
          <cell r="C1354" t="str">
            <v>Labor Local Nationals</v>
          </cell>
          <cell r="D1354" t="str">
            <v>502102 Offshore Service Premium</v>
          </cell>
          <cell r="E1354" t="str">
            <v>2102</v>
          </cell>
        </row>
        <row r="1355">
          <cell r="A1355" t="str">
            <v>502102</v>
          </cell>
          <cell r="B1355" t="str">
            <v>Personnel Expenses</v>
          </cell>
          <cell r="C1355" t="str">
            <v>Labor Local Nationals</v>
          </cell>
          <cell r="D1355" t="str">
            <v>502102 Offshore Service Premium</v>
          </cell>
          <cell r="E1355" t="str">
            <v>2102</v>
          </cell>
        </row>
        <row r="1356">
          <cell r="A1356" t="str">
            <v>502103</v>
          </cell>
          <cell r="B1356" t="str">
            <v>Personnel Expenses</v>
          </cell>
          <cell r="C1356" t="str">
            <v>Labor Local Nationals</v>
          </cell>
          <cell r="D1356" t="str">
            <v>502103 Foreign Service Premium</v>
          </cell>
          <cell r="E1356" t="str">
            <v>2103</v>
          </cell>
        </row>
        <row r="1357">
          <cell r="A1357" t="str">
            <v>502103</v>
          </cell>
          <cell r="B1357" t="str">
            <v>Personnel Expenses</v>
          </cell>
          <cell r="C1357" t="str">
            <v>Labor Local Nationals</v>
          </cell>
          <cell r="D1357" t="str">
            <v>502103 Foreign Service Premium</v>
          </cell>
          <cell r="E1357" t="str">
            <v>2103</v>
          </cell>
        </row>
        <row r="1358">
          <cell r="A1358" t="str">
            <v>502104</v>
          </cell>
          <cell r="B1358" t="str">
            <v>Personnel Expenses</v>
          </cell>
          <cell r="C1358" t="str">
            <v>Labor Local Nationals</v>
          </cell>
          <cell r="D1358" t="str">
            <v>502104 Overtime</v>
          </cell>
          <cell r="E1358" t="str">
            <v>2104</v>
          </cell>
        </row>
        <row r="1359">
          <cell r="A1359" t="str">
            <v>502104</v>
          </cell>
          <cell r="B1359" t="str">
            <v>Personnel Expenses</v>
          </cell>
          <cell r="C1359" t="str">
            <v>Labor Local Nationals</v>
          </cell>
          <cell r="D1359" t="str">
            <v>502104 Overtime</v>
          </cell>
          <cell r="E1359" t="str">
            <v>2104</v>
          </cell>
        </row>
        <row r="1360">
          <cell r="A1360" t="str">
            <v>502105</v>
          </cell>
          <cell r="B1360" t="str">
            <v>Personnel Expenses</v>
          </cell>
          <cell r="C1360" t="str">
            <v>Labor Local Nationals</v>
          </cell>
          <cell r="D1360" t="str">
            <v>502105 Area Allowance</v>
          </cell>
          <cell r="E1360" t="str">
            <v>2105</v>
          </cell>
        </row>
        <row r="1361">
          <cell r="A1361" t="str">
            <v>502105</v>
          </cell>
          <cell r="B1361" t="str">
            <v>Personnel Expenses</v>
          </cell>
          <cell r="C1361" t="str">
            <v>Labor Local Nationals</v>
          </cell>
          <cell r="D1361" t="str">
            <v>502105 Area Allowance</v>
          </cell>
          <cell r="E1361" t="str">
            <v>2105</v>
          </cell>
        </row>
        <row r="1362">
          <cell r="A1362" t="str">
            <v>502107</v>
          </cell>
          <cell r="B1362" t="str">
            <v>Personnel Expenses</v>
          </cell>
          <cell r="C1362" t="str">
            <v>Labor Local Nationals</v>
          </cell>
          <cell r="D1362" t="str">
            <v>502107 Seniority Bonus</v>
          </cell>
          <cell r="E1362" t="str">
            <v>2107</v>
          </cell>
        </row>
        <row r="1363">
          <cell r="A1363" t="str">
            <v>502107</v>
          </cell>
          <cell r="B1363" t="str">
            <v>Personnel Expenses</v>
          </cell>
          <cell r="C1363" t="str">
            <v>Labor Local Nationals</v>
          </cell>
          <cell r="D1363" t="str">
            <v>502107 Seniority Bonus</v>
          </cell>
          <cell r="E1363" t="str">
            <v>2107</v>
          </cell>
        </row>
        <row r="1364">
          <cell r="A1364" t="str">
            <v>502108</v>
          </cell>
          <cell r="B1364" t="str">
            <v>Personnel Expenses</v>
          </cell>
          <cell r="C1364" t="str">
            <v>Training</v>
          </cell>
          <cell r="D1364" t="str">
            <v>502108 Training Pay</v>
          </cell>
          <cell r="E1364" t="str">
            <v>2108</v>
          </cell>
        </row>
        <row r="1365">
          <cell r="A1365" t="str">
            <v>502108</v>
          </cell>
          <cell r="B1365" t="str">
            <v>Personnel Expenses</v>
          </cell>
          <cell r="C1365" t="str">
            <v>Training</v>
          </cell>
          <cell r="D1365" t="str">
            <v>502108 Training Pay</v>
          </cell>
          <cell r="E1365" t="str">
            <v>2108</v>
          </cell>
        </row>
        <row r="1366">
          <cell r="A1366" t="str">
            <v>502116</v>
          </cell>
          <cell r="B1366" t="str">
            <v>Personnel Expenses</v>
          </cell>
          <cell r="C1366" t="str">
            <v>Labor Local Nationals</v>
          </cell>
          <cell r="D1366" t="str">
            <v>502116 Vacation Pay</v>
          </cell>
          <cell r="E1366" t="str">
            <v>2116</v>
          </cell>
        </row>
        <row r="1367">
          <cell r="A1367" t="str">
            <v>502116</v>
          </cell>
          <cell r="B1367" t="str">
            <v>Personnel Expenses</v>
          </cell>
          <cell r="C1367" t="str">
            <v>Labor Local Nationals</v>
          </cell>
          <cell r="D1367" t="str">
            <v>502116 Vacation Pay</v>
          </cell>
          <cell r="E1367" t="str">
            <v>2116</v>
          </cell>
        </row>
        <row r="1368">
          <cell r="A1368" t="str">
            <v>502119</v>
          </cell>
          <cell r="B1368" t="str">
            <v>Personnel Expenses</v>
          </cell>
          <cell r="C1368" t="str">
            <v>Labor Local Nationals</v>
          </cell>
          <cell r="D1368" t="str">
            <v>502119 Severance Pay</v>
          </cell>
          <cell r="E1368" t="str">
            <v>2119</v>
          </cell>
        </row>
        <row r="1369">
          <cell r="A1369" t="str">
            <v>502119</v>
          </cell>
          <cell r="B1369" t="str">
            <v>Personnel Expenses</v>
          </cell>
          <cell r="C1369" t="str">
            <v>Labor Local Nationals</v>
          </cell>
          <cell r="D1369" t="str">
            <v>502119 Severance Pay</v>
          </cell>
          <cell r="E1369" t="str">
            <v>2119</v>
          </cell>
        </row>
        <row r="1370">
          <cell r="A1370" t="str">
            <v>502120</v>
          </cell>
          <cell r="B1370" t="str">
            <v>Personnel Expenses</v>
          </cell>
          <cell r="C1370" t="str">
            <v>Labor Local Nationals</v>
          </cell>
          <cell r="D1370" t="str">
            <v>502120 Government Reimbursed Wages</v>
          </cell>
          <cell r="E1370" t="str">
            <v>2120</v>
          </cell>
        </row>
        <row r="1371">
          <cell r="A1371" t="str">
            <v>502120</v>
          </cell>
          <cell r="B1371" t="str">
            <v>Personnel Expenses</v>
          </cell>
          <cell r="C1371" t="str">
            <v>Labor Local Nationals</v>
          </cell>
          <cell r="D1371" t="str">
            <v>502120 Government Reimbursed Wages</v>
          </cell>
          <cell r="E1371" t="str">
            <v>2120</v>
          </cell>
        </row>
        <row r="1372">
          <cell r="A1372" t="str">
            <v>502122</v>
          </cell>
          <cell r="B1372" t="str">
            <v>Personnel Expenses</v>
          </cell>
          <cell r="C1372" t="str">
            <v>Labor Local Nationals</v>
          </cell>
          <cell r="D1372" t="str">
            <v>502122 Tax Reimbursement</v>
          </cell>
          <cell r="E1372" t="str">
            <v>2122</v>
          </cell>
        </row>
        <row r="1373">
          <cell r="A1373" t="str">
            <v>502122</v>
          </cell>
          <cell r="B1373" t="str">
            <v>Personnel Expenses</v>
          </cell>
          <cell r="C1373" t="str">
            <v>Labor Local Nationals</v>
          </cell>
          <cell r="D1373" t="str">
            <v>502122 Tax Reimbursement</v>
          </cell>
          <cell r="E1373" t="str">
            <v>2122</v>
          </cell>
        </row>
        <row r="1374">
          <cell r="A1374" t="str">
            <v>502125</v>
          </cell>
          <cell r="B1374" t="str">
            <v>Personnel Expenses</v>
          </cell>
          <cell r="C1374" t="str">
            <v>Labor Local Nationals</v>
          </cell>
          <cell r="D1374" t="str">
            <v>502125 Other Pay/Allowances</v>
          </cell>
          <cell r="E1374" t="str">
            <v>2125</v>
          </cell>
        </row>
        <row r="1375">
          <cell r="A1375" t="str">
            <v>502125</v>
          </cell>
          <cell r="B1375" t="str">
            <v>Personnel Expenses</v>
          </cell>
          <cell r="C1375" t="str">
            <v>Labor Local Nationals</v>
          </cell>
          <cell r="D1375" t="str">
            <v>502125 Other Pay/Allowances</v>
          </cell>
          <cell r="E1375" t="str">
            <v>2125</v>
          </cell>
        </row>
        <row r="1376">
          <cell r="A1376" t="str">
            <v>502128</v>
          </cell>
          <cell r="B1376" t="str">
            <v>Personnel Expenses</v>
          </cell>
          <cell r="C1376" t="str">
            <v>Labor Local Nationals</v>
          </cell>
          <cell r="D1376" t="str">
            <v>502128 E.O.C. and Other Bonus Accrual</v>
          </cell>
          <cell r="E1376" t="str">
            <v>2128</v>
          </cell>
        </row>
        <row r="1377">
          <cell r="A1377" t="str">
            <v>502128</v>
          </cell>
          <cell r="B1377" t="str">
            <v>Personnel Expenses</v>
          </cell>
          <cell r="C1377" t="str">
            <v>Labor Local Nationals</v>
          </cell>
          <cell r="D1377" t="str">
            <v>502128 E.O.C. and Other Bonus Accrual</v>
          </cell>
          <cell r="E1377" t="str">
            <v>2128</v>
          </cell>
        </row>
        <row r="1378">
          <cell r="A1378" t="str">
            <v>502131</v>
          </cell>
          <cell r="B1378" t="str">
            <v>Personnel Expenses</v>
          </cell>
          <cell r="C1378" t="str">
            <v>Labor Local Nationals</v>
          </cell>
          <cell r="D1378" t="str">
            <v>502131 Other Accruals</v>
          </cell>
          <cell r="E1378" t="str">
            <v>2131</v>
          </cell>
        </row>
        <row r="1379">
          <cell r="A1379" t="str">
            <v>502131</v>
          </cell>
          <cell r="B1379" t="str">
            <v>Personnel Expenses</v>
          </cell>
          <cell r="C1379" t="str">
            <v>Labor Local Nationals</v>
          </cell>
          <cell r="D1379" t="str">
            <v>502131 Other Accruals</v>
          </cell>
          <cell r="E1379" t="str">
            <v>2131</v>
          </cell>
        </row>
        <row r="1380">
          <cell r="A1380" t="str">
            <v>502134</v>
          </cell>
          <cell r="B1380" t="str">
            <v>Personnel Expenses</v>
          </cell>
          <cell r="C1380" t="str">
            <v>Labor Local Nationals</v>
          </cell>
          <cell r="D1380" t="str">
            <v>502134 FICA Tax</v>
          </cell>
          <cell r="E1380" t="str">
            <v>2134</v>
          </cell>
        </row>
        <row r="1381">
          <cell r="A1381" t="str">
            <v>502134</v>
          </cell>
          <cell r="B1381" t="str">
            <v>Personnel Expenses</v>
          </cell>
          <cell r="C1381" t="str">
            <v>Labor Local Nationals</v>
          </cell>
          <cell r="D1381" t="str">
            <v>502134 FICA Tax</v>
          </cell>
          <cell r="E1381" t="str">
            <v>2134</v>
          </cell>
        </row>
        <row r="1382">
          <cell r="A1382" t="str">
            <v>502137</v>
          </cell>
          <cell r="B1382" t="str">
            <v>Personnel Expenses</v>
          </cell>
          <cell r="C1382" t="str">
            <v>Labor Local Nationals</v>
          </cell>
          <cell r="D1382" t="str">
            <v>502137 Unemployment Taxes</v>
          </cell>
          <cell r="E1382" t="str">
            <v>2137</v>
          </cell>
        </row>
        <row r="1383">
          <cell r="A1383" t="str">
            <v>502137</v>
          </cell>
          <cell r="B1383" t="str">
            <v>Personnel Expenses</v>
          </cell>
          <cell r="C1383" t="str">
            <v>Labor Local Nationals</v>
          </cell>
          <cell r="D1383" t="str">
            <v>502137 Unemployment Taxes</v>
          </cell>
          <cell r="E1383" t="str">
            <v>2137</v>
          </cell>
        </row>
        <row r="1384">
          <cell r="A1384" t="str">
            <v>502140</v>
          </cell>
          <cell r="B1384" t="str">
            <v>Personnel Expenses</v>
          </cell>
          <cell r="C1384" t="str">
            <v>Labor Local Nationals</v>
          </cell>
          <cell r="D1384" t="str">
            <v>502140 Other Payroll Taxes</v>
          </cell>
          <cell r="E1384" t="str">
            <v>2140</v>
          </cell>
        </row>
        <row r="1385">
          <cell r="A1385" t="str">
            <v>502140</v>
          </cell>
          <cell r="B1385" t="str">
            <v>Personnel Expenses</v>
          </cell>
          <cell r="C1385" t="str">
            <v>Labor Local Nationals</v>
          </cell>
          <cell r="D1385" t="str">
            <v>502140 Other Payroll Taxes</v>
          </cell>
          <cell r="E1385" t="str">
            <v>2140</v>
          </cell>
        </row>
        <row r="1386">
          <cell r="A1386" t="str">
            <v>502143</v>
          </cell>
          <cell r="B1386" t="str">
            <v>Personnel Expenses</v>
          </cell>
          <cell r="C1386" t="str">
            <v>Labor Local Nationals</v>
          </cell>
          <cell r="D1386" t="str">
            <v>502143 Life/Accidental Death &amp; Dismem</v>
          </cell>
          <cell r="E1386" t="str">
            <v>2143</v>
          </cell>
        </row>
        <row r="1387">
          <cell r="A1387" t="str">
            <v>502143</v>
          </cell>
          <cell r="B1387" t="str">
            <v>Personnel Expenses</v>
          </cell>
          <cell r="C1387" t="str">
            <v>Labor Local Nationals</v>
          </cell>
          <cell r="D1387" t="str">
            <v>502143 Life/Accidental Death &amp; Dismem</v>
          </cell>
          <cell r="E1387" t="str">
            <v>2143</v>
          </cell>
        </row>
        <row r="1388">
          <cell r="A1388" t="str">
            <v>502146</v>
          </cell>
          <cell r="B1388" t="str">
            <v>Personnel Expenses</v>
          </cell>
          <cell r="C1388" t="str">
            <v>Labor Local Nationals</v>
          </cell>
          <cell r="D1388" t="str">
            <v>502146 Medical Insurance</v>
          </cell>
          <cell r="E1388" t="str">
            <v>2146</v>
          </cell>
        </row>
        <row r="1389">
          <cell r="A1389" t="str">
            <v>502146</v>
          </cell>
          <cell r="B1389" t="str">
            <v>Personnel Expenses</v>
          </cell>
          <cell r="C1389" t="str">
            <v>Labor Local Nationals</v>
          </cell>
          <cell r="D1389" t="str">
            <v>502146 Medical Insurance</v>
          </cell>
          <cell r="E1389" t="str">
            <v>2146</v>
          </cell>
        </row>
        <row r="1390">
          <cell r="A1390" t="str">
            <v>502155</v>
          </cell>
          <cell r="B1390" t="str">
            <v>Personnel Expenses</v>
          </cell>
          <cell r="C1390" t="str">
            <v>Labor Local Nationals</v>
          </cell>
          <cell r="D1390" t="str">
            <v>502155 Group Annuity</v>
          </cell>
          <cell r="E1390" t="str">
            <v>2155</v>
          </cell>
        </row>
        <row r="1391">
          <cell r="A1391" t="str">
            <v>502155</v>
          </cell>
          <cell r="B1391" t="str">
            <v>Personnel Expenses</v>
          </cell>
          <cell r="C1391" t="str">
            <v>Labor Local Nationals</v>
          </cell>
          <cell r="D1391" t="str">
            <v>502155 Group Annuity</v>
          </cell>
          <cell r="E1391" t="str">
            <v>2155</v>
          </cell>
        </row>
        <row r="1392">
          <cell r="A1392" t="str">
            <v>502158</v>
          </cell>
          <cell r="B1392" t="str">
            <v>Personnel Expenses</v>
          </cell>
          <cell r="C1392" t="str">
            <v>Labor Local Nationals</v>
          </cell>
          <cell r="D1392" t="str">
            <v>502158 Sonat Savings Plan</v>
          </cell>
          <cell r="E1392" t="str">
            <v>2158</v>
          </cell>
        </row>
        <row r="1393">
          <cell r="A1393" t="str">
            <v>502158</v>
          </cell>
          <cell r="B1393" t="str">
            <v>Personnel Expenses</v>
          </cell>
          <cell r="C1393" t="str">
            <v>Labor Local Nationals</v>
          </cell>
          <cell r="D1393" t="str">
            <v>502158 Sonat Savings Plan</v>
          </cell>
          <cell r="E1393" t="str">
            <v>2158</v>
          </cell>
        </row>
        <row r="1394">
          <cell r="A1394" t="str">
            <v>502161</v>
          </cell>
          <cell r="B1394" t="str">
            <v>Personnel Expenses</v>
          </cell>
          <cell r="C1394" t="str">
            <v>Labor Local Nationals</v>
          </cell>
          <cell r="D1394" t="str">
            <v>502161 Hiring and Processing</v>
          </cell>
          <cell r="E1394" t="str">
            <v>2161</v>
          </cell>
        </row>
        <row r="1395">
          <cell r="A1395" t="str">
            <v>502161</v>
          </cell>
          <cell r="B1395" t="str">
            <v>Personnel Expenses</v>
          </cell>
          <cell r="C1395" t="str">
            <v>Labor Local Nationals</v>
          </cell>
          <cell r="D1395" t="str">
            <v>502161 Hiring and Processing</v>
          </cell>
          <cell r="E1395" t="str">
            <v>2161</v>
          </cell>
        </row>
        <row r="1396">
          <cell r="A1396" t="str">
            <v>502164</v>
          </cell>
          <cell r="B1396" t="str">
            <v>Personnel Expenses</v>
          </cell>
          <cell r="C1396" t="str">
            <v>Labor Local Nationals</v>
          </cell>
          <cell r="D1396" t="str">
            <v>502164 Transportation-Commuting Perso</v>
          </cell>
          <cell r="E1396" t="str">
            <v>2164</v>
          </cell>
        </row>
        <row r="1397">
          <cell r="A1397" t="str">
            <v>502164</v>
          </cell>
          <cell r="B1397" t="str">
            <v>Personnel Expenses</v>
          </cell>
          <cell r="C1397" t="str">
            <v>Labor Transportation</v>
          </cell>
          <cell r="D1397" t="str">
            <v>502164 Transportation-Commuting Perso</v>
          </cell>
          <cell r="E1397" t="str">
            <v>2164</v>
          </cell>
        </row>
        <row r="1398">
          <cell r="A1398" t="str">
            <v>502164</v>
          </cell>
          <cell r="B1398" t="str">
            <v>Personnel Expenses</v>
          </cell>
          <cell r="C1398" t="str">
            <v>Labor Local Nationals</v>
          </cell>
          <cell r="D1398" t="str">
            <v>502164 Transportation-Commuting Perso</v>
          </cell>
          <cell r="E1398" t="str">
            <v>2164</v>
          </cell>
        </row>
        <row r="1399">
          <cell r="A1399" t="str">
            <v>502164</v>
          </cell>
          <cell r="B1399" t="str">
            <v>Personnel Expenses</v>
          </cell>
          <cell r="C1399" t="str">
            <v>Labor Transportation</v>
          </cell>
          <cell r="D1399" t="str">
            <v>502164 Transportation-Commuting Perso</v>
          </cell>
          <cell r="E1399" t="str">
            <v>2164</v>
          </cell>
        </row>
        <row r="1400">
          <cell r="A1400" t="str">
            <v>502167</v>
          </cell>
          <cell r="B1400" t="str">
            <v>Personnel Expenses</v>
          </cell>
          <cell r="C1400" t="str">
            <v>Labor Local Nationals</v>
          </cell>
          <cell r="D1400" t="str">
            <v>502167 Payroll Expense Billed</v>
          </cell>
          <cell r="E1400" t="str">
            <v>2167</v>
          </cell>
        </row>
        <row r="1401">
          <cell r="A1401" t="str">
            <v>502167</v>
          </cell>
          <cell r="B1401" t="str">
            <v>Personnel Expenses</v>
          </cell>
          <cell r="C1401" t="str">
            <v>Labor Local Nationals</v>
          </cell>
          <cell r="D1401" t="str">
            <v>502167 Payroll Expense Billed</v>
          </cell>
          <cell r="E1401" t="str">
            <v>2167</v>
          </cell>
        </row>
        <row r="1402">
          <cell r="A1402" t="str">
            <v>502201</v>
          </cell>
          <cell r="B1402" t="str">
            <v>Personnel Expenses</v>
          </cell>
          <cell r="C1402" t="str">
            <v>Labor Catering</v>
          </cell>
          <cell r="D1402" t="str">
            <v>502201 Base Pay</v>
          </cell>
          <cell r="E1402" t="str">
            <v>2201</v>
          </cell>
        </row>
        <row r="1403">
          <cell r="A1403" t="str">
            <v>502201</v>
          </cell>
          <cell r="B1403" t="str">
            <v>Personnel Expenses</v>
          </cell>
          <cell r="C1403" t="str">
            <v>Labor Catering</v>
          </cell>
          <cell r="D1403" t="str">
            <v>502201 Base Pay</v>
          </cell>
          <cell r="E1403" t="str">
            <v>2201</v>
          </cell>
        </row>
        <row r="1404">
          <cell r="A1404" t="str">
            <v>502204</v>
          </cell>
          <cell r="B1404" t="str">
            <v>Personnel Expenses</v>
          </cell>
          <cell r="C1404" t="str">
            <v>Labor Catering</v>
          </cell>
          <cell r="D1404" t="str">
            <v>502204 Overtime</v>
          </cell>
          <cell r="E1404" t="str">
            <v>2204</v>
          </cell>
        </row>
        <row r="1405">
          <cell r="A1405" t="str">
            <v>502204</v>
          </cell>
          <cell r="B1405" t="str">
            <v>Personnel Expenses</v>
          </cell>
          <cell r="C1405" t="str">
            <v>Labor Catering</v>
          </cell>
          <cell r="D1405" t="str">
            <v>502204 Overtime</v>
          </cell>
          <cell r="E1405" t="str">
            <v>2204</v>
          </cell>
        </row>
        <row r="1406">
          <cell r="A1406" t="str">
            <v>502205</v>
          </cell>
          <cell r="B1406" t="str">
            <v>Personnel Expenses</v>
          </cell>
          <cell r="C1406" t="str">
            <v>Labor Catering</v>
          </cell>
          <cell r="D1406" t="str">
            <v>502205 Area Allowance</v>
          </cell>
          <cell r="E1406" t="str">
            <v>2205</v>
          </cell>
        </row>
        <row r="1407">
          <cell r="A1407" t="str">
            <v>502205</v>
          </cell>
          <cell r="B1407" t="str">
            <v>Personnel Expenses</v>
          </cell>
          <cell r="C1407" t="str">
            <v>Labor Catering</v>
          </cell>
          <cell r="D1407" t="str">
            <v>502205 Area Allowance</v>
          </cell>
          <cell r="E1407" t="str">
            <v>2205</v>
          </cell>
        </row>
        <row r="1408">
          <cell r="A1408" t="str">
            <v>502208</v>
          </cell>
          <cell r="B1408" t="str">
            <v>Personnel Expenses</v>
          </cell>
          <cell r="C1408" t="str">
            <v>Training</v>
          </cell>
          <cell r="D1408" t="str">
            <v>502208 Training Pay</v>
          </cell>
          <cell r="E1408" t="str">
            <v>2208</v>
          </cell>
        </row>
        <row r="1409">
          <cell r="A1409" t="str">
            <v>502208</v>
          </cell>
          <cell r="B1409" t="str">
            <v>Personnel Expenses</v>
          </cell>
          <cell r="C1409" t="str">
            <v>Training</v>
          </cell>
          <cell r="D1409" t="str">
            <v>502208 Training Pay</v>
          </cell>
          <cell r="E1409" t="str">
            <v>2208</v>
          </cell>
        </row>
        <row r="1410">
          <cell r="A1410" t="str">
            <v>502220</v>
          </cell>
          <cell r="B1410" t="str">
            <v>Personnel Expenses</v>
          </cell>
          <cell r="C1410" t="str">
            <v>Labor Catering</v>
          </cell>
          <cell r="D1410" t="str">
            <v>502220 Government Reimburs'd Wages</v>
          </cell>
          <cell r="E1410" t="str">
            <v>2220</v>
          </cell>
        </row>
        <row r="1411">
          <cell r="A1411" t="str">
            <v>502220</v>
          </cell>
          <cell r="B1411" t="str">
            <v>Personnel Expenses</v>
          </cell>
          <cell r="C1411" t="str">
            <v>Labor Catering</v>
          </cell>
          <cell r="D1411" t="str">
            <v>502220 Government Reimburs'd Wages</v>
          </cell>
          <cell r="E1411" t="str">
            <v>2220</v>
          </cell>
        </row>
        <row r="1412">
          <cell r="A1412" t="str">
            <v>502234</v>
          </cell>
          <cell r="B1412" t="str">
            <v>Personnel Expenses</v>
          </cell>
          <cell r="C1412" t="str">
            <v>Labor Catering</v>
          </cell>
          <cell r="D1412" t="str">
            <v>502234 FICA Tax</v>
          </cell>
          <cell r="E1412" t="str">
            <v>2234</v>
          </cell>
        </row>
        <row r="1413">
          <cell r="A1413" t="str">
            <v>502234</v>
          </cell>
          <cell r="B1413" t="str">
            <v>Personnel Expenses</v>
          </cell>
          <cell r="C1413" t="str">
            <v>Labor Catering</v>
          </cell>
          <cell r="D1413" t="str">
            <v>502234 FICA Tax</v>
          </cell>
          <cell r="E1413" t="str">
            <v>2234</v>
          </cell>
        </row>
        <row r="1414">
          <cell r="A1414" t="str">
            <v>502240</v>
          </cell>
          <cell r="B1414" t="str">
            <v>Personnel Expenses</v>
          </cell>
          <cell r="C1414" t="str">
            <v>Labor Catering</v>
          </cell>
          <cell r="D1414" t="str">
            <v>502240 Other Payroll Taxes</v>
          </cell>
          <cell r="E1414" t="str">
            <v>2240</v>
          </cell>
        </row>
        <row r="1415">
          <cell r="A1415" t="str">
            <v>502240</v>
          </cell>
          <cell r="B1415" t="str">
            <v>Personnel Expenses</v>
          </cell>
          <cell r="C1415" t="str">
            <v>Labor Catering</v>
          </cell>
          <cell r="D1415" t="str">
            <v>502240 Other Payroll Taxes</v>
          </cell>
          <cell r="E1415" t="str">
            <v>2240</v>
          </cell>
        </row>
        <row r="1416">
          <cell r="A1416" t="str">
            <v>502255</v>
          </cell>
          <cell r="B1416" t="str">
            <v>Personnel Expenses</v>
          </cell>
          <cell r="C1416" t="str">
            <v>Labor Catering</v>
          </cell>
          <cell r="D1416" t="str">
            <v>502255 Group Annuity</v>
          </cell>
          <cell r="E1416" t="str">
            <v>2255</v>
          </cell>
        </row>
        <row r="1417">
          <cell r="A1417" t="str">
            <v>502255</v>
          </cell>
          <cell r="B1417" t="str">
            <v>Personnel Expenses</v>
          </cell>
          <cell r="C1417" t="str">
            <v>Labor Catering</v>
          </cell>
          <cell r="D1417" t="str">
            <v>502255 Group Annuity</v>
          </cell>
          <cell r="E1417" t="str">
            <v>2255</v>
          </cell>
        </row>
        <row r="1418">
          <cell r="A1418" t="str">
            <v>502264</v>
          </cell>
          <cell r="B1418" t="str">
            <v>Personnel Expenses</v>
          </cell>
          <cell r="C1418" t="str">
            <v>Labor Transportation</v>
          </cell>
          <cell r="D1418" t="str">
            <v>502264 Transportation-Commuting Perso</v>
          </cell>
          <cell r="E1418" t="str">
            <v>2264</v>
          </cell>
        </row>
        <row r="1419">
          <cell r="A1419" t="str">
            <v>502264</v>
          </cell>
          <cell r="B1419" t="str">
            <v>Personnel Expenses</v>
          </cell>
          <cell r="C1419" t="str">
            <v>Labor Transportation</v>
          </cell>
          <cell r="D1419" t="str">
            <v>502264 Transportation-Commuting Perso</v>
          </cell>
          <cell r="E1419" t="str">
            <v>2264</v>
          </cell>
        </row>
        <row r="1420">
          <cell r="A1420" t="str">
            <v>502267</v>
          </cell>
          <cell r="B1420" t="str">
            <v>Personnel Expenses</v>
          </cell>
          <cell r="C1420" t="str">
            <v>Labor Catering</v>
          </cell>
          <cell r="D1420" t="str">
            <v>502267 Payroll Expense Billed</v>
          </cell>
          <cell r="E1420" t="str">
            <v>2267</v>
          </cell>
        </row>
        <row r="1421">
          <cell r="A1421" t="str">
            <v>502267</v>
          </cell>
          <cell r="B1421" t="str">
            <v>Personnel Expenses</v>
          </cell>
          <cell r="C1421" t="str">
            <v>Labor Catering</v>
          </cell>
          <cell r="D1421" t="str">
            <v>502267 Payroll Expense Billed</v>
          </cell>
          <cell r="E1421" t="str">
            <v>2267</v>
          </cell>
        </row>
        <row r="1422">
          <cell r="A1422" t="str">
            <v>502301</v>
          </cell>
          <cell r="B1422" t="str">
            <v>Personnel Expenses</v>
          </cell>
          <cell r="C1422" t="str">
            <v>Labor Casual</v>
          </cell>
          <cell r="D1422" t="str">
            <v>502301 Casual Labor-Local Hire</v>
          </cell>
          <cell r="E1422" t="str">
            <v>2301</v>
          </cell>
        </row>
        <row r="1423">
          <cell r="A1423" t="str">
            <v>502301</v>
          </cell>
          <cell r="B1423" t="str">
            <v>Personnel Expenses</v>
          </cell>
          <cell r="C1423" t="str">
            <v>Labor Casual</v>
          </cell>
          <cell r="D1423" t="str">
            <v>502301 Casual Labor-Local Hire</v>
          </cell>
          <cell r="E1423" t="str">
            <v>2301</v>
          </cell>
        </row>
        <row r="1424">
          <cell r="A1424" t="str">
            <v>502305</v>
          </cell>
          <cell r="B1424" t="str">
            <v>Personnel Expenses</v>
          </cell>
          <cell r="C1424" t="str">
            <v>Labor Casual</v>
          </cell>
          <cell r="D1424" t="str">
            <v>502305 Contract Services-Egypt</v>
          </cell>
          <cell r="E1424" t="str">
            <v>2305</v>
          </cell>
        </row>
        <row r="1425">
          <cell r="A1425" t="str">
            <v>502305</v>
          </cell>
          <cell r="B1425" t="str">
            <v>Personnel Expenses</v>
          </cell>
          <cell r="C1425" t="str">
            <v>Labor Casual</v>
          </cell>
          <cell r="D1425" t="str">
            <v>502305 Contract Services-Egypt</v>
          </cell>
          <cell r="E1425" t="str">
            <v>2305</v>
          </cell>
        </row>
        <row r="1426">
          <cell r="A1426" t="str">
            <v>502310</v>
          </cell>
          <cell r="B1426" t="str">
            <v>Personnel Expenses</v>
          </cell>
          <cell r="C1426" t="str">
            <v>Labor Transportation</v>
          </cell>
          <cell r="D1426" t="str">
            <v>502310 Casual Labor Transportation</v>
          </cell>
          <cell r="E1426" t="str">
            <v>2310</v>
          </cell>
        </row>
        <row r="1427">
          <cell r="A1427" t="str">
            <v>502310</v>
          </cell>
          <cell r="B1427" t="str">
            <v>Personnel Expenses</v>
          </cell>
          <cell r="C1427" t="str">
            <v>Labor Transportation</v>
          </cell>
          <cell r="D1427" t="str">
            <v>502310 Casual Labor Transportation</v>
          </cell>
          <cell r="E1427" t="str">
            <v>2310</v>
          </cell>
        </row>
        <row r="1428">
          <cell r="A1428" t="str">
            <v>502328</v>
          </cell>
          <cell r="B1428" t="str">
            <v>Personnel Expenses</v>
          </cell>
          <cell r="C1428" t="str">
            <v>Labor Casual</v>
          </cell>
          <cell r="D1428" t="str">
            <v>502328 Casual Labor Expense Billed</v>
          </cell>
          <cell r="E1428" t="str">
            <v>2328</v>
          </cell>
        </row>
        <row r="1429">
          <cell r="A1429" t="str">
            <v>502328</v>
          </cell>
          <cell r="B1429" t="str">
            <v>Personnel Expenses</v>
          </cell>
          <cell r="C1429" t="str">
            <v>Labor Casual</v>
          </cell>
          <cell r="D1429" t="str">
            <v>502328 Casual Labor Expense Billed</v>
          </cell>
          <cell r="E1429" t="str">
            <v>2328</v>
          </cell>
        </row>
      </sheetData>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tlements"/>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master"/>
      <sheetName val="Notes"/>
      <sheetName val="overseas "/>
      <sheetName val="Indian"/>
      <sheetName val="Cover"/>
      <sheetName val="Ann A"/>
      <sheetName val="Ann B"/>
      <sheetName val="ANN C"/>
      <sheetName val="ann D"/>
      <sheetName val="FORM 3"/>
      <sheetName val="Schedule A"/>
      <sheetName val="Schedule B"/>
      <sheetName val="Schedule C"/>
      <sheetName val="Schedule D"/>
      <sheetName val="Schedule E"/>
      <sheetName val="Schedule F "/>
      <sheetName val="Schedule G"/>
      <sheetName val="Schedule  H"/>
      <sheetName val="Ann E"/>
      <sheetName val="New Form 16"/>
      <sheetName val="Form 12BA"/>
      <sheetName val="Ann-Form 12BA"/>
      <sheetName val="Saral (2)"/>
      <sheetName val="FORM_16"/>
    </sheetNames>
    <sheetDataSet>
      <sheetData sheetId="0" refreshError="1">
        <row r="9">
          <cell r="A9" t="str">
            <v xml:space="preserve">    Name and Address of the Employer</v>
          </cell>
          <cell r="H9" t="str">
            <v>Name and Designation of the</v>
          </cell>
        </row>
        <row r="10">
          <cell r="H10" t="str">
            <v>Employee</v>
          </cell>
        </row>
        <row r="12">
          <cell r="A12" t="str">
            <v xml:space="preserve">BANK OF NOVA SCOTIA, </v>
          </cell>
          <cell r="H12" t="str">
            <v>PETER NESBITT</v>
          </cell>
        </row>
        <row r="13">
          <cell r="A13" t="str">
            <v>DR. GOPAL DAS BHAWAN</v>
          </cell>
          <cell r="H13" t="str">
            <v>MANAGER</v>
          </cell>
        </row>
        <row r="14">
          <cell r="A14" t="str">
            <v>28, BARAKHAMBA ROAD</v>
          </cell>
        </row>
        <row r="15">
          <cell r="A15" t="str">
            <v xml:space="preserve">    PAN/GIR NO.</v>
          </cell>
          <cell r="D15" t="str">
            <v xml:space="preserve">   TAN</v>
          </cell>
          <cell r="H15" t="str">
            <v>PAN/GIR NO.</v>
          </cell>
        </row>
        <row r="16">
          <cell r="A16" t="str">
            <v>AAACB 1536H</v>
          </cell>
          <cell r="D16" t="b">
            <v>0</v>
          </cell>
          <cell r="H16" t="str">
            <v>APPLIED FOR</v>
          </cell>
        </row>
        <row r="17">
          <cell r="F17" t="str">
            <v xml:space="preserve">      PERIOD</v>
          </cell>
          <cell r="I17" t="str">
            <v>ASSESSMENT</v>
          </cell>
        </row>
        <row r="18">
          <cell r="A18" t="str">
            <v xml:space="preserve">TDS Circle where Annual Return/Statement under </v>
          </cell>
          <cell r="F18" t="str">
            <v>FROM</v>
          </cell>
          <cell r="H18" t="str">
            <v>TO</v>
          </cell>
          <cell r="I18" t="str">
            <v>YEAR</v>
          </cell>
        </row>
        <row r="19">
          <cell r="A19" t="str">
            <v xml:space="preserve">section 206 is to be filed                   </v>
          </cell>
          <cell r="F19" t="str">
            <v>1 April 2001</v>
          </cell>
          <cell r="H19" t="str">
            <v>31 March 2002</v>
          </cell>
          <cell r="I19" t="str">
            <v>2002-2003</v>
          </cell>
          <cell r="J19" t="str">
            <v xml:space="preserve"> </v>
          </cell>
        </row>
        <row r="22">
          <cell r="A22" t="str">
            <v>DETAILS OF SALARY PAID AND ANY OTHER INCOME AND TAX DEDUCTED</v>
          </cell>
        </row>
        <row r="24">
          <cell r="I24" t="str">
            <v>Rs.</v>
          </cell>
          <cell r="J24" t="str">
            <v>Rs.</v>
          </cell>
        </row>
        <row r="25">
          <cell r="A25" t="str">
            <v>1.</v>
          </cell>
          <cell r="B25" t="str">
            <v xml:space="preserve">GROSS SALARY * </v>
          </cell>
          <cell r="I25">
            <v>5572690</v>
          </cell>
        </row>
        <row r="27">
          <cell r="A27" t="str">
            <v>2.</v>
          </cell>
          <cell r="B27" t="str">
            <v>LESS :</v>
          </cell>
          <cell r="C27" t="str">
            <v>Allowance to the extent exempt under</v>
          </cell>
        </row>
        <row r="28">
          <cell r="C28" t="str">
            <v xml:space="preserve">section 10 : </v>
          </cell>
          <cell r="H28">
            <v>0</v>
          </cell>
        </row>
        <row r="30">
          <cell r="A30" t="str">
            <v>3.</v>
          </cell>
          <cell r="B30" t="str">
            <v>BALANCE (1-2)</v>
          </cell>
          <cell r="I30">
            <v>5572690</v>
          </cell>
        </row>
        <row r="32">
          <cell r="A32" t="str">
            <v>4.</v>
          </cell>
          <cell r="B32" t="str">
            <v>DEDUCTIONS :</v>
          </cell>
        </row>
        <row r="33">
          <cell r="B33" t="str">
            <v>(a)  Standard deduction</v>
          </cell>
          <cell r="F33" t="str">
            <v xml:space="preserve"> </v>
          </cell>
          <cell r="H33">
            <v>0</v>
          </cell>
        </row>
        <row r="34">
          <cell r="B34" t="str">
            <v>(b)  Entertainment allowance</v>
          </cell>
          <cell r="F34" t="str">
            <v xml:space="preserve"> </v>
          </cell>
        </row>
        <row r="35">
          <cell r="B35" t="str">
            <v>(c)  Tax on Employment</v>
          </cell>
          <cell r="F35" t="str">
            <v xml:space="preserve"> </v>
          </cell>
        </row>
        <row r="37">
          <cell r="A37" t="str">
            <v>5.</v>
          </cell>
          <cell r="B37" t="str">
            <v>AGGREGATE OF 4 (a to c)</v>
          </cell>
          <cell r="H37" t="str">
            <v xml:space="preserve"> </v>
          </cell>
        </row>
        <row r="39">
          <cell r="A39" t="str">
            <v>6.</v>
          </cell>
          <cell r="B39" t="str">
            <v>INCOME CHARGEABLE UNDER</v>
          </cell>
        </row>
        <row r="40">
          <cell r="B40" t="str">
            <v>THE HEAD SALARIES (3-5)</v>
          </cell>
          <cell r="J40">
            <v>5572690</v>
          </cell>
        </row>
        <row r="42">
          <cell r="A42" t="str">
            <v>7.</v>
          </cell>
          <cell r="B42" t="str">
            <v>ADD :</v>
          </cell>
          <cell r="C42" t="str">
            <v>Any other income reported by the</v>
          </cell>
        </row>
        <row r="43">
          <cell r="B43" t="str">
            <v>employee</v>
          </cell>
          <cell r="J43">
            <v>0</v>
          </cell>
        </row>
        <row r="45">
          <cell r="A45" t="str">
            <v>8.</v>
          </cell>
          <cell r="B45" t="str">
            <v>GROSS TOTAL INCOME (6+7)</v>
          </cell>
          <cell r="J45">
            <v>5572690</v>
          </cell>
        </row>
        <row r="47">
          <cell r="A47" t="str">
            <v>9.</v>
          </cell>
          <cell r="B47" t="str">
            <v>DEDUCTIONS UNDER CHAPTER VI-A</v>
          </cell>
          <cell r="F47" t="str">
            <v>GROSS</v>
          </cell>
          <cell r="H47" t="str">
            <v>QUALIFYING</v>
          </cell>
          <cell r="I47" t="str">
            <v>DEDUCTIBLE</v>
          </cell>
        </row>
        <row r="48">
          <cell r="F48" t="str">
            <v>AMOUNT</v>
          </cell>
          <cell r="H48" t="str">
            <v>AMOUNT</v>
          </cell>
          <cell r="I48" t="str">
            <v>AMOUNT</v>
          </cell>
        </row>
        <row r="50">
          <cell r="B50" t="str">
            <v>(a)</v>
          </cell>
          <cell r="F50" t="str">
            <v>Rs.............</v>
          </cell>
          <cell r="H50" t="str">
            <v>Rs.............</v>
          </cell>
          <cell r="I50" t="str">
            <v>Rs.............</v>
          </cell>
        </row>
        <row r="51">
          <cell r="B51" t="str">
            <v>(b)</v>
          </cell>
          <cell r="F51" t="str">
            <v>Rs.............</v>
          </cell>
          <cell r="H51" t="str">
            <v>Rs.............</v>
          </cell>
          <cell r="I51" t="str">
            <v>Rs.............</v>
          </cell>
        </row>
        <row r="52">
          <cell r="B52" t="str">
            <v>(c)</v>
          </cell>
          <cell r="F52" t="str">
            <v>Rs.............</v>
          </cell>
          <cell r="H52" t="str">
            <v>Rs.............</v>
          </cell>
          <cell r="I52" t="str">
            <v>Rs.............</v>
          </cell>
        </row>
        <row r="53">
          <cell r="B53" t="str">
            <v>(d)</v>
          </cell>
          <cell r="F53" t="str">
            <v>Rs.............</v>
          </cell>
          <cell r="H53" t="str">
            <v>Rs.............</v>
          </cell>
          <cell r="I53" t="str">
            <v>Rs.............</v>
          </cell>
        </row>
        <row r="55">
          <cell r="A55" t="str">
            <v>10.</v>
          </cell>
          <cell r="B55" t="str">
            <v>Aggregate of deductible amount under</v>
          </cell>
          <cell r="J55" t="str">
            <v xml:space="preserve"> </v>
          </cell>
        </row>
        <row r="56">
          <cell r="B56" t="str">
            <v>Chapter VI-A</v>
          </cell>
          <cell r="J56">
            <v>0</v>
          </cell>
        </row>
        <row r="57">
          <cell r="J57" t="str">
            <v xml:space="preserve"> </v>
          </cell>
        </row>
        <row r="58">
          <cell r="A58" t="str">
            <v>11.</v>
          </cell>
          <cell r="B58" t="str">
            <v>TOTAL INCOME (8-10)</v>
          </cell>
          <cell r="J58">
            <v>5572690</v>
          </cell>
        </row>
        <row r="59">
          <cell r="J59" t="str">
            <v xml:space="preserve"> </v>
          </cell>
        </row>
        <row r="60">
          <cell r="A60" t="str">
            <v>12.</v>
          </cell>
          <cell r="B60" t="str">
            <v>TAX ON TOTAL INCOME</v>
          </cell>
          <cell r="J60">
            <v>1645807</v>
          </cell>
        </row>
        <row r="63">
          <cell r="I63" t="str">
            <v>Rs.</v>
          </cell>
          <cell r="J63" t="str">
            <v>Rs.</v>
          </cell>
        </row>
        <row r="64">
          <cell r="A64" t="str">
            <v>13.</v>
          </cell>
          <cell r="B64" t="str">
            <v>REBATE AND RELIEF UNDER CHAPTER VIII</v>
          </cell>
        </row>
        <row r="66">
          <cell r="F66" t="str">
            <v>GROSS</v>
          </cell>
          <cell r="H66" t="str">
            <v>QUALIFYING</v>
          </cell>
          <cell r="I66" t="str">
            <v>TAX REBATE/</v>
          </cell>
        </row>
        <row r="67">
          <cell r="B67" t="str">
            <v>I.   Under Section 88 (please specify)</v>
          </cell>
          <cell r="F67" t="str">
            <v>AMOUNT</v>
          </cell>
          <cell r="H67" t="str">
            <v>AMOUNT</v>
          </cell>
          <cell r="I67" t="str">
            <v>RELIEF</v>
          </cell>
        </row>
        <row r="69">
          <cell r="B69" t="str">
            <v>(a) LIC</v>
          </cell>
          <cell r="F69" t="str">
            <v xml:space="preserve">Rs. </v>
          </cell>
          <cell r="H69" t="str">
            <v xml:space="preserve">Rs. </v>
          </cell>
        </row>
        <row r="70">
          <cell r="B70" t="str">
            <v>(b) PPF</v>
          </cell>
          <cell r="F70" t="str">
            <v xml:space="preserve">Rs. </v>
          </cell>
          <cell r="H70" t="str">
            <v xml:space="preserve">Rs. </v>
          </cell>
        </row>
        <row r="71">
          <cell r="B71" t="str">
            <v>(c) National Savings Certificates</v>
          </cell>
          <cell r="F71" t="str">
            <v xml:space="preserve">Rs. </v>
          </cell>
          <cell r="H71" t="str">
            <v xml:space="preserve">Rs. </v>
          </cell>
        </row>
        <row r="72">
          <cell r="B72" t="str">
            <v>(d)UTI(s)</v>
          </cell>
          <cell r="F72" t="str">
            <v xml:space="preserve">Rs. </v>
          </cell>
          <cell r="H72" t="str">
            <v xml:space="preserve">Rs. </v>
          </cell>
        </row>
        <row r="73">
          <cell r="B73" t="str">
            <v>(e)</v>
          </cell>
          <cell r="F73" t="str">
            <v xml:space="preserve">Rs. </v>
          </cell>
          <cell r="H73" t="str">
            <v xml:space="preserve">Rs. </v>
          </cell>
        </row>
        <row r="74">
          <cell r="B74" t="str">
            <v>(f)  TOTAL (a) to (e)</v>
          </cell>
          <cell r="F74" t="str">
            <v xml:space="preserve">Rs. </v>
          </cell>
          <cell r="H74" t="str">
            <v xml:space="preserve">Rs. </v>
          </cell>
          <cell r="I74">
            <v>0</v>
          </cell>
        </row>
        <row r="76">
          <cell r="F76" t="str">
            <v>GROSS</v>
          </cell>
          <cell r="H76" t="str">
            <v>QUALIFYING</v>
          </cell>
        </row>
        <row r="77">
          <cell r="B77" t="str">
            <v>II.   Under Section 88A (please specify)</v>
          </cell>
          <cell r="F77" t="str">
            <v>AMOUNT</v>
          </cell>
          <cell r="H77" t="str">
            <v>AMOUNT</v>
          </cell>
        </row>
        <row r="79">
          <cell r="B79" t="str">
            <v>(a)</v>
          </cell>
          <cell r="F79" t="str">
            <v>Rs.............</v>
          </cell>
          <cell r="H79" t="str">
            <v>Rs.............</v>
          </cell>
        </row>
        <row r="80">
          <cell r="B80" t="str">
            <v>(b)</v>
          </cell>
          <cell r="F80" t="str">
            <v>Rs.............</v>
          </cell>
          <cell r="H80" t="str">
            <v>Rs.............</v>
          </cell>
        </row>
        <row r="81">
          <cell r="B81" t="str">
            <v>(c)  TOTAL [(a) + (b)]</v>
          </cell>
          <cell r="F81" t="str">
            <v>Rs.............</v>
          </cell>
          <cell r="H81" t="str">
            <v>Rs.............</v>
          </cell>
          <cell r="I81" t="str">
            <v>Nil</v>
          </cell>
        </row>
        <row r="83">
          <cell r="B83" t="str">
            <v>III.  Under Section 89 (attach details)</v>
          </cell>
          <cell r="I83" t="str">
            <v>Nil</v>
          </cell>
        </row>
        <row r="85">
          <cell r="A85" t="str">
            <v>14.</v>
          </cell>
          <cell r="B85" t="str">
            <v>AGGREGATE OF TAX REBATES</v>
          </cell>
        </row>
        <row r="86">
          <cell r="B86" t="str">
            <v xml:space="preserve">AND RELIEF AT 13 ABOVE </v>
          </cell>
        </row>
        <row r="87">
          <cell r="B87" t="str">
            <v>[I(f) + II(c) + III]</v>
          </cell>
          <cell r="J87">
            <v>0</v>
          </cell>
        </row>
        <row r="89">
          <cell r="A89" t="str">
            <v>15.</v>
          </cell>
          <cell r="B89" t="str">
            <v xml:space="preserve">TAX PAYABLE (12-14) AND </v>
          </cell>
        </row>
        <row r="90">
          <cell r="B90" t="str">
            <v>SURCHARGE THEREON</v>
          </cell>
          <cell r="J90">
            <v>1810387.7000000002</v>
          </cell>
        </row>
        <row r="92">
          <cell r="A92" t="str">
            <v>16.</v>
          </cell>
          <cell r="B92" t="str">
            <v>LESS TAX DEDUCTED AT SOURCE</v>
          </cell>
          <cell r="J92">
            <v>0</v>
          </cell>
        </row>
        <row r="95">
          <cell r="A95" t="str">
            <v>17.</v>
          </cell>
          <cell r="B95" t="str">
            <v>TAX PAYABLE/(REFUNDABLE) (15-16)</v>
          </cell>
          <cell r="J95">
            <v>1810387.7000000002</v>
          </cell>
        </row>
        <row r="98">
          <cell r="A98" t="str">
            <v>DETAILS OF TAX DEDUCTED AND DEPOSITED INTO CENTRAL GOVERNMENT ACCOUNT</v>
          </cell>
        </row>
        <row r="100">
          <cell r="A100" t="str">
            <v>AMOUNT (Rs.)</v>
          </cell>
          <cell r="C100" t="str">
            <v>DATE OF PAYMENT</v>
          </cell>
          <cell r="E100" t="str">
            <v xml:space="preserve">   NAME OF BANK AND BRANCH WHERE TAX DEPOSITED</v>
          </cell>
        </row>
        <row r="117">
          <cell r="B117">
            <v>0</v>
          </cell>
        </row>
        <row r="120">
          <cell r="A120" t="str">
            <v xml:space="preserve">Certified that a sum of Rs. ……………………………………………………………………………………………………………………………………………………………………………………… </v>
          </cell>
        </row>
        <row r="121">
          <cell r="A121" t="str">
            <v>has been deducted and paid to the credit of the Central Government. Further certified that the above information is true and</v>
          </cell>
        </row>
        <row r="122">
          <cell r="A122" t="str">
            <v>correct as per records.</v>
          </cell>
        </row>
        <row r="124">
          <cell r="F124" t="str">
            <v>....................................................................................................</v>
          </cell>
        </row>
        <row r="125">
          <cell r="F125" t="str">
            <v>Signature of the person responsible for deduction of tax</v>
          </cell>
        </row>
        <row r="127">
          <cell r="A127" t="str">
            <v xml:space="preserve">Place: </v>
          </cell>
          <cell r="F127" t="str">
            <v xml:space="preserve">Full Name : </v>
          </cell>
        </row>
        <row r="128">
          <cell r="A128" t="str">
            <v xml:space="preserve">Date:  </v>
          </cell>
          <cell r="F128" t="str">
            <v xml:space="preserve">Designation : </v>
          </cell>
        </row>
        <row r="130">
          <cell r="A130" t="str">
            <v xml:space="preserve">*  See sections 15 and 17 and rule 3. Furnish separate details of value of the perquisites and profits in lieu of or in </v>
          </cell>
        </row>
        <row r="131">
          <cell r="A131" t="str">
            <v>addition to salary or wages.</v>
          </cell>
        </row>
        <row r="134">
          <cell r="A134" t="str">
            <v>As per Income Tax (6th Amendment) Rules, 1991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challans"/>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ster"/>
    </sheetNames>
    <sheetDataSet>
      <sheetData sheetId="0" refreshError="1"/>
      <sheetData sheetId="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Comp"/>
      <sheetName val="Salary"/>
      <sheetName val="Salary Working"/>
      <sheetName val="Perquisite Working"/>
      <sheetName val="HP"/>
      <sheetName val="IFOS"/>
    </sheetNames>
    <sheetDataSet>
      <sheetData sheetId="0" refreshError="1">
        <row r="2">
          <cell r="A2" t="str">
            <v>Mr Sunil Ghogre</v>
          </cell>
          <cell r="F2" t="str">
            <v xml:space="preserve">Assessment Year : </v>
          </cell>
          <cell r="G2" t="str">
            <v>2004-2005</v>
          </cell>
        </row>
        <row r="3">
          <cell r="A3" t="str">
            <v>PAN: ABFPG4243B</v>
          </cell>
          <cell r="F3" t="str">
            <v xml:space="preserve">Previous Year : </v>
          </cell>
          <cell r="G3" t="str">
            <v>2003-2004</v>
          </cell>
        </row>
        <row r="7">
          <cell r="A7">
            <v>-3</v>
          </cell>
          <cell r="B7" t="str">
            <v>March</v>
          </cell>
          <cell r="C7" t="str">
            <v>April</v>
          </cell>
          <cell r="D7" t="str">
            <v>March</v>
          </cell>
          <cell r="F7" t="e">
            <v>#REF!</v>
          </cell>
        </row>
        <row r="8">
          <cell r="A8" t="str">
            <v>Statement of computation of total income and tax liability</v>
          </cell>
        </row>
        <row r="10">
          <cell r="A10" t="str">
            <v>Particulars</v>
          </cell>
          <cell r="E10" t="str">
            <v>Attachment</v>
          </cell>
          <cell r="G10" t="str">
            <v xml:space="preserve">Amount </v>
          </cell>
        </row>
        <row r="11">
          <cell r="G11" t="str">
            <v>(Rs)</v>
          </cell>
        </row>
        <row r="13">
          <cell r="A13" t="str">
            <v>Income from salary</v>
          </cell>
          <cell r="E13">
            <v>1</v>
          </cell>
          <cell r="G13">
            <v>1922632</v>
          </cell>
        </row>
        <row r="15">
          <cell r="A15" t="str">
            <v>Income from house property</v>
          </cell>
          <cell r="E15">
            <v>2</v>
          </cell>
          <cell r="G15">
            <v>-104262.07407407407</v>
          </cell>
        </row>
        <row r="17">
          <cell r="A17" t="str">
            <v xml:space="preserve">Income from other sources </v>
          </cell>
          <cell r="E17">
            <v>3</v>
          </cell>
          <cell r="G17">
            <v>39122</v>
          </cell>
        </row>
        <row r="19">
          <cell r="A19" t="str">
            <v>Gross total income</v>
          </cell>
          <cell r="G19">
            <v>1857491.9259259258</v>
          </cell>
        </row>
        <row r="21">
          <cell r="A21" t="str">
            <v>Less: Chapter VIA deductions</v>
          </cell>
        </row>
        <row r="22">
          <cell r="A22" t="str">
            <v>Under section 80L: Bank Interest</v>
          </cell>
          <cell r="G22">
            <v>-12000</v>
          </cell>
        </row>
        <row r="23">
          <cell r="A23" t="str">
            <v xml:space="preserve">                        80CCC: Insurance Premium</v>
          </cell>
          <cell r="G23">
            <v>-10000</v>
          </cell>
        </row>
        <row r="25">
          <cell r="A25" t="str">
            <v>Taxable income</v>
          </cell>
          <cell r="G25">
            <v>1835491.9259259258</v>
          </cell>
        </row>
        <row r="27">
          <cell r="A27" t="str">
            <v>Rounded off under Section 288A</v>
          </cell>
          <cell r="G27">
            <v>1835490</v>
          </cell>
        </row>
        <row r="29">
          <cell r="A29" t="str">
            <v>Tax on the above</v>
          </cell>
          <cell r="G29">
            <v>524647</v>
          </cell>
        </row>
        <row r="31">
          <cell r="A31" t="str">
            <v>Less: Rebate under Section 88</v>
          </cell>
          <cell r="G31" t="str">
            <v>NIL</v>
          </cell>
        </row>
        <row r="33">
          <cell r="A33" t="str">
            <v>Tax liability</v>
          </cell>
          <cell r="G33">
            <v>524647</v>
          </cell>
        </row>
        <row r="35">
          <cell r="A35" t="str">
            <v>Add: Surcharge</v>
          </cell>
          <cell r="G35">
            <v>52464.700000000004</v>
          </cell>
        </row>
        <row r="37">
          <cell r="A37" t="str">
            <v>Total tax liability</v>
          </cell>
          <cell r="G37">
            <v>577111.69999999995</v>
          </cell>
        </row>
        <row r="39">
          <cell r="A39" t="str">
            <v xml:space="preserve">Less: Taxes deducted at source </v>
          </cell>
        </row>
        <row r="41">
          <cell r="B41" t="str">
            <v>As per Form 16 issued by Pfizer Limited:</v>
          </cell>
          <cell r="F41">
            <v>-599756</v>
          </cell>
        </row>
        <row r="44">
          <cell r="B44" t="str">
            <v>As per Form 16A [two] issued by Global Trust Bank:</v>
          </cell>
          <cell r="F44">
            <v>-3991</v>
          </cell>
          <cell r="G44">
            <v>-603747</v>
          </cell>
        </row>
        <row r="46">
          <cell r="A46" t="str">
            <v>Tax Payable / (Refund Due)</v>
          </cell>
          <cell r="G46">
            <v>-26635.300000000047</v>
          </cell>
        </row>
        <row r="49">
          <cell r="A49" t="str">
            <v>M:\Data Library\tax\CLIENTS\EXPATRIATES\2. I - P\Pfizer\Krishna Maridi\AY-2005-06\[3-Final Comp of total income.xls]Perquisite Working</v>
          </cell>
        </row>
      </sheetData>
      <sheetData sheetId="1" refreshError="1"/>
      <sheetData sheetId="2" refreshError="1"/>
      <sheetData sheetId="3" refreshError="1"/>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tlements"/>
      <sheetName val="samik - dues"/>
      <sheetName val="Samik"/>
      <sheetName val="Samik (3)"/>
      <sheetName val="FORM-16 Samik"/>
      <sheetName val="dividend"/>
      <sheetName val="alok - for f-16"/>
      <sheetName val="FORM-16"/>
      <sheetName val="alok"/>
      <sheetName val="Tax deposits"/>
      <sheetName val="payslip"/>
      <sheetName val="MgtRpt Export"/>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Form"/>
      <sheetName val="Pre and Post"/>
      <sheetName val="On Assignment"/>
    </sheetNames>
    <sheetDataSet>
      <sheetData sheetId="0"/>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comp_"/>
      <sheetName val="FORM_16"/>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FORM_16"/>
      <sheetName val="Cover "/>
      <sheetName val="Cost Centers"/>
      <sheetName val="cover for tax"/>
      <sheetName val="Form 16"/>
      <sheetName val="MgtRpt Export"/>
      <sheetName val="comp_"/>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FORM_16"/>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
      <sheetName val="form16"/>
      <sheetName val="FM24ANNX"/>
      <sheetName val="FORM24"/>
    </sheetNames>
    <sheetDataSet>
      <sheetData sheetId="0" refreshError="1"/>
      <sheetData sheetId="1" refreshError="1"/>
      <sheetData sheetId="2" refreshError="1"/>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Cover"/>
      <sheetName val="FORM_16"/>
      <sheetName val=""/>
    </sheetNames>
    <sheetDataSet>
      <sheetData sheetId="0" refreshError="1">
        <row r="9">
          <cell r="B9" t="str">
            <v xml:space="preserve">    Name and Address of the Employer</v>
          </cell>
          <cell r="I9" t="str">
            <v>Name and Designation of the</v>
          </cell>
        </row>
        <row r="10">
          <cell r="I10" t="str">
            <v>Employee</v>
          </cell>
        </row>
        <row r="12">
          <cell r="B12" t="str">
            <v>THE BANK OF NOVA SCOTIA, CANADA</v>
          </cell>
          <cell r="I12" t="str">
            <v>TERRY WATKINS</v>
          </cell>
        </row>
        <row r="13">
          <cell r="B13" t="str">
            <v>DR. GOPAL DAS BHAWAN</v>
          </cell>
          <cell r="I13" t="str">
            <v>SENIOR PROJECT MANAGER</v>
          </cell>
        </row>
        <row r="14">
          <cell r="B14" t="str">
            <v>28, BARAKHAMBA ROAD</v>
          </cell>
        </row>
        <row r="15">
          <cell r="B15" t="str">
            <v xml:space="preserve">    PAN/GIR NO.</v>
          </cell>
          <cell r="E15" t="str">
            <v xml:space="preserve">   TAN</v>
          </cell>
          <cell r="I15" t="str">
            <v>PAN/GIR NO.</v>
          </cell>
        </row>
        <row r="16">
          <cell r="B16" t="str">
            <v>AAACB 1536H</v>
          </cell>
          <cell r="E16" t="str">
            <v>B-3784-E (STI) CRF</v>
          </cell>
          <cell r="I16" t="str">
            <v>AAIPW 4423F</v>
          </cell>
        </row>
        <row r="17">
          <cell r="G17" t="str">
            <v xml:space="preserve">      PERIOD</v>
          </cell>
          <cell r="J17" t="str">
            <v>ASSESSMENT</v>
          </cell>
        </row>
        <row r="18">
          <cell r="B18" t="str">
            <v xml:space="preserve">TDS Circle where Annual Return/Statement under </v>
          </cell>
          <cell r="G18" t="str">
            <v>FROM</v>
          </cell>
          <cell r="I18" t="str">
            <v>TO</v>
          </cell>
          <cell r="J18" t="str">
            <v>YEAR</v>
          </cell>
        </row>
        <row r="19">
          <cell r="B19" t="str">
            <v xml:space="preserve">section 206 is to be filed                   </v>
          </cell>
          <cell r="G19" t="str">
            <v>1 April 2001</v>
          </cell>
          <cell r="I19" t="str">
            <v>31 March 2002</v>
          </cell>
          <cell r="J19" t="str">
            <v>2002-2003</v>
          </cell>
          <cell r="K19" t="str">
            <v xml:space="preserve"> </v>
          </cell>
        </row>
        <row r="22">
          <cell r="B22" t="str">
            <v>DETAILS OF SALARY PAID AND ANY OTHER INCOME AND TAX DEDUCTED</v>
          </cell>
        </row>
        <row r="24">
          <cell r="J24" t="str">
            <v>Rs.</v>
          </cell>
          <cell r="K24" t="str">
            <v>Rs.</v>
          </cell>
        </row>
        <row r="25">
          <cell r="B25" t="str">
            <v>1.</v>
          </cell>
          <cell r="C25" t="str">
            <v xml:space="preserve">GROSS SALARY * </v>
          </cell>
          <cell r="J25">
            <v>9155189.6166619863</v>
          </cell>
        </row>
        <row r="27">
          <cell r="B27" t="str">
            <v>2.</v>
          </cell>
          <cell r="C27" t="str">
            <v>LESS :</v>
          </cell>
          <cell r="D27" t="str">
            <v>Allowance to the extent exempt under</v>
          </cell>
        </row>
        <row r="28">
          <cell r="D28" t="str">
            <v xml:space="preserve">section 10 : </v>
          </cell>
          <cell r="I28">
            <v>0</v>
          </cell>
        </row>
        <row r="30">
          <cell r="B30" t="str">
            <v>3.</v>
          </cell>
          <cell r="C30" t="str">
            <v>BALANCE (1-2)</v>
          </cell>
          <cell r="J30">
            <v>9155189.6166619863</v>
          </cell>
        </row>
        <row r="32">
          <cell r="B32" t="str">
            <v>4.</v>
          </cell>
          <cell r="C32" t="str">
            <v>DEDUCTIONS :</v>
          </cell>
        </row>
        <row r="33">
          <cell r="C33" t="str">
            <v>(a)  Standard deduction</v>
          </cell>
          <cell r="G33" t="str">
            <v xml:space="preserve"> </v>
          </cell>
          <cell r="I33">
            <v>0</v>
          </cell>
        </row>
        <row r="34">
          <cell r="C34" t="str">
            <v>(b)  Entertainment allowance</v>
          </cell>
          <cell r="G34" t="str">
            <v xml:space="preserve"> </v>
          </cell>
        </row>
        <row r="35">
          <cell r="C35" t="str">
            <v>(c)  Tax on Employment</v>
          </cell>
          <cell r="G35" t="str">
            <v xml:space="preserve"> </v>
          </cell>
        </row>
        <row r="37">
          <cell r="B37" t="str">
            <v>5.</v>
          </cell>
          <cell r="C37" t="str">
            <v>AGGREGATE OF 4 (a to c)</v>
          </cell>
          <cell r="I37" t="str">
            <v xml:space="preserve"> </v>
          </cell>
        </row>
        <row r="39">
          <cell r="B39" t="str">
            <v>6.</v>
          </cell>
          <cell r="C39" t="str">
            <v>INCOME CHARGEABLE UNDER</v>
          </cell>
        </row>
        <row r="40">
          <cell r="C40" t="str">
            <v>THE HEAD SALARIES (3-5)</v>
          </cell>
          <cell r="K40">
            <v>9155189.6166619863</v>
          </cell>
        </row>
        <row r="42">
          <cell r="B42" t="str">
            <v>7.</v>
          </cell>
          <cell r="C42" t="str">
            <v>ADD :</v>
          </cell>
          <cell r="D42" t="str">
            <v>Any other income reported by the</v>
          </cell>
        </row>
        <row r="43">
          <cell r="C43" t="str">
            <v>employee</v>
          </cell>
          <cell r="K43">
            <v>0</v>
          </cell>
        </row>
        <row r="45">
          <cell r="B45" t="str">
            <v>8.</v>
          </cell>
          <cell r="C45" t="str">
            <v>GROSS TOTAL INCOME (6+7)</v>
          </cell>
          <cell r="K45">
            <v>9155189.6166619863</v>
          </cell>
        </row>
        <row r="47">
          <cell r="B47" t="str">
            <v>9.</v>
          </cell>
          <cell r="C47" t="str">
            <v>DEDUCTIONS UNDER CHAPTER VI-A</v>
          </cell>
          <cell r="G47" t="str">
            <v>GROSS</v>
          </cell>
          <cell r="I47" t="str">
            <v>QUALIFYING</v>
          </cell>
          <cell r="J47" t="str">
            <v>DEDUCTIBLE</v>
          </cell>
        </row>
        <row r="48">
          <cell r="G48" t="str">
            <v>AMOUNT</v>
          </cell>
          <cell r="I48" t="str">
            <v>AMOUNT</v>
          </cell>
          <cell r="J48" t="str">
            <v>AMOUNT</v>
          </cell>
        </row>
        <row r="50">
          <cell r="C50" t="str">
            <v>(a)</v>
          </cell>
          <cell r="G50" t="str">
            <v>Rs.............</v>
          </cell>
          <cell r="I50" t="str">
            <v>Rs.............</v>
          </cell>
          <cell r="J50" t="str">
            <v>Rs.............</v>
          </cell>
        </row>
        <row r="51">
          <cell r="C51" t="str">
            <v>(b)</v>
          </cell>
          <cell r="G51" t="str">
            <v>Rs.............</v>
          </cell>
          <cell r="I51" t="str">
            <v>Rs.............</v>
          </cell>
          <cell r="J51" t="str">
            <v>Rs.............</v>
          </cell>
        </row>
        <row r="52">
          <cell r="C52" t="str">
            <v>(c)</v>
          </cell>
          <cell r="G52" t="str">
            <v>Rs.............</v>
          </cell>
          <cell r="I52" t="str">
            <v>Rs.............</v>
          </cell>
          <cell r="J52" t="str">
            <v>Rs.............</v>
          </cell>
        </row>
        <row r="53">
          <cell r="C53" t="str">
            <v>(d)</v>
          </cell>
          <cell r="G53" t="str">
            <v>Rs.............</v>
          </cell>
          <cell r="I53" t="str">
            <v>Rs.............</v>
          </cell>
          <cell r="J53" t="str">
            <v>Rs.............</v>
          </cell>
        </row>
        <row r="55">
          <cell r="B55" t="str">
            <v>10.</v>
          </cell>
          <cell r="C55" t="str">
            <v>Aggregate of deductible amount under</v>
          </cell>
          <cell r="K55" t="str">
            <v xml:space="preserve"> </v>
          </cell>
        </row>
        <row r="56">
          <cell r="C56" t="str">
            <v>Chapter VI-A</v>
          </cell>
          <cell r="K56">
            <v>0</v>
          </cell>
        </row>
        <row r="57">
          <cell r="K57" t="str">
            <v xml:space="preserve"> </v>
          </cell>
        </row>
        <row r="58">
          <cell r="B58" t="str">
            <v>11.</v>
          </cell>
          <cell r="C58" t="str">
            <v>TOTAL INCOME (8-10)</v>
          </cell>
          <cell r="E58" t="str">
            <v>(rounded off)</v>
          </cell>
          <cell r="K58">
            <v>9155190</v>
          </cell>
        </row>
        <row r="59">
          <cell r="K59" t="str">
            <v xml:space="preserve"> </v>
          </cell>
        </row>
        <row r="60">
          <cell r="B60" t="str">
            <v>12.</v>
          </cell>
          <cell r="C60" t="str">
            <v>TAX ON TOTAL INCOME</v>
          </cell>
          <cell r="K60">
            <v>2720557</v>
          </cell>
        </row>
        <row r="63">
          <cell r="J63" t="str">
            <v>Rs.</v>
          </cell>
          <cell r="K63" t="str">
            <v>Rs.</v>
          </cell>
        </row>
        <row r="64">
          <cell r="B64" t="str">
            <v>13.</v>
          </cell>
          <cell r="C64" t="str">
            <v>REBATE AND RELIEF UNDER CHAPTER VIII</v>
          </cell>
        </row>
        <row r="66">
          <cell r="G66" t="str">
            <v>GROSS</v>
          </cell>
          <cell r="I66" t="str">
            <v>QUALIFYING</v>
          </cell>
          <cell r="J66" t="str">
            <v>TAX REBATE/</v>
          </cell>
        </row>
        <row r="67">
          <cell r="C67" t="str">
            <v>I.   Under Section 88 (please specify)</v>
          </cell>
          <cell r="G67" t="str">
            <v>AMOUNT</v>
          </cell>
          <cell r="I67" t="str">
            <v>AMOUNT</v>
          </cell>
          <cell r="J67" t="str">
            <v>RELIEF</v>
          </cell>
        </row>
        <row r="69">
          <cell r="C69" t="str">
            <v>(a) LIC</v>
          </cell>
          <cell r="G69" t="str">
            <v xml:space="preserve">Rs. </v>
          </cell>
          <cell r="I69" t="str">
            <v xml:space="preserve">Rs. </v>
          </cell>
        </row>
        <row r="70">
          <cell r="C70" t="str">
            <v>(b) PPF</v>
          </cell>
          <cell r="G70" t="str">
            <v xml:space="preserve">Rs. </v>
          </cell>
          <cell r="I70" t="str">
            <v xml:space="preserve">Rs. </v>
          </cell>
        </row>
        <row r="71">
          <cell r="C71" t="str">
            <v>(c) National Savings Certificates</v>
          </cell>
          <cell r="G71" t="str">
            <v xml:space="preserve">Rs. </v>
          </cell>
          <cell r="I71" t="str">
            <v xml:space="preserve">Rs. </v>
          </cell>
        </row>
        <row r="72">
          <cell r="C72" t="str">
            <v>(d)UTI(s)</v>
          </cell>
          <cell r="G72" t="str">
            <v xml:space="preserve">Rs. </v>
          </cell>
          <cell r="I72" t="str">
            <v xml:space="preserve">Rs. </v>
          </cell>
        </row>
        <row r="73">
          <cell r="C73" t="str">
            <v>(e)</v>
          </cell>
          <cell r="G73" t="str">
            <v xml:space="preserve">Rs. </v>
          </cell>
          <cell r="I73" t="str">
            <v xml:space="preserve">Rs. </v>
          </cell>
        </row>
        <row r="74">
          <cell r="C74" t="str">
            <v>(f)  TOTAL (a) to (e)</v>
          </cell>
          <cell r="G74" t="str">
            <v xml:space="preserve">Rs. </v>
          </cell>
          <cell r="I74" t="str">
            <v xml:space="preserve">Rs. </v>
          </cell>
          <cell r="J74">
            <v>0</v>
          </cell>
        </row>
        <row r="76">
          <cell r="G76" t="str">
            <v>GROSS</v>
          </cell>
          <cell r="I76" t="str">
            <v>QUALIFYING</v>
          </cell>
        </row>
        <row r="77">
          <cell r="C77" t="str">
            <v>II.   Under Section 88A (please specify)</v>
          </cell>
          <cell r="G77" t="str">
            <v>AMOUNT</v>
          </cell>
          <cell r="I77" t="str">
            <v>AMOUNT</v>
          </cell>
        </row>
        <row r="79">
          <cell r="C79" t="str">
            <v>(a)</v>
          </cell>
          <cell r="G79" t="str">
            <v>Rs.............</v>
          </cell>
          <cell r="I79" t="str">
            <v>Rs.............</v>
          </cell>
        </row>
        <row r="80">
          <cell r="C80" t="str">
            <v>(b)</v>
          </cell>
          <cell r="G80" t="str">
            <v>Rs.............</v>
          </cell>
          <cell r="I80" t="str">
            <v>Rs.............</v>
          </cell>
        </row>
        <row r="81">
          <cell r="C81" t="str">
            <v>(c)  TOTAL [(a) + (b)]</v>
          </cell>
          <cell r="G81" t="str">
            <v>Rs.............</v>
          </cell>
          <cell r="I81" t="str">
            <v>Rs.............</v>
          </cell>
          <cell r="J81" t="str">
            <v>Nil</v>
          </cell>
        </row>
        <row r="83">
          <cell r="C83" t="str">
            <v>III.  Under Section 89 (attach details)</v>
          </cell>
          <cell r="J83" t="str">
            <v>Nil</v>
          </cell>
        </row>
        <row r="85">
          <cell r="B85" t="str">
            <v>14.</v>
          </cell>
          <cell r="C85" t="str">
            <v>AGGREGATE OF TAX REBATES</v>
          </cell>
        </row>
        <row r="86">
          <cell r="C86" t="str">
            <v xml:space="preserve">AND RELIEF AT 13 ABOVE </v>
          </cell>
        </row>
        <row r="87">
          <cell r="C87" t="str">
            <v>[I(f) + II(c) + III]</v>
          </cell>
          <cell r="K87">
            <v>0</v>
          </cell>
        </row>
        <row r="89">
          <cell r="B89" t="str">
            <v>15.</v>
          </cell>
          <cell r="C89" t="str">
            <v xml:space="preserve">TAX PAYABLE (12-14) AND </v>
          </cell>
        </row>
        <row r="90">
          <cell r="C90" t="str">
            <v>SURCHARGE THEREON</v>
          </cell>
          <cell r="K90">
            <v>2774968.14</v>
          </cell>
        </row>
        <row r="92">
          <cell r="B92" t="str">
            <v>16.</v>
          </cell>
          <cell r="C92" t="str">
            <v>LESS TAX DEDUCTED AT SOURCE</v>
          </cell>
          <cell r="K92">
            <v>0</v>
          </cell>
        </row>
        <row r="95">
          <cell r="B95" t="str">
            <v>17.</v>
          </cell>
          <cell r="C95" t="str">
            <v>TAX PAYABLE/(REFUNDABLE) (15-16)</v>
          </cell>
          <cell r="K95">
            <v>2774968.14</v>
          </cell>
        </row>
        <row r="98">
          <cell r="B98" t="str">
            <v>DETAILS OF TAX DEDUCTED AND DEPOSITED INTO CENTRAL GOVERNMENT ACCOUNT</v>
          </cell>
        </row>
        <row r="100">
          <cell r="B100" t="str">
            <v>AMOUNT (Rs.)</v>
          </cell>
          <cell r="D100" t="str">
            <v>DATE OF PAYMENT</v>
          </cell>
          <cell r="F100" t="str">
            <v xml:space="preserve">   NAME OF BANK AND BRANCH WHERE TAX DEPOSITED</v>
          </cell>
        </row>
        <row r="117">
          <cell r="C117">
            <v>0</v>
          </cell>
        </row>
        <row r="120">
          <cell r="B120" t="str">
            <v xml:space="preserve">Certified that a sum of Rs. ……………………………………………………………………………………………………………………………………………………………………………………… </v>
          </cell>
        </row>
        <row r="121">
          <cell r="B121" t="str">
            <v>has been deducted and paid to the credit of the Central Government. Further certified that the above information is true and</v>
          </cell>
        </row>
        <row r="122">
          <cell r="B122" t="str">
            <v>correct as per records.</v>
          </cell>
        </row>
        <row r="124">
          <cell r="G124" t="str">
            <v>....................................................................................................</v>
          </cell>
        </row>
        <row r="125">
          <cell r="G125" t="str">
            <v>Signature of the person responsible for deduction of tax</v>
          </cell>
        </row>
        <row r="127">
          <cell r="B127" t="str">
            <v xml:space="preserve">Place: </v>
          </cell>
          <cell r="G127" t="str">
            <v xml:space="preserve">Full Name : </v>
          </cell>
        </row>
        <row r="128">
          <cell r="B128" t="str">
            <v xml:space="preserve">Date:  </v>
          </cell>
          <cell r="G128" t="str">
            <v xml:space="preserve">Designation : </v>
          </cell>
        </row>
        <row r="130">
          <cell r="B130" t="str">
            <v xml:space="preserve">*  See sections 15 and 17 and rule 3. Furnish separate details of value of the perquisites and profits in lieu of or in </v>
          </cell>
        </row>
        <row r="131">
          <cell r="B131" t="str">
            <v>addition to salary or wages.</v>
          </cell>
        </row>
        <row r="134">
          <cell r="B134" t="str">
            <v>As per Income Tax (6th Amendment) Rules, 1991</v>
          </cell>
        </row>
      </sheetData>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6"/>
      <sheetName val="master"/>
      <sheetName val="Notes"/>
      <sheetName val="overseas "/>
      <sheetName val="Cover"/>
      <sheetName val="Ann A"/>
      <sheetName val="Ann B"/>
      <sheetName val="ANN C"/>
      <sheetName val="ann D"/>
      <sheetName val="Ann E"/>
      <sheetName val="New Form 16"/>
      <sheetName val="Form 12BA"/>
      <sheetName val="Saral (2)"/>
      <sheetName val="FORM_16"/>
    </sheetNames>
    <sheetDataSet>
      <sheetData sheetId="0" refreshError="1">
        <row r="9">
          <cell r="A9" t="str">
            <v xml:space="preserve">    Name and Address of the Employer</v>
          </cell>
          <cell r="H9" t="str">
            <v>Name and Designation of the</v>
          </cell>
        </row>
        <row r="10">
          <cell r="H10" t="str">
            <v>Employee</v>
          </cell>
        </row>
        <row r="12">
          <cell r="A12" t="str">
            <v xml:space="preserve">BANK OF NOVA SCOTIA, </v>
          </cell>
          <cell r="H12" t="str">
            <v>PETER NESBITT</v>
          </cell>
        </row>
        <row r="13">
          <cell r="A13" t="str">
            <v>DR. GOPAL DAS BHAWAN</v>
          </cell>
          <cell r="H13" t="str">
            <v>MANAGER</v>
          </cell>
        </row>
        <row r="14">
          <cell r="A14" t="str">
            <v>28, BARAKHAMBA ROAD</v>
          </cell>
        </row>
        <row r="15">
          <cell r="A15" t="str">
            <v xml:space="preserve">    PAN/GIR NO.</v>
          </cell>
          <cell r="D15" t="str">
            <v xml:space="preserve">   TAN</v>
          </cell>
          <cell r="H15" t="str">
            <v>PAN/GIR NO.</v>
          </cell>
        </row>
        <row r="16">
          <cell r="A16" t="str">
            <v>AAACB 1536H</v>
          </cell>
          <cell r="D16" t="b">
            <v>0</v>
          </cell>
          <cell r="H16" t="str">
            <v>APPLIED FOR</v>
          </cell>
        </row>
        <row r="17">
          <cell r="F17" t="str">
            <v xml:space="preserve">      PERIOD</v>
          </cell>
          <cell r="I17" t="str">
            <v>ASSESSMENT</v>
          </cell>
        </row>
        <row r="18">
          <cell r="A18" t="str">
            <v xml:space="preserve">TDS Circle where Annual Return/Statement under </v>
          </cell>
          <cell r="F18" t="str">
            <v>FROM</v>
          </cell>
          <cell r="H18" t="str">
            <v>TO</v>
          </cell>
          <cell r="I18" t="str">
            <v>YEAR</v>
          </cell>
        </row>
        <row r="19">
          <cell r="A19" t="str">
            <v xml:space="preserve">section 206 is to be filed                   </v>
          </cell>
          <cell r="F19" t="str">
            <v>1 April 2001</v>
          </cell>
          <cell r="H19" t="str">
            <v>31 March 2002</v>
          </cell>
          <cell r="I19" t="str">
            <v>2002-2003</v>
          </cell>
          <cell r="J19" t="str">
            <v xml:space="preserve"> </v>
          </cell>
        </row>
        <row r="22">
          <cell r="A22" t="str">
            <v>DETAILS OF SALARY PAID AND ANY OTHER INCOME AND TAX DEDUCTED</v>
          </cell>
        </row>
        <row r="24">
          <cell r="I24" t="str">
            <v>Rs.</v>
          </cell>
          <cell r="J24" t="str">
            <v>Rs.</v>
          </cell>
        </row>
        <row r="25">
          <cell r="A25" t="str">
            <v>1.</v>
          </cell>
          <cell r="B25" t="str">
            <v xml:space="preserve">GROSS SALARY * </v>
          </cell>
          <cell r="I25">
            <v>5564640</v>
          </cell>
        </row>
        <row r="27">
          <cell r="A27" t="str">
            <v>2.</v>
          </cell>
          <cell r="B27" t="str">
            <v>LESS :</v>
          </cell>
          <cell r="C27" t="str">
            <v>Allowance to the extent exempt under</v>
          </cell>
        </row>
        <row r="28">
          <cell r="C28" t="str">
            <v xml:space="preserve">section 10 : </v>
          </cell>
          <cell r="H28">
            <v>0</v>
          </cell>
        </row>
        <row r="30">
          <cell r="A30" t="str">
            <v>3.</v>
          </cell>
          <cell r="B30" t="str">
            <v>BALANCE (1-2)</v>
          </cell>
          <cell r="I30">
            <v>5564640</v>
          </cell>
        </row>
        <row r="32">
          <cell r="A32" t="str">
            <v>4.</v>
          </cell>
          <cell r="B32" t="str">
            <v>DEDUCTIONS :</v>
          </cell>
        </row>
        <row r="33">
          <cell r="B33" t="str">
            <v>(a)  Standard deduction</v>
          </cell>
          <cell r="F33" t="str">
            <v xml:space="preserve"> </v>
          </cell>
          <cell r="H33">
            <v>0</v>
          </cell>
        </row>
        <row r="34">
          <cell r="B34" t="str">
            <v>(b)  Entertainment allowance</v>
          </cell>
          <cell r="F34" t="str">
            <v xml:space="preserve"> </v>
          </cell>
        </row>
        <row r="35">
          <cell r="B35" t="str">
            <v>(c)  Tax on Employment</v>
          </cell>
          <cell r="F35" t="str">
            <v xml:space="preserve"> </v>
          </cell>
        </row>
        <row r="37">
          <cell r="A37" t="str">
            <v>5.</v>
          </cell>
          <cell r="B37" t="str">
            <v>AGGREGATE OF 4 (a to c)</v>
          </cell>
          <cell r="H37" t="str">
            <v xml:space="preserve"> </v>
          </cell>
        </row>
        <row r="39">
          <cell r="A39" t="str">
            <v>6.</v>
          </cell>
          <cell r="B39" t="str">
            <v>INCOME CHARGEABLE UNDER</v>
          </cell>
        </row>
        <row r="40">
          <cell r="B40" t="str">
            <v>THE HEAD SALARIES (3-5)</v>
          </cell>
          <cell r="J40">
            <v>5564640</v>
          </cell>
        </row>
        <row r="42">
          <cell r="A42" t="str">
            <v>7.</v>
          </cell>
          <cell r="B42" t="str">
            <v>ADD :</v>
          </cell>
          <cell r="C42" t="str">
            <v>Any other income reported by the</v>
          </cell>
        </row>
        <row r="43">
          <cell r="B43" t="str">
            <v>employee</v>
          </cell>
          <cell r="J43">
            <v>0</v>
          </cell>
        </row>
        <row r="45">
          <cell r="A45" t="str">
            <v>8.</v>
          </cell>
          <cell r="B45" t="str">
            <v>GROSS TOTAL INCOME (6+7)</v>
          </cell>
          <cell r="J45">
            <v>5564640</v>
          </cell>
        </row>
        <row r="47">
          <cell r="A47" t="str">
            <v>9.</v>
          </cell>
          <cell r="B47" t="str">
            <v>DEDUCTIONS UNDER CHAPTER VI-A</v>
          </cell>
          <cell r="F47" t="str">
            <v>GROSS</v>
          </cell>
          <cell r="H47" t="str">
            <v>QUALIFYING</v>
          </cell>
          <cell r="I47" t="str">
            <v>DEDUCTIBLE</v>
          </cell>
        </row>
        <row r="48">
          <cell r="F48" t="str">
            <v>AMOUNT</v>
          </cell>
          <cell r="H48" t="str">
            <v>AMOUNT</v>
          </cell>
          <cell r="I48" t="str">
            <v>AMOUNT</v>
          </cell>
        </row>
        <row r="50">
          <cell r="B50" t="str">
            <v>(a)</v>
          </cell>
          <cell r="F50" t="str">
            <v>Rs.............</v>
          </cell>
          <cell r="H50" t="str">
            <v>Rs.............</v>
          </cell>
          <cell r="I50" t="str">
            <v>Rs.............</v>
          </cell>
        </row>
        <row r="51">
          <cell r="B51" t="str">
            <v>(b)</v>
          </cell>
          <cell r="F51" t="str">
            <v>Rs.............</v>
          </cell>
          <cell r="H51" t="str">
            <v>Rs.............</v>
          </cell>
          <cell r="I51" t="str">
            <v>Rs.............</v>
          </cell>
        </row>
        <row r="52">
          <cell r="B52" t="str">
            <v>(c)</v>
          </cell>
          <cell r="F52" t="str">
            <v>Rs.............</v>
          </cell>
          <cell r="H52" t="str">
            <v>Rs.............</v>
          </cell>
          <cell r="I52" t="str">
            <v>Rs.............</v>
          </cell>
        </row>
        <row r="53">
          <cell r="B53" t="str">
            <v>(d)</v>
          </cell>
          <cell r="F53" t="str">
            <v>Rs.............</v>
          </cell>
          <cell r="H53" t="str">
            <v>Rs.............</v>
          </cell>
          <cell r="I53" t="str">
            <v>Rs.............</v>
          </cell>
        </row>
        <row r="55">
          <cell r="A55" t="str">
            <v>10.</v>
          </cell>
          <cell r="B55" t="str">
            <v>Aggregate of deductible amount under</v>
          </cell>
          <cell r="J55" t="str">
            <v xml:space="preserve"> </v>
          </cell>
        </row>
        <row r="56">
          <cell r="B56" t="str">
            <v>Chapter VI-A</v>
          </cell>
          <cell r="J56">
            <v>0</v>
          </cell>
        </row>
        <row r="57">
          <cell r="J57" t="str">
            <v xml:space="preserve"> </v>
          </cell>
        </row>
        <row r="58">
          <cell r="A58" t="str">
            <v>11.</v>
          </cell>
          <cell r="B58" t="str">
            <v>TOTAL INCOME (8-10)</v>
          </cell>
          <cell r="J58">
            <v>5564640</v>
          </cell>
        </row>
        <row r="59">
          <cell r="J59" t="str">
            <v xml:space="preserve"> </v>
          </cell>
        </row>
        <row r="60">
          <cell r="A60" t="str">
            <v>12.</v>
          </cell>
          <cell r="B60" t="str">
            <v>TAX ON TOTAL INCOME</v>
          </cell>
          <cell r="J60">
            <v>1643392</v>
          </cell>
        </row>
        <row r="63">
          <cell r="I63" t="str">
            <v>Rs.</v>
          </cell>
          <cell r="J63" t="str">
            <v>Rs.</v>
          </cell>
        </row>
        <row r="64">
          <cell r="A64" t="str">
            <v>13.</v>
          </cell>
          <cell r="B64" t="str">
            <v>REBATE AND RELIEF UNDER CHAPTER VIII</v>
          </cell>
        </row>
        <row r="66">
          <cell r="F66" t="str">
            <v>GROSS</v>
          </cell>
          <cell r="H66" t="str">
            <v>QUALIFYING</v>
          </cell>
          <cell r="I66" t="str">
            <v>TAX REBATE/</v>
          </cell>
        </row>
        <row r="67">
          <cell r="B67" t="str">
            <v>I.   Under Section 88 (please specify)</v>
          </cell>
          <cell r="F67" t="str">
            <v>AMOUNT</v>
          </cell>
          <cell r="H67" t="str">
            <v>AMOUNT</v>
          </cell>
          <cell r="I67" t="str">
            <v>RELIEF</v>
          </cell>
        </row>
        <row r="69">
          <cell r="B69" t="str">
            <v>(a) LIC</v>
          </cell>
          <cell r="F69" t="str">
            <v xml:space="preserve">Rs. </v>
          </cell>
          <cell r="H69" t="str">
            <v xml:space="preserve">Rs. </v>
          </cell>
        </row>
        <row r="70">
          <cell r="B70" t="str">
            <v>(b) PPF</v>
          </cell>
          <cell r="F70" t="str">
            <v xml:space="preserve">Rs. </v>
          </cell>
          <cell r="H70" t="str">
            <v xml:space="preserve">Rs. </v>
          </cell>
        </row>
        <row r="71">
          <cell r="B71" t="str">
            <v>(c) National Savings Certificates</v>
          </cell>
          <cell r="F71" t="str">
            <v xml:space="preserve">Rs. </v>
          </cell>
          <cell r="H71" t="str">
            <v xml:space="preserve">Rs. </v>
          </cell>
        </row>
        <row r="72">
          <cell r="B72" t="str">
            <v>(d)UTI(s)</v>
          </cell>
          <cell r="F72" t="str">
            <v xml:space="preserve">Rs. </v>
          </cell>
          <cell r="H72" t="str">
            <v xml:space="preserve">Rs. </v>
          </cell>
        </row>
        <row r="73">
          <cell r="B73" t="str">
            <v>(e)</v>
          </cell>
          <cell r="F73" t="str">
            <v xml:space="preserve">Rs. </v>
          </cell>
          <cell r="H73" t="str">
            <v xml:space="preserve">Rs. </v>
          </cell>
        </row>
        <row r="74">
          <cell r="B74" t="str">
            <v>(f)  TOTAL (a) to (e)</v>
          </cell>
          <cell r="F74" t="str">
            <v xml:space="preserve">Rs. </v>
          </cell>
          <cell r="H74" t="str">
            <v xml:space="preserve">Rs. </v>
          </cell>
          <cell r="I74">
            <v>0</v>
          </cell>
        </row>
        <row r="76">
          <cell r="F76" t="str">
            <v>GROSS</v>
          </cell>
          <cell r="H76" t="str">
            <v>QUALIFYING</v>
          </cell>
        </row>
        <row r="77">
          <cell r="B77" t="str">
            <v>II.   Under Section 88A (please specify)</v>
          </cell>
          <cell r="F77" t="str">
            <v>AMOUNT</v>
          </cell>
          <cell r="H77" t="str">
            <v>AMOUNT</v>
          </cell>
        </row>
        <row r="79">
          <cell r="B79" t="str">
            <v>(a)</v>
          </cell>
          <cell r="F79" t="str">
            <v>Rs.............</v>
          </cell>
          <cell r="H79" t="str">
            <v>Rs.............</v>
          </cell>
        </row>
        <row r="80">
          <cell r="B80" t="str">
            <v>(b)</v>
          </cell>
          <cell r="F80" t="str">
            <v>Rs.............</v>
          </cell>
          <cell r="H80" t="str">
            <v>Rs.............</v>
          </cell>
        </row>
        <row r="81">
          <cell r="B81" t="str">
            <v>(c)  TOTAL [(a) + (b)]</v>
          </cell>
          <cell r="F81" t="str">
            <v>Rs.............</v>
          </cell>
          <cell r="H81" t="str">
            <v>Rs.............</v>
          </cell>
          <cell r="I81" t="str">
            <v>Nil</v>
          </cell>
        </row>
        <row r="83">
          <cell r="B83" t="str">
            <v>III.  Under Section 89 (attach details)</v>
          </cell>
          <cell r="I83" t="str">
            <v>Nil</v>
          </cell>
        </row>
        <row r="85">
          <cell r="A85" t="str">
            <v>14.</v>
          </cell>
          <cell r="B85" t="str">
            <v>AGGREGATE OF TAX REBATES</v>
          </cell>
        </row>
        <row r="86">
          <cell r="B86" t="str">
            <v xml:space="preserve">AND RELIEF AT 13 ABOVE </v>
          </cell>
        </row>
        <row r="87">
          <cell r="B87" t="str">
            <v>[I(f) + II(c) + III]</v>
          </cell>
          <cell r="J87">
            <v>0</v>
          </cell>
        </row>
        <row r="89">
          <cell r="A89" t="str">
            <v>15.</v>
          </cell>
          <cell r="B89" t="str">
            <v xml:space="preserve">TAX PAYABLE (12-14) AND </v>
          </cell>
        </row>
        <row r="90">
          <cell r="B90" t="str">
            <v>SURCHARGE THEREON</v>
          </cell>
          <cell r="J90">
            <v>1807731.2000000002</v>
          </cell>
        </row>
        <row r="92">
          <cell r="A92" t="str">
            <v>16.</v>
          </cell>
          <cell r="B92" t="str">
            <v>LESS TAX DEDUCTED AT SOURCE</v>
          </cell>
          <cell r="J92">
            <v>0</v>
          </cell>
        </row>
        <row r="95">
          <cell r="A95" t="str">
            <v>17.</v>
          </cell>
          <cell r="B95" t="str">
            <v>TAX PAYABLE/(REFUNDABLE) (15-16)</v>
          </cell>
          <cell r="J95">
            <v>1807731.2000000002</v>
          </cell>
        </row>
        <row r="98">
          <cell r="A98" t="str">
            <v>DETAILS OF TAX DEDUCTED AND DEPOSITED INTO CENTRAL GOVERNMENT ACCOUNT</v>
          </cell>
        </row>
        <row r="100">
          <cell r="A100" t="str">
            <v>AMOUNT (Rs.)</v>
          </cell>
          <cell r="C100" t="str">
            <v>DATE OF PAYMENT</v>
          </cell>
          <cell r="E100" t="str">
            <v xml:space="preserve">   NAME OF BANK AND BRANCH WHERE TAX DEPOSITED</v>
          </cell>
        </row>
        <row r="117">
          <cell r="B117">
            <v>0</v>
          </cell>
        </row>
        <row r="120">
          <cell r="A120" t="str">
            <v xml:space="preserve">Certified that a sum of Rs. ……………………………………………………………………………………………………………………………………………………………………………………… </v>
          </cell>
        </row>
        <row r="121">
          <cell r="A121" t="str">
            <v>has been deducted and paid to the credit of the Central Government. Further certified that the above information is true and</v>
          </cell>
        </row>
        <row r="122">
          <cell r="A122" t="str">
            <v>correct as per records.</v>
          </cell>
        </row>
        <row r="124">
          <cell r="F124" t="str">
            <v>....................................................................................................</v>
          </cell>
        </row>
        <row r="125">
          <cell r="F125" t="str">
            <v>Signature of the person responsible for deduction of tax</v>
          </cell>
        </row>
        <row r="127">
          <cell r="A127" t="str">
            <v xml:space="preserve">Place: </v>
          </cell>
          <cell r="F127" t="str">
            <v xml:space="preserve">Full Name : </v>
          </cell>
        </row>
        <row r="128">
          <cell r="A128" t="str">
            <v xml:space="preserve">Date:  </v>
          </cell>
          <cell r="F128" t="str">
            <v xml:space="preserve">Designation : </v>
          </cell>
        </row>
        <row r="130">
          <cell r="A130" t="str">
            <v xml:space="preserve">*  See sections 15 and 17 and rule 3. Furnish separate details of value of the perquisites and profits in lieu of or in </v>
          </cell>
        </row>
        <row r="131">
          <cell r="A131" t="str">
            <v>addition to salary or wages.</v>
          </cell>
        </row>
        <row r="134">
          <cell r="A134" t="str">
            <v>As per Income Tax (6th Amendment) Rules, 1991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120"/>
  <sheetViews>
    <sheetView showGridLines="0" tabSelected="1" view="pageBreakPreview" zoomScaleNormal="100" zoomScaleSheetLayoutView="100" workbookViewId="0"/>
  </sheetViews>
  <sheetFormatPr defaultRowHeight="12.75"/>
  <cols>
    <col min="1" max="1" width="7.85546875" style="1" customWidth="1"/>
    <col min="2" max="2" width="12.42578125" style="1" customWidth="1"/>
    <col min="3" max="3" width="14.42578125" style="1" customWidth="1"/>
    <col min="4" max="5" width="14.7109375" style="1" customWidth="1"/>
    <col min="6" max="6" width="10.28515625" style="1" customWidth="1"/>
    <col min="7" max="8" width="14.7109375" style="1" customWidth="1"/>
    <col min="9" max="9" width="20.28515625" style="1" customWidth="1"/>
    <col min="10" max="10" width="21.42578125" style="1" customWidth="1"/>
    <col min="11" max="11" width="7.28515625" style="1" customWidth="1"/>
    <col min="12" max="14" width="9.140625" style="1"/>
    <col min="15" max="16" width="9.140625" style="1" customWidth="1"/>
    <col min="17" max="16384" width="9.140625" style="1"/>
  </cols>
  <sheetData>
    <row r="2" spans="2:11" s="5" customFormat="1" ht="15">
      <c r="B2" s="194" t="s">
        <v>0</v>
      </c>
      <c r="C2" s="195"/>
      <c r="D2" s="195"/>
      <c r="E2" s="195"/>
      <c r="F2" s="195"/>
      <c r="G2" s="195"/>
      <c r="H2" s="195"/>
      <c r="I2" s="195"/>
      <c r="J2" s="196"/>
      <c r="K2" s="4"/>
    </row>
    <row r="3" spans="2:11" s="5" customFormat="1" ht="14.25">
      <c r="B3" s="198" t="s">
        <v>1</v>
      </c>
      <c r="C3" s="199"/>
      <c r="D3" s="199"/>
      <c r="E3" s="199"/>
      <c r="F3" s="199"/>
      <c r="G3" s="199"/>
      <c r="H3" s="199"/>
      <c r="I3" s="199"/>
      <c r="J3" s="200"/>
      <c r="K3" s="4"/>
    </row>
    <row r="4" spans="2:11" s="5" customFormat="1" ht="15">
      <c r="B4" s="194" t="s">
        <v>2</v>
      </c>
      <c r="C4" s="195"/>
      <c r="D4" s="195"/>
      <c r="E4" s="195"/>
      <c r="F4" s="195"/>
      <c r="G4" s="195"/>
      <c r="H4" s="195"/>
      <c r="I4" s="195"/>
      <c r="J4" s="196"/>
      <c r="K4" s="4"/>
    </row>
    <row r="5" spans="2:11" s="5" customFormat="1" ht="14.25" customHeight="1">
      <c r="B5" s="194" t="s">
        <v>3</v>
      </c>
      <c r="C5" s="195"/>
      <c r="D5" s="195"/>
      <c r="E5" s="195"/>
      <c r="F5" s="195"/>
      <c r="G5" s="195"/>
      <c r="H5" s="195"/>
      <c r="I5" s="195"/>
      <c r="J5" s="196"/>
      <c r="K5" s="4"/>
    </row>
    <row r="6" spans="2:11" s="5" customFormat="1" ht="14.25" customHeight="1">
      <c r="B6" s="208" t="s">
        <v>4</v>
      </c>
      <c r="C6" s="223"/>
      <c r="D6" s="223"/>
      <c r="E6" s="223"/>
      <c r="F6" s="209"/>
      <c r="G6" s="194" t="s">
        <v>5</v>
      </c>
      <c r="H6" s="195"/>
      <c r="I6" s="195"/>
      <c r="J6" s="196"/>
      <c r="K6" s="4"/>
    </row>
    <row r="7" spans="2:11" s="5" customFormat="1" ht="14.25">
      <c r="B7" s="215"/>
      <c r="C7" s="216"/>
      <c r="D7" s="216"/>
      <c r="E7" s="216"/>
      <c r="F7" s="217"/>
      <c r="G7" s="221"/>
      <c r="H7" s="221"/>
      <c r="I7" s="221"/>
      <c r="J7" s="222"/>
      <c r="K7" s="4"/>
    </row>
    <row r="8" spans="2:11" s="5" customFormat="1" ht="15">
      <c r="B8" s="277" t="s">
        <v>171</v>
      </c>
      <c r="C8" s="278"/>
      <c r="D8" s="278"/>
      <c r="E8" s="278"/>
      <c r="F8" s="279"/>
      <c r="G8" s="277" t="s">
        <v>173</v>
      </c>
      <c r="H8" s="278"/>
      <c r="I8" s="278"/>
      <c r="J8" s="279"/>
      <c r="K8" s="4"/>
    </row>
    <row r="9" spans="2:11" s="5" customFormat="1" ht="14.25">
      <c r="B9" s="280" t="s">
        <v>172</v>
      </c>
      <c r="C9" s="281"/>
      <c r="D9" s="281"/>
      <c r="E9" s="281"/>
      <c r="F9" s="282"/>
      <c r="G9" s="283" t="s">
        <v>6</v>
      </c>
      <c r="H9" s="284"/>
      <c r="I9" s="284"/>
      <c r="J9" s="285"/>
      <c r="K9" s="4"/>
    </row>
    <row r="10" spans="2:11" s="5" customFormat="1" ht="14.25">
      <c r="B10" s="280" t="s">
        <v>172</v>
      </c>
      <c r="C10" s="281"/>
      <c r="D10" s="281"/>
      <c r="E10" s="281"/>
      <c r="F10" s="282"/>
      <c r="G10" s="218"/>
      <c r="H10" s="219"/>
      <c r="I10" s="219"/>
      <c r="J10" s="220"/>
      <c r="K10" s="4"/>
    </row>
    <row r="11" spans="2:11" s="5" customFormat="1" ht="14.25">
      <c r="B11" s="280" t="s">
        <v>172</v>
      </c>
      <c r="C11" s="281"/>
      <c r="D11" s="281"/>
      <c r="E11" s="281"/>
      <c r="F11" s="282"/>
      <c r="G11" s="36"/>
      <c r="H11" s="37"/>
      <c r="I11" s="37"/>
      <c r="J11" s="38"/>
      <c r="K11" s="4"/>
    </row>
    <row r="12" spans="2:11" s="5" customFormat="1" ht="14.25">
      <c r="B12" s="215"/>
      <c r="C12" s="216"/>
      <c r="D12" s="216"/>
      <c r="E12" s="216"/>
      <c r="F12" s="217"/>
      <c r="G12" s="39"/>
      <c r="H12" s="40"/>
      <c r="I12" s="40"/>
      <c r="J12" s="41"/>
      <c r="K12" s="4"/>
    </row>
    <row r="13" spans="2:11" s="5" customFormat="1" ht="14.25" customHeight="1">
      <c r="B13" s="194" t="s">
        <v>7</v>
      </c>
      <c r="C13" s="195"/>
      <c r="D13" s="196"/>
      <c r="E13" s="194" t="s">
        <v>8</v>
      </c>
      <c r="F13" s="196"/>
      <c r="G13" s="286" t="s">
        <v>9</v>
      </c>
      <c r="H13" s="287"/>
      <c r="I13" s="287"/>
      <c r="J13" s="288"/>
      <c r="K13" s="4"/>
    </row>
    <row r="14" spans="2:11" s="5" customFormat="1" ht="14.25">
      <c r="B14" s="274"/>
      <c r="C14" s="275"/>
      <c r="D14" s="276"/>
      <c r="E14" s="274"/>
      <c r="F14" s="276"/>
      <c r="G14" s="164"/>
      <c r="H14" s="207"/>
      <c r="I14" s="207"/>
      <c r="J14" s="165"/>
      <c r="K14" s="4"/>
    </row>
    <row r="15" spans="2:11" s="5" customFormat="1" ht="14.25" customHeight="1">
      <c r="B15" s="289" t="s">
        <v>174</v>
      </c>
      <c r="C15" s="290"/>
      <c r="D15" s="290"/>
      <c r="E15" s="290"/>
      <c r="F15" s="291"/>
      <c r="G15" s="208" t="s">
        <v>10</v>
      </c>
      <c r="H15" s="209"/>
      <c r="I15" s="212" t="s">
        <v>11</v>
      </c>
      <c r="J15" s="213"/>
      <c r="K15" s="4"/>
    </row>
    <row r="16" spans="2:11" s="5" customFormat="1" ht="14.25" customHeight="1">
      <c r="B16" s="292"/>
      <c r="C16" s="293"/>
      <c r="D16" s="293"/>
      <c r="E16" s="293"/>
      <c r="F16" s="294"/>
      <c r="G16" s="210"/>
      <c r="H16" s="211"/>
      <c r="I16" s="42" t="s">
        <v>12</v>
      </c>
      <c r="J16" s="42" t="s">
        <v>13</v>
      </c>
      <c r="K16" s="4"/>
    </row>
    <row r="17" spans="2:11" s="5" customFormat="1" ht="30.75" customHeight="1">
      <c r="B17" s="295"/>
      <c r="C17" s="296"/>
      <c r="D17" s="296"/>
      <c r="E17" s="296"/>
      <c r="F17" s="297"/>
      <c r="G17" s="214" t="s">
        <v>14</v>
      </c>
      <c r="H17" s="214"/>
      <c r="I17" s="6">
        <v>40634</v>
      </c>
      <c r="J17" s="6">
        <v>40999</v>
      </c>
      <c r="K17" s="4"/>
    </row>
    <row r="18" spans="2:11" s="5" customFormat="1" ht="15">
      <c r="B18" s="194" t="s">
        <v>15</v>
      </c>
      <c r="C18" s="195"/>
      <c r="D18" s="195"/>
      <c r="E18" s="195"/>
      <c r="F18" s="195"/>
      <c r="G18" s="195"/>
      <c r="H18" s="195"/>
      <c r="I18" s="195"/>
      <c r="J18" s="196"/>
      <c r="K18" s="4"/>
    </row>
    <row r="19" spans="2:11" s="5" customFormat="1" ht="64.5" customHeight="1">
      <c r="B19" s="194" t="s">
        <v>16</v>
      </c>
      <c r="C19" s="204"/>
      <c r="D19" s="194" t="s">
        <v>17</v>
      </c>
      <c r="E19" s="195"/>
      <c r="F19" s="196"/>
      <c r="G19" s="194" t="s">
        <v>18</v>
      </c>
      <c r="H19" s="195"/>
      <c r="I19" s="194" t="s">
        <v>19</v>
      </c>
      <c r="J19" s="196"/>
      <c r="K19" s="4"/>
    </row>
    <row r="20" spans="2:11" s="5" customFormat="1" ht="14.25">
      <c r="B20" s="198" t="s">
        <v>20</v>
      </c>
      <c r="C20" s="202"/>
      <c r="D20" s="298" t="s">
        <v>21</v>
      </c>
      <c r="E20" s="298"/>
      <c r="F20" s="298"/>
      <c r="G20" s="299" t="s">
        <v>21</v>
      </c>
      <c r="H20" s="299"/>
      <c r="I20" s="203" t="str">
        <f>G20</f>
        <v>&lt;&lt;PLEASE INSERT&gt;&gt;</v>
      </c>
      <c r="J20" s="203"/>
      <c r="K20" s="4"/>
    </row>
    <row r="21" spans="2:11" s="5" customFormat="1" ht="14.25">
      <c r="B21" s="198" t="s">
        <v>22</v>
      </c>
      <c r="C21" s="202"/>
      <c r="D21" s="298" t="s">
        <v>21</v>
      </c>
      <c r="E21" s="298"/>
      <c r="F21" s="298"/>
      <c r="G21" s="300" t="s">
        <v>21</v>
      </c>
      <c r="H21" s="301"/>
      <c r="I21" s="203" t="str">
        <f>G21</f>
        <v>&lt;&lt;PLEASE INSERT&gt;&gt;</v>
      </c>
      <c r="J21" s="203"/>
      <c r="K21" s="4"/>
    </row>
    <row r="22" spans="2:11" s="5" customFormat="1" ht="14.25">
      <c r="B22" s="198" t="s">
        <v>23</v>
      </c>
      <c r="C22" s="202"/>
      <c r="D22" s="298" t="s">
        <v>21</v>
      </c>
      <c r="E22" s="298"/>
      <c r="F22" s="298"/>
      <c r="G22" s="299" t="s">
        <v>21</v>
      </c>
      <c r="H22" s="299"/>
      <c r="I22" s="203" t="str">
        <f>G22</f>
        <v>&lt;&lt;PLEASE INSERT&gt;&gt;</v>
      </c>
      <c r="J22" s="203"/>
      <c r="K22" s="4"/>
    </row>
    <row r="23" spans="2:11" s="5" customFormat="1" ht="15.75" customHeight="1">
      <c r="B23" s="198" t="s">
        <v>24</v>
      </c>
      <c r="C23" s="202"/>
      <c r="D23" s="298" t="s">
        <v>21</v>
      </c>
      <c r="E23" s="298"/>
      <c r="F23" s="298"/>
      <c r="G23" s="299" t="s">
        <v>21</v>
      </c>
      <c r="H23" s="299"/>
      <c r="I23" s="203" t="str">
        <f>G23</f>
        <v>&lt;&lt;PLEASE INSERT&gt;&gt;</v>
      </c>
      <c r="J23" s="203"/>
      <c r="K23" s="4"/>
    </row>
    <row r="24" spans="2:11" s="5" customFormat="1" ht="15" customHeight="1">
      <c r="B24" s="194" t="s">
        <v>25</v>
      </c>
      <c r="C24" s="204"/>
      <c r="D24" s="205"/>
      <c r="E24" s="205"/>
      <c r="F24" s="205"/>
      <c r="G24" s="206">
        <f>SUM(G20:H23)</f>
        <v>0</v>
      </c>
      <c r="H24" s="206"/>
      <c r="I24" s="206">
        <f>SUM(I20:J23)</f>
        <v>0</v>
      </c>
      <c r="J24" s="206"/>
      <c r="K24" s="4"/>
    </row>
    <row r="25" spans="2:11" s="5" customFormat="1" ht="15" customHeight="1">
      <c r="B25" s="194"/>
      <c r="C25" s="195"/>
      <c r="D25" s="195"/>
      <c r="E25" s="195"/>
      <c r="F25" s="195"/>
      <c r="G25" s="195"/>
      <c r="H25" s="195"/>
      <c r="I25" s="195"/>
      <c r="J25" s="196"/>
      <c r="K25" s="4"/>
    </row>
    <row r="26" spans="2:11" s="5" customFormat="1" ht="15" customHeight="1">
      <c r="B26" s="197" t="s">
        <v>26</v>
      </c>
      <c r="C26" s="197"/>
      <c r="D26" s="197"/>
      <c r="E26" s="197"/>
      <c r="F26" s="197"/>
      <c r="G26" s="197"/>
      <c r="H26" s="197"/>
      <c r="I26" s="197"/>
      <c r="J26" s="197"/>
      <c r="K26" s="4"/>
    </row>
    <row r="27" spans="2:11" s="5" customFormat="1" ht="14.25" customHeight="1">
      <c r="B27" s="43">
        <v>1</v>
      </c>
      <c r="C27" s="44" t="s">
        <v>27</v>
      </c>
      <c r="D27" s="44"/>
      <c r="E27" s="44"/>
      <c r="F27" s="44"/>
      <c r="G27" s="45"/>
      <c r="H27" s="46"/>
      <c r="I27" s="47"/>
      <c r="J27" s="48"/>
      <c r="K27" s="4"/>
    </row>
    <row r="28" spans="2:11" s="5" customFormat="1" ht="14.25">
      <c r="B28" s="49"/>
      <c r="C28" s="50" t="s">
        <v>28</v>
      </c>
      <c r="D28" s="176" t="s">
        <v>29</v>
      </c>
      <c r="E28" s="176"/>
      <c r="F28" s="176"/>
      <c r="G28" s="177"/>
      <c r="H28" s="302"/>
      <c r="I28" s="52"/>
      <c r="J28" s="53"/>
      <c r="K28" s="4"/>
    </row>
    <row r="29" spans="2:11" s="5" customFormat="1" ht="29.25" customHeight="1">
      <c r="B29" s="49"/>
      <c r="C29" s="50" t="s">
        <v>30</v>
      </c>
      <c r="D29" s="176" t="s">
        <v>31</v>
      </c>
      <c r="E29" s="176"/>
      <c r="F29" s="176"/>
      <c r="G29" s="177"/>
      <c r="H29" s="302"/>
      <c r="I29" s="52"/>
      <c r="J29" s="53"/>
      <c r="K29" s="4"/>
    </row>
    <row r="30" spans="2:11" s="5" customFormat="1" ht="29.25" customHeight="1">
      <c r="B30" s="49"/>
      <c r="C30" s="50" t="s">
        <v>32</v>
      </c>
      <c r="D30" s="176" t="s">
        <v>33</v>
      </c>
      <c r="E30" s="176"/>
      <c r="F30" s="176"/>
      <c r="G30" s="177"/>
      <c r="H30" s="51">
        <v>0</v>
      </c>
      <c r="I30" s="52"/>
      <c r="J30" s="53"/>
      <c r="K30" s="4"/>
    </row>
    <row r="31" spans="2:11" s="5" customFormat="1" ht="14.25">
      <c r="B31" s="49"/>
      <c r="C31" s="50" t="s">
        <v>34</v>
      </c>
      <c r="D31" s="54" t="s">
        <v>35</v>
      </c>
      <c r="E31" s="54"/>
      <c r="F31" s="54"/>
      <c r="G31" s="55"/>
      <c r="H31" s="51"/>
      <c r="I31" s="52">
        <f>H28+H29</f>
        <v>0</v>
      </c>
      <c r="J31" s="53"/>
      <c r="K31" s="4"/>
    </row>
    <row r="32" spans="2:11" s="5" customFormat="1" ht="14.25">
      <c r="B32" s="49">
        <v>2</v>
      </c>
      <c r="C32" s="184" t="s">
        <v>36</v>
      </c>
      <c r="D32" s="184"/>
      <c r="E32" s="184"/>
      <c r="F32" s="184"/>
      <c r="G32" s="185"/>
      <c r="H32" s="51"/>
      <c r="I32" s="52"/>
      <c r="J32" s="53"/>
      <c r="K32" s="4"/>
    </row>
    <row r="33" spans="2:11" s="5" customFormat="1" ht="14.25" customHeight="1">
      <c r="B33" s="56"/>
      <c r="C33" s="198" t="s">
        <v>37</v>
      </c>
      <c r="D33" s="199"/>
      <c r="E33" s="200"/>
      <c r="F33" s="57" t="s">
        <v>38</v>
      </c>
      <c r="G33" s="57" t="s">
        <v>39</v>
      </c>
      <c r="H33" s="51"/>
      <c r="I33" s="52"/>
      <c r="J33" s="53"/>
      <c r="K33" s="4"/>
    </row>
    <row r="34" spans="2:11" s="5" customFormat="1" ht="14.25">
      <c r="B34" s="58"/>
      <c r="C34" s="59"/>
      <c r="D34" s="181"/>
      <c r="E34" s="166"/>
      <c r="F34" s="60"/>
      <c r="G34" s="61"/>
      <c r="H34" s="51"/>
      <c r="I34" s="52"/>
      <c r="J34" s="53"/>
      <c r="K34" s="4"/>
    </row>
    <row r="35" spans="2:11" s="5" customFormat="1" ht="14.25">
      <c r="B35" s="58"/>
      <c r="C35" s="59"/>
      <c r="D35" s="181"/>
      <c r="E35" s="201"/>
      <c r="F35" s="60"/>
      <c r="G35" s="62"/>
      <c r="H35" s="51"/>
      <c r="I35" s="52"/>
      <c r="J35" s="53"/>
      <c r="K35" s="4"/>
    </row>
    <row r="36" spans="2:11" s="5" customFormat="1" ht="15">
      <c r="B36" s="58"/>
      <c r="C36" s="192" t="s">
        <v>25</v>
      </c>
      <c r="D36" s="193"/>
      <c r="E36" s="193"/>
      <c r="F36" s="63"/>
      <c r="G36" s="64"/>
      <c r="H36" s="51"/>
      <c r="I36" s="52">
        <f>SUM(G34:G36)</f>
        <v>0</v>
      </c>
      <c r="J36" s="53"/>
      <c r="K36" s="4"/>
    </row>
    <row r="37" spans="2:11" s="5" customFormat="1" ht="14.25" customHeight="1">
      <c r="B37" s="65">
        <v>3</v>
      </c>
      <c r="C37" s="54" t="s">
        <v>40</v>
      </c>
      <c r="D37" s="54"/>
      <c r="E37" s="54"/>
      <c r="F37" s="54"/>
      <c r="G37" s="54"/>
      <c r="H37" s="51"/>
      <c r="I37" s="52">
        <f>I31-I36</f>
        <v>0</v>
      </c>
      <c r="J37" s="53"/>
      <c r="K37" s="4"/>
    </row>
    <row r="38" spans="2:11" s="5" customFormat="1" ht="14.25">
      <c r="B38" s="65">
        <v>4</v>
      </c>
      <c r="C38" s="54" t="s">
        <v>41</v>
      </c>
      <c r="D38" s="54"/>
      <c r="E38" s="54"/>
      <c r="F38" s="54"/>
      <c r="G38" s="55"/>
      <c r="H38" s="51"/>
      <c r="I38" s="52"/>
      <c r="J38" s="53"/>
      <c r="K38" s="4"/>
    </row>
    <row r="39" spans="2:11" s="5" customFormat="1" ht="14.25">
      <c r="B39" s="65"/>
      <c r="C39" s="50" t="s">
        <v>28</v>
      </c>
      <c r="D39" s="176" t="s">
        <v>42</v>
      </c>
      <c r="E39" s="176"/>
      <c r="F39" s="176"/>
      <c r="G39" s="177"/>
      <c r="H39" s="51">
        <v>0</v>
      </c>
      <c r="I39" s="52"/>
      <c r="J39" s="53"/>
      <c r="K39" s="4"/>
    </row>
    <row r="40" spans="2:11" s="5" customFormat="1" ht="14.25">
      <c r="B40" s="65"/>
      <c r="C40" s="50" t="s">
        <v>30</v>
      </c>
      <c r="D40" s="176" t="s">
        <v>43</v>
      </c>
      <c r="E40" s="176"/>
      <c r="F40" s="176"/>
      <c r="G40" s="177"/>
      <c r="H40" s="51">
        <v>0</v>
      </c>
      <c r="I40" s="52"/>
      <c r="J40" s="53"/>
      <c r="K40" s="4"/>
    </row>
    <row r="41" spans="2:11" s="5" customFormat="1" ht="14.25" customHeight="1">
      <c r="B41" s="65">
        <v>5</v>
      </c>
      <c r="C41" s="176" t="s">
        <v>44</v>
      </c>
      <c r="D41" s="176"/>
      <c r="E41" s="176"/>
      <c r="F41" s="176"/>
      <c r="G41" s="177"/>
      <c r="H41" s="51"/>
      <c r="I41" s="52">
        <f>SUM(H39:H41)</f>
        <v>0</v>
      </c>
      <c r="J41" s="53"/>
      <c r="K41" s="4"/>
    </row>
    <row r="42" spans="2:11" s="5" customFormat="1" ht="14.25">
      <c r="B42" s="65">
        <v>6</v>
      </c>
      <c r="C42" s="176" t="s">
        <v>45</v>
      </c>
      <c r="D42" s="176"/>
      <c r="E42" s="176"/>
      <c r="F42" s="176"/>
      <c r="G42" s="177"/>
      <c r="H42" s="51"/>
      <c r="I42" s="52"/>
      <c r="J42" s="53">
        <f>I37-I41</f>
        <v>0</v>
      </c>
      <c r="K42" s="4"/>
    </row>
    <row r="43" spans="2:11" s="5" customFormat="1" ht="14.25">
      <c r="B43" s="65">
        <v>7</v>
      </c>
      <c r="C43" s="184" t="s">
        <v>46</v>
      </c>
      <c r="D43" s="184"/>
      <c r="E43" s="184"/>
      <c r="F43" s="184"/>
      <c r="G43" s="185"/>
      <c r="H43" s="51"/>
      <c r="I43" s="52"/>
      <c r="J43" s="53"/>
      <c r="K43" s="4"/>
    </row>
    <row r="44" spans="2:11" s="5" customFormat="1" ht="14.25">
      <c r="B44" s="58"/>
      <c r="C44" s="186" t="s">
        <v>47</v>
      </c>
      <c r="D44" s="186"/>
      <c r="E44" s="186"/>
      <c r="F44" s="187" t="s">
        <v>39</v>
      </c>
      <c r="G44" s="187"/>
      <c r="H44" s="51"/>
      <c r="I44" s="52"/>
      <c r="J44" s="53"/>
      <c r="K44" s="4"/>
    </row>
    <row r="45" spans="2:11" s="5" customFormat="1" ht="14.25">
      <c r="B45" s="58"/>
      <c r="C45" s="188"/>
      <c r="D45" s="188"/>
      <c r="E45" s="188"/>
      <c r="F45" s="189"/>
      <c r="G45" s="189"/>
      <c r="H45" s="51"/>
      <c r="I45" s="52"/>
      <c r="J45" s="53"/>
      <c r="K45" s="4"/>
    </row>
    <row r="46" spans="2:11" s="5" customFormat="1" ht="14.25">
      <c r="B46" s="58"/>
      <c r="C46" s="188"/>
      <c r="D46" s="188"/>
      <c r="E46" s="188"/>
      <c r="F46" s="189"/>
      <c r="G46" s="189"/>
      <c r="H46" s="51"/>
      <c r="I46" s="52">
        <f>SUM(F45:G46)</f>
        <v>0</v>
      </c>
      <c r="J46" s="53"/>
      <c r="K46" s="4"/>
    </row>
    <row r="47" spans="2:11" s="5" customFormat="1" ht="14.25">
      <c r="B47" s="58">
        <v>8</v>
      </c>
      <c r="C47" s="190" t="s">
        <v>48</v>
      </c>
      <c r="D47" s="190"/>
      <c r="E47" s="190"/>
      <c r="F47" s="190"/>
      <c r="G47" s="191"/>
      <c r="H47" s="51"/>
      <c r="I47" s="52"/>
      <c r="J47" s="53">
        <f>J42+I46</f>
        <v>0</v>
      </c>
      <c r="K47" s="4"/>
    </row>
    <row r="48" spans="2:11" s="5" customFormat="1" ht="14.25">
      <c r="B48" s="58">
        <v>9</v>
      </c>
      <c r="C48" s="167" t="s">
        <v>49</v>
      </c>
      <c r="D48" s="167"/>
      <c r="E48" s="167"/>
      <c r="F48" s="167"/>
      <c r="G48" s="168"/>
      <c r="H48" s="51"/>
      <c r="I48" s="52"/>
      <c r="J48" s="53"/>
      <c r="K48" s="4"/>
    </row>
    <row r="49" spans="2:11" s="5" customFormat="1" ht="14.25">
      <c r="B49" s="58"/>
      <c r="C49" s="167" t="s">
        <v>50</v>
      </c>
      <c r="D49" s="167"/>
      <c r="E49" s="167"/>
      <c r="F49" s="167"/>
      <c r="G49" s="168"/>
      <c r="H49" s="51"/>
      <c r="I49" s="66" t="s">
        <v>51</v>
      </c>
      <c r="J49" s="67" t="s">
        <v>52</v>
      </c>
      <c r="K49" s="4"/>
    </row>
    <row r="50" spans="2:11" s="5" customFormat="1" ht="14.25">
      <c r="B50" s="58"/>
      <c r="C50" s="182" t="s">
        <v>53</v>
      </c>
      <c r="D50" s="182"/>
      <c r="E50" s="182"/>
      <c r="F50" s="182"/>
      <c r="G50" s="183"/>
      <c r="H50" s="51"/>
      <c r="I50" s="66" t="s">
        <v>54</v>
      </c>
      <c r="J50" s="67" t="s">
        <v>54</v>
      </c>
      <c r="K50" s="4"/>
    </row>
    <row r="51" spans="2:11" s="5" customFormat="1" ht="14.25">
      <c r="B51" s="58"/>
      <c r="C51" s="68" t="s">
        <v>55</v>
      </c>
      <c r="D51" s="69" t="s">
        <v>56</v>
      </c>
      <c r="E51" s="69"/>
      <c r="F51" s="69"/>
      <c r="G51" s="70"/>
      <c r="H51" s="51">
        <v>0</v>
      </c>
      <c r="I51" s="8">
        <f>MIN(H51,100000)</f>
        <v>0</v>
      </c>
      <c r="J51" s="53">
        <f>I51</f>
        <v>0</v>
      </c>
      <c r="K51" s="4"/>
    </row>
    <row r="52" spans="2:11" s="5" customFormat="1" ht="14.25">
      <c r="B52" s="58"/>
      <c r="C52" s="68" t="s">
        <v>57</v>
      </c>
      <c r="D52" s="69" t="s">
        <v>58</v>
      </c>
      <c r="E52" s="69"/>
      <c r="F52" s="69"/>
      <c r="G52" s="70"/>
      <c r="H52" s="51">
        <v>0</v>
      </c>
      <c r="I52" s="8">
        <f>MIN(H52,(100000-$I$51))</f>
        <v>0</v>
      </c>
      <c r="J52" s="53">
        <f>I52</f>
        <v>0</v>
      </c>
      <c r="K52" s="4"/>
    </row>
    <row r="53" spans="2:11" s="5" customFormat="1" ht="15.75" hidden="1" customHeight="1">
      <c r="B53" s="58"/>
      <c r="C53" s="68" t="s">
        <v>59</v>
      </c>
      <c r="D53" s="69"/>
      <c r="E53" s="69"/>
      <c r="F53" s="69"/>
      <c r="G53" s="70"/>
      <c r="H53" s="51">
        <v>0</v>
      </c>
      <c r="I53" s="8">
        <f>MIN(H53,(100000-(SUM($I$51:$I52))))</f>
        <v>0</v>
      </c>
      <c r="J53" s="53">
        <f>I53</f>
        <v>0</v>
      </c>
      <c r="K53" s="4"/>
    </row>
    <row r="54" spans="2:11" s="5" customFormat="1" ht="15.75" hidden="1" customHeight="1">
      <c r="B54" s="58"/>
      <c r="C54" s="68" t="s">
        <v>60</v>
      </c>
      <c r="D54" s="69"/>
      <c r="E54" s="69"/>
      <c r="F54" s="69"/>
      <c r="G54" s="70"/>
      <c r="H54" s="51">
        <v>0</v>
      </c>
      <c r="I54" s="8">
        <f>MIN(H54,(100000-(SUM($I$51:$I53))))</f>
        <v>0</v>
      </c>
      <c r="J54" s="53">
        <f t="shared" ref="J54:J59" si="0">I54</f>
        <v>0</v>
      </c>
      <c r="K54" s="4"/>
    </row>
    <row r="55" spans="2:11" s="5" customFormat="1" ht="15.75" hidden="1" customHeight="1">
      <c r="B55" s="58"/>
      <c r="C55" s="68" t="s">
        <v>61</v>
      </c>
      <c r="D55" s="69"/>
      <c r="E55" s="69"/>
      <c r="F55" s="69"/>
      <c r="G55" s="70"/>
      <c r="H55" s="51">
        <v>0</v>
      </c>
      <c r="I55" s="8">
        <f>MIN(H55,(100000-(SUM($I$51:$I54))))</f>
        <v>0</v>
      </c>
      <c r="J55" s="53">
        <f t="shared" si="0"/>
        <v>0</v>
      </c>
      <c r="K55" s="4"/>
    </row>
    <row r="56" spans="2:11" s="5" customFormat="1" ht="15.75" hidden="1" customHeight="1">
      <c r="B56" s="58"/>
      <c r="C56" s="68" t="s">
        <v>62</v>
      </c>
      <c r="D56" s="69"/>
      <c r="E56" s="69"/>
      <c r="F56" s="69"/>
      <c r="G56" s="70"/>
      <c r="H56" s="51">
        <v>0</v>
      </c>
      <c r="I56" s="8">
        <f>MIN(H56,(100000-(SUM($I$51:$I55))))</f>
        <v>0</v>
      </c>
      <c r="J56" s="53">
        <f t="shared" si="0"/>
        <v>0</v>
      </c>
      <c r="K56" s="4"/>
    </row>
    <row r="57" spans="2:11" s="5" customFormat="1" ht="15.75" hidden="1" customHeight="1">
      <c r="B57" s="58"/>
      <c r="C57" s="68" t="s">
        <v>63</v>
      </c>
      <c r="D57" s="69"/>
      <c r="E57" s="69"/>
      <c r="F57" s="69"/>
      <c r="G57" s="70"/>
      <c r="H57" s="51">
        <v>0</v>
      </c>
      <c r="I57" s="8">
        <f>MIN(H57,(100000-(SUM($I$51:$I56))))</f>
        <v>0</v>
      </c>
      <c r="J57" s="53">
        <f t="shared" si="0"/>
        <v>0</v>
      </c>
      <c r="K57" s="4"/>
    </row>
    <row r="58" spans="2:11" s="5" customFormat="1" ht="14.25">
      <c r="B58" s="58"/>
      <c r="C58" s="182" t="s">
        <v>64</v>
      </c>
      <c r="D58" s="182"/>
      <c r="E58" s="182"/>
      <c r="F58" s="182"/>
      <c r="G58" s="183"/>
      <c r="H58" s="51">
        <v>0</v>
      </c>
      <c r="I58" s="8">
        <f>MIN(H58,(100000-(SUM($I$51:$I57))))</f>
        <v>0</v>
      </c>
      <c r="J58" s="53">
        <f t="shared" si="0"/>
        <v>0</v>
      </c>
      <c r="K58" s="4"/>
    </row>
    <row r="59" spans="2:11" s="5" customFormat="1" ht="14.25">
      <c r="B59" s="58"/>
      <c r="C59" s="182" t="s">
        <v>65</v>
      </c>
      <c r="D59" s="182"/>
      <c r="E59" s="182"/>
      <c r="F59" s="182"/>
      <c r="G59" s="183"/>
      <c r="H59" s="51">
        <v>0</v>
      </c>
      <c r="I59" s="8">
        <f>MIN(H59,(100000-(SUM($I$51:$I58))))</f>
        <v>0</v>
      </c>
      <c r="J59" s="53">
        <f t="shared" si="0"/>
        <v>0</v>
      </c>
      <c r="K59" s="4"/>
    </row>
    <row r="60" spans="2:11" s="5" customFormat="1" ht="35.25" customHeight="1">
      <c r="B60" s="58" t="s">
        <v>66</v>
      </c>
      <c r="C60" s="176" t="s">
        <v>67</v>
      </c>
      <c r="D60" s="176"/>
      <c r="E60" s="176"/>
      <c r="F60" s="176"/>
      <c r="G60" s="177"/>
      <c r="H60" s="51"/>
      <c r="I60" s="52"/>
      <c r="J60" s="53"/>
      <c r="K60" s="4"/>
    </row>
    <row r="61" spans="2:11" s="5" customFormat="1" ht="49.5" customHeight="1">
      <c r="B61" s="58"/>
      <c r="C61" s="176" t="s">
        <v>170</v>
      </c>
      <c r="D61" s="176"/>
      <c r="E61" s="176"/>
      <c r="F61" s="176"/>
      <c r="G61" s="177"/>
      <c r="H61" s="51"/>
      <c r="I61" s="52"/>
      <c r="J61" s="53"/>
      <c r="K61" s="4"/>
    </row>
    <row r="62" spans="2:11" s="5" customFormat="1" ht="14.25">
      <c r="B62" s="58"/>
      <c r="C62" s="167" t="s">
        <v>68</v>
      </c>
      <c r="D62" s="167"/>
      <c r="E62" s="167"/>
      <c r="F62" s="167"/>
      <c r="G62" s="168"/>
      <c r="H62" s="66" t="s">
        <v>51</v>
      </c>
      <c r="I62" s="66" t="s">
        <v>69</v>
      </c>
      <c r="J62" s="67" t="s">
        <v>52</v>
      </c>
      <c r="K62" s="4"/>
    </row>
    <row r="63" spans="2:11" s="5" customFormat="1" ht="14.25">
      <c r="B63" s="58"/>
      <c r="C63" s="71"/>
      <c r="D63" s="71"/>
      <c r="E63" s="71"/>
      <c r="F63" s="71"/>
      <c r="G63" s="72"/>
      <c r="H63" s="66" t="s">
        <v>54</v>
      </c>
      <c r="I63" s="66" t="s">
        <v>54</v>
      </c>
      <c r="J63" s="67" t="s">
        <v>54</v>
      </c>
      <c r="K63" s="4"/>
    </row>
    <row r="64" spans="2:11" s="5" customFormat="1" ht="14.25">
      <c r="B64" s="58"/>
      <c r="C64" s="73" t="s">
        <v>70</v>
      </c>
      <c r="D64" s="71" t="s">
        <v>71</v>
      </c>
      <c r="E64" s="71" t="s">
        <v>72</v>
      </c>
      <c r="F64" s="71" t="s">
        <v>73</v>
      </c>
      <c r="G64" s="72"/>
      <c r="H64" s="66">
        <v>0</v>
      </c>
      <c r="I64" s="66">
        <f>ROUND(MIN((H64),15000),0)</f>
        <v>0</v>
      </c>
      <c r="J64" s="67"/>
      <c r="K64" s="4"/>
    </row>
    <row r="65" spans="2:24" s="5" customFormat="1" ht="14.25">
      <c r="B65" s="58"/>
      <c r="C65" s="73" t="s">
        <v>70</v>
      </c>
      <c r="D65" s="71" t="s">
        <v>71</v>
      </c>
      <c r="E65" s="71" t="s">
        <v>72</v>
      </c>
      <c r="F65" s="71" t="s">
        <v>74</v>
      </c>
      <c r="G65" s="72"/>
      <c r="H65" s="66">
        <v>0</v>
      </c>
      <c r="I65" s="66">
        <f>IF($C$64="S",MIN(($H$65),20000),IF($C$64="N",MIN(($H$65),15000)))</f>
        <v>0</v>
      </c>
      <c r="J65" s="67"/>
      <c r="K65" s="4"/>
    </row>
    <row r="66" spans="2:24" s="5" customFormat="1" ht="14.25">
      <c r="B66" s="58"/>
      <c r="C66" s="68" t="s">
        <v>55</v>
      </c>
      <c r="D66" s="74" t="s">
        <v>75</v>
      </c>
      <c r="E66" s="71"/>
      <c r="F66" s="71"/>
      <c r="G66" s="72"/>
      <c r="H66" s="51">
        <v>0</v>
      </c>
      <c r="I66" s="51">
        <f>MIN(H66,20000)</f>
        <v>0</v>
      </c>
      <c r="J66" s="51">
        <f t="shared" ref="J66:J71" si="1">I66</f>
        <v>0</v>
      </c>
      <c r="K66" s="4"/>
    </row>
    <row r="67" spans="2:24" s="5" customFormat="1" ht="14.25">
      <c r="B67" s="58"/>
      <c r="C67" s="68" t="s">
        <v>57</v>
      </c>
      <c r="D67" s="71" t="s">
        <v>71</v>
      </c>
      <c r="E67" s="75"/>
      <c r="F67" s="71"/>
      <c r="G67" s="72"/>
      <c r="H67" s="51">
        <v>0</v>
      </c>
      <c r="I67" s="51">
        <v>0</v>
      </c>
      <c r="J67" s="51">
        <f t="shared" si="1"/>
        <v>0</v>
      </c>
      <c r="K67" s="4"/>
    </row>
    <row r="68" spans="2:24" s="5" customFormat="1" ht="14.25" hidden="1" customHeight="1">
      <c r="B68" s="58"/>
      <c r="C68" s="68" t="s">
        <v>59</v>
      </c>
      <c r="D68" s="71" t="s">
        <v>76</v>
      </c>
      <c r="E68" s="75"/>
      <c r="F68" s="71"/>
      <c r="G68" s="72"/>
      <c r="H68" s="51">
        <v>0</v>
      </c>
      <c r="I68" s="51">
        <f>IF($C$65="S",MIN(($H$69),100000),IF($C$65="N",MIN(($H$69),50000)))</f>
        <v>0</v>
      </c>
      <c r="J68" s="51">
        <f t="shared" si="1"/>
        <v>0</v>
      </c>
      <c r="K68" s="4"/>
    </row>
    <row r="69" spans="2:24" s="5" customFormat="1" ht="14.25" hidden="1" customHeight="1">
      <c r="B69" s="58"/>
      <c r="C69" s="68" t="s">
        <v>60</v>
      </c>
      <c r="D69" s="71" t="s">
        <v>77</v>
      </c>
      <c r="E69" s="71"/>
      <c r="F69" s="71"/>
      <c r="G69" s="72"/>
      <c r="H69" s="51">
        <v>0</v>
      </c>
      <c r="I69" s="51">
        <v>0</v>
      </c>
      <c r="J69" s="51">
        <f t="shared" si="1"/>
        <v>0</v>
      </c>
      <c r="K69" s="4"/>
    </row>
    <row r="70" spans="2:24" s="5" customFormat="1" ht="14.25" hidden="1" customHeight="1">
      <c r="B70" s="58"/>
      <c r="C70" s="68" t="s">
        <v>61</v>
      </c>
      <c r="D70" s="71" t="s">
        <v>78</v>
      </c>
      <c r="E70" s="71"/>
      <c r="F70" s="71"/>
      <c r="G70" s="72"/>
      <c r="H70" s="51">
        <v>0</v>
      </c>
      <c r="I70" s="51">
        <f>IF(H70&gt;0,MIN(($H$70/2),($J$47-(SUM($J$51:$J$59)+SUM(J67:J69)+J71))*10%),0)</f>
        <v>0</v>
      </c>
      <c r="J70" s="51">
        <f t="shared" si="1"/>
        <v>0</v>
      </c>
      <c r="K70" s="4"/>
    </row>
    <row r="71" spans="2:24" s="5" customFormat="1" ht="14.25" hidden="1" customHeight="1">
      <c r="B71" s="58"/>
      <c r="C71" s="76" t="s">
        <v>62</v>
      </c>
      <c r="D71" s="71" t="s">
        <v>79</v>
      </c>
      <c r="E71" s="71"/>
      <c r="F71" s="71"/>
      <c r="G71" s="72"/>
      <c r="H71" s="51">
        <v>0</v>
      </c>
      <c r="I71" s="51">
        <f>IF($C$65="S",MIN(($H$71),100000),IF($C$65="N",MIN(($H$71),50000)))</f>
        <v>0</v>
      </c>
      <c r="J71" s="51">
        <f t="shared" si="1"/>
        <v>0</v>
      </c>
      <c r="K71" s="4"/>
    </row>
    <row r="72" spans="2:24" s="5" customFormat="1" ht="14.25">
      <c r="B72" s="58">
        <v>10</v>
      </c>
      <c r="C72" s="167" t="s">
        <v>80</v>
      </c>
      <c r="D72" s="167"/>
      <c r="E72" s="167"/>
      <c r="F72" s="167"/>
      <c r="G72" s="168"/>
      <c r="H72" s="51"/>
      <c r="I72" s="52"/>
      <c r="J72" s="53">
        <f>SUM(J51:J59)+SUM(J66:J71)</f>
        <v>0</v>
      </c>
      <c r="K72" s="4"/>
    </row>
    <row r="73" spans="2:24" s="5" customFormat="1" ht="14.25">
      <c r="B73" s="58">
        <v>11</v>
      </c>
      <c r="C73" s="167" t="s">
        <v>81</v>
      </c>
      <c r="D73" s="167"/>
      <c r="E73" s="167"/>
      <c r="F73" s="167"/>
      <c r="G73" s="168"/>
      <c r="H73" s="51"/>
      <c r="I73" s="52"/>
      <c r="J73" s="53">
        <f>ROUND(J47-J72,-1)</f>
        <v>0</v>
      </c>
      <c r="K73" s="4"/>
    </row>
    <row r="74" spans="2:24" s="5" customFormat="1" ht="14.25">
      <c r="B74" s="58">
        <v>12</v>
      </c>
      <c r="C74" s="167" t="s">
        <v>82</v>
      </c>
      <c r="D74" s="167"/>
      <c r="E74" s="167"/>
      <c r="F74" s="167"/>
      <c r="G74" s="168"/>
      <c r="H74" s="51"/>
      <c r="I74" s="52"/>
      <c r="J74" s="53">
        <f>(((J73-800000)*0.3)+92000)*0</f>
        <v>0</v>
      </c>
      <c r="K74" s="4"/>
    </row>
    <row r="75" spans="2:24" s="5" customFormat="1" ht="14.25">
      <c r="B75" s="58">
        <v>13</v>
      </c>
      <c r="C75" s="167" t="s">
        <v>83</v>
      </c>
      <c r="D75" s="167"/>
      <c r="E75" s="167"/>
      <c r="F75" s="167"/>
      <c r="G75" s="168"/>
      <c r="H75" s="51"/>
      <c r="I75" s="52"/>
      <c r="J75" s="53">
        <f>J74*3%</f>
        <v>0</v>
      </c>
      <c r="K75" s="4"/>
    </row>
    <row r="76" spans="2:24" s="5" customFormat="1" ht="14.25">
      <c r="B76" s="58">
        <v>14</v>
      </c>
      <c r="C76" s="167" t="s">
        <v>84</v>
      </c>
      <c r="D76" s="167"/>
      <c r="E76" s="167"/>
      <c r="F76" s="167"/>
      <c r="G76" s="168"/>
      <c r="H76" s="51"/>
      <c r="I76" s="52"/>
      <c r="J76" s="53">
        <f>J74+J75</f>
        <v>0</v>
      </c>
      <c r="K76" s="4"/>
    </row>
    <row r="77" spans="2:24" s="5" customFormat="1" ht="14.25">
      <c r="B77" s="58">
        <v>15</v>
      </c>
      <c r="C77" s="167" t="s">
        <v>85</v>
      </c>
      <c r="D77" s="167"/>
      <c r="E77" s="167"/>
      <c r="F77" s="167"/>
      <c r="G77" s="168"/>
      <c r="H77" s="51"/>
      <c r="I77" s="52"/>
      <c r="J77" s="53">
        <v>0</v>
      </c>
      <c r="K77" s="4"/>
    </row>
    <row r="78" spans="2:24" s="5" customFormat="1" ht="14.25">
      <c r="B78" s="58">
        <v>16</v>
      </c>
      <c r="C78" s="167" t="s">
        <v>86</v>
      </c>
      <c r="D78" s="167"/>
      <c r="E78" s="167"/>
      <c r="F78" s="167"/>
      <c r="G78" s="168"/>
      <c r="H78" s="51"/>
      <c r="I78" s="52"/>
      <c r="J78" s="53">
        <f>ROUND(J76-J77,-1)</f>
        <v>0</v>
      </c>
      <c r="K78" s="4"/>
    </row>
    <row r="79" spans="2:24" s="5" customFormat="1" ht="15.75" thickBot="1">
      <c r="B79" s="169" t="s">
        <v>87</v>
      </c>
      <c r="C79" s="170"/>
      <c r="D79" s="170"/>
      <c r="E79" s="170"/>
      <c r="F79" s="170"/>
      <c r="G79" s="170"/>
      <c r="H79" s="170"/>
      <c r="I79" s="170"/>
      <c r="J79" s="171"/>
      <c r="K79" s="4"/>
    </row>
    <row r="80" spans="2:24" s="5" customFormat="1" ht="14.25" customHeight="1">
      <c r="B80" s="172" t="s">
        <v>175</v>
      </c>
      <c r="C80" s="173"/>
      <c r="D80" s="173"/>
      <c r="E80" s="173"/>
      <c r="F80" s="173"/>
      <c r="G80" s="173"/>
      <c r="H80" s="173"/>
      <c r="I80" s="173"/>
      <c r="J80" s="174"/>
      <c r="K80" s="4"/>
      <c r="L80" s="11"/>
      <c r="M80" s="12"/>
      <c r="N80" s="13"/>
      <c r="O80" s="11"/>
      <c r="P80" s="11"/>
      <c r="Q80" s="14"/>
      <c r="R80" s="10"/>
      <c r="S80" s="10"/>
      <c r="T80" s="10"/>
      <c r="U80" s="10"/>
      <c r="V80" s="10"/>
      <c r="W80" s="10"/>
      <c r="X80" s="10"/>
    </row>
    <row r="81" spans="2:24" s="5" customFormat="1" ht="14.25" customHeight="1">
      <c r="B81" s="175"/>
      <c r="C81" s="176"/>
      <c r="D81" s="176"/>
      <c r="E81" s="176"/>
      <c r="F81" s="176"/>
      <c r="G81" s="176"/>
      <c r="H81" s="176"/>
      <c r="I81" s="176"/>
      <c r="J81" s="177"/>
      <c r="K81" s="4"/>
      <c r="L81" s="11"/>
      <c r="M81" s="11"/>
      <c r="N81" s="7"/>
      <c r="O81" s="15"/>
      <c r="P81" s="16"/>
      <c r="Q81" s="17"/>
      <c r="R81" s="10"/>
      <c r="S81" s="10"/>
      <c r="T81" s="10"/>
      <c r="U81" s="10"/>
      <c r="V81" s="10"/>
      <c r="W81" s="10"/>
      <c r="X81" s="10"/>
    </row>
    <row r="82" spans="2:24" s="5" customFormat="1" ht="45" customHeight="1" thickBot="1">
      <c r="B82" s="178"/>
      <c r="C82" s="179"/>
      <c r="D82" s="179"/>
      <c r="E82" s="179"/>
      <c r="F82" s="179"/>
      <c r="G82" s="179"/>
      <c r="H82" s="179"/>
      <c r="I82" s="179"/>
      <c r="J82" s="180"/>
      <c r="K82" s="4"/>
      <c r="L82" s="18"/>
      <c r="M82" s="18"/>
      <c r="N82" s="18"/>
      <c r="O82" s="18"/>
      <c r="P82" s="18"/>
      <c r="Q82" s="19"/>
      <c r="R82" s="10"/>
      <c r="S82" s="10"/>
      <c r="T82" s="10"/>
      <c r="U82" s="10"/>
      <c r="V82" s="10"/>
      <c r="W82" s="10"/>
      <c r="X82" s="10"/>
    </row>
    <row r="83" spans="2:24" s="5" customFormat="1" ht="14.25">
      <c r="B83" s="77"/>
      <c r="C83" s="71"/>
      <c r="D83" s="71"/>
      <c r="E83" s="71"/>
      <c r="F83" s="72"/>
      <c r="G83" s="78"/>
      <c r="H83" s="79"/>
      <c r="I83" s="80"/>
      <c r="J83" s="52"/>
      <c r="K83" s="4"/>
    </row>
    <row r="84" spans="2:24" s="5" customFormat="1" ht="14.25">
      <c r="B84" s="77"/>
      <c r="C84" s="71"/>
      <c r="D84" s="71"/>
      <c r="E84" s="71"/>
      <c r="F84" s="72"/>
      <c r="G84" s="78"/>
      <c r="H84" s="79"/>
      <c r="I84" s="80"/>
      <c r="J84" s="52"/>
      <c r="K84" s="4"/>
    </row>
    <row r="85" spans="2:24" s="5" customFormat="1" ht="14.25">
      <c r="B85" s="81"/>
      <c r="C85" s="82"/>
      <c r="D85" s="82"/>
      <c r="E85" s="82"/>
      <c r="F85" s="83"/>
      <c r="G85" s="78"/>
      <c r="H85" s="79"/>
      <c r="I85" s="80"/>
      <c r="J85" s="52"/>
      <c r="K85" s="4"/>
    </row>
    <row r="86" spans="2:24" s="5" customFormat="1" ht="14.25">
      <c r="B86" s="164" t="s">
        <v>88</v>
      </c>
      <c r="C86" s="165"/>
      <c r="D86" s="303"/>
      <c r="E86" s="304"/>
      <c r="F86" s="305"/>
      <c r="G86" s="71"/>
      <c r="H86" s="79"/>
      <c r="I86" s="80"/>
      <c r="J86" s="52"/>
      <c r="K86" s="4"/>
    </row>
    <row r="87" spans="2:24" s="5" customFormat="1" ht="14.25">
      <c r="B87" s="164" t="s">
        <v>89</v>
      </c>
      <c r="C87" s="165"/>
      <c r="D87" s="306"/>
      <c r="E87" s="304"/>
      <c r="F87" s="305"/>
      <c r="G87" s="84" t="s">
        <v>90</v>
      </c>
      <c r="H87" s="85"/>
      <c r="I87" s="86"/>
      <c r="J87" s="87"/>
      <c r="K87" s="4"/>
    </row>
    <row r="88" spans="2:24" s="5" customFormat="1" ht="15">
      <c r="B88" s="164" t="s">
        <v>91</v>
      </c>
      <c r="C88" s="165"/>
      <c r="D88" s="307"/>
      <c r="E88" s="308"/>
      <c r="F88" s="309"/>
      <c r="G88" s="88" t="s">
        <v>92</v>
      </c>
      <c r="H88" s="307"/>
      <c r="I88" s="308"/>
      <c r="J88" s="309"/>
      <c r="K88" s="4"/>
    </row>
    <row r="89" spans="2:24" s="5" customFormat="1">
      <c r="B89" s="33"/>
      <c r="C89" s="33"/>
      <c r="D89" s="34"/>
      <c r="E89" s="34"/>
      <c r="F89" s="34"/>
      <c r="G89" s="34"/>
      <c r="H89" s="34"/>
      <c r="I89" s="34"/>
      <c r="J89" s="34"/>
      <c r="K89" s="10"/>
    </row>
    <row r="90" spans="2:24">
      <c r="B90" s="20"/>
      <c r="C90" s="1" t="s">
        <v>93</v>
      </c>
    </row>
    <row r="91" spans="2:24">
      <c r="B91" s="20">
        <v>1</v>
      </c>
      <c r="C91" s="1" t="s">
        <v>94</v>
      </c>
    </row>
    <row r="92" spans="2:24">
      <c r="B92" s="20"/>
      <c r="C92" s="1" t="s">
        <v>95</v>
      </c>
    </row>
    <row r="93" spans="2:24">
      <c r="B93" s="20"/>
      <c r="C93" s="1" t="s">
        <v>96</v>
      </c>
    </row>
    <row r="94" spans="2:24">
      <c r="B94" s="20">
        <v>2</v>
      </c>
      <c r="C94" s="1" t="s">
        <v>97</v>
      </c>
    </row>
    <row r="95" spans="2:24">
      <c r="B95" s="20"/>
      <c r="C95" s="1" t="s">
        <v>98</v>
      </c>
    </row>
    <row r="96" spans="2:24">
      <c r="B96" s="20">
        <v>3</v>
      </c>
      <c r="C96" s="1" t="s">
        <v>99</v>
      </c>
    </row>
    <row r="97" spans="2:9">
      <c r="B97" s="20">
        <v>4</v>
      </c>
      <c r="C97" s="1" t="s">
        <v>100</v>
      </c>
    </row>
    <row r="98" spans="2:9">
      <c r="B98" s="20">
        <v>5</v>
      </c>
      <c r="C98" s="1" t="s">
        <v>101</v>
      </c>
    </row>
    <row r="99" spans="2:9">
      <c r="B99" s="20"/>
    </row>
    <row r="100" spans="2:9">
      <c r="B100" s="20"/>
      <c r="C100" s="21"/>
    </row>
    <row r="101" spans="2:9">
      <c r="C101" s="9"/>
      <c r="D101" s="5"/>
      <c r="E101" s="9"/>
      <c r="H101" s="22"/>
      <c r="I101" s="22"/>
    </row>
    <row r="102" spans="2:9">
      <c r="B102" s="20"/>
      <c r="C102" s="9"/>
      <c r="D102" s="5"/>
      <c r="E102" s="9"/>
      <c r="H102" s="23"/>
      <c r="I102" s="22"/>
    </row>
    <row r="103" spans="2:9">
      <c r="B103" s="20"/>
      <c r="H103" s="22"/>
      <c r="I103" s="22"/>
    </row>
    <row r="104" spans="2:9">
      <c r="B104" s="20"/>
    </row>
    <row r="105" spans="2:9">
      <c r="B105" s="20"/>
    </row>
    <row r="106" spans="2:9">
      <c r="B106" s="20"/>
    </row>
    <row r="107" spans="2:9">
      <c r="B107" s="20"/>
    </row>
    <row r="108" spans="2:9">
      <c r="B108" s="20"/>
    </row>
    <row r="109" spans="2:9">
      <c r="B109" s="20"/>
    </row>
    <row r="110" spans="2:9">
      <c r="B110" s="20"/>
    </row>
    <row r="111" spans="2:9">
      <c r="B111" s="20"/>
    </row>
    <row r="112" spans="2:9">
      <c r="B112" s="20"/>
    </row>
    <row r="113" spans="2:2">
      <c r="B113" s="20"/>
    </row>
    <row r="114" spans="2:2">
      <c r="B114" s="20"/>
    </row>
    <row r="115" spans="2:2">
      <c r="B115" s="20"/>
    </row>
    <row r="116" spans="2:2">
      <c r="B116" s="20"/>
    </row>
    <row r="117" spans="2:2">
      <c r="B117" s="20"/>
    </row>
    <row r="118" spans="2:2">
      <c r="B118" s="20"/>
    </row>
    <row r="119" spans="2:2">
      <c r="B119" s="20"/>
    </row>
    <row r="120" spans="2:2">
      <c r="B120" s="20"/>
    </row>
  </sheetData>
  <mergeCells count="97">
    <mergeCell ref="B2:J2"/>
    <mergeCell ref="B3:J3"/>
    <mergeCell ref="B4:J4"/>
    <mergeCell ref="B5:J5"/>
    <mergeCell ref="B6:F6"/>
    <mergeCell ref="G6:J6"/>
    <mergeCell ref="B7:F7"/>
    <mergeCell ref="G7:J7"/>
    <mergeCell ref="B8:F8"/>
    <mergeCell ref="G8:J8"/>
    <mergeCell ref="B9:F9"/>
    <mergeCell ref="G9:J9"/>
    <mergeCell ref="B10:F10"/>
    <mergeCell ref="G10:J10"/>
    <mergeCell ref="B11:F11"/>
    <mergeCell ref="B12:F12"/>
    <mergeCell ref="B13:D13"/>
    <mergeCell ref="E13:F13"/>
    <mergeCell ref="G13:J13"/>
    <mergeCell ref="B20:C20"/>
    <mergeCell ref="D20:F20"/>
    <mergeCell ref="G20:H20"/>
    <mergeCell ref="I20:J20"/>
    <mergeCell ref="B14:D14"/>
    <mergeCell ref="E14:F14"/>
    <mergeCell ref="G14:J14"/>
    <mergeCell ref="B15:F17"/>
    <mergeCell ref="G15:H16"/>
    <mergeCell ref="I15:J15"/>
    <mergeCell ref="G17:H17"/>
    <mergeCell ref="B18:J18"/>
    <mergeCell ref="B19:C19"/>
    <mergeCell ref="D19:F19"/>
    <mergeCell ref="G19:H19"/>
    <mergeCell ref="I19:J19"/>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C36:E36"/>
    <mergeCell ref="B25:J25"/>
    <mergeCell ref="B26:J26"/>
    <mergeCell ref="D28:G28"/>
    <mergeCell ref="D29:G29"/>
    <mergeCell ref="D30:G30"/>
    <mergeCell ref="C32:G32"/>
    <mergeCell ref="C33:E33"/>
    <mergeCell ref="D34:E34"/>
    <mergeCell ref="D35:E35"/>
    <mergeCell ref="C48:G48"/>
    <mergeCell ref="D39:G39"/>
    <mergeCell ref="D40:G40"/>
    <mergeCell ref="C41:G41"/>
    <mergeCell ref="C42:G42"/>
    <mergeCell ref="C43:G43"/>
    <mergeCell ref="C44:E44"/>
    <mergeCell ref="F44:G44"/>
    <mergeCell ref="C45:E45"/>
    <mergeCell ref="F45:G45"/>
    <mergeCell ref="C46:E46"/>
    <mergeCell ref="F46:G46"/>
    <mergeCell ref="C47:G47"/>
    <mergeCell ref="C76:G76"/>
    <mergeCell ref="C49:G49"/>
    <mergeCell ref="C50:G50"/>
    <mergeCell ref="C58:G58"/>
    <mergeCell ref="C59:G59"/>
    <mergeCell ref="C60:G60"/>
    <mergeCell ref="C61:G61"/>
    <mergeCell ref="C62:G62"/>
    <mergeCell ref="C72:G72"/>
    <mergeCell ref="C73:G73"/>
    <mergeCell ref="C74:G74"/>
    <mergeCell ref="C75:G75"/>
    <mergeCell ref="C77:G77"/>
    <mergeCell ref="C78:G78"/>
    <mergeCell ref="B79:J79"/>
    <mergeCell ref="B80:J82"/>
    <mergeCell ref="B86:C86"/>
    <mergeCell ref="D86:F86"/>
    <mergeCell ref="B87:C87"/>
    <mergeCell ref="D87:F87"/>
    <mergeCell ref="B88:C88"/>
    <mergeCell ref="D88:F88"/>
    <mergeCell ref="H88:J88"/>
  </mergeCells>
  <dataValidations disablePrompts="1" count="1">
    <dataValidation type="list" allowBlank="1" showInputMessage="1" showErrorMessage="1" sqref="C64:C65">
      <formula1>"S, N"</formula1>
    </dataValidation>
  </dataValidations>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showGridLines="0" view="pageBreakPreview" zoomScaleNormal="100" zoomScaleSheetLayoutView="100" workbookViewId="0"/>
  </sheetViews>
  <sheetFormatPr defaultRowHeight="12.75"/>
  <cols>
    <col min="1" max="2" width="1.7109375" style="1" customWidth="1"/>
    <col min="3" max="3" width="8.140625" style="1" bestFit="1" customWidth="1"/>
    <col min="4" max="4" width="25.7109375" style="1" customWidth="1"/>
    <col min="5" max="5" width="13.140625" style="1" customWidth="1"/>
    <col min="6" max="10" width="4.7109375" style="1" customWidth="1"/>
    <col min="11" max="11" width="6.7109375" style="1" customWidth="1"/>
    <col min="12" max="12" width="3.85546875" style="1" customWidth="1"/>
    <col min="13" max="13" width="4.7109375" style="1" customWidth="1"/>
    <col min="14" max="14" width="5.5703125" style="1" customWidth="1"/>
    <col min="15" max="19" width="4.7109375" style="1" customWidth="1"/>
    <col min="20" max="20" width="6.85546875" style="1" customWidth="1"/>
    <col min="21" max="21" width="10.28515625" style="1" customWidth="1"/>
    <col min="22" max="24" width="4.7109375" style="1" customWidth="1"/>
    <col min="25" max="16384" width="9.140625" style="1"/>
  </cols>
  <sheetData>
    <row r="1" spans="1:24" s="5" customFormat="1" ht="14.25" customHeight="1">
      <c r="A1" s="31"/>
      <c r="B1" s="30"/>
      <c r="C1" s="35"/>
      <c r="D1" s="10"/>
      <c r="E1" s="10"/>
      <c r="F1" s="10"/>
      <c r="G1" s="10"/>
      <c r="H1" s="10"/>
      <c r="I1" s="10"/>
      <c r="J1" s="10"/>
      <c r="K1" s="10"/>
      <c r="L1" s="10"/>
      <c r="M1" s="10"/>
      <c r="N1" s="10"/>
      <c r="O1" s="10"/>
      <c r="P1" s="10"/>
      <c r="Q1" s="10"/>
      <c r="R1" s="10"/>
      <c r="S1" s="10"/>
      <c r="T1" s="10"/>
      <c r="U1" s="10"/>
      <c r="V1" s="10"/>
      <c r="W1" s="10"/>
      <c r="X1" s="10"/>
    </row>
    <row r="2" spans="1:24" s="5" customFormat="1" ht="14.25" customHeight="1">
      <c r="A2" s="28"/>
      <c r="B2" s="10"/>
      <c r="C2" s="29"/>
      <c r="D2" s="29"/>
      <c r="E2" s="29"/>
      <c r="F2" s="29"/>
      <c r="G2" s="29"/>
      <c r="H2" s="29"/>
      <c r="I2" s="29"/>
      <c r="J2" s="29"/>
      <c r="K2" s="29"/>
      <c r="L2" s="29"/>
      <c r="M2" s="29"/>
      <c r="N2" s="29"/>
      <c r="O2" s="29"/>
      <c r="P2" s="29"/>
      <c r="Q2" s="29"/>
      <c r="R2" s="29"/>
      <c r="S2" s="29"/>
      <c r="T2" s="29"/>
      <c r="U2" s="29"/>
      <c r="V2" s="29"/>
      <c r="W2" s="29"/>
      <c r="X2" s="10"/>
    </row>
    <row r="3" spans="1:24" s="5" customFormat="1" ht="15" customHeight="1">
      <c r="A3" s="28"/>
      <c r="B3" s="10"/>
      <c r="C3" s="242" t="s">
        <v>158</v>
      </c>
      <c r="D3" s="242"/>
      <c r="E3" s="242"/>
      <c r="F3" s="242"/>
      <c r="G3" s="242"/>
      <c r="H3" s="242"/>
      <c r="I3" s="242"/>
      <c r="J3" s="242"/>
      <c r="K3" s="242"/>
      <c r="L3" s="242"/>
      <c r="M3" s="242"/>
      <c r="N3" s="242"/>
      <c r="O3" s="242"/>
      <c r="P3" s="242"/>
      <c r="Q3" s="242"/>
      <c r="R3" s="242"/>
      <c r="S3" s="242"/>
      <c r="T3" s="242"/>
      <c r="U3" s="242"/>
      <c r="V3" s="242"/>
      <c r="W3" s="242"/>
      <c r="X3" s="242"/>
    </row>
    <row r="4" spans="1:24" s="5" customFormat="1" ht="15" customHeight="1">
      <c r="A4" s="28"/>
      <c r="B4" s="10"/>
      <c r="C4" s="267" t="s">
        <v>157</v>
      </c>
      <c r="D4" s="267"/>
      <c r="E4" s="267"/>
      <c r="F4" s="267"/>
      <c r="G4" s="267"/>
      <c r="H4" s="267"/>
      <c r="I4" s="267"/>
      <c r="J4" s="267"/>
      <c r="K4" s="267"/>
      <c r="L4" s="267"/>
      <c r="M4" s="267"/>
      <c r="N4" s="267"/>
      <c r="O4" s="267"/>
      <c r="P4" s="267"/>
      <c r="Q4" s="267"/>
      <c r="R4" s="267"/>
      <c r="S4" s="267"/>
      <c r="T4" s="267"/>
      <c r="U4" s="267"/>
      <c r="V4" s="267"/>
      <c r="W4" s="267"/>
      <c r="X4" s="267"/>
    </row>
    <row r="5" spans="1:24" s="5" customFormat="1" ht="15" customHeight="1">
      <c r="A5" s="28"/>
      <c r="B5" s="10"/>
      <c r="C5" s="242" t="s">
        <v>156</v>
      </c>
      <c r="D5" s="242"/>
      <c r="E5" s="242"/>
      <c r="F5" s="242"/>
      <c r="G5" s="242"/>
      <c r="H5" s="242"/>
      <c r="I5" s="242"/>
      <c r="J5" s="242"/>
      <c r="K5" s="242"/>
      <c r="L5" s="242"/>
      <c r="M5" s="242"/>
      <c r="N5" s="242"/>
      <c r="O5" s="242"/>
      <c r="P5" s="242"/>
      <c r="Q5" s="242"/>
      <c r="R5" s="242"/>
      <c r="S5" s="242"/>
      <c r="T5" s="242"/>
      <c r="U5" s="242"/>
      <c r="V5" s="242"/>
      <c r="W5" s="242"/>
      <c r="X5" s="242"/>
    </row>
    <row r="6" spans="1:24" s="5" customFormat="1" ht="14.25" customHeight="1">
      <c r="A6" s="28"/>
      <c r="B6" s="10"/>
      <c r="C6" s="242" t="s">
        <v>155</v>
      </c>
      <c r="D6" s="242"/>
      <c r="E6" s="242"/>
      <c r="F6" s="242"/>
      <c r="G6" s="242"/>
      <c r="H6" s="242"/>
      <c r="I6" s="242"/>
      <c r="J6" s="242"/>
      <c r="K6" s="242"/>
      <c r="L6" s="242"/>
      <c r="M6" s="242"/>
      <c r="N6" s="242"/>
      <c r="O6" s="242"/>
      <c r="P6" s="242"/>
      <c r="Q6" s="242"/>
      <c r="R6" s="242"/>
      <c r="S6" s="242"/>
      <c r="T6" s="242"/>
      <c r="U6" s="242"/>
      <c r="V6" s="242"/>
      <c r="W6" s="242"/>
      <c r="X6" s="242"/>
    </row>
    <row r="7" spans="1:24" s="5" customFormat="1" ht="14.25" customHeight="1">
      <c r="A7" s="28"/>
      <c r="B7" s="10"/>
      <c r="C7" s="89"/>
      <c r="D7" s="89"/>
      <c r="E7" s="89"/>
      <c r="F7" s="89"/>
      <c r="G7" s="89"/>
      <c r="H7" s="89"/>
      <c r="I7" s="89"/>
      <c r="J7" s="89"/>
      <c r="K7" s="89"/>
      <c r="L7" s="89"/>
      <c r="M7" s="89"/>
      <c r="N7" s="90"/>
      <c r="O7" s="89"/>
      <c r="P7" s="89"/>
      <c r="Q7" s="89"/>
      <c r="R7" s="89"/>
      <c r="S7" s="89"/>
      <c r="T7" s="89"/>
      <c r="U7" s="89"/>
      <c r="V7" s="89"/>
      <c r="W7" s="89"/>
      <c r="X7" s="89"/>
    </row>
    <row r="8" spans="1:24" s="5" customFormat="1" ht="29.25" customHeight="1">
      <c r="A8" s="28"/>
      <c r="B8" s="10"/>
      <c r="C8" s="91">
        <v>1</v>
      </c>
      <c r="D8" s="92" t="s">
        <v>154</v>
      </c>
      <c r="E8" s="93"/>
      <c r="F8" s="93"/>
      <c r="G8" s="93"/>
      <c r="H8" s="93"/>
      <c r="I8" s="93"/>
      <c r="J8" s="93"/>
      <c r="K8" s="93"/>
      <c r="L8" s="93"/>
      <c r="M8" s="313" t="s">
        <v>178</v>
      </c>
      <c r="N8" s="314"/>
      <c r="O8" s="314"/>
      <c r="P8" s="314"/>
      <c r="Q8" s="314"/>
      <c r="R8" s="314"/>
      <c r="S8" s="314"/>
      <c r="T8" s="314"/>
      <c r="U8" s="314"/>
      <c r="V8" s="314"/>
      <c r="W8" s="314"/>
      <c r="X8" s="315"/>
    </row>
    <row r="9" spans="1:24" s="5" customFormat="1" ht="14.25">
      <c r="A9" s="28"/>
      <c r="B9" s="10"/>
      <c r="C9" s="94"/>
      <c r="D9" s="95"/>
      <c r="E9" s="96"/>
      <c r="F9" s="96"/>
      <c r="G9" s="96"/>
      <c r="H9" s="96"/>
      <c r="I9" s="96"/>
      <c r="J9" s="96"/>
      <c r="K9" s="96"/>
      <c r="L9" s="96"/>
      <c r="M9" s="316" t="s">
        <v>172</v>
      </c>
      <c r="N9" s="317"/>
      <c r="O9" s="317"/>
      <c r="P9" s="317"/>
      <c r="Q9" s="317"/>
      <c r="R9" s="317"/>
      <c r="S9" s="317"/>
      <c r="T9" s="317"/>
      <c r="U9" s="317"/>
      <c r="V9" s="317"/>
      <c r="W9" s="317"/>
      <c r="X9" s="318"/>
    </row>
    <row r="10" spans="1:24" s="5" customFormat="1" ht="14.25">
      <c r="A10" s="28"/>
      <c r="B10" s="10"/>
      <c r="C10" s="94"/>
      <c r="D10" s="95"/>
      <c r="E10" s="96"/>
      <c r="F10" s="96"/>
      <c r="G10" s="96"/>
      <c r="H10" s="96"/>
      <c r="I10" s="96"/>
      <c r="J10" s="96"/>
      <c r="K10" s="96"/>
      <c r="L10" s="96"/>
      <c r="M10" s="316" t="s">
        <v>172</v>
      </c>
      <c r="N10" s="317"/>
      <c r="O10" s="317"/>
      <c r="P10" s="317"/>
      <c r="Q10" s="317"/>
      <c r="R10" s="317"/>
      <c r="S10" s="317"/>
      <c r="T10" s="317"/>
      <c r="U10" s="317"/>
      <c r="V10" s="317"/>
      <c r="W10" s="317"/>
      <c r="X10" s="318"/>
    </row>
    <row r="11" spans="1:24" s="5" customFormat="1" ht="14.25" customHeight="1">
      <c r="A11" s="28"/>
      <c r="B11" s="10"/>
      <c r="C11" s="94"/>
      <c r="D11" s="95"/>
      <c r="E11" s="96"/>
      <c r="F11" s="96"/>
      <c r="G11" s="96"/>
      <c r="H11" s="96"/>
      <c r="I11" s="96"/>
      <c r="J11" s="96"/>
      <c r="K11" s="96"/>
      <c r="L11" s="96"/>
      <c r="M11" s="319" t="s">
        <v>172</v>
      </c>
      <c r="N11" s="320"/>
      <c r="O11" s="320"/>
      <c r="P11" s="320"/>
      <c r="Q11" s="320"/>
      <c r="R11" s="320"/>
      <c r="S11" s="320"/>
      <c r="T11" s="320"/>
      <c r="U11" s="320"/>
      <c r="V11" s="320"/>
      <c r="W11" s="320"/>
      <c r="X11" s="321"/>
    </row>
    <row r="12" spans="1:24" s="5" customFormat="1" ht="14.25" customHeight="1">
      <c r="A12" s="28"/>
      <c r="B12" s="10"/>
      <c r="C12" s="97">
        <v>2</v>
      </c>
      <c r="D12" s="98" t="s">
        <v>153</v>
      </c>
      <c r="E12" s="99"/>
      <c r="F12" s="99"/>
      <c r="G12" s="99"/>
      <c r="H12" s="99"/>
      <c r="I12" s="99"/>
      <c r="J12" s="99"/>
      <c r="K12" s="99"/>
      <c r="L12" s="100"/>
      <c r="M12" s="322"/>
      <c r="N12" s="323"/>
      <c r="O12" s="323"/>
      <c r="P12" s="323"/>
      <c r="Q12" s="323"/>
      <c r="R12" s="323"/>
      <c r="S12" s="323"/>
      <c r="T12" s="323"/>
      <c r="U12" s="323"/>
      <c r="V12" s="323"/>
      <c r="W12" s="323"/>
      <c r="X12" s="324"/>
    </row>
    <row r="13" spans="1:24" s="5" customFormat="1" ht="15">
      <c r="A13" s="28"/>
      <c r="B13" s="10"/>
      <c r="C13" s="97">
        <v>3</v>
      </c>
      <c r="D13" s="98" t="s">
        <v>152</v>
      </c>
      <c r="E13" s="99"/>
      <c r="F13" s="99"/>
      <c r="G13" s="99"/>
      <c r="H13" s="99"/>
      <c r="I13" s="99"/>
      <c r="J13" s="99"/>
      <c r="K13" s="99"/>
      <c r="L13" s="100"/>
      <c r="M13" s="334"/>
      <c r="N13" s="335"/>
      <c r="O13" s="335"/>
      <c r="P13" s="335"/>
      <c r="Q13" s="335"/>
      <c r="R13" s="335"/>
      <c r="S13" s="335"/>
      <c r="T13" s="335"/>
      <c r="U13" s="335"/>
      <c r="V13" s="335"/>
      <c r="W13" s="335"/>
      <c r="X13" s="336"/>
    </row>
    <row r="14" spans="1:24" s="5" customFormat="1" ht="15">
      <c r="A14" s="28"/>
      <c r="B14" s="10"/>
      <c r="C14" s="91">
        <v>4</v>
      </c>
      <c r="D14" s="101" t="s">
        <v>151</v>
      </c>
      <c r="E14" s="102"/>
      <c r="F14" s="102"/>
      <c r="G14" s="102"/>
      <c r="H14" s="102"/>
      <c r="I14" s="102"/>
      <c r="J14" s="102"/>
      <c r="K14" s="102"/>
      <c r="L14" s="103"/>
      <c r="M14" s="331" t="s">
        <v>179</v>
      </c>
      <c r="N14" s="332"/>
      <c r="O14" s="332"/>
      <c r="P14" s="332"/>
      <c r="Q14" s="332"/>
      <c r="R14" s="332"/>
      <c r="S14" s="332"/>
      <c r="T14" s="332"/>
      <c r="U14" s="332"/>
      <c r="V14" s="332"/>
      <c r="W14" s="332"/>
      <c r="X14" s="333"/>
    </row>
    <row r="15" spans="1:24" s="5" customFormat="1" ht="14.25">
      <c r="A15" s="28"/>
      <c r="B15" s="10"/>
      <c r="C15" s="94"/>
      <c r="D15" s="95"/>
      <c r="E15" s="96"/>
      <c r="F15" s="96"/>
      <c r="G15" s="96"/>
      <c r="H15" s="96"/>
      <c r="I15" s="96"/>
      <c r="J15" s="96"/>
      <c r="K15" s="96"/>
      <c r="L15" s="104"/>
      <c r="M15" s="325" t="s">
        <v>21</v>
      </c>
      <c r="N15" s="326"/>
      <c r="O15" s="326"/>
      <c r="P15" s="326"/>
      <c r="Q15" s="326"/>
      <c r="R15" s="326"/>
      <c r="S15" s="326"/>
      <c r="T15" s="326"/>
      <c r="U15" s="326"/>
      <c r="V15" s="326"/>
      <c r="W15" s="326"/>
      <c r="X15" s="327"/>
    </row>
    <row r="16" spans="1:24" s="5" customFormat="1" ht="14.25">
      <c r="A16" s="28"/>
      <c r="B16" s="10"/>
      <c r="C16" s="105"/>
      <c r="D16" s="106"/>
      <c r="E16" s="89"/>
      <c r="F16" s="89"/>
      <c r="G16" s="89"/>
      <c r="H16" s="89"/>
      <c r="I16" s="89"/>
      <c r="J16" s="89"/>
      <c r="K16" s="89"/>
      <c r="L16" s="107"/>
      <c r="M16" s="328" t="s">
        <v>180</v>
      </c>
      <c r="N16" s="329"/>
      <c r="O16" s="329"/>
      <c r="P16" s="329"/>
      <c r="Q16" s="329"/>
      <c r="R16" s="329"/>
      <c r="S16" s="329"/>
      <c r="T16" s="329"/>
      <c r="U16" s="329"/>
      <c r="V16" s="329"/>
      <c r="W16" s="329"/>
      <c r="X16" s="330"/>
    </row>
    <row r="17" spans="1:24" s="5" customFormat="1" ht="15">
      <c r="A17" s="28"/>
      <c r="B17" s="10"/>
      <c r="C17" s="91">
        <v>5</v>
      </c>
      <c r="D17" s="101" t="s">
        <v>150</v>
      </c>
      <c r="E17" s="102"/>
      <c r="F17" s="102"/>
      <c r="G17" s="102"/>
      <c r="H17" s="102"/>
      <c r="I17" s="102"/>
      <c r="J17" s="102"/>
      <c r="K17" s="102"/>
      <c r="L17" s="103"/>
      <c r="M17" s="244" t="s">
        <v>149</v>
      </c>
      <c r="N17" s="245"/>
      <c r="O17" s="245"/>
      <c r="P17" s="245"/>
      <c r="Q17" s="245"/>
      <c r="R17" s="245"/>
      <c r="S17" s="245"/>
      <c r="T17" s="245"/>
      <c r="U17" s="245"/>
      <c r="V17" s="245"/>
      <c r="W17" s="245"/>
      <c r="X17" s="246"/>
    </row>
    <row r="18" spans="1:24" s="5" customFormat="1" ht="15">
      <c r="A18" s="28"/>
      <c r="B18" s="10"/>
      <c r="C18" s="94"/>
      <c r="D18" s="108" t="s">
        <v>148</v>
      </c>
      <c r="E18" s="109"/>
      <c r="F18" s="109"/>
      <c r="G18" s="109"/>
      <c r="H18" s="109"/>
      <c r="I18" s="109"/>
      <c r="J18" s="109"/>
      <c r="K18" s="109"/>
      <c r="L18" s="110"/>
      <c r="M18" s="247"/>
      <c r="N18" s="248"/>
      <c r="O18" s="248"/>
      <c r="P18" s="248"/>
      <c r="Q18" s="248"/>
      <c r="R18" s="248"/>
      <c r="S18" s="248"/>
      <c r="T18" s="248"/>
      <c r="U18" s="248"/>
      <c r="V18" s="248"/>
      <c r="W18" s="248"/>
      <c r="X18" s="249"/>
    </row>
    <row r="19" spans="1:24" s="5" customFormat="1" ht="15">
      <c r="A19" s="28"/>
      <c r="B19" s="10"/>
      <c r="C19" s="91">
        <v>6</v>
      </c>
      <c r="D19" s="250" t="s">
        <v>147</v>
      </c>
      <c r="E19" s="251"/>
      <c r="F19" s="251"/>
      <c r="G19" s="251"/>
      <c r="H19" s="251"/>
      <c r="I19" s="251"/>
      <c r="J19" s="251"/>
      <c r="K19" s="251"/>
      <c r="L19" s="252"/>
      <c r="M19" s="253"/>
      <c r="N19" s="254"/>
      <c r="O19" s="254"/>
      <c r="P19" s="254"/>
      <c r="Q19" s="254"/>
      <c r="R19" s="254"/>
      <c r="S19" s="254"/>
      <c r="T19" s="254"/>
      <c r="U19" s="254"/>
      <c r="V19" s="254"/>
      <c r="W19" s="254"/>
      <c r="X19" s="255"/>
    </row>
    <row r="20" spans="1:24" s="5" customFormat="1" ht="14.25" customHeight="1">
      <c r="A20" s="28"/>
      <c r="B20" s="10"/>
      <c r="C20" s="105"/>
      <c r="D20" s="256" t="s">
        <v>146</v>
      </c>
      <c r="E20" s="257"/>
      <c r="F20" s="257"/>
      <c r="G20" s="257"/>
      <c r="H20" s="257"/>
      <c r="I20" s="257"/>
      <c r="J20" s="257"/>
      <c r="K20" s="257"/>
      <c r="L20" s="258"/>
      <c r="M20" s="259">
        <f>'Form-16-Main'!H28</f>
        <v>0</v>
      </c>
      <c r="N20" s="260"/>
      <c r="O20" s="260"/>
      <c r="P20" s="111"/>
      <c r="Q20" s="112"/>
      <c r="R20" s="112"/>
      <c r="S20" s="112"/>
      <c r="T20" s="112"/>
      <c r="U20" s="112"/>
      <c r="V20" s="112"/>
      <c r="W20" s="112"/>
      <c r="X20" s="113"/>
    </row>
    <row r="21" spans="1:24" s="5" customFormat="1" ht="15">
      <c r="A21" s="28"/>
      <c r="B21" s="10"/>
      <c r="C21" s="97">
        <v>7</v>
      </c>
      <c r="D21" s="98" t="s">
        <v>145</v>
      </c>
      <c r="E21" s="99"/>
      <c r="F21" s="99"/>
      <c r="G21" s="99"/>
      <c r="H21" s="99"/>
      <c r="I21" s="99"/>
      <c r="J21" s="99"/>
      <c r="K21" s="99"/>
      <c r="L21" s="100"/>
      <c r="M21" s="261" t="s">
        <v>144</v>
      </c>
      <c r="N21" s="262"/>
      <c r="O21" s="262"/>
      <c r="P21" s="262"/>
      <c r="Q21" s="262"/>
      <c r="R21" s="262"/>
      <c r="S21" s="262"/>
      <c r="T21" s="262"/>
      <c r="U21" s="262"/>
      <c r="V21" s="262"/>
      <c r="W21" s="262"/>
      <c r="X21" s="263"/>
    </row>
    <row r="22" spans="1:24" s="5" customFormat="1" ht="14.25" customHeight="1">
      <c r="A22" s="28"/>
      <c r="B22" s="10"/>
      <c r="C22" s="114"/>
      <c r="D22" s="115"/>
      <c r="E22" s="115"/>
      <c r="F22" s="115"/>
      <c r="G22" s="115"/>
      <c r="H22" s="115"/>
      <c r="I22" s="115"/>
      <c r="J22" s="115"/>
      <c r="K22" s="115"/>
      <c r="L22" s="115"/>
      <c r="M22" s="115"/>
      <c r="N22" s="115"/>
      <c r="O22" s="115"/>
      <c r="P22" s="115"/>
      <c r="Q22" s="115"/>
      <c r="R22" s="115"/>
      <c r="S22" s="115"/>
      <c r="T22" s="115"/>
      <c r="U22" s="115"/>
      <c r="V22" s="115"/>
      <c r="W22" s="96"/>
      <c r="X22" s="104"/>
    </row>
    <row r="23" spans="1:24" s="5" customFormat="1" ht="14.25" customHeight="1">
      <c r="A23" s="28"/>
      <c r="B23" s="10"/>
      <c r="C23" s="116">
        <v>8</v>
      </c>
      <c r="D23" s="99" t="s">
        <v>143</v>
      </c>
      <c r="E23" s="99"/>
      <c r="F23" s="99"/>
      <c r="G23" s="99"/>
      <c r="H23" s="99"/>
      <c r="I23" s="99"/>
      <c r="J23" s="99"/>
      <c r="K23" s="99"/>
      <c r="L23" s="99"/>
      <c r="M23" s="99"/>
      <c r="N23" s="99"/>
      <c r="O23" s="99"/>
      <c r="P23" s="99"/>
      <c r="Q23" s="99"/>
      <c r="R23" s="99"/>
      <c r="S23" s="99"/>
      <c r="T23" s="99"/>
      <c r="U23" s="99"/>
      <c r="V23" s="99"/>
      <c r="W23" s="99"/>
      <c r="X23" s="100"/>
    </row>
    <row r="24" spans="1:24" s="5" customFormat="1" ht="14.25" customHeight="1">
      <c r="A24" s="28"/>
      <c r="B24" s="10"/>
      <c r="C24" s="117" t="s">
        <v>142</v>
      </c>
      <c r="D24" s="227" t="s">
        <v>141</v>
      </c>
      <c r="E24" s="228"/>
      <c r="F24" s="228"/>
      <c r="G24" s="228"/>
      <c r="H24" s="228"/>
      <c r="I24" s="228"/>
      <c r="J24" s="228"/>
      <c r="K24" s="228"/>
      <c r="L24" s="229"/>
      <c r="M24" s="264" t="s">
        <v>140</v>
      </c>
      <c r="N24" s="265"/>
      <c r="O24" s="265"/>
      <c r="P24" s="266"/>
      <c r="Q24" s="264" t="s">
        <v>139</v>
      </c>
      <c r="R24" s="265"/>
      <c r="S24" s="265"/>
      <c r="T24" s="266"/>
      <c r="U24" s="264" t="s">
        <v>138</v>
      </c>
      <c r="V24" s="265"/>
      <c r="W24" s="265"/>
      <c r="X24" s="266"/>
    </row>
    <row r="25" spans="1:24" s="5" customFormat="1" ht="14.25" customHeight="1">
      <c r="A25" s="28"/>
      <c r="B25" s="10"/>
      <c r="C25" s="118" t="s">
        <v>137</v>
      </c>
      <c r="D25" s="241" t="s">
        <v>136</v>
      </c>
      <c r="E25" s="242"/>
      <c r="F25" s="242"/>
      <c r="G25" s="242"/>
      <c r="H25" s="242"/>
      <c r="I25" s="242"/>
      <c r="J25" s="242"/>
      <c r="K25" s="242"/>
      <c r="L25" s="243"/>
      <c r="M25" s="241" t="s">
        <v>135</v>
      </c>
      <c r="N25" s="242"/>
      <c r="O25" s="242"/>
      <c r="P25" s="243"/>
      <c r="Q25" s="241" t="s">
        <v>134</v>
      </c>
      <c r="R25" s="242"/>
      <c r="S25" s="242"/>
      <c r="T25" s="243"/>
      <c r="U25" s="241" t="s">
        <v>133</v>
      </c>
      <c r="V25" s="242"/>
      <c r="W25" s="242"/>
      <c r="X25" s="243"/>
    </row>
    <row r="26" spans="1:24" s="5" customFormat="1" ht="14.25" customHeight="1">
      <c r="A26" s="28"/>
      <c r="B26" s="10"/>
      <c r="C26" s="118"/>
      <c r="D26" s="119"/>
      <c r="E26" s="120"/>
      <c r="F26" s="120"/>
      <c r="G26" s="120"/>
      <c r="H26" s="120"/>
      <c r="I26" s="120"/>
      <c r="J26" s="120"/>
      <c r="K26" s="120"/>
      <c r="L26" s="121"/>
      <c r="M26" s="235"/>
      <c r="N26" s="236"/>
      <c r="O26" s="236"/>
      <c r="P26" s="237"/>
      <c r="Q26" s="235" t="s">
        <v>132</v>
      </c>
      <c r="R26" s="236"/>
      <c r="S26" s="236"/>
      <c r="T26" s="237"/>
      <c r="U26" s="235" t="s">
        <v>131</v>
      </c>
      <c r="V26" s="236"/>
      <c r="W26" s="236"/>
      <c r="X26" s="237"/>
    </row>
    <row r="27" spans="1:24" s="5" customFormat="1" ht="14.25" customHeight="1">
      <c r="A27" s="28"/>
      <c r="B27" s="10"/>
      <c r="C27" s="122">
        <v>-1</v>
      </c>
      <c r="D27" s="238">
        <v>-2</v>
      </c>
      <c r="E27" s="239"/>
      <c r="F27" s="239"/>
      <c r="G27" s="239"/>
      <c r="H27" s="239"/>
      <c r="I27" s="239"/>
      <c r="J27" s="239"/>
      <c r="K27" s="239"/>
      <c r="L27" s="240"/>
      <c r="M27" s="238">
        <v>-3</v>
      </c>
      <c r="N27" s="239"/>
      <c r="O27" s="239"/>
      <c r="P27" s="240"/>
      <c r="Q27" s="238">
        <v>-4</v>
      </c>
      <c r="R27" s="239"/>
      <c r="S27" s="239"/>
      <c r="T27" s="240"/>
      <c r="U27" s="238">
        <v>-5</v>
      </c>
      <c r="V27" s="239"/>
      <c r="W27" s="239"/>
      <c r="X27" s="240"/>
    </row>
    <row r="28" spans="1:24" s="5" customFormat="1" ht="14.25">
      <c r="A28" s="28"/>
      <c r="B28" s="10"/>
      <c r="C28" s="116">
        <v>1</v>
      </c>
      <c r="D28" s="123" t="s">
        <v>130</v>
      </c>
      <c r="E28" s="124"/>
      <c r="F28" s="124"/>
      <c r="G28" s="124"/>
      <c r="H28" s="124"/>
      <c r="I28" s="124"/>
      <c r="J28" s="124"/>
      <c r="K28" s="124"/>
      <c r="L28" s="125"/>
      <c r="M28" s="337"/>
      <c r="N28" s="338"/>
      <c r="O28" s="338"/>
      <c r="P28" s="339"/>
      <c r="Q28" s="337">
        <v>0</v>
      </c>
      <c r="R28" s="338"/>
      <c r="S28" s="338"/>
      <c r="T28" s="339"/>
      <c r="U28" s="232">
        <f t="shared" ref="U28:U44" si="0">M28-Q28</f>
        <v>0</v>
      </c>
      <c r="V28" s="233"/>
      <c r="W28" s="233"/>
      <c r="X28" s="234"/>
    </row>
    <row r="29" spans="1:24" s="5" customFormat="1" ht="14.25">
      <c r="A29" s="28"/>
      <c r="B29" s="10"/>
      <c r="C29" s="116">
        <v>2</v>
      </c>
      <c r="D29" s="123" t="s">
        <v>129</v>
      </c>
      <c r="E29" s="124"/>
      <c r="F29" s="124"/>
      <c r="G29" s="124"/>
      <c r="H29" s="124"/>
      <c r="I29" s="124"/>
      <c r="J29" s="124"/>
      <c r="K29" s="124"/>
      <c r="L29" s="125"/>
      <c r="M29" s="337"/>
      <c r="N29" s="338"/>
      <c r="O29" s="338"/>
      <c r="P29" s="339"/>
      <c r="Q29" s="337">
        <v>0</v>
      </c>
      <c r="R29" s="338"/>
      <c r="S29" s="338"/>
      <c r="T29" s="339"/>
      <c r="U29" s="232">
        <f t="shared" si="0"/>
        <v>0</v>
      </c>
      <c r="V29" s="233"/>
      <c r="W29" s="233"/>
      <c r="X29" s="234"/>
    </row>
    <row r="30" spans="1:24" s="5" customFormat="1" ht="14.25">
      <c r="A30" s="28"/>
      <c r="B30" s="10"/>
      <c r="C30" s="126">
        <v>3</v>
      </c>
      <c r="D30" s="127" t="s">
        <v>128</v>
      </c>
      <c r="E30" s="128"/>
      <c r="F30" s="128"/>
      <c r="G30" s="128"/>
      <c r="H30" s="128"/>
      <c r="I30" s="128"/>
      <c r="J30" s="128"/>
      <c r="K30" s="128"/>
      <c r="L30" s="129"/>
      <c r="M30" s="337"/>
      <c r="N30" s="338"/>
      <c r="O30" s="338"/>
      <c r="P30" s="339"/>
      <c r="Q30" s="337">
        <v>0</v>
      </c>
      <c r="R30" s="338"/>
      <c r="S30" s="338"/>
      <c r="T30" s="339"/>
      <c r="U30" s="232">
        <f t="shared" si="0"/>
        <v>0</v>
      </c>
      <c r="V30" s="233"/>
      <c r="W30" s="233"/>
      <c r="X30" s="234"/>
    </row>
    <row r="31" spans="1:24" s="5" customFormat="1" ht="14.25">
      <c r="A31" s="28"/>
      <c r="B31" s="10"/>
      <c r="C31" s="116">
        <v>4</v>
      </c>
      <c r="D31" s="123" t="s">
        <v>127</v>
      </c>
      <c r="E31" s="124"/>
      <c r="F31" s="124"/>
      <c r="G31" s="124"/>
      <c r="H31" s="124"/>
      <c r="I31" s="124"/>
      <c r="J31" s="124"/>
      <c r="K31" s="124"/>
      <c r="L31" s="125"/>
      <c r="M31" s="337"/>
      <c r="N31" s="338"/>
      <c r="O31" s="338"/>
      <c r="P31" s="339"/>
      <c r="Q31" s="337">
        <v>0</v>
      </c>
      <c r="R31" s="338"/>
      <c r="S31" s="338"/>
      <c r="T31" s="339"/>
      <c r="U31" s="232">
        <f t="shared" si="0"/>
        <v>0</v>
      </c>
      <c r="V31" s="233"/>
      <c r="W31" s="233"/>
      <c r="X31" s="234"/>
    </row>
    <row r="32" spans="1:24" s="5" customFormat="1" ht="14.25">
      <c r="A32" s="28"/>
      <c r="B32" s="10"/>
      <c r="C32" s="116">
        <v>5</v>
      </c>
      <c r="D32" s="123" t="s">
        <v>126</v>
      </c>
      <c r="E32" s="124"/>
      <c r="F32" s="124"/>
      <c r="G32" s="124"/>
      <c r="H32" s="124"/>
      <c r="I32" s="124"/>
      <c r="J32" s="124"/>
      <c r="K32" s="124"/>
      <c r="L32" s="125"/>
      <c r="M32" s="337"/>
      <c r="N32" s="338"/>
      <c r="O32" s="338"/>
      <c r="P32" s="339"/>
      <c r="Q32" s="337">
        <v>0</v>
      </c>
      <c r="R32" s="338"/>
      <c r="S32" s="338"/>
      <c r="T32" s="339"/>
      <c r="U32" s="232">
        <f t="shared" si="0"/>
        <v>0</v>
      </c>
      <c r="V32" s="233"/>
      <c r="W32" s="233"/>
      <c r="X32" s="234"/>
    </row>
    <row r="33" spans="1:24" s="5" customFormat="1" ht="14.25">
      <c r="A33" s="28"/>
      <c r="B33" s="10"/>
      <c r="C33" s="130">
        <v>6</v>
      </c>
      <c r="D33" s="106" t="s">
        <v>125</v>
      </c>
      <c r="E33" s="89"/>
      <c r="F33" s="89"/>
      <c r="G33" s="89"/>
      <c r="H33" s="89"/>
      <c r="I33" s="89"/>
      <c r="J33" s="89"/>
      <c r="K33" s="89"/>
      <c r="L33" s="107"/>
      <c r="M33" s="337"/>
      <c r="N33" s="338"/>
      <c r="O33" s="338"/>
      <c r="P33" s="339"/>
      <c r="Q33" s="337">
        <v>0</v>
      </c>
      <c r="R33" s="338"/>
      <c r="S33" s="338"/>
      <c r="T33" s="339"/>
      <c r="U33" s="232">
        <f t="shared" si="0"/>
        <v>0</v>
      </c>
      <c r="V33" s="233"/>
      <c r="W33" s="233"/>
      <c r="X33" s="234"/>
    </row>
    <row r="34" spans="1:24" s="5" customFormat="1" ht="14.25">
      <c r="A34" s="28"/>
      <c r="B34" s="10"/>
      <c r="C34" s="130">
        <v>7</v>
      </c>
      <c r="D34" s="106" t="s">
        <v>124</v>
      </c>
      <c r="E34" s="89"/>
      <c r="F34" s="89"/>
      <c r="G34" s="89"/>
      <c r="H34" s="89"/>
      <c r="I34" s="89"/>
      <c r="J34" s="89"/>
      <c r="K34" s="89"/>
      <c r="L34" s="107"/>
      <c r="M34" s="337"/>
      <c r="N34" s="338"/>
      <c r="O34" s="338"/>
      <c r="P34" s="339"/>
      <c r="Q34" s="337">
        <v>0</v>
      </c>
      <c r="R34" s="338"/>
      <c r="S34" s="338"/>
      <c r="T34" s="339"/>
      <c r="U34" s="232">
        <f t="shared" si="0"/>
        <v>0</v>
      </c>
      <c r="V34" s="233"/>
      <c r="W34" s="233"/>
      <c r="X34" s="234"/>
    </row>
    <row r="35" spans="1:24" s="5" customFormat="1" ht="14.25">
      <c r="A35" s="28"/>
      <c r="B35" s="10"/>
      <c r="C35" s="116">
        <v>8</v>
      </c>
      <c r="D35" s="123" t="s">
        <v>123</v>
      </c>
      <c r="E35" s="124"/>
      <c r="F35" s="124"/>
      <c r="G35" s="124"/>
      <c r="H35" s="124"/>
      <c r="I35" s="124"/>
      <c r="J35" s="124"/>
      <c r="K35" s="124"/>
      <c r="L35" s="125"/>
      <c r="M35" s="337"/>
      <c r="N35" s="338"/>
      <c r="O35" s="338"/>
      <c r="P35" s="339"/>
      <c r="Q35" s="337">
        <v>0</v>
      </c>
      <c r="R35" s="338"/>
      <c r="S35" s="338"/>
      <c r="T35" s="339"/>
      <c r="U35" s="232">
        <f t="shared" si="0"/>
        <v>0</v>
      </c>
      <c r="V35" s="233"/>
      <c r="W35" s="233"/>
      <c r="X35" s="234"/>
    </row>
    <row r="36" spans="1:24" s="5" customFormat="1" ht="14.25">
      <c r="A36" s="28"/>
      <c r="B36" s="10"/>
      <c r="C36" s="130">
        <v>9</v>
      </c>
      <c r="D36" s="106" t="s">
        <v>122</v>
      </c>
      <c r="E36" s="89"/>
      <c r="F36" s="89"/>
      <c r="G36" s="89"/>
      <c r="H36" s="89"/>
      <c r="I36" s="89"/>
      <c r="J36" s="89"/>
      <c r="K36" s="89"/>
      <c r="L36" s="107"/>
      <c r="M36" s="337"/>
      <c r="N36" s="338"/>
      <c r="O36" s="338"/>
      <c r="P36" s="339"/>
      <c r="Q36" s="337">
        <v>0</v>
      </c>
      <c r="R36" s="338"/>
      <c r="S36" s="338"/>
      <c r="T36" s="339"/>
      <c r="U36" s="232">
        <f t="shared" si="0"/>
        <v>0</v>
      </c>
      <c r="V36" s="233"/>
      <c r="W36" s="233"/>
      <c r="X36" s="234"/>
    </row>
    <row r="37" spans="1:24" s="5" customFormat="1" ht="14.25">
      <c r="A37" s="28"/>
      <c r="B37" s="10"/>
      <c r="C37" s="116">
        <v>10</v>
      </c>
      <c r="D37" s="123" t="s">
        <v>121</v>
      </c>
      <c r="E37" s="124"/>
      <c r="F37" s="124"/>
      <c r="G37" s="124"/>
      <c r="H37" s="124"/>
      <c r="I37" s="124"/>
      <c r="J37" s="124"/>
      <c r="K37" s="124"/>
      <c r="L37" s="125"/>
      <c r="M37" s="337"/>
      <c r="N37" s="338"/>
      <c r="O37" s="338"/>
      <c r="P37" s="339"/>
      <c r="Q37" s="337">
        <v>0</v>
      </c>
      <c r="R37" s="338"/>
      <c r="S37" s="338"/>
      <c r="T37" s="339"/>
      <c r="U37" s="232">
        <f t="shared" si="0"/>
        <v>0</v>
      </c>
      <c r="V37" s="233"/>
      <c r="W37" s="233"/>
      <c r="X37" s="234"/>
    </row>
    <row r="38" spans="1:24" s="5" customFormat="1" ht="14.25">
      <c r="A38" s="28"/>
      <c r="B38" s="10"/>
      <c r="C38" s="116">
        <v>11</v>
      </c>
      <c r="D38" s="123" t="s">
        <v>120</v>
      </c>
      <c r="E38" s="124"/>
      <c r="F38" s="124"/>
      <c r="G38" s="124"/>
      <c r="H38" s="124"/>
      <c r="I38" s="124"/>
      <c r="J38" s="124"/>
      <c r="K38" s="124"/>
      <c r="L38" s="125"/>
      <c r="M38" s="337"/>
      <c r="N38" s="338"/>
      <c r="O38" s="338"/>
      <c r="P38" s="339"/>
      <c r="Q38" s="337">
        <v>0</v>
      </c>
      <c r="R38" s="338"/>
      <c r="S38" s="338"/>
      <c r="T38" s="339"/>
      <c r="U38" s="232">
        <f t="shared" si="0"/>
        <v>0</v>
      </c>
      <c r="V38" s="233"/>
      <c r="W38" s="233"/>
      <c r="X38" s="234"/>
    </row>
    <row r="39" spans="1:24" s="5" customFormat="1" ht="14.25">
      <c r="A39" s="28"/>
      <c r="B39" s="10"/>
      <c r="C39" s="116">
        <v>12</v>
      </c>
      <c r="D39" s="123" t="s">
        <v>119</v>
      </c>
      <c r="E39" s="124"/>
      <c r="F39" s="124"/>
      <c r="G39" s="124"/>
      <c r="H39" s="124"/>
      <c r="I39" s="124"/>
      <c r="J39" s="124"/>
      <c r="K39" s="124"/>
      <c r="L39" s="125"/>
      <c r="M39" s="337"/>
      <c r="N39" s="338"/>
      <c r="O39" s="338"/>
      <c r="P39" s="339"/>
      <c r="Q39" s="337">
        <v>0</v>
      </c>
      <c r="R39" s="338"/>
      <c r="S39" s="338"/>
      <c r="T39" s="339"/>
      <c r="U39" s="232">
        <f t="shared" si="0"/>
        <v>0</v>
      </c>
      <c r="V39" s="233"/>
      <c r="W39" s="233"/>
      <c r="X39" s="234"/>
    </row>
    <row r="40" spans="1:24" s="5" customFormat="1" ht="14.25">
      <c r="A40" s="28"/>
      <c r="B40" s="10"/>
      <c r="C40" s="126">
        <v>13</v>
      </c>
      <c r="D40" s="127" t="s">
        <v>118</v>
      </c>
      <c r="E40" s="128"/>
      <c r="F40" s="128"/>
      <c r="G40" s="128"/>
      <c r="H40" s="128"/>
      <c r="I40" s="128"/>
      <c r="J40" s="128"/>
      <c r="K40" s="128"/>
      <c r="L40" s="129"/>
      <c r="M40" s="337"/>
      <c r="N40" s="338"/>
      <c r="O40" s="338"/>
      <c r="P40" s="339"/>
      <c r="Q40" s="337">
        <v>0</v>
      </c>
      <c r="R40" s="338"/>
      <c r="S40" s="338"/>
      <c r="T40" s="339"/>
      <c r="U40" s="232">
        <f t="shared" si="0"/>
        <v>0</v>
      </c>
      <c r="V40" s="233"/>
      <c r="W40" s="233"/>
      <c r="X40" s="234"/>
    </row>
    <row r="41" spans="1:24" s="5" customFormat="1" ht="14.25">
      <c r="A41" s="28"/>
      <c r="B41" s="10"/>
      <c r="C41" s="116">
        <v>14</v>
      </c>
      <c r="D41" s="123" t="s">
        <v>117</v>
      </c>
      <c r="E41" s="124"/>
      <c r="F41" s="124"/>
      <c r="G41" s="124"/>
      <c r="H41" s="124"/>
      <c r="I41" s="124"/>
      <c r="J41" s="124"/>
      <c r="K41" s="124"/>
      <c r="L41" s="125"/>
      <c r="M41" s="337"/>
      <c r="N41" s="338"/>
      <c r="O41" s="338"/>
      <c r="P41" s="339"/>
      <c r="Q41" s="337">
        <v>0</v>
      </c>
      <c r="R41" s="338"/>
      <c r="S41" s="338"/>
      <c r="T41" s="339"/>
      <c r="U41" s="232">
        <f t="shared" si="0"/>
        <v>0</v>
      </c>
      <c r="V41" s="233"/>
      <c r="W41" s="233"/>
      <c r="X41" s="234"/>
    </row>
    <row r="42" spans="1:24" s="5" customFormat="1" ht="14.25">
      <c r="A42" s="28"/>
      <c r="B42" s="10"/>
      <c r="C42" s="126">
        <v>15</v>
      </c>
      <c r="D42" s="127" t="s">
        <v>116</v>
      </c>
      <c r="E42" s="128"/>
      <c r="F42" s="128"/>
      <c r="G42" s="128"/>
      <c r="H42" s="128"/>
      <c r="I42" s="128"/>
      <c r="J42" s="128"/>
      <c r="K42" s="128"/>
      <c r="L42" s="129"/>
      <c r="M42" s="337"/>
      <c r="N42" s="338"/>
      <c r="O42" s="338"/>
      <c r="P42" s="339"/>
      <c r="Q42" s="337">
        <v>0</v>
      </c>
      <c r="R42" s="338"/>
      <c r="S42" s="338"/>
      <c r="T42" s="339"/>
      <c r="U42" s="232">
        <f t="shared" si="0"/>
        <v>0</v>
      </c>
      <c r="V42" s="233"/>
      <c r="W42" s="233"/>
      <c r="X42" s="234"/>
    </row>
    <row r="43" spans="1:24" s="5" customFormat="1" ht="14.25">
      <c r="A43" s="28"/>
      <c r="B43" s="10"/>
      <c r="C43" s="91">
        <v>16</v>
      </c>
      <c r="D43" s="127" t="s">
        <v>115</v>
      </c>
      <c r="E43" s="128"/>
      <c r="F43" s="128"/>
      <c r="G43" s="128"/>
      <c r="H43" s="128"/>
      <c r="I43" s="128"/>
      <c r="J43" s="128"/>
      <c r="K43" s="128"/>
      <c r="L43" s="129"/>
      <c r="M43" s="337"/>
      <c r="N43" s="338"/>
      <c r="O43" s="338"/>
      <c r="P43" s="339"/>
      <c r="Q43" s="337">
        <v>0</v>
      </c>
      <c r="R43" s="338"/>
      <c r="S43" s="338"/>
      <c r="T43" s="339"/>
      <c r="U43" s="232">
        <f t="shared" si="0"/>
        <v>0</v>
      </c>
      <c r="V43" s="233"/>
      <c r="W43" s="233"/>
      <c r="X43" s="234"/>
    </row>
    <row r="44" spans="1:24" s="5" customFormat="1" ht="28.5" customHeight="1">
      <c r="A44" s="28"/>
      <c r="B44" s="10"/>
      <c r="C44" s="116">
        <v>17</v>
      </c>
      <c r="D44" s="123" t="s">
        <v>114</v>
      </c>
      <c r="E44" s="124"/>
      <c r="F44" s="124"/>
      <c r="G44" s="124"/>
      <c r="H44" s="124"/>
      <c r="I44" s="124"/>
      <c r="J44" s="124"/>
      <c r="K44" s="124"/>
      <c r="L44" s="125"/>
      <c r="M44" s="337"/>
      <c r="N44" s="338"/>
      <c r="O44" s="338"/>
      <c r="P44" s="339"/>
      <c r="Q44" s="337">
        <v>0</v>
      </c>
      <c r="R44" s="338"/>
      <c r="S44" s="338"/>
      <c r="T44" s="339"/>
      <c r="U44" s="232">
        <f t="shared" si="0"/>
        <v>0</v>
      </c>
      <c r="V44" s="233"/>
      <c r="W44" s="233"/>
      <c r="X44" s="234"/>
    </row>
    <row r="45" spans="1:24" s="5" customFormat="1" ht="28.5" customHeight="1">
      <c r="A45" s="28"/>
      <c r="B45" s="10"/>
      <c r="C45" s="116">
        <v>18</v>
      </c>
      <c r="D45" s="123" t="s">
        <v>113</v>
      </c>
      <c r="E45" s="124"/>
      <c r="F45" s="124"/>
      <c r="G45" s="124"/>
      <c r="H45" s="124"/>
      <c r="I45" s="124"/>
      <c r="J45" s="124"/>
      <c r="K45" s="124"/>
      <c r="L45" s="125"/>
      <c r="M45" s="337"/>
      <c r="N45" s="338"/>
      <c r="O45" s="338"/>
      <c r="P45" s="339"/>
      <c r="Q45" s="337">
        <f>SUM(Q28:T44)</f>
        <v>0</v>
      </c>
      <c r="R45" s="338"/>
      <c r="S45" s="338"/>
      <c r="T45" s="339"/>
      <c r="U45" s="232">
        <f>SUM(U28:X44)</f>
        <v>0</v>
      </c>
      <c r="V45" s="233"/>
      <c r="W45" s="233"/>
      <c r="X45" s="234"/>
    </row>
    <row r="46" spans="1:24" s="5" customFormat="1" ht="14.25">
      <c r="A46" s="28"/>
      <c r="B46" s="10"/>
      <c r="C46" s="116">
        <v>19</v>
      </c>
      <c r="D46" s="123" t="s">
        <v>112</v>
      </c>
      <c r="E46" s="124"/>
      <c r="F46" s="124"/>
      <c r="G46" s="124"/>
      <c r="H46" s="124"/>
      <c r="I46" s="124"/>
      <c r="J46" s="124"/>
      <c r="K46" s="124"/>
      <c r="L46" s="125"/>
      <c r="M46" s="337"/>
      <c r="N46" s="338"/>
      <c r="O46" s="338"/>
      <c r="P46" s="339"/>
      <c r="Q46" s="337"/>
      <c r="R46" s="338"/>
      <c r="S46" s="338"/>
      <c r="T46" s="339"/>
      <c r="U46" s="232"/>
      <c r="V46" s="233"/>
      <c r="W46" s="233"/>
      <c r="X46" s="234"/>
    </row>
    <row r="47" spans="1:24" s="5" customFormat="1" ht="14.25">
      <c r="A47" s="28"/>
      <c r="B47" s="10"/>
      <c r="C47" s="95"/>
      <c r="D47" s="96"/>
      <c r="E47" s="96"/>
      <c r="F47" s="96"/>
      <c r="G47" s="96"/>
      <c r="H47" s="96"/>
      <c r="I47" s="96"/>
      <c r="J47" s="96"/>
      <c r="K47" s="96"/>
      <c r="L47" s="96"/>
      <c r="M47" s="96"/>
      <c r="N47" s="96"/>
      <c r="O47" s="96"/>
      <c r="P47" s="96"/>
      <c r="Q47" s="96"/>
      <c r="R47" s="96"/>
      <c r="S47" s="96"/>
      <c r="T47" s="96"/>
      <c r="U47" s="96"/>
      <c r="V47" s="96"/>
      <c r="W47" s="96"/>
      <c r="X47" s="104"/>
    </row>
    <row r="48" spans="1:24" s="5" customFormat="1" ht="15">
      <c r="A48" s="28"/>
      <c r="B48" s="10"/>
      <c r="C48" s="131">
        <v>9</v>
      </c>
      <c r="D48" s="93" t="s">
        <v>111</v>
      </c>
      <c r="E48" s="93"/>
      <c r="F48" s="93"/>
      <c r="G48" s="93"/>
      <c r="H48" s="93"/>
      <c r="I48" s="93"/>
      <c r="J48" s="93"/>
      <c r="K48" s="93"/>
      <c r="L48" s="93"/>
      <c r="M48" s="93"/>
      <c r="N48" s="93"/>
      <c r="O48" s="93"/>
      <c r="P48" s="93"/>
      <c r="Q48" s="93"/>
      <c r="R48" s="93"/>
      <c r="S48" s="93"/>
      <c r="T48" s="93"/>
      <c r="U48" s="340">
        <v>0</v>
      </c>
      <c r="V48" s="341"/>
      <c r="W48" s="341"/>
      <c r="X48" s="342"/>
    </row>
    <row r="49" spans="1:24" s="5" customFormat="1" ht="14.25">
      <c r="A49" s="28"/>
      <c r="B49" s="10"/>
      <c r="C49" s="132" t="s">
        <v>28</v>
      </c>
      <c r="D49" s="96" t="s">
        <v>110</v>
      </c>
      <c r="E49" s="96"/>
      <c r="F49" s="96"/>
      <c r="G49" s="96"/>
      <c r="H49" s="96"/>
      <c r="I49" s="96"/>
      <c r="J49" s="96"/>
      <c r="K49" s="96"/>
      <c r="L49" s="96"/>
      <c r="M49" s="96"/>
      <c r="N49" s="96"/>
      <c r="O49" s="96"/>
      <c r="P49" s="96"/>
      <c r="Q49" s="96"/>
      <c r="R49" s="96"/>
      <c r="S49" s="96"/>
      <c r="T49" s="96"/>
      <c r="U49" s="224">
        <f>'Ann-B'!C20</f>
        <v>0</v>
      </c>
      <c r="V49" s="225"/>
      <c r="W49" s="225"/>
      <c r="X49" s="226"/>
    </row>
    <row r="50" spans="1:24" s="5" customFormat="1" ht="14.25">
      <c r="A50" s="28"/>
      <c r="B50" s="10"/>
      <c r="C50" s="132" t="s">
        <v>30</v>
      </c>
      <c r="D50" s="96" t="s">
        <v>109</v>
      </c>
      <c r="E50" s="96"/>
      <c r="F50" s="96"/>
      <c r="G50" s="96"/>
      <c r="H50" s="96"/>
      <c r="I50" s="96"/>
      <c r="J50" s="96"/>
      <c r="K50" s="96"/>
      <c r="L50" s="96"/>
      <c r="M50" s="96"/>
      <c r="N50" s="96"/>
      <c r="O50" s="96"/>
      <c r="P50" s="96"/>
      <c r="Q50" s="96"/>
      <c r="R50" s="96"/>
      <c r="S50" s="96"/>
      <c r="T50" s="96"/>
      <c r="U50" s="224">
        <v>0</v>
      </c>
      <c r="V50" s="225"/>
      <c r="W50" s="225"/>
      <c r="X50" s="226"/>
    </row>
    <row r="51" spans="1:24" s="5" customFormat="1" ht="14.25">
      <c r="A51" s="28"/>
      <c r="B51" s="10"/>
      <c r="C51" s="132" t="s">
        <v>32</v>
      </c>
      <c r="D51" s="96" t="s">
        <v>108</v>
      </c>
      <c r="E51" s="96"/>
      <c r="F51" s="96"/>
      <c r="G51" s="96"/>
      <c r="H51" s="96"/>
      <c r="I51" s="96"/>
      <c r="J51" s="96"/>
      <c r="K51" s="96"/>
      <c r="L51" s="96"/>
      <c r="M51" s="96"/>
      <c r="N51" s="96"/>
      <c r="O51" s="96"/>
      <c r="P51" s="96"/>
      <c r="Q51" s="96"/>
      <c r="R51" s="96"/>
      <c r="S51" s="96"/>
      <c r="T51" s="96"/>
      <c r="U51" s="224">
        <f>U49+U50</f>
        <v>0</v>
      </c>
      <c r="V51" s="225"/>
      <c r="W51" s="225"/>
      <c r="X51" s="226"/>
    </row>
    <row r="52" spans="1:24" s="5" customFormat="1" ht="14.25">
      <c r="A52" s="28"/>
      <c r="B52" s="10"/>
      <c r="C52" s="132" t="s">
        <v>34</v>
      </c>
      <c r="D52" s="96" t="s">
        <v>107</v>
      </c>
      <c r="E52" s="96"/>
      <c r="F52" s="96"/>
      <c r="G52" s="96"/>
      <c r="H52" s="96"/>
      <c r="I52" s="96"/>
      <c r="J52" s="96"/>
      <c r="K52" s="96"/>
      <c r="L52" s="96"/>
      <c r="M52" s="96"/>
      <c r="N52" s="96"/>
      <c r="O52" s="96"/>
      <c r="P52" s="96"/>
      <c r="Q52" s="96"/>
      <c r="R52" s="96"/>
      <c r="S52" s="96"/>
      <c r="T52" s="96"/>
      <c r="U52" s="224" t="s">
        <v>106</v>
      </c>
      <c r="V52" s="225"/>
      <c r="W52" s="225"/>
      <c r="X52" s="226"/>
    </row>
    <row r="53" spans="1:24" s="5" customFormat="1" ht="14.25">
      <c r="A53" s="28"/>
      <c r="B53" s="10"/>
      <c r="C53" s="106"/>
      <c r="D53" s="89"/>
      <c r="E53" s="89"/>
      <c r="F53" s="89"/>
      <c r="G53" s="89"/>
      <c r="H53" s="89"/>
      <c r="I53" s="89"/>
      <c r="J53" s="89"/>
      <c r="K53" s="89"/>
      <c r="L53" s="89"/>
      <c r="M53" s="89"/>
      <c r="N53" s="89"/>
      <c r="O53" s="89"/>
      <c r="P53" s="89"/>
      <c r="Q53" s="89"/>
      <c r="R53" s="89"/>
      <c r="S53" s="89"/>
      <c r="T53" s="89"/>
      <c r="U53" s="224">
        <v>0</v>
      </c>
      <c r="V53" s="225"/>
      <c r="W53" s="225"/>
      <c r="X53" s="226"/>
    </row>
    <row r="54" spans="1:24" s="5" customFormat="1" ht="14.25">
      <c r="A54" s="28"/>
      <c r="B54" s="10"/>
      <c r="C54" s="114"/>
      <c r="D54" s="115"/>
      <c r="E54" s="115"/>
      <c r="F54" s="115"/>
      <c r="G54" s="115"/>
      <c r="H54" s="115"/>
      <c r="I54" s="115"/>
      <c r="J54" s="115"/>
      <c r="K54" s="115"/>
      <c r="L54" s="115"/>
      <c r="M54" s="115"/>
      <c r="N54" s="115"/>
      <c r="O54" s="115"/>
      <c r="P54" s="115"/>
      <c r="Q54" s="115"/>
      <c r="R54" s="115"/>
      <c r="S54" s="115"/>
      <c r="T54" s="115"/>
      <c r="U54" s="115"/>
      <c r="V54" s="96"/>
      <c r="W54" s="96"/>
      <c r="X54" s="104"/>
    </row>
    <row r="55" spans="1:24" s="5" customFormat="1" ht="15">
      <c r="A55" s="28"/>
      <c r="B55" s="10"/>
      <c r="C55" s="227" t="s">
        <v>105</v>
      </c>
      <c r="D55" s="228"/>
      <c r="E55" s="228"/>
      <c r="F55" s="228"/>
      <c r="G55" s="228"/>
      <c r="H55" s="228"/>
      <c r="I55" s="228"/>
      <c r="J55" s="228"/>
      <c r="K55" s="228"/>
      <c r="L55" s="228"/>
      <c r="M55" s="228"/>
      <c r="N55" s="228"/>
      <c r="O55" s="228"/>
      <c r="P55" s="228"/>
      <c r="Q55" s="228"/>
      <c r="R55" s="228"/>
      <c r="S55" s="228"/>
      <c r="T55" s="228"/>
      <c r="U55" s="228"/>
      <c r="V55" s="228"/>
      <c r="W55" s="228"/>
      <c r="X55" s="229"/>
    </row>
    <row r="56" spans="1:24" s="5" customFormat="1" ht="14.25" customHeight="1">
      <c r="A56" s="28"/>
      <c r="B56" s="10"/>
      <c r="C56" s="230" t="s">
        <v>177</v>
      </c>
      <c r="D56" s="231"/>
      <c r="E56" s="231"/>
      <c r="F56" s="231"/>
      <c r="G56" s="231"/>
      <c r="H56" s="231"/>
      <c r="I56" s="231"/>
      <c r="J56" s="231"/>
      <c r="K56" s="231"/>
      <c r="L56" s="231"/>
      <c r="M56" s="231"/>
      <c r="N56" s="231"/>
      <c r="O56" s="231"/>
      <c r="P56" s="231"/>
      <c r="Q56" s="231"/>
      <c r="R56" s="231"/>
      <c r="S56" s="231"/>
      <c r="T56" s="231"/>
      <c r="U56" s="231"/>
      <c r="V56" s="231"/>
      <c r="W56" s="231"/>
      <c r="X56" s="133"/>
    </row>
    <row r="57" spans="1:24" s="5" customFormat="1" ht="9" customHeight="1">
      <c r="A57" s="28"/>
      <c r="B57" s="10"/>
      <c r="C57" s="230"/>
      <c r="D57" s="231"/>
      <c r="E57" s="231"/>
      <c r="F57" s="231"/>
      <c r="G57" s="231"/>
      <c r="H57" s="231"/>
      <c r="I57" s="231"/>
      <c r="J57" s="231"/>
      <c r="K57" s="231"/>
      <c r="L57" s="231"/>
      <c r="M57" s="231"/>
      <c r="N57" s="231"/>
      <c r="O57" s="231"/>
      <c r="P57" s="231"/>
      <c r="Q57" s="231"/>
      <c r="R57" s="231"/>
      <c r="S57" s="231"/>
      <c r="T57" s="231"/>
      <c r="U57" s="231"/>
      <c r="V57" s="231"/>
      <c r="W57" s="231"/>
      <c r="X57" s="133"/>
    </row>
    <row r="58" spans="1:24" s="5" customFormat="1" ht="43.5" customHeight="1">
      <c r="A58" s="28"/>
      <c r="B58" s="10"/>
      <c r="C58" s="230"/>
      <c r="D58" s="231"/>
      <c r="E58" s="231"/>
      <c r="F58" s="231"/>
      <c r="G58" s="231"/>
      <c r="H58" s="231"/>
      <c r="I58" s="231"/>
      <c r="J58" s="231"/>
      <c r="K58" s="231"/>
      <c r="L58" s="231"/>
      <c r="M58" s="231"/>
      <c r="N58" s="231"/>
      <c r="O58" s="231"/>
      <c r="P58" s="231"/>
      <c r="Q58" s="231"/>
      <c r="R58" s="231"/>
      <c r="S58" s="231"/>
      <c r="T58" s="231"/>
      <c r="U58" s="231"/>
      <c r="V58" s="231"/>
      <c r="W58" s="231"/>
      <c r="X58" s="133"/>
    </row>
    <row r="59" spans="1:24" s="5" customFormat="1" ht="14.25">
      <c r="A59" s="28"/>
      <c r="B59" s="10"/>
      <c r="C59" s="95"/>
      <c r="D59" s="96"/>
      <c r="E59" s="96"/>
      <c r="F59" s="96"/>
      <c r="G59" s="96"/>
      <c r="H59" s="96"/>
      <c r="I59" s="96"/>
      <c r="J59" s="96"/>
      <c r="K59" s="75"/>
      <c r="L59" s="96"/>
      <c r="M59" s="96"/>
      <c r="N59" s="96"/>
      <c r="O59" s="96"/>
      <c r="P59" s="96"/>
      <c r="Q59" s="96"/>
      <c r="R59" s="96"/>
      <c r="S59" s="96"/>
      <c r="T59" s="96"/>
      <c r="U59" s="96"/>
      <c r="V59" s="96"/>
      <c r="W59" s="75"/>
      <c r="X59" s="104"/>
    </row>
    <row r="60" spans="1:24" s="5" customFormat="1" ht="14.25">
      <c r="A60" s="28"/>
      <c r="B60" s="10"/>
      <c r="C60" s="95"/>
      <c r="D60" s="96"/>
      <c r="E60" s="96"/>
      <c r="F60" s="96"/>
      <c r="G60" s="96"/>
      <c r="H60" s="96"/>
      <c r="I60" s="96"/>
      <c r="J60" s="96"/>
      <c r="K60" s="96"/>
      <c r="L60" s="96"/>
      <c r="M60" s="96"/>
      <c r="N60" s="96"/>
      <c r="O60" s="96"/>
      <c r="P60" s="96"/>
      <c r="Q60" s="96"/>
      <c r="R60" s="96"/>
      <c r="S60" s="96"/>
      <c r="T60" s="96"/>
      <c r="U60" s="96"/>
      <c r="V60" s="96"/>
      <c r="W60" s="115"/>
      <c r="X60" s="134"/>
    </row>
    <row r="61" spans="1:24" s="5" customFormat="1" ht="14.25">
      <c r="A61" s="28"/>
      <c r="B61" s="10"/>
      <c r="C61" s="95"/>
      <c r="D61" s="96"/>
      <c r="E61" s="96"/>
      <c r="F61" s="96"/>
      <c r="G61" s="96"/>
      <c r="H61" s="96"/>
      <c r="I61" s="96"/>
      <c r="J61" s="96"/>
      <c r="K61" s="96"/>
      <c r="L61" s="96"/>
      <c r="M61" s="96"/>
      <c r="N61" s="135" t="s">
        <v>104</v>
      </c>
      <c r="O61" s="96"/>
      <c r="P61" s="96"/>
      <c r="Q61" s="96"/>
      <c r="R61" s="96"/>
      <c r="S61" s="96"/>
      <c r="T61" s="96"/>
      <c r="U61" s="96"/>
      <c r="V61" s="96"/>
      <c r="W61" s="136"/>
      <c r="X61" s="104"/>
    </row>
    <row r="62" spans="1:24" s="5" customFormat="1" ht="14.25">
      <c r="A62" s="28"/>
      <c r="B62" s="10"/>
      <c r="C62" s="95"/>
      <c r="D62" s="96"/>
      <c r="E62" s="96"/>
      <c r="F62" s="96"/>
      <c r="G62" s="96"/>
      <c r="H62" s="96"/>
      <c r="I62" s="96"/>
      <c r="J62" s="96"/>
      <c r="K62" s="96"/>
      <c r="L62" s="96"/>
      <c r="M62" s="96"/>
      <c r="N62" s="96"/>
      <c r="O62" s="96"/>
      <c r="P62" s="96"/>
      <c r="Q62" s="96"/>
      <c r="R62" s="96"/>
      <c r="S62" s="96"/>
      <c r="T62" s="96"/>
      <c r="U62" s="96"/>
      <c r="V62" s="96"/>
      <c r="W62" s="96"/>
      <c r="X62" s="104"/>
    </row>
    <row r="63" spans="1:24" s="5" customFormat="1" ht="14.25">
      <c r="A63" s="28"/>
      <c r="B63" s="10"/>
      <c r="C63" s="95"/>
      <c r="D63" s="96"/>
      <c r="E63" s="96"/>
      <c r="F63" s="96"/>
      <c r="G63" s="96"/>
      <c r="H63" s="96"/>
      <c r="I63" s="96"/>
      <c r="J63" s="96"/>
      <c r="K63" s="96"/>
      <c r="L63" s="96"/>
      <c r="M63" s="96"/>
      <c r="N63" s="96"/>
      <c r="O63" s="96"/>
      <c r="P63" s="96"/>
      <c r="Q63" s="96"/>
      <c r="R63" s="96"/>
      <c r="S63" s="96"/>
      <c r="T63" s="96"/>
      <c r="U63" s="96"/>
      <c r="V63" s="96"/>
      <c r="W63" s="96"/>
      <c r="X63" s="104"/>
    </row>
    <row r="64" spans="1:24" s="5" customFormat="1" ht="15">
      <c r="A64" s="28"/>
      <c r="B64" s="10"/>
      <c r="C64" s="95" t="s">
        <v>103</v>
      </c>
      <c r="D64" s="310"/>
      <c r="E64" s="137"/>
      <c r="F64" s="137"/>
      <c r="G64" s="137"/>
      <c r="H64" s="137"/>
      <c r="I64" s="137"/>
      <c r="J64" s="137"/>
      <c r="K64" s="75"/>
      <c r="L64" s="137"/>
      <c r="M64" s="138"/>
      <c r="N64" s="109" t="s">
        <v>92</v>
      </c>
      <c r="O64" s="139"/>
      <c r="P64" s="139"/>
      <c r="Q64" s="312"/>
      <c r="R64" s="312"/>
      <c r="S64" s="312"/>
      <c r="T64" s="312"/>
      <c r="U64" s="312"/>
      <c r="V64" s="139"/>
      <c r="W64" s="139"/>
      <c r="X64" s="104"/>
    </row>
    <row r="65" spans="1:24" s="5" customFormat="1" ht="15">
      <c r="A65" s="28"/>
      <c r="B65" s="10"/>
      <c r="C65" s="95" t="s">
        <v>102</v>
      </c>
      <c r="D65" s="311"/>
      <c r="E65" s="140"/>
      <c r="F65" s="140"/>
      <c r="G65" s="140"/>
      <c r="H65" s="140"/>
      <c r="I65" s="140"/>
      <c r="J65" s="140"/>
      <c r="K65" s="75"/>
      <c r="L65" s="140"/>
      <c r="M65" s="138"/>
      <c r="N65" s="109" t="s">
        <v>176</v>
      </c>
      <c r="O65" s="139"/>
      <c r="P65" s="139"/>
      <c r="Q65" s="312"/>
      <c r="R65" s="312"/>
      <c r="S65" s="312"/>
      <c r="T65" s="312"/>
      <c r="U65" s="312"/>
      <c r="V65" s="139"/>
      <c r="W65" s="139"/>
      <c r="X65" s="104"/>
    </row>
    <row r="66" spans="1:24" s="5" customFormat="1" ht="14.25">
      <c r="A66" s="28"/>
      <c r="B66" s="10"/>
      <c r="C66" s="141"/>
      <c r="D66" s="142"/>
      <c r="E66" s="142"/>
      <c r="F66" s="142"/>
      <c r="G66" s="142"/>
      <c r="H66" s="142"/>
      <c r="I66" s="142"/>
      <c r="J66" s="142"/>
      <c r="K66" s="142"/>
      <c r="L66" s="142"/>
      <c r="M66" s="142"/>
      <c r="N66" s="142"/>
      <c r="O66" s="142"/>
      <c r="P66" s="142"/>
      <c r="Q66" s="142"/>
      <c r="R66" s="142"/>
      <c r="S66" s="142"/>
      <c r="T66" s="142"/>
      <c r="U66" s="142"/>
      <c r="V66" s="142"/>
      <c r="W66" s="142"/>
      <c r="X66" s="143"/>
    </row>
    <row r="67" spans="1:24" s="5" customFormat="1" ht="13.5" thickBot="1">
      <c r="A67" s="27"/>
      <c r="B67" s="25"/>
      <c r="C67" s="26"/>
      <c r="D67" s="26"/>
      <c r="E67" s="26"/>
      <c r="F67" s="26"/>
      <c r="G67" s="26"/>
      <c r="H67" s="26"/>
      <c r="I67" s="26"/>
      <c r="J67" s="26"/>
      <c r="K67" s="26"/>
      <c r="L67" s="26"/>
      <c r="M67" s="26"/>
      <c r="N67" s="26"/>
      <c r="O67" s="26"/>
      <c r="P67" s="26"/>
      <c r="Q67" s="26"/>
      <c r="R67" s="26"/>
      <c r="S67" s="26"/>
      <c r="T67" s="26"/>
      <c r="U67" s="26"/>
      <c r="V67" s="26"/>
      <c r="W67" s="25"/>
      <c r="X67" s="25"/>
    </row>
    <row r="68" spans="1:24" s="5" customFormat="1"/>
    <row r="69" spans="1:24" s="5" customFormat="1"/>
    <row r="70" spans="1:24" s="5" customFormat="1">
      <c r="D70" s="1"/>
    </row>
    <row r="71" spans="1:24" s="5" customFormat="1">
      <c r="D71" s="1"/>
    </row>
    <row r="72" spans="1:24" s="5" customFormat="1">
      <c r="D72" s="1"/>
    </row>
    <row r="73" spans="1:24">
      <c r="C73" s="5"/>
      <c r="E73" s="5"/>
      <c r="F73" s="5"/>
      <c r="G73" s="5"/>
      <c r="H73" s="5"/>
      <c r="I73" s="5"/>
      <c r="J73" s="5"/>
      <c r="K73" s="5"/>
      <c r="L73" s="5"/>
      <c r="M73" s="5"/>
      <c r="N73" s="5"/>
      <c r="O73" s="5"/>
      <c r="P73" s="5"/>
      <c r="Q73" s="5"/>
      <c r="R73" s="5"/>
      <c r="S73" s="5"/>
      <c r="T73" s="5"/>
      <c r="U73" s="5"/>
      <c r="V73" s="5"/>
      <c r="W73" s="5"/>
      <c r="X73" s="5"/>
    </row>
    <row r="74" spans="1:24">
      <c r="C74" s="5"/>
      <c r="D74" s="5"/>
      <c r="E74" s="5"/>
      <c r="F74" s="5"/>
      <c r="G74" s="5"/>
      <c r="H74" s="5"/>
      <c r="I74" s="5"/>
      <c r="J74" s="5"/>
      <c r="K74" s="5"/>
      <c r="L74" s="5"/>
      <c r="M74" s="5"/>
      <c r="N74" s="5"/>
      <c r="O74" s="5"/>
      <c r="P74" s="5"/>
      <c r="Q74" s="5"/>
      <c r="R74" s="5"/>
      <c r="S74" s="5"/>
      <c r="T74" s="5"/>
      <c r="U74" s="5"/>
      <c r="V74" s="5"/>
      <c r="W74" s="5"/>
      <c r="X74" s="5"/>
    </row>
    <row r="75" spans="1:24">
      <c r="C75" s="5"/>
      <c r="D75" s="5"/>
      <c r="E75" s="5"/>
      <c r="F75" s="5"/>
      <c r="G75" s="5"/>
      <c r="H75" s="5"/>
      <c r="I75" s="5"/>
      <c r="J75" s="5"/>
      <c r="K75" s="5"/>
      <c r="L75" s="5"/>
      <c r="M75" s="5"/>
      <c r="N75" s="5"/>
      <c r="O75" s="5"/>
      <c r="P75" s="5"/>
      <c r="Q75" s="5"/>
      <c r="R75" s="5"/>
      <c r="S75" s="5"/>
      <c r="T75" s="5"/>
      <c r="U75" s="5"/>
      <c r="V75" s="5"/>
      <c r="W75" s="5"/>
      <c r="X75" s="5"/>
    </row>
    <row r="76" spans="1:24">
      <c r="C76" s="5"/>
      <c r="D76" s="5"/>
      <c r="E76" s="5"/>
      <c r="F76" s="5"/>
      <c r="G76" s="5"/>
      <c r="H76" s="5"/>
      <c r="I76" s="5"/>
      <c r="J76" s="5"/>
      <c r="K76" s="5"/>
      <c r="L76" s="5"/>
      <c r="M76" s="5"/>
      <c r="N76" s="5"/>
      <c r="O76" s="5"/>
      <c r="P76" s="5"/>
      <c r="Q76" s="5"/>
      <c r="R76" s="5"/>
      <c r="S76" s="5"/>
      <c r="T76" s="5"/>
      <c r="U76" s="5"/>
      <c r="V76" s="5"/>
    </row>
  </sheetData>
  <mergeCells count="100">
    <mergeCell ref="M15:X15"/>
    <mergeCell ref="C3:X3"/>
    <mergeCell ref="C4:X4"/>
    <mergeCell ref="C5:X5"/>
    <mergeCell ref="C6:X6"/>
    <mergeCell ref="M8:X8"/>
    <mergeCell ref="M9:X9"/>
    <mergeCell ref="M10:X10"/>
    <mergeCell ref="M11:X11"/>
    <mergeCell ref="M12:X12"/>
    <mergeCell ref="M13:X13"/>
    <mergeCell ref="M14:X14"/>
    <mergeCell ref="D25:L25"/>
    <mergeCell ref="M25:P25"/>
    <mergeCell ref="Q25:T25"/>
    <mergeCell ref="U25:X25"/>
    <mergeCell ref="M16:X16"/>
    <mergeCell ref="M17:X17"/>
    <mergeCell ref="M18:X18"/>
    <mergeCell ref="D19:L19"/>
    <mergeCell ref="M19:X19"/>
    <mergeCell ref="D20:L20"/>
    <mergeCell ref="M20:O20"/>
    <mergeCell ref="M21:X21"/>
    <mergeCell ref="D24:L24"/>
    <mergeCell ref="M24:P24"/>
    <mergeCell ref="Q24:T24"/>
    <mergeCell ref="U24:X24"/>
    <mergeCell ref="M26:P26"/>
    <mergeCell ref="Q26:T26"/>
    <mergeCell ref="U26:X26"/>
    <mergeCell ref="D27:L27"/>
    <mergeCell ref="M27:P27"/>
    <mergeCell ref="Q27:T27"/>
    <mergeCell ref="U27:X27"/>
    <mergeCell ref="M28:P28"/>
    <mergeCell ref="Q28:T28"/>
    <mergeCell ref="U28:X28"/>
    <mergeCell ref="M29:P29"/>
    <mergeCell ref="Q29:T29"/>
    <mergeCell ref="U29:X29"/>
    <mergeCell ref="M30:P30"/>
    <mergeCell ref="Q30:T30"/>
    <mergeCell ref="U30:X30"/>
    <mergeCell ref="M31:P31"/>
    <mergeCell ref="Q31:T31"/>
    <mergeCell ref="U31:X31"/>
    <mergeCell ref="M32:P32"/>
    <mergeCell ref="Q32:T32"/>
    <mergeCell ref="U32:X32"/>
    <mergeCell ref="M33:P33"/>
    <mergeCell ref="Q33:T33"/>
    <mergeCell ref="U33:X33"/>
    <mergeCell ref="M34:P34"/>
    <mergeCell ref="Q34:T34"/>
    <mergeCell ref="U34:X34"/>
    <mergeCell ref="M35:P35"/>
    <mergeCell ref="Q35:T35"/>
    <mergeCell ref="U35:X35"/>
    <mergeCell ref="M36:P36"/>
    <mergeCell ref="Q36:T36"/>
    <mergeCell ref="U36:X36"/>
    <mergeCell ref="M37:P37"/>
    <mergeCell ref="Q37:T37"/>
    <mergeCell ref="U37:X37"/>
    <mergeCell ref="M38:P38"/>
    <mergeCell ref="Q38:T38"/>
    <mergeCell ref="U38:X38"/>
    <mergeCell ref="M39:P39"/>
    <mergeCell ref="Q39:T39"/>
    <mergeCell ref="U39:X39"/>
    <mergeCell ref="M40:P40"/>
    <mergeCell ref="Q40:T40"/>
    <mergeCell ref="U40:X40"/>
    <mergeCell ref="M41:P41"/>
    <mergeCell ref="Q41:T41"/>
    <mergeCell ref="U41:X41"/>
    <mergeCell ref="M42:P42"/>
    <mergeCell ref="Q42:T42"/>
    <mergeCell ref="U42:X42"/>
    <mergeCell ref="M43:P43"/>
    <mergeCell ref="Q43:T43"/>
    <mergeCell ref="U43:X43"/>
    <mergeCell ref="U50:X50"/>
    <mergeCell ref="M44:P44"/>
    <mergeCell ref="Q44:T44"/>
    <mergeCell ref="U44:X44"/>
    <mergeCell ref="M45:P45"/>
    <mergeCell ref="Q45:T45"/>
    <mergeCell ref="U45:X45"/>
    <mergeCell ref="M46:P46"/>
    <mergeCell ref="Q46:T46"/>
    <mergeCell ref="U46:X46"/>
    <mergeCell ref="U48:X48"/>
    <mergeCell ref="U49:X49"/>
    <mergeCell ref="U51:X51"/>
    <mergeCell ref="U52:X52"/>
    <mergeCell ref="U53:X53"/>
    <mergeCell ref="C55:X55"/>
    <mergeCell ref="C56:W58"/>
  </mergeCells>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view="pageBreakPreview" zoomScaleNormal="100" zoomScaleSheetLayoutView="100" workbookViewId="0"/>
  </sheetViews>
  <sheetFormatPr defaultRowHeight="12.75"/>
  <cols>
    <col min="3" max="3" width="14.7109375" customWidth="1"/>
    <col min="4" max="4" width="4" customWidth="1"/>
    <col min="5" max="5" width="5.28515625" customWidth="1"/>
    <col min="6" max="6" width="4" customWidth="1"/>
    <col min="7" max="8" width="4.28515625" customWidth="1"/>
    <col min="9" max="9" width="4.5703125" customWidth="1"/>
    <col min="10" max="10" width="4.140625" customWidth="1"/>
    <col min="11" max="11" width="4.5703125" customWidth="1"/>
    <col min="12" max="12" width="3.85546875" customWidth="1"/>
    <col min="13" max="13" width="3.7109375" customWidth="1"/>
    <col min="14" max="14" width="4.140625" customWidth="1"/>
    <col min="15" max="15" width="4" customWidth="1"/>
    <col min="16" max="16" width="4.140625" customWidth="1"/>
    <col min="17" max="17" width="4.42578125" customWidth="1"/>
    <col min="18" max="19" width="4.140625" customWidth="1"/>
    <col min="20" max="20" width="3.85546875" customWidth="1"/>
    <col min="21" max="21" width="4.5703125" customWidth="1"/>
    <col min="22" max="22" width="4.28515625" customWidth="1"/>
    <col min="23" max="23" width="4.140625" customWidth="1"/>
  </cols>
  <sheetData>
    <row r="1" spans="1:24" ht="15">
      <c r="A1" s="32"/>
      <c r="B1" s="2"/>
      <c r="C1" s="2"/>
      <c r="D1" s="2"/>
      <c r="E1" s="2"/>
      <c r="F1" s="2"/>
      <c r="G1" s="2"/>
      <c r="H1" s="2"/>
      <c r="I1" s="2"/>
      <c r="J1" s="2"/>
      <c r="K1" s="2"/>
      <c r="L1" s="2"/>
      <c r="M1" s="2"/>
      <c r="N1" s="2"/>
      <c r="O1" s="2"/>
      <c r="P1" s="2"/>
      <c r="Q1" s="2"/>
      <c r="R1" s="2"/>
      <c r="S1" s="2"/>
      <c r="T1" s="2"/>
      <c r="U1" s="2"/>
      <c r="V1" s="2"/>
      <c r="W1" s="2"/>
      <c r="X1" s="3"/>
    </row>
    <row r="2" spans="1:24" ht="15">
      <c r="A2" s="28"/>
      <c r="B2" s="268" t="s">
        <v>159</v>
      </c>
      <c r="C2" s="268"/>
      <c r="D2" s="268"/>
      <c r="E2" s="268"/>
      <c r="F2" s="268"/>
      <c r="G2" s="268"/>
      <c r="H2" s="268"/>
      <c r="I2" s="268"/>
      <c r="J2" s="268"/>
      <c r="K2" s="268"/>
      <c r="L2" s="268"/>
      <c r="M2" s="268"/>
      <c r="N2" s="268"/>
      <c r="O2" s="268"/>
      <c r="P2" s="268"/>
      <c r="Q2" s="268"/>
      <c r="R2" s="268"/>
      <c r="S2" s="268"/>
      <c r="T2" s="268"/>
      <c r="U2" s="268"/>
      <c r="V2" s="268"/>
      <c r="W2" s="268"/>
      <c r="X2" s="4"/>
    </row>
    <row r="3" spans="1:24" ht="15">
      <c r="A3" s="28"/>
      <c r="B3" s="268" t="s">
        <v>160</v>
      </c>
      <c r="C3" s="268"/>
      <c r="D3" s="268"/>
      <c r="E3" s="268"/>
      <c r="F3" s="268"/>
      <c r="G3" s="268"/>
      <c r="H3" s="268"/>
      <c r="I3" s="268"/>
      <c r="J3" s="268"/>
      <c r="K3" s="268"/>
      <c r="L3" s="268"/>
      <c r="M3" s="268"/>
      <c r="N3" s="268"/>
      <c r="O3" s="268"/>
      <c r="P3" s="268"/>
      <c r="Q3" s="268"/>
      <c r="R3" s="268"/>
      <c r="S3" s="268"/>
      <c r="T3" s="268"/>
      <c r="U3" s="268"/>
      <c r="V3" s="268"/>
      <c r="W3" s="268"/>
      <c r="X3" s="4"/>
    </row>
    <row r="4" spans="1:24" ht="15" thickBot="1">
      <c r="A4" s="28"/>
      <c r="B4" s="269" t="s">
        <v>161</v>
      </c>
      <c r="C4" s="269"/>
      <c r="D4" s="269"/>
      <c r="E4" s="269"/>
      <c r="F4" s="269"/>
      <c r="G4" s="269"/>
      <c r="H4" s="269"/>
      <c r="I4" s="269"/>
      <c r="J4" s="269"/>
      <c r="K4" s="269"/>
      <c r="L4" s="269"/>
      <c r="M4" s="269"/>
      <c r="N4" s="269"/>
      <c r="O4" s="269"/>
      <c r="P4" s="269"/>
      <c r="Q4" s="269"/>
      <c r="R4" s="269"/>
      <c r="S4" s="269"/>
      <c r="T4" s="269"/>
      <c r="U4" s="269"/>
      <c r="V4" s="269"/>
      <c r="W4" s="269"/>
      <c r="X4" s="4"/>
    </row>
    <row r="5" spans="1:24" ht="75">
      <c r="A5" s="28"/>
      <c r="B5" s="144" t="s">
        <v>162</v>
      </c>
      <c r="C5" s="145" t="s">
        <v>169</v>
      </c>
      <c r="D5" s="270" t="s">
        <v>163</v>
      </c>
      <c r="E5" s="270"/>
      <c r="F5" s="270"/>
      <c r="G5" s="270"/>
      <c r="H5" s="270"/>
      <c r="I5" s="270"/>
      <c r="J5" s="270"/>
      <c r="K5" s="270"/>
      <c r="L5" s="270"/>
      <c r="M5" s="270"/>
      <c r="N5" s="270"/>
      <c r="O5" s="270"/>
      <c r="P5" s="270"/>
      <c r="Q5" s="270"/>
      <c r="R5" s="270"/>
      <c r="S5" s="270"/>
      <c r="T5" s="270"/>
      <c r="U5" s="270"/>
      <c r="V5" s="270"/>
      <c r="W5" s="271"/>
      <c r="X5" s="4"/>
    </row>
    <row r="6" spans="1:24" ht="15">
      <c r="A6" s="28"/>
      <c r="B6" s="146"/>
      <c r="C6" s="147"/>
      <c r="D6" s="272" t="s">
        <v>164</v>
      </c>
      <c r="E6" s="272"/>
      <c r="F6" s="272"/>
      <c r="G6" s="272"/>
      <c r="H6" s="272"/>
      <c r="I6" s="272"/>
      <c r="J6" s="272"/>
      <c r="K6" s="272" t="s">
        <v>165</v>
      </c>
      <c r="L6" s="272"/>
      <c r="M6" s="272"/>
      <c r="N6" s="272"/>
      <c r="O6" s="272"/>
      <c r="P6" s="272"/>
      <c r="Q6" s="272"/>
      <c r="R6" s="272"/>
      <c r="S6" s="272" t="s">
        <v>166</v>
      </c>
      <c r="T6" s="272"/>
      <c r="U6" s="272"/>
      <c r="V6" s="272"/>
      <c r="W6" s="273"/>
      <c r="X6" s="4"/>
    </row>
    <row r="7" spans="1:24" ht="14.25">
      <c r="A7" s="28"/>
      <c r="B7" s="148">
        <v>1</v>
      </c>
      <c r="C7" s="149"/>
      <c r="D7" s="150"/>
      <c r="E7" s="150"/>
      <c r="F7" s="150"/>
      <c r="G7" s="150"/>
      <c r="H7" s="150"/>
      <c r="I7" s="150"/>
      <c r="J7" s="150"/>
      <c r="K7" s="150"/>
      <c r="L7" s="150"/>
      <c r="M7" s="150"/>
      <c r="N7" s="150"/>
      <c r="O7" s="150"/>
      <c r="P7" s="150"/>
      <c r="Q7" s="150"/>
      <c r="R7" s="150"/>
      <c r="S7" s="151"/>
      <c r="T7" s="151"/>
      <c r="U7" s="151"/>
      <c r="V7" s="151"/>
      <c r="W7" s="152"/>
      <c r="X7" s="4"/>
    </row>
    <row r="8" spans="1:24" ht="14.25">
      <c r="A8" s="28"/>
      <c r="B8" s="153">
        <v>2</v>
      </c>
      <c r="C8" s="154"/>
      <c r="D8" s="151"/>
      <c r="E8" s="151"/>
      <c r="F8" s="151"/>
      <c r="G8" s="151"/>
      <c r="H8" s="151"/>
      <c r="I8" s="151"/>
      <c r="J8" s="151"/>
      <c r="K8" s="151"/>
      <c r="L8" s="151"/>
      <c r="M8" s="151"/>
      <c r="N8" s="151"/>
      <c r="O8" s="151"/>
      <c r="P8" s="151"/>
      <c r="Q8" s="151"/>
      <c r="R8" s="151"/>
      <c r="S8" s="151"/>
      <c r="T8" s="151"/>
      <c r="U8" s="151"/>
      <c r="V8" s="151"/>
      <c r="W8" s="152"/>
      <c r="X8" s="4"/>
    </row>
    <row r="9" spans="1:24" ht="14.25">
      <c r="A9" s="28"/>
      <c r="B9" s="153">
        <v>3</v>
      </c>
      <c r="C9" s="154"/>
      <c r="D9" s="151"/>
      <c r="E9" s="151"/>
      <c r="F9" s="151"/>
      <c r="G9" s="151"/>
      <c r="H9" s="151"/>
      <c r="I9" s="151"/>
      <c r="J9" s="151"/>
      <c r="K9" s="151"/>
      <c r="L9" s="151"/>
      <c r="M9" s="151"/>
      <c r="N9" s="151"/>
      <c r="O9" s="151"/>
      <c r="P9" s="151"/>
      <c r="Q9" s="151"/>
      <c r="R9" s="151"/>
      <c r="S9" s="151"/>
      <c r="T9" s="151"/>
      <c r="U9" s="151"/>
      <c r="V9" s="151"/>
      <c r="W9" s="152"/>
      <c r="X9" s="4"/>
    </row>
    <row r="10" spans="1:24" ht="14.25">
      <c r="A10" s="28"/>
      <c r="B10" s="153">
        <v>4</v>
      </c>
      <c r="C10" s="154"/>
      <c r="D10" s="151"/>
      <c r="E10" s="151"/>
      <c r="F10" s="151"/>
      <c r="G10" s="151"/>
      <c r="H10" s="151"/>
      <c r="I10" s="151"/>
      <c r="J10" s="151"/>
      <c r="K10" s="151"/>
      <c r="L10" s="151"/>
      <c r="M10" s="151"/>
      <c r="N10" s="151"/>
      <c r="O10" s="151"/>
      <c r="P10" s="151"/>
      <c r="Q10" s="151"/>
      <c r="R10" s="151"/>
      <c r="S10" s="151"/>
      <c r="T10" s="151"/>
      <c r="U10" s="151"/>
      <c r="V10" s="151"/>
      <c r="W10" s="152"/>
      <c r="X10" s="4"/>
    </row>
    <row r="11" spans="1:24" ht="14.25">
      <c r="A11" s="28"/>
      <c r="B11" s="153">
        <v>5</v>
      </c>
      <c r="C11" s="154"/>
      <c r="D11" s="151"/>
      <c r="E11" s="151"/>
      <c r="F11" s="151"/>
      <c r="G11" s="151"/>
      <c r="H11" s="151"/>
      <c r="I11" s="151"/>
      <c r="J11" s="151"/>
      <c r="K11" s="151"/>
      <c r="L11" s="151"/>
      <c r="M11" s="151"/>
      <c r="N11" s="151"/>
      <c r="O11" s="151"/>
      <c r="P11" s="151"/>
      <c r="Q11" s="151"/>
      <c r="R11" s="151"/>
      <c r="S11" s="151"/>
      <c r="T11" s="151"/>
      <c r="U11" s="151"/>
      <c r="V11" s="151"/>
      <c r="W11" s="152"/>
      <c r="X11" s="4"/>
    </row>
    <row r="12" spans="1:24" ht="14.25">
      <c r="A12" s="28"/>
      <c r="B12" s="153">
        <v>6</v>
      </c>
      <c r="C12" s="154"/>
      <c r="D12" s="151"/>
      <c r="E12" s="151"/>
      <c r="F12" s="151"/>
      <c r="G12" s="151"/>
      <c r="H12" s="151"/>
      <c r="I12" s="151"/>
      <c r="J12" s="151"/>
      <c r="K12" s="151"/>
      <c r="L12" s="151"/>
      <c r="M12" s="151"/>
      <c r="N12" s="151"/>
      <c r="O12" s="151"/>
      <c r="P12" s="151"/>
      <c r="Q12" s="151"/>
      <c r="R12" s="151"/>
      <c r="S12" s="151"/>
      <c r="T12" s="151"/>
      <c r="U12" s="151"/>
      <c r="V12" s="151"/>
      <c r="W12" s="152"/>
      <c r="X12" s="4"/>
    </row>
    <row r="13" spans="1:24" ht="14.25">
      <c r="A13" s="28"/>
      <c r="B13" s="153">
        <v>7</v>
      </c>
      <c r="C13" s="154"/>
      <c r="D13" s="151"/>
      <c r="E13" s="151"/>
      <c r="F13" s="151"/>
      <c r="G13" s="151"/>
      <c r="H13" s="151"/>
      <c r="I13" s="151"/>
      <c r="J13" s="151"/>
      <c r="K13" s="151"/>
      <c r="L13" s="151"/>
      <c r="M13" s="151"/>
      <c r="N13" s="151"/>
      <c r="O13" s="151"/>
      <c r="P13" s="151"/>
      <c r="Q13" s="151"/>
      <c r="R13" s="151"/>
      <c r="S13" s="151"/>
      <c r="T13" s="151"/>
      <c r="U13" s="151"/>
      <c r="V13" s="151"/>
      <c r="W13" s="152"/>
      <c r="X13" s="4"/>
    </row>
    <row r="14" spans="1:24" ht="14.25">
      <c r="A14" s="28"/>
      <c r="B14" s="153">
        <v>8</v>
      </c>
      <c r="C14" s="154"/>
      <c r="D14" s="151"/>
      <c r="E14" s="151"/>
      <c r="F14" s="151"/>
      <c r="G14" s="151"/>
      <c r="H14" s="151"/>
      <c r="I14" s="151"/>
      <c r="J14" s="151"/>
      <c r="K14" s="151"/>
      <c r="L14" s="151"/>
      <c r="M14" s="151"/>
      <c r="N14" s="151"/>
      <c r="O14" s="151"/>
      <c r="P14" s="151"/>
      <c r="Q14" s="151"/>
      <c r="R14" s="151"/>
      <c r="S14" s="151"/>
      <c r="T14" s="151"/>
      <c r="U14" s="151"/>
      <c r="V14" s="151"/>
      <c r="W14" s="152"/>
      <c r="X14" s="4"/>
    </row>
    <row r="15" spans="1:24" ht="14.25">
      <c r="A15" s="28"/>
      <c r="B15" s="153">
        <v>9</v>
      </c>
      <c r="C15" s="154"/>
      <c r="D15" s="151"/>
      <c r="E15" s="151"/>
      <c r="F15" s="151"/>
      <c r="G15" s="151"/>
      <c r="H15" s="151"/>
      <c r="I15" s="151"/>
      <c r="J15" s="151"/>
      <c r="K15" s="151"/>
      <c r="L15" s="151"/>
      <c r="M15" s="151"/>
      <c r="N15" s="151"/>
      <c r="O15" s="151"/>
      <c r="P15" s="151"/>
      <c r="Q15" s="151"/>
      <c r="R15" s="151"/>
      <c r="S15" s="151"/>
      <c r="T15" s="151"/>
      <c r="U15" s="151"/>
      <c r="V15" s="151"/>
      <c r="W15" s="152"/>
      <c r="X15" s="4"/>
    </row>
    <row r="16" spans="1:24" ht="14.25">
      <c r="A16" s="28"/>
      <c r="B16" s="153">
        <v>10</v>
      </c>
      <c r="C16" s="154"/>
      <c r="D16" s="151"/>
      <c r="E16" s="151"/>
      <c r="F16" s="151"/>
      <c r="G16" s="151"/>
      <c r="H16" s="151"/>
      <c r="I16" s="151"/>
      <c r="J16" s="151"/>
      <c r="K16" s="151"/>
      <c r="L16" s="151"/>
      <c r="M16" s="151"/>
      <c r="N16" s="151"/>
      <c r="O16" s="151"/>
      <c r="P16" s="151"/>
      <c r="Q16" s="151"/>
      <c r="R16" s="151"/>
      <c r="S16" s="151"/>
      <c r="T16" s="151"/>
      <c r="U16" s="151"/>
      <c r="V16" s="151"/>
      <c r="W16" s="152"/>
      <c r="X16" s="4"/>
    </row>
    <row r="17" spans="1:24" ht="14.25">
      <c r="A17" s="28"/>
      <c r="B17" s="153">
        <v>11</v>
      </c>
      <c r="C17" s="154"/>
      <c r="D17" s="151"/>
      <c r="E17" s="151"/>
      <c r="F17" s="151"/>
      <c r="G17" s="151"/>
      <c r="H17" s="151"/>
      <c r="I17" s="151"/>
      <c r="J17" s="151"/>
      <c r="K17" s="151"/>
      <c r="L17" s="151"/>
      <c r="M17" s="151"/>
      <c r="N17" s="151"/>
      <c r="O17" s="151"/>
      <c r="P17" s="151"/>
      <c r="Q17" s="151"/>
      <c r="R17" s="151"/>
      <c r="S17" s="151"/>
      <c r="T17" s="151"/>
      <c r="U17" s="151"/>
      <c r="V17" s="151"/>
      <c r="W17" s="152"/>
      <c r="X17" s="4"/>
    </row>
    <row r="18" spans="1:24" ht="14.25">
      <c r="A18" s="28"/>
      <c r="B18" s="153">
        <v>12</v>
      </c>
      <c r="C18" s="154"/>
      <c r="D18" s="151"/>
      <c r="E18" s="151"/>
      <c r="F18" s="151"/>
      <c r="G18" s="151"/>
      <c r="H18" s="151"/>
      <c r="I18" s="151"/>
      <c r="J18" s="151"/>
      <c r="K18" s="151"/>
      <c r="L18" s="151"/>
      <c r="M18" s="151"/>
      <c r="N18" s="151"/>
      <c r="O18" s="151"/>
      <c r="P18" s="151"/>
      <c r="Q18" s="151"/>
      <c r="R18" s="151"/>
      <c r="S18" s="151"/>
      <c r="T18" s="151"/>
      <c r="U18" s="151"/>
      <c r="V18" s="151"/>
      <c r="W18" s="152"/>
      <c r="X18" s="4"/>
    </row>
    <row r="19" spans="1:24" ht="14.25">
      <c r="A19" s="28"/>
      <c r="B19" s="153"/>
      <c r="C19" s="154"/>
      <c r="D19" s="151"/>
      <c r="E19" s="151"/>
      <c r="F19" s="151"/>
      <c r="G19" s="151"/>
      <c r="H19" s="151"/>
      <c r="I19" s="151"/>
      <c r="J19" s="151"/>
      <c r="K19" s="151"/>
      <c r="L19" s="151"/>
      <c r="M19" s="151"/>
      <c r="N19" s="151"/>
      <c r="O19" s="151"/>
      <c r="P19" s="151"/>
      <c r="Q19" s="151"/>
      <c r="R19" s="151"/>
      <c r="S19" s="151"/>
      <c r="T19" s="151"/>
      <c r="U19" s="151"/>
      <c r="V19" s="151"/>
      <c r="W19" s="152"/>
      <c r="X19" s="4"/>
    </row>
    <row r="20" spans="1:24" ht="15.75" thickBot="1">
      <c r="A20" s="28"/>
      <c r="B20" s="155" t="s">
        <v>25</v>
      </c>
      <c r="C20" s="156">
        <f>SUM(C7:C18)</f>
        <v>0</v>
      </c>
      <c r="D20" s="157"/>
      <c r="E20" s="157"/>
      <c r="F20" s="157"/>
      <c r="G20" s="157"/>
      <c r="H20" s="157"/>
      <c r="I20" s="157"/>
      <c r="J20" s="157"/>
      <c r="K20" s="157"/>
      <c r="L20" s="157"/>
      <c r="M20" s="157"/>
      <c r="N20" s="157"/>
      <c r="O20" s="157"/>
      <c r="P20" s="157"/>
      <c r="Q20" s="157"/>
      <c r="R20" s="157"/>
      <c r="S20" s="157"/>
      <c r="T20" s="157"/>
      <c r="U20" s="157"/>
      <c r="V20" s="157"/>
      <c r="W20" s="158"/>
      <c r="X20" s="4"/>
    </row>
    <row r="21" spans="1:24" ht="15" thickBot="1">
      <c r="A21" s="27"/>
      <c r="B21" s="159"/>
      <c r="C21" s="160"/>
      <c r="D21" s="160"/>
      <c r="E21" s="160"/>
      <c r="F21" s="160"/>
      <c r="G21" s="160"/>
      <c r="H21" s="160"/>
      <c r="I21" s="160"/>
      <c r="J21" s="160"/>
      <c r="K21" s="160"/>
      <c r="L21" s="160"/>
      <c r="M21" s="160"/>
      <c r="N21" s="160"/>
      <c r="O21" s="160"/>
      <c r="P21" s="160"/>
      <c r="Q21" s="160"/>
      <c r="R21" s="160"/>
      <c r="S21" s="160"/>
      <c r="T21" s="160"/>
      <c r="U21" s="160"/>
      <c r="V21" s="160"/>
      <c r="W21" s="160"/>
      <c r="X21" s="24"/>
    </row>
    <row r="22" spans="1:24" ht="14.25">
      <c r="A22" s="5"/>
      <c r="B22" s="161" t="s">
        <v>167</v>
      </c>
      <c r="C22" s="162" t="s">
        <v>168</v>
      </c>
      <c r="D22" s="163"/>
      <c r="E22" s="163"/>
      <c r="F22" s="163"/>
      <c r="G22" s="163"/>
      <c r="H22" s="163"/>
      <c r="I22" s="163"/>
      <c r="J22" s="163"/>
      <c r="K22" s="163"/>
      <c r="L22" s="163"/>
      <c r="M22" s="163"/>
      <c r="N22" s="163"/>
      <c r="O22" s="163"/>
      <c r="P22" s="163"/>
      <c r="Q22" s="163"/>
      <c r="R22" s="163"/>
      <c r="S22" s="163"/>
      <c r="T22" s="163"/>
      <c r="U22" s="163"/>
      <c r="V22" s="163"/>
      <c r="W22" s="163"/>
      <c r="X22" s="5"/>
    </row>
  </sheetData>
  <mergeCells count="7">
    <mergeCell ref="B2:W2"/>
    <mergeCell ref="B3:W3"/>
    <mergeCell ref="B4:W4"/>
    <mergeCell ref="D5:W5"/>
    <mergeCell ref="D6:J6"/>
    <mergeCell ref="K6:R6"/>
    <mergeCell ref="S6:W6"/>
  </mergeCells>
  <printOptions horizontalCentered="1"/>
  <pageMargins left="0.7" right="0.7" top="0.75" bottom="0.75" header="0.3" footer="0.3"/>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Form-16-Main</vt:lpstr>
      <vt:lpstr>Form-12 BA</vt:lpstr>
      <vt:lpstr>Ann-B</vt:lpstr>
      <vt:lpstr>'Form-12 BA'!Print_Area</vt:lpstr>
      <vt:lpstr>'Form-16-Main'!Print_Area</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Vinayak Deshpande</dc:creator>
  <cp:lastModifiedBy>z132794</cp:lastModifiedBy>
  <cp:lastPrinted>2012-06-20T12:22:23Z</cp:lastPrinted>
  <dcterms:created xsi:type="dcterms:W3CDTF">2012-06-13T13:36:24Z</dcterms:created>
  <dcterms:modified xsi:type="dcterms:W3CDTF">2012-08-08T06:49:41Z</dcterms:modified>
</cp:coreProperties>
</file>