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5150" windowHeight="7935" firstSheet="1" activeTab="1"/>
  </bookViews>
  <sheets>
    <sheet name="call" sheetId="2" state="hidden" r:id="rId1"/>
    <sheet name="TAX CALULATER" sheetId="3" r:id="rId2"/>
  </sheets>
  <calcPr calcId="124519"/>
</workbook>
</file>

<file path=xl/calcChain.xml><?xml version="1.0" encoding="utf-8"?>
<calcChain xmlns="http://schemas.openxmlformats.org/spreadsheetml/2006/main">
  <c r="H61" i="2"/>
  <c r="H62"/>
  <c r="H63"/>
  <c r="H64"/>
  <c r="E16" i="3"/>
  <c r="G67" i="2"/>
  <c r="H67" s="1"/>
  <c r="H60"/>
  <c r="H66" l="1"/>
  <c r="H68" s="1"/>
  <c r="H82" l="1"/>
  <c r="H77"/>
  <c r="E18" i="3"/>
  <c r="H71" i="2"/>
  <c r="H80"/>
  <c r="H75"/>
  <c r="H81"/>
  <c r="G82" s="1"/>
  <c r="H76"/>
  <c r="G77" s="1"/>
  <c r="H72"/>
  <c r="H70"/>
  <c r="G72" l="1"/>
  <c r="G12" i="3" l="1"/>
  <c r="E20"/>
  <c r="E21"/>
  <c r="E22"/>
</calcChain>
</file>

<file path=xl/sharedStrings.xml><?xml version="1.0" encoding="utf-8"?>
<sst xmlns="http://schemas.openxmlformats.org/spreadsheetml/2006/main" count="51" uniqueCount="38">
  <si>
    <t>AY 2012-13</t>
  </si>
  <si>
    <t>HUF/Men</t>
  </si>
  <si>
    <t>0-180000</t>
  </si>
  <si>
    <t>180000-500000</t>
  </si>
  <si>
    <t>500000-800000</t>
  </si>
  <si>
    <t>Above 800000</t>
  </si>
  <si>
    <t>Ladies aged less then 60</t>
  </si>
  <si>
    <t>0-190000</t>
  </si>
  <si>
    <t>190000-500000</t>
  </si>
  <si>
    <t>0-240000</t>
  </si>
  <si>
    <t>240000-500000</t>
  </si>
  <si>
    <t>Senior Citizen</t>
  </si>
  <si>
    <t>Income from Salaries</t>
  </si>
  <si>
    <t>Income from House Property</t>
  </si>
  <si>
    <t>Income from PGBP</t>
  </si>
  <si>
    <t>Income from Capital Gain</t>
  </si>
  <si>
    <t>Income from Other Sources</t>
  </si>
  <si>
    <t>Gross Total Income</t>
  </si>
  <si>
    <t>Deductions U/S 80C</t>
  </si>
  <si>
    <t>Net Taxable Income</t>
  </si>
  <si>
    <t xml:space="preserve">Status </t>
  </si>
  <si>
    <t>Tax:1</t>
  </si>
  <si>
    <t>Tax:2</t>
  </si>
  <si>
    <t>Tax:3</t>
  </si>
  <si>
    <t>HUF/Ind</t>
  </si>
  <si>
    <t>Women</t>
  </si>
  <si>
    <t>AY: 2012-13</t>
  </si>
  <si>
    <t>(put 1 for men, 2 for women, 3 for senior citizen)</t>
  </si>
  <si>
    <t>Tax on Income</t>
  </si>
  <si>
    <t>Education Cess</t>
  </si>
  <si>
    <t>Total Tax</t>
  </si>
  <si>
    <t xml:space="preserve">Name of Assessee: </t>
  </si>
  <si>
    <t>________________________________________________</t>
  </si>
  <si>
    <t>PREPARED BY  YOGESH GUPTA</t>
  </si>
  <si>
    <t>Status</t>
  </si>
  <si>
    <t>Max-100000</t>
  </si>
  <si>
    <t>mr.yogeshgupta</t>
  </si>
  <si>
    <t>TAX CALCULATER for AY 2012-13</t>
  </si>
</sst>
</file>

<file path=xl/styles.xml><?xml version="1.0" encoding="utf-8"?>
<styleSheet xmlns="http://schemas.openxmlformats.org/spreadsheetml/2006/main">
  <numFmts count="1">
    <numFmt numFmtId="164" formatCode="_ * #,##0.00_ ;_ * \-#,##0.00_ ;_ * &quot;-&quot;??_ ;_ @_ 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sz val="26"/>
      <color theme="0"/>
      <name val="Calibri"/>
      <family val="2"/>
      <scheme val="minor"/>
    </font>
    <font>
      <u/>
      <sz val="20"/>
      <color theme="0"/>
      <name val="Algerian"/>
      <family val="5"/>
    </font>
    <font>
      <u/>
      <sz val="11"/>
      <color theme="0"/>
      <name val="Calibri"/>
      <family val="2"/>
      <scheme val="minor"/>
    </font>
    <font>
      <sz val="24"/>
      <color theme="0"/>
      <name val="Bauhaus 93"/>
      <family val="5"/>
    </font>
    <font>
      <i/>
      <sz val="14"/>
      <color theme="0"/>
      <name val="Calibri"/>
      <family val="2"/>
      <scheme val="minor"/>
    </font>
    <font>
      <sz val="11"/>
      <color rgb="FF92D050"/>
      <name val="Calibri"/>
      <family val="2"/>
      <scheme val="minor"/>
    </font>
    <font>
      <sz val="10"/>
      <color rgb="FFFFFF00"/>
      <name val="Calibri"/>
      <family val="2"/>
      <scheme val="minor"/>
    </font>
    <font>
      <sz val="18"/>
      <color rgb="FFFFFF00"/>
      <name val="Calibri"/>
      <family val="2"/>
      <scheme val="minor"/>
    </font>
    <font>
      <sz val="10"/>
      <color rgb="FF002060"/>
      <name val="Calibri"/>
      <family val="2"/>
      <scheme val="minor"/>
    </font>
    <font>
      <b/>
      <sz val="11"/>
      <color theme="0"/>
      <name val="Calibri"/>
      <family val="2"/>
      <scheme val="minor"/>
    </font>
    <font>
      <u val="singleAccounting"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FF0000"/>
      </left>
      <right/>
      <top style="thin">
        <color rgb="FFFF0000"/>
      </top>
      <bottom/>
      <diagonal/>
    </border>
    <border>
      <left/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/>
      <top/>
      <bottom/>
      <diagonal/>
    </border>
    <border>
      <left/>
      <right style="thin">
        <color rgb="FFFF0000"/>
      </right>
      <top/>
      <bottom/>
      <diagonal/>
    </border>
    <border>
      <left style="thin">
        <color rgb="FFFF0000"/>
      </left>
      <right/>
      <top/>
      <bottom style="thin">
        <color rgb="FFFF0000"/>
      </bottom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/>
      <right/>
      <top style="thin">
        <color rgb="FFFF0000"/>
      </top>
      <bottom style="medium">
        <color indexed="64"/>
      </bottom>
      <diagonal/>
    </border>
    <border>
      <left/>
      <right style="medium">
        <color indexed="64"/>
      </right>
      <top style="thin">
        <color rgb="FFFF0000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9">
    <xf numFmtId="0" fontId="0" fillId="0" borderId="0" xfId="0"/>
    <xf numFmtId="0" fontId="2" fillId="2" borderId="0" xfId="0" applyFont="1" applyFill="1" applyProtection="1">
      <protection hidden="1"/>
    </xf>
    <xf numFmtId="0" fontId="2" fillId="2" borderId="5" xfId="0" applyFont="1" applyFill="1" applyBorder="1" applyProtection="1">
      <protection hidden="1"/>
    </xf>
    <xf numFmtId="0" fontId="2" fillId="2" borderId="0" xfId="0" applyFont="1" applyFill="1" applyBorder="1" applyProtection="1">
      <protection hidden="1"/>
    </xf>
    <xf numFmtId="164" fontId="2" fillId="2" borderId="0" xfId="1" applyFont="1" applyFill="1" applyBorder="1" applyProtection="1">
      <protection hidden="1"/>
    </xf>
    <xf numFmtId="0" fontId="2" fillId="2" borderId="6" xfId="0" applyFont="1" applyFill="1" applyBorder="1" applyProtection="1">
      <protection hidden="1"/>
    </xf>
    <xf numFmtId="164" fontId="2" fillId="2" borderId="0" xfId="1" applyFont="1" applyFill="1" applyProtection="1">
      <protection hidden="1"/>
    </xf>
    <xf numFmtId="164" fontId="4" fillId="2" borderId="6" xfId="1" applyFont="1" applyFill="1" applyBorder="1" applyAlignment="1" applyProtection="1">
      <alignment wrapText="1"/>
      <protection hidden="1"/>
    </xf>
    <xf numFmtId="164" fontId="4" fillId="2" borderId="0" xfId="1" applyFont="1" applyFill="1" applyBorder="1" applyAlignment="1" applyProtection="1">
      <alignment wrapText="1"/>
      <protection hidden="1"/>
    </xf>
    <xf numFmtId="0" fontId="2" fillId="2" borderId="0" xfId="0" applyNumberFormat="1" applyFont="1" applyFill="1" applyBorder="1" applyAlignment="1" applyProtection="1">
      <alignment horizontal="left"/>
      <protection hidden="1"/>
    </xf>
    <xf numFmtId="0" fontId="2" fillId="2" borderId="7" xfId="0" applyFont="1" applyFill="1" applyBorder="1" applyProtection="1">
      <protection hidden="1"/>
    </xf>
    <xf numFmtId="0" fontId="2" fillId="2" borderId="8" xfId="0" applyFont="1" applyFill="1" applyBorder="1" applyProtection="1">
      <protection hidden="1"/>
    </xf>
    <xf numFmtId="164" fontId="2" fillId="2" borderId="8" xfId="1" applyFont="1" applyFill="1" applyBorder="1" applyProtection="1">
      <protection hidden="1"/>
    </xf>
    <xf numFmtId="0" fontId="3" fillId="3" borderId="1" xfId="0" applyFont="1" applyFill="1" applyBorder="1" applyAlignment="1" applyProtection="1">
      <alignment horizontal="center" vertical="center"/>
      <protection locked="0" hidden="1"/>
    </xf>
    <xf numFmtId="164" fontId="2" fillId="2" borderId="0" xfId="1" applyFont="1" applyFill="1" applyBorder="1" applyProtection="1">
      <protection locked="0" hidden="1"/>
    </xf>
    <xf numFmtId="0" fontId="2" fillId="2" borderId="0" xfId="0" applyFont="1" applyFill="1" applyBorder="1" applyProtection="1">
      <protection locked="0"/>
    </xf>
    <xf numFmtId="164" fontId="2" fillId="2" borderId="0" xfId="1" applyFont="1" applyFill="1" applyBorder="1" applyProtection="1">
      <protection locked="0"/>
    </xf>
    <xf numFmtId="0" fontId="9" fillId="2" borderId="0" xfId="0" applyFont="1" applyFill="1" applyBorder="1" applyProtection="1">
      <protection hidden="1"/>
    </xf>
    <xf numFmtId="164" fontId="10" fillId="2" borderId="0" xfId="1" applyFont="1" applyFill="1" applyBorder="1" applyAlignment="1" applyProtection="1">
      <alignment horizontal="center" vertical="center" wrapText="1"/>
      <protection hidden="1"/>
    </xf>
    <xf numFmtId="164" fontId="2" fillId="2" borderId="0" xfId="1" applyFont="1" applyFill="1" applyBorder="1" applyAlignment="1" applyProtection="1">
      <alignment horizontal="center"/>
      <protection hidden="1"/>
    </xf>
    <xf numFmtId="164" fontId="12" fillId="2" borderId="0" xfId="1" applyFont="1" applyFill="1" applyBorder="1" applyAlignment="1" applyProtection="1">
      <alignment vertical="center" wrapText="1"/>
      <protection hidden="1"/>
    </xf>
    <xf numFmtId="0" fontId="13" fillId="4" borderId="0" xfId="0" applyFont="1" applyFill="1" applyProtection="1">
      <protection hidden="1"/>
    </xf>
    <xf numFmtId="0" fontId="2" fillId="4" borderId="0" xfId="0" applyFont="1" applyFill="1" applyProtection="1">
      <protection hidden="1"/>
    </xf>
    <xf numFmtId="9" fontId="2" fillId="4" borderId="0" xfId="2" applyFont="1" applyFill="1" applyProtection="1">
      <protection hidden="1"/>
    </xf>
    <xf numFmtId="164" fontId="2" fillId="4" borderId="0" xfId="1" applyFont="1" applyFill="1" applyProtection="1">
      <protection hidden="1"/>
    </xf>
    <xf numFmtId="164" fontId="2" fillId="4" borderId="0" xfId="1" quotePrefix="1" applyFont="1" applyFill="1" applyAlignment="1" applyProtection="1">
      <protection hidden="1"/>
    </xf>
    <xf numFmtId="0" fontId="2" fillId="4" borderId="0" xfId="0" applyNumberFormat="1" applyFont="1" applyFill="1" applyAlignment="1" applyProtection="1">
      <alignment horizontal="center"/>
      <protection hidden="1"/>
    </xf>
    <xf numFmtId="0" fontId="2" fillId="4" borderId="0" xfId="0" applyFont="1" applyFill="1" applyAlignment="1" applyProtection="1">
      <alignment horizontal="center"/>
      <protection hidden="1"/>
    </xf>
    <xf numFmtId="164" fontId="14" fillId="4" borderId="0" xfId="1" applyFont="1" applyFill="1" applyProtection="1">
      <protection hidden="1"/>
    </xf>
    <xf numFmtId="164" fontId="2" fillId="4" borderId="0" xfId="1" applyFont="1" applyFill="1" applyAlignment="1" applyProtection="1">
      <protection hidden="1"/>
    </xf>
    <xf numFmtId="0" fontId="2" fillId="4" borderId="2" xfId="0" applyFont="1" applyFill="1" applyBorder="1" applyProtection="1">
      <protection hidden="1"/>
    </xf>
    <xf numFmtId="0" fontId="2" fillId="4" borderId="3" xfId="0" applyFont="1" applyFill="1" applyBorder="1" applyProtection="1">
      <protection hidden="1"/>
    </xf>
    <xf numFmtId="164" fontId="2" fillId="4" borderId="4" xfId="1" applyFont="1" applyFill="1" applyBorder="1" applyProtection="1">
      <protection hidden="1"/>
    </xf>
    <xf numFmtId="0" fontId="2" fillId="4" borderId="5" xfId="0" applyFont="1" applyFill="1" applyBorder="1" applyProtection="1">
      <protection hidden="1"/>
    </xf>
    <xf numFmtId="0" fontId="2" fillId="4" borderId="0" xfId="0" applyFont="1" applyFill="1" applyBorder="1" applyProtection="1">
      <protection hidden="1"/>
    </xf>
    <xf numFmtId="164" fontId="2" fillId="4" borderId="6" xfId="1" applyFont="1" applyFill="1" applyBorder="1" applyProtection="1">
      <protection hidden="1"/>
    </xf>
    <xf numFmtId="0" fontId="2" fillId="4" borderId="7" xfId="0" applyFont="1" applyFill="1" applyBorder="1" applyProtection="1">
      <protection hidden="1"/>
    </xf>
    <xf numFmtId="164" fontId="2" fillId="4" borderId="8" xfId="1" applyFont="1" applyFill="1" applyBorder="1" applyProtection="1">
      <protection hidden="1"/>
    </xf>
    <xf numFmtId="164" fontId="2" fillId="4" borderId="9" xfId="1" applyFont="1" applyFill="1" applyBorder="1" applyProtection="1">
      <protection hidden="1"/>
    </xf>
    <xf numFmtId="164" fontId="13" fillId="4" borderId="0" xfId="1" applyFont="1" applyFill="1" applyProtection="1">
      <protection hidden="1"/>
    </xf>
    <xf numFmtId="164" fontId="11" fillId="2" borderId="16" xfId="1" applyFont="1" applyFill="1" applyBorder="1" applyAlignment="1" applyProtection="1">
      <alignment horizontal="center" vertical="center" wrapText="1"/>
      <protection hidden="1"/>
    </xf>
    <xf numFmtId="164" fontId="11" fillId="2" borderId="17" xfId="1" applyFont="1" applyFill="1" applyBorder="1" applyAlignment="1" applyProtection="1">
      <alignment horizontal="center" vertical="center" wrapText="1"/>
      <protection hidden="1"/>
    </xf>
    <xf numFmtId="0" fontId="5" fillId="2" borderId="2" xfId="0" applyFont="1" applyFill="1" applyBorder="1" applyAlignment="1" applyProtection="1">
      <alignment horizontal="center"/>
      <protection hidden="1"/>
    </xf>
    <xf numFmtId="0" fontId="5" fillId="2" borderId="3" xfId="0" applyFont="1" applyFill="1" applyBorder="1" applyAlignment="1" applyProtection="1">
      <alignment horizontal="center"/>
      <protection hidden="1"/>
    </xf>
    <xf numFmtId="0" fontId="5" fillId="2" borderId="4" xfId="0" applyFont="1" applyFill="1" applyBorder="1" applyAlignment="1" applyProtection="1">
      <alignment horizontal="center"/>
      <protection hidden="1"/>
    </xf>
    <xf numFmtId="0" fontId="5" fillId="2" borderId="5" xfId="0" applyFont="1" applyFill="1" applyBorder="1" applyAlignment="1" applyProtection="1">
      <alignment horizontal="center"/>
      <protection hidden="1"/>
    </xf>
    <xf numFmtId="0" fontId="5" fillId="2" borderId="0" xfId="0" applyFont="1" applyFill="1" applyBorder="1" applyAlignment="1" applyProtection="1">
      <alignment horizontal="center"/>
      <protection hidden="1"/>
    </xf>
    <xf numFmtId="0" fontId="5" fillId="2" borderId="6" xfId="0" applyFont="1" applyFill="1" applyBorder="1" applyAlignment="1" applyProtection="1">
      <alignment horizontal="center"/>
      <protection hidden="1"/>
    </xf>
    <xf numFmtId="164" fontId="7" fillId="2" borderId="10" xfId="1" applyFont="1" applyFill="1" applyBorder="1" applyAlignment="1" applyProtection="1">
      <alignment horizontal="center" wrapText="1"/>
      <protection hidden="1"/>
    </xf>
    <xf numFmtId="164" fontId="7" fillId="2" borderId="11" xfId="1" applyFont="1" applyFill="1" applyBorder="1" applyAlignment="1" applyProtection="1">
      <alignment horizontal="center" wrapText="1"/>
      <protection hidden="1"/>
    </xf>
    <xf numFmtId="164" fontId="7" fillId="2" borderId="12" xfId="1" applyFont="1" applyFill="1" applyBorder="1" applyAlignment="1" applyProtection="1">
      <alignment horizontal="center" wrapText="1"/>
      <protection hidden="1"/>
    </xf>
    <xf numFmtId="164" fontId="7" fillId="2" borderId="13" xfId="1" applyFont="1" applyFill="1" applyBorder="1" applyAlignment="1" applyProtection="1">
      <alignment horizontal="center" wrapText="1"/>
      <protection hidden="1"/>
    </xf>
    <xf numFmtId="164" fontId="7" fillId="2" borderId="14" xfId="1" applyFont="1" applyFill="1" applyBorder="1" applyAlignment="1" applyProtection="1">
      <alignment horizontal="center" wrapText="1"/>
      <protection hidden="1"/>
    </xf>
    <xf numFmtId="164" fontId="7" fillId="2" borderId="15" xfId="1" applyFont="1" applyFill="1" applyBorder="1" applyAlignment="1" applyProtection="1">
      <alignment horizontal="center" wrapText="1"/>
      <protection hidden="1"/>
    </xf>
    <xf numFmtId="0" fontId="6" fillId="2" borderId="0" xfId="0" applyFont="1" applyFill="1" applyBorder="1" applyAlignment="1" applyProtection="1">
      <alignment horizontal="center"/>
      <protection hidden="1"/>
    </xf>
    <xf numFmtId="0" fontId="6" fillId="2" borderId="6" xfId="0" applyFont="1" applyFill="1" applyBorder="1" applyAlignment="1" applyProtection="1">
      <alignment horizontal="center"/>
      <protection hidden="1"/>
    </xf>
    <xf numFmtId="164" fontId="8" fillId="2" borderId="5" xfId="1" applyFont="1" applyFill="1" applyBorder="1" applyAlignment="1" applyProtection="1">
      <alignment horizontal="center" wrapText="1"/>
      <protection hidden="1"/>
    </xf>
    <xf numFmtId="164" fontId="8" fillId="2" borderId="0" xfId="1" applyFont="1" applyFill="1" applyBorder="1" applyAlignment="1" applyProtection="1">
      <alignment horizontal="center" wrapText="1"/>
      <protection hidden="1"/>
    </xf>
    <xf numFmtId="164" fontId="8" fillId="2" borderId="6" xfId="1" applyFont="1" applyFill="1" applyBorder="1" applyAlignment="1" applyProtection="1">
      <alignment horizontal="center" wrapText="1"/>
      <protection hidden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1:J82"/>
  <sheetViews>
    <sheetView topLeftCell="A1048576" workbookViewId="0">
      <selection activeCell="H11" sqref="A1:XFD1048576"/>
    </sheetView>
  </sheetViews>
  <sheetFormatPr defaultRowHeight="15" zeroHeight="1"/>
  <cols>
    <col min="1" max="3" width="9.140625" style="22"/>
    <col min="4" max="4" width="11.28515625" style="24" customWidth="1"/>
    <col min="5" max="5" width="9.140625" style="22"/>
    <col min="6" max="6" width="18.42578125" style="22" customWidth="1"/>
    <col min="7" max="7" width="13.28515625" style="22" customWidth="1"/>
    <col min="8" max="8" width="17.42578125" style="24" customWidth="1"/>
    <col min="9" max="9" width="11" style="23" bestFit="1" customWidth="1"/>
    <col min="10" max="10" width="18.85546875" style="24" customWidth="1"/>
    <col min="11" max="16384" width="9.140625" style="22"/>
  </cols>
  <sheetData>
    <row r="51" spans="1:10" hidden="1">
      <c r="A51" s="21" t="s">
        <v>0</v>
      </c>
      <c r="C51" s="23"/>
    </row>
    <row r="52" spans="1:10" hidden="1">
      <c r="C52" s="23"/>
      <c r="F52" s="22" t="s">
        <v>20</v>
      </c>
      <c r="G52" s="22">
        <v>2</v>
      </c>
    </row>
    <row r="53" spans="1:10" hidden="1">
      <c r="A53" s="22" t="s">
        <v>1</v>
      </c>
      <c r="C53" s="23"/>
      <c r="J53" s="25"/>
    </row>
    <row r="54" spans="1:10" hidden="1">
      <c r="A54" s="22" t="s">
        <v>2</v>
      </c>
      <c r="C54" s="23">
        <v>0</v>
      </c>
      <c r="J54" s="25"/>
    </row>
    <row r="55" spans="1:10" hidden="1">
      <c r="A55" s="22" t="s">
        <v>3</v>
      </c>
      <c r="C55" s="23">
        <v>0.1</v>
      </c>
      <c r="J55" s="25"/>
    </row>
    <row r="56" spans="1:10" hidden="1">
      <c r="A56" s="22" t="s">
        <v>4</v>
      </c>
      <c r="C56" s="23">
        <v>0.2</v>
      </c>
      <c r="J56" s="25"/>
    </row>
    <row r="57" spans="1:10" hidden="1">
      <c r="A57" s="22" t="s">
        <v>5</v>
      </c>
      <c r="C57" s="23">
        <v>0.3</v>
      </c>
      <c r="J57" s="25"/>
    </row>
    <row r="58" spans="1:10" hidden="1">
      <c r="C58" s="23"/>
      <c r="J58" s="25"/>
    </row>
    <row r="59" spans="1:10" hidden="1">
      <c r="A59" s="22" t="s">
        <v>6</v>
      </c>
      <c r="C59" s="23"/>
      <c r="J59" s="25"/>
    </row>
    <row r="60" spans="1:10" hidden="1">
      <c r="A60" s="22" t="s">
        <v>7</v>
      </c>
      <c r="C60" s="23">
        <v>0</v>
      </c>
      <c r="F60" s="22" t="s">
        <v>12</v>
      </c>
      <c r="H60" s="24">
        <f>'TAX CALULATER'!E10</f>
        <v>240000</v>
      </c>
      <c r="I60" s="24"/>
      <c r="J60" s="25"/>
    </row>
    <row r="61" spans="1:10" hidden="1">
      <c r="A61" s="22" t="s">
        <v>8</v>
      </c>
      <c r="C61" s="23">
        <v>0.1</v>
      </c>
      <c r="F61" s="22" t="s">
        <v>13</v>
      </c>
      <c r="H61" s="24">
        <f>'TAX CALULATER'!E11</f>
        <v>100</v>
      </c>
      <c r="I61" s="24"/>
      <c r="J61" s="25"/>
    </row>
    <row r="62" spans="1:10" hidden="1">
      <c r="A62" s="22" t="s">
        <v>4</v>
      </c>
      <c r="C62" s="23">
        <v>0.2</v>
      </c>
      <c r="F62" s="22" t="s">
        <v>14</v>
      </c>
      <c r="H62" s="24">
        <f>'TAX CALULATER'!E12</f>
        <v>0</v>
      </c>
      <c r="I62" s="24"/>
      <c r="J62" s="25"/>
    </row>
    <row r="63" spans="1:10" hidden="1">
      <c r="A63" s="22" t="s">
        <v>5</v>
      </c>
      <c r="C63" s="23">
        <v>0.3</v>
      </c>
      <c r="F63" s="22" t="s">
        <v>15</v>
      </c>
      <c r="H63" s="24">
        <f>'TAX CALULATER'!E13</f>
        <v>0</v>
      </c>
      <c r="I63" s="24"/>
      <c r="J63" s="25"/>
    </row>
    <row r="64" spans="1:10" hidden="1">
      <c r="F64" s="22" t="s">
        <v>16</v>
      </c>
      <c r="H64" s="24">
        <f>'TAX CALULATER'!E14</f>
        <v>0</v>
      </c>
      <c r="I64" s="24"/>
      <c r="J64" s="25"/>
    </row>
    <row r="65" spans="1:10" hidden="1">
      <c r="A65" s="22" t="s">
        <v>11</v>
      </c>
      <c r="C65" s="23"/>
      <c r="I65" s="24"/>
    </row>
    <row r="66" spans="1:10" hidden="1">
      <c r="A66" s="22" t="s">
        <v>9</v>
      </c>
      <c r="C66" s="23">
        <v>0</v>
      </c>
      <c r="F66" s="26" t="s">
        <v>17</v>
      </c>
      <c r="G66" s="27"/>
      <c r="H66" s="24">
        <f>SUM(H60:H65)</f>
        <v>240100</v>
      </c>
      <c r="I66" s="24"/>
      <c r="J66" s="25"/>
    </row>
    <row r="67" spans="1:10" ht="17.25" hidden="1">
      <c r="A67" s="22" t="s">
        <v>10</v>
      </c>
      <c r="C67" s="23">
        <v>0.1</v>
      </c>
      <c r="F67" s="22" t="s">
        <v>18</v>
      </c>
      <c r="G67" s="28">
        <f>'TAX CALULATER'!E17</f>
        <v>0</v>
      </c>
      <c r="H67" s="24">
        <f>MIN(G67,100000)</f>
        <v>0</v>
      </c>
      <c r="I67" s="24"/>
      <c r="J67" s="25"/>
    </row>
    <row r="68" spans="1:10" hidden="1">
      <c r="A68" s="22" t="s">
        <v>4</v>
      </c>
      <c r="C68" s="23">
        <v>0.2</v>
      </c>
      <c r="F68" s="22" t="s">
        <v>19</v>
      </c>
      <c r="G68" s="24"/>
      <c r="H68" s="24">
        <f>ROUND(H66-H67,-1)</f>
        <v>240100</v>
      </c>
      <c r="I68" s="24"/>
      <c r="J68" s="29"/>
    </row>
    <row r="69" spans="1:10" ht="15.75" hidden="1" thickBot="1">
      <c r="A69" s="22" t="s">
        <v>5</v>
      </c>
      <c r="C69" s="23">
        <v>0.3</v>
      </c>
      <c r="I69" s="24"/>
    </row>
    <row r="70" spans="1:10" hidden="1">
      <c r="F70" s="30" t="s">
        <v>21</v>
      </c>
      <c r="G70" s="31"/>
      <c r="H70" s="32" t="b">
        <f>IF(H68&gt;800000,(((H68-800000)*30%)+92000))</f>
        <v>0</v>
      </c>
      <c r="I70" s="24"/>
    </row>
    <row r="71" spans="1:10" hidden="1">
      <c r="F71" s="33" t="s">
        <v>24</v>
      </c>
      <c r="G71" s="34"/>
      <c r="H71" s="35" t="b">
        <f>IF(H68&gt;500000,((H68-500000)*20%)+30000)</f>
        <v>0</v>
      </c>
      <c r="I71" s="24"/>
    </row>
    <row r="72" spans="1:10" ht="15.75" hidden="1" thickBot="1">
      <c r="F72" s="36"/>
      <c r="G72" s="37">
        <f>IF(H68&gt;800000,H70,IF(H68&gt;500000,H71,IF(H68&gt;180000,H72)))</f>
        <v>6010</v>
      </c>
      <c r="H72" s="38">
        <f>IF(H68&gt;180000,(((H68-180000)*10%)))</f>
        <v>6010</v>
      </c>
      <c r="I72" s="24"/>
    </row>
    <row r="73" spans="1:10" hidden="1"/>
    <row r="74" spans="1:10" ht="15.75" hidden="1" thickBot="1">
      <c r="H74" s="39"/>
    </row>
    <row r="75" spans="1:10" hidden="1">
      <c r="F75" s="30" t="s">
        <v>22</v>
      </c>
      <c r="G75" s="31"/>
      <c r="H75" s="32" t="b">
        <f>IF(H68&gt;800000,(((H68-800000)*30%)+91000))</f>
        <v>0</v>
      </c>
    </row>
    <row r="76" spans="1:10" hidden="1">
      <c r="F76" s="33" t="s">
        <v>25</v>
      </c>
      <c r="G76" s="34"/>
      <c r="H76" s="35" t="b">
        <f>IF(H68&gt;500000,((H68-500000)*20%)+30000)</f>
        <v>0</v>
      </c>
    </row>
    <row r="77" spans="1:10" ht="15.75" hidden="1" thickBot="1">
      <c r="F77" s="36"/>
      <c r="G77" s="37">
        <f>IF(H68&gt;800000,H75,IF(H68&gt;500000,H76,IF(H68&gt;180000,H77)))</f>
        <v>5010</v>
      </c>
      <c r="H77" s="38">
        <f>IF(H68&gt;180000,(((H68-190000)*10%)))</f>
        <v>5010</v>
      </c>
    </row>
    <row r="78" spans="1:10" hidden="1">
      <c r="J78" s="25"/>
    </row>
    <row r="79" spans="1:10" ht="15.75" hidden="1" thickBot="1"/>
    <row r="80" spans="1:10" hidden="1">
      <c r="F80" s="30" t="s">
        <v>23</v>
      </c>
      <c r="G80" s="31"/>
      <c r="H80" s="32" t="b">
        <f>IF(H68&gt;800000,(((H68-800000)*30%)+46000))</f>
        <v>0</v>
      </c>
    </row>
    <row r="81" spans="6:8" hidden="1">
      <c r="F81" s="33" t="s">
        <v>11</v>
      </c>
      <c r="G81" s="34"/>
      <c r="H81" s="35" t="b">
        <f>IF(H68&gt;500000,((H68-500000)*20%)+30000)</f>
        <v>0</v>
      </c>
    </row>
    <row r="82" spans="6:8" ht="15.75" hidden="1" thickBot="1">
      <c r="F82" s="36"/>
      <c r="G82" s="37">
        <f>IF(H68&gt;800000,H80,IF(H68&gt;500000,H81,IF(H68&gt;180000,H82)))</f>
        <v>10</v>
      </c>
      <c r="H82" s="38">
        <f>IF(H68&gt;180000,(((H68-240000)*10%)))</f>
        <v>10</v>
      </c>
    </row>
  </sheetData>
  <sheetProtection password="C4F0" sheet="1" objects="1" scenarios="1"/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4"/>
  <sheetViews>
    <sheetView tabSelected="1" workbookViewId="0">
      <selection activeCell="B8" sqref="B8:H8"/>
    </sheetView>
  </sheetViews>
  <sheetFormatPr defaultColWidth="0" defaultRowHeight="15" zeroHeight="1"/>
  <cols>
    <col min="1" max="1" width="2.140625" style="1" customWidth="1"/>
    <col min="2" max="2" width="17.85546875" style="1" customWidth="1"/>
    <col min="3" max="3" width="9.140625" style="1" customWidth="1"/>
    <col min="4" max="4" width="8.5703125" style="1" customWidth="1"/>
    <col min="5" max="5" width="13.85546875" style="1" customWidth="1"/>
    <col min="6" max="6" width="5.5703125" style="1" customWidth="1"/>
    <col min="7" max="7" width="21.7109375" style="6" customWidth="1"/>
    <col min="8" max="8" width="9.140625" style="1" customWidth="1"/>
    <col min="9" max="16384" width="9.140625" style="1" hidden="1"/>
  </cols>
  <sheetData>
    <row r="1" spans="1:8">
      <c r="A1" s="42" t="s">
        <v>37</v>
      </c>
      <c r="B1" s="43"/>
      <c r="C1" s="43"/>
      <c r="D1" s="43"/>
      <c r="E1" s="43"/>
      <c r="F1" s="43"/>
      <c r="G1" s="43"/>
      <c r="H1" s="44"/>
    </row>
    <row r="2" spans="1:8">
      <c r="A2" s="45"/>
      <c r="B2" s="46"/>
      <c r="C2" s="46"/>
      <c r="D2" s="46"/>
      <c r="E2" s="46"/>
      <c r="F2" s="46"/>
      <c r="G2" s="46"/>
      <c r="H2" s="47"/>
    </row>
    <row r="3" spans="1:8">
      <c r="A3" s="2"/>
      <c r="B3" s="3"/>
      <c r="C3" s="3"/>
      <c r="D3" s="3"/>
      <c r="E3" s="3"/>
      <c r="F3" s="3"/>
      <c r="G3" s="4"/>
      <c r="H3" s="5"/>
    </row>
    <row r="4" spans="1:8">
      <c r="A4" s="2"/>
      <c r="B4" s="3" t="s">
        <v>31</v>
      </c>
      <c r="C4" s="15" t="s">
        <v>32</v>
      </c>
      <c r="D4" s="3"/>
      <c r="E4" s="3"/>
      <c r="F4" s="3"/>
      <c r="G4" s="4"/>
      <c r="H4" s="5"/>
    </row>
    <row r="5" spans="1:8" ht="15.75" thickBot="1">
      <c r="A5" s="2"/>
      <c r="B5" s="3"/>
      <c r="C5" s="3"/>
      <c r="D5" s="3"/>
      <c r="E5" s="3"/>
      <c r="F5" s="3"/>
      <c r="G5" s="4"/>
      <c r="H5" s="5"/>
    </row>
    <row r="6" spans="1:8" ht="21.75" customHeight="1" thickBot="1">
      <c r="A6" s="2"/>
      <c r="B6" s="3" t="s">
        <v>34</v>
      </c>
      <c r="C6" s="13">
        <v>2</v>
      </c>
      <c r="D6" s="56" t="s">
        <v>27</v>
      </c>
      <c r="E6" s="57"/>
      <c r="F6" s="57"/>
      <c r="G6" s="57"/>
      <c r="H6" s="58"/>
    </row>
    <row r="7" spans="1:8">
      <c r="A7" s="2"/>
      <c r="B7" s="3"/>
      <c r="C7" s="3"/>
      <c r="D7" s="3"/>
      <c r="E7" s="3"/>
      <c r="F7" s="3"/>
      <c r="G7" s="4"/>
      <c r="H7" s="5"/>
    </row>
    <row r="8" spans="1:8">
      <c r="A8" s="2"/>
      <c r="B8" s="54" t="s">
        <v>26</v>
      </c>
      <c r="C8" s="54"/>
      <c r="D8" s="54"/>
      <c r="E8" s="54"/>
      <c r="F8" s="54"/>
      <c r="G8" s="54"/>
      <c r="H8" s="55"/>
    </row>
    <row r="9" spans="1:8">
      <c r="A9" s="2"/>
      <c r="B9" s="3"/>
      <c r="C9" s="3"/>
      <c r="D9" s="3"/>
      <c r="E9" s="3"/>
      <c r="F9" s="3"/>
      <c r="G9" s="4"/>
      <c r="H9" s="5"/>
    </row>
    <row r="10" spans="1:8" ht="15" customHeight="1">
      <c r="A10" s="2"/>
      <c r="B10" s="3" t="s">
        <v>12</v>
      </c>
      <c r="C10" s="3"/>
      <c r="D10" s="3"/>
      <c r="E10" s="16">
        <v>240000</v>
      </c>
      <c r="F10" s="14"/>
      <c r="H10" s="7"/>
    </row>
    <row r="11" spans="1:8" ht="15" customHeight="1">
      <c r="A11" s="2"/>
      <c r="B11" s="3" t="s">
        <v>13</v>
      </c>
      <c r="C11" s="3"/>
      <c r="D11" s="3"/>
      <c r="E11" s="16">
        <v>100</v>
      </c>
      <c r="F11" s="14"/>
      <c r="G11" s="8"/>
      <c r="H11" s="7"/>
    </row>
    <row r="12" spans="1:8" ht="15" customHeight="1">
      <c r="A12" s="2"/>
      <c r="B12" s="3" t="s">
        <v>14</v>
      </c>
      <c r="C12" s="3"/>
      <c r="D12" s="3"/>
      <c r="E12" s="16"/>
      <c r="F12" s="14"/>
      <c r="G12" s="20">
        <f>IF(C6=1,call!G72,IF(C6=2,call!G77,IF(C6=3,call!G82)))</f>
        <v>5010</v>
      </c>
      <c r="H12" s="7"/>
    </row>
    <row r="13" spans="1:8" ht="15" customHeight="1">
      <c r="A13" s="2"/>
      <c r="B13" s="3" t="s">
        <v>15</v>
      </c>
      <c r="C13" s="3"/>
      <c r="D13" s="3"/>
      <c r="E13" s="16"/>
      <c r="F13" s="14"/>
      <c r="G13" s="18"/>
      <c r="H13" s="7"/>
    </row>
    <row r="14" spans="1:8" ht="15" customHeight="1">
      <c r="A14" s="2"/>
      <c r="B14" s="3" t="s">
        <v>16</v>
      </c>
      <c r="C14" s="3"/>
      <c r="D14" s="3"/>
      <c r="E14" s="16"/>
      <c r="F14" s="14"/>
      <c r="G14" s="8"/>
      <c r="H14" s="7"/>
    </row>
    <row r="15" spans="1:8" ht="15" customHeight="1">
      <c r="A15" s="2"/>
      <c r="B15" s="3"/>
      <c r="C15" s="3"/>
      <c r="D15" s="3"/>
      <c r="E15" s="4"/>
      <c r="F15" s="4"/>
      <c r="G15" s="48" t="s">
        <v>33</v>
      </c>
      <c r="H15" s="49"/>
    </row>
    <row r="16" spans="1:8" ht="15" customHeight="1">
      <c r="A16" s="2"/>
      <c r="B16" s="9" t="s">
        <v>17</v>
      </c>
      <c r="C16" s="3"/>
      <c r="D16" s="3"/>
      <c r="E16" s="4">
        <f>SUM(E10:E15)</f>
        <v>240100</v>
      </c>
      <c r="F16" s="4"/>
      <c r="G16" s="50"/>
      <c r="H16" s="51"/>
    </row>
    <row r="17" spans="1:8" ht="15" customHeight="1">
      <c r="A17" s="2"/>
      <c r="B17" s="3" t="s">
        <v>18</v>
      </c>
      <c r="C17" s="17" t="s">
        <v>35</v>
      </c>
      <c r="D17" s="4"/>
      <c r="E17" s="16"/>
      <c r="F17" s="14"/>
      <c r="G17" s="50"/>
      <c r="H17" s="51"/>
    </row>
    <row r="18" spans="1:8" ht="15" customHeight="1">
      <c r="A18" s="2"/>
      <c r="B18" s="3" t="s">
        <v>19</v>
      </c>
      <c r="C18" s="3"/>
      <c r="D18" s="3"/>
      <c r="E18" s="4">
        <f>call!H68</f>
        <v>240100</v>
      </c>
      <c r="F18" s="4"/>
      <c r="G18" s="50"/>
      <c r="H18" s="51"/>
    </row>
    <row r="19" spans="1:8" ht="15" customHeight="1">
      <c r="A19" s="2"/>
      <c r="B19" s="3"/>
      <c r="C19" s="3"/>
      <c r="D19" s="3"/>
      <c r="E19" s="4"/>
      <c r="F19" s="4"/>
      <c r="G19" s="50"/>
      <c r="H19" s="51"/>
    </row>
    <row r="20" spans="1:8" ht="15" customHeight="1">
      <c r="A20" s="2"/>
      <c r="B20" s="3"/>
      <c r="C20" s="3" t="s">
        <v>28</v>
      </c>
      <c r="D20" s="3"/>
      <c r="E20" s="19">
        <f>IF(C6=1,call!G72,IF(C6=2,call!G77,IF(C6=3,call!G82)))</f>
        <v>5010</v>
      </c>
      <c r="F20" s="4"/>
      <c r="G20" s="50"/>
      <c r="H20" s="51"/>
    </row>
    <row r="21" spans="1:8" ht="23.25" customHeight="1">
      <c r="A21" s="2"/>
      <c r="B21" s="3"/>
      <c r="C21" s="3" t="s">
        <v>29</v>
      </c>
      <c r="D21" s="3"/>
      <c r="E21" s="4">
        <f>ROUND(E20*3%,0)</f>
        <v>150</v>
      </c>
      <c r="F21" s="4"/>
      <c r="G21" s="52"/>
      <c r="H21" s="53"/>
    </row>
    <row r="22" spans="1:8" ht="24" customHeight="1" thickBot="1">
      <c r="A22" s="10"/>
      <c r="B22" s="11"/>
      <c r="C22" s="11" t="s">
        <v>30</v>
      </c>
      <c r="D22" s="11"/>
      <c r="E22" s="12">
        <f>ROUND(E20+E21, -1)</f>
        <v>5160</v>
      </c>
      <c r="F22" s="12"/>
      <c r="G22" s="40" t="s">
        <v>36</v>
      </c>
      <c r="H22" s="41"/>
    </row>
    <row r="23" spans="1:8"/>
    <row r="24" spans="1:8"/>
  </sheetData>
  <sheetProtection password="C4B0" sheet="1" objects="1" scenarios="1"/>
  <mergeCells count="5">
    <mergeCell ref="G22:H22"/>
    <mergeCell ref="A1:H2"/>
    <mergeCell ref="G15:H21"/>
    <mergeCell ref="B8:H8"/>
    <mergeCell ref="D6:H6"/>
  </mergeCells>
  <dataValidations count="1">
    <dataValidation type="whole" showInputMessage="1" showErrorMessage="1" sqref="C6">
      <formula1>1</formula1>
      <formula2>3</formula2>
    </dataValidation>
  </dataValidation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call</vt:lpstr>
      <vt:lpstr>TAX CALULATER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Tax Calculator by Yogesh Gupta</dc:title>
  <dc:subject>Income Tax</dc:subject>
  <dc:creator>Yogesh Gupta</dc:creator>
  <dc:description>Tax Calculator by Yogesh Guptahttp://bit.ly/yogeshgupta</dc:description>
  <cp:lastModifiedBy>Gupta's</cp:lastModifiedBy>
  <dcterms:created xsi:type="dcterms:W3CDTF">2012-07-10T05:40:48Z</dcterms:created>
  <dcterms:modified xsi:type="dcterms:W3CDTF">2012-07-14T11:56:05Z</dcterms:modified>
</cp:coreProperties>
</file>