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2" sheetId="1" r:id="rId1"/>
  </sheets>
  <calcPr calcId="124519"/>
</workbook>
</file>

<file path=xl/calcChain.xml><?xml version="1.0" encoding="utf-8"?>
<calcChain xmlns="http://schemas.openxmlformats.org/spreadsheetml/2006/main">
  <c r="H12" i="1"/>
  <c r="H14" s="1"/>
  <c r="H15" s="1"/>
  <c r="H17" s="1"/>
  <c r="F12"/>
  <c r="F14" s="1"/>
  <c r="F15" s="1"/>
  <c r="D12"/>
  <c r="D14" s="1"/>
  <c r="D15" s="1"/>
  <c r="H16" l="1"/>
  <c r="F17"/>
  <c r="F16"/>
  <c r="F18" s="1"/>
  <c r="D16"/>
  <c r="D17"/>
  <c r="D18" l="1"/>
  <c r="H18"/>
</calcChain>
</file>

<file path=xl/sharedStrings.xml><?xml version="1.0" encoding="utf-8"?>
<sst xmlns="http://schemas.openxmlformats.org/spreadsheetml/2006/main" count="34" uniqueCount="34">
  <si>
    <t>INCOME TAX CALCULATOR</t>
  </si>
  <si>
    <t>Prepared By Manish Negi</t>
  </si>
  <si>
    <t>Particulars</t>
  </si>
  <si>
    <t>Male</t>
  </si>
  <si>
    <t>Category of Assesse</t>
  </si>
  <si>
    <t>Income from Salaries</t>
  </si>
  <si>
    <t>Company</t>
  </si>
  <si>
    <t>Income from House Property</t>
  </si>
  <si>
    <t>Profit and Gain of Business or Profession</t>
  </si>
  <si>
    <t>Capital Gains</t>
  </si>
  <si>
    <t>Income from Other Sources</t>
  </si>
  <si>
    <t>Gross Total Income</t>
  </si>
  <si>
    <t>Deduction under Chapter VI A</t>
  </si>
  <si>
    <t>Taxable Income</t>
  </si>
  <si>
    <t>Basic Tax</t>
  </si>
  <si>
    <t>Education Cess</t>
  </si>
  <si>
    <t>Secondary Higher Education Cess</t>
  </si>
  <si>
    <t>Total Tax Liability</t>
  </si>
  <si>
    <t>Artificial Judicial Person</t>
  </si>
  <si>
    <t>Association of Person</t>
  </si>
  <si>
    <t>Body of Individual</t>
  </si>
  <si>
    <t>Firm</t>
  </si>
  <si>
    <t>Local Authority</t>
  </si>
  <si>
    <t>Resident Women</t>
  </si>
  <si>
    <t>Hindu Undivided Family</t>
  </si>
  <si>
    <t>Resident Senior Citizen</t>
  </si>
  <si>
    <t>Resident Very Senior Citizen</t>
  </si>
  <si>
    <t>Co-Operative Societies</t>
  </si>
  <si>
    <t>For Company, Firm, Local Authority &amp; Co-Operative Societies</t>
  </si>
  <si>
    <t>For Resident Women, Male, HUF, AOP, BOI, AJP &amp; Other</t>
  </si>
  <si>
    <t>For Resident Senior Citizen &amp; Resident Very Senior Citizen</t>
  </si>
  <si>
    <t>For Assessment Year 2013-14</t>
  </si>
  <si>
    <t>Your views are welcomed at www.cainformations.blogspot.in</t>
  </si>
  <si>
    <t>Find us on Facebook at www.facebook.com/cainformation</t>
  </si>
</sst>
</file>

<file path=xl/styles.xml><?xml version="1.0" encoding="utf-8"?>
<styleSheet xmlns="http://schemas.openxmlformats.org/spreadsheetml/2006/main">
  <numFmts count="1">
    <numFmt numFmtId="164" formatCode="_ [$Rs.-4009]\ * #,##0.00_ ;_ [$Rs.-4009]\ * \-#,##0.00_ ;_ [$Rs.-4009]\ * &quot;-&quot;??_ ;_ @_ 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Showcard Gothic"/>
      <family val="5"/>
    </font>
    <font>
      <sz val="16"/>
      <color theme="0"/>
      <name val="Viner Hand ITC"/>
      <family val="4"/>
    </font>
    <font>
      <u/>
      <sz val="11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2" borderId="0" xfId="0" applyFill="1"/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Protection="1">
      <protection hidden="1"/>
    </xf>
    <xf numFmtId="164" fontId="0" fillId="3" borderId="1" xfId="0" applyNumberFormat="1" applyFill="1" applyBorder="1" applyProtection="1">
      <protection hidden="1"/>
    </xf>
    <xf numFmtId="0" fontId="0" fillId="0" borderId="0" xfId="0" applyFont="1" applyFill="1"/>
    <xf numFmtId="0" fontId="0" fillId="0" borderId="0" xfId="0" applyFont="1" applyFill="1" applyProtection="1">
      <protection hidden="1"/>
    </xf>
    <xf numFmtId="0" fontId="0" fillId="0" borderId="0" xfId="0" applyFill="1"/>
    <xf numFmtId="0" fontId="0" fillId="0" borderId="0" xfId="0" applyFill="1" applyProtection="1">
      <protection hidden="1"/>
    </xf>
    <xf numFmtId="0" fontId="8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Protection="1">
      <protection hidden="1"/>
    </xf>
    <xf numFmtId="0" fontId="6" fillId="6" borderId="0" xfId="1" applyFont="1" applyFill="1" applyAlignment="1" applyProtection="1">
      <alignment horizontal="left"/>
      <protection hidden="1"/>
    </xf>
    <xf numFmtId="0" fontId="4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3" borderId="0" xfId="1" applyFont="1" applyFill="1" applyAlignment="1" applyProtection="1">
      <alignment horizontal="right"/>
      <protection hidden="1"/>
    </xf>
    <xf numFmtId="0" fontId="0" fillId="4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Protection="1">
      <protection locked="0" hidden="1"/>
    </xf>
    <xf numFmtId="0" fontId="0" fillId="7" borderId="1" xfId="0" applyFill="1" applyBorder="1" applyProtection="1">
      <protection locked="0" hidden="1"/>
    </xf>
    <xf numFmtId="164" fontId="0" fillId="7" borderId="1" xfId="0" applyNumberFormat="1" applyFill="1" applyBorder="1" applyProtection="1">
      <protection locked="0"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cainformations.blogspot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18</xdr:row>
      <xdr:rowOff>0</xdr:rowOff>
    </xdr:from>
    <xdr:to>
      <xdr:col>7</xdr:col>
      <xdr:colOff>1476376</xdr:colOff>
      <xdr:row>19</xdr:row>
      <xdr:rowOff>0</xdr:rowOff>
    </xdr:to>
    <xdr:pic>
      <xdr:nvPicPr>
        <xdr:cNvPr id="1027" name="Picture 1" descr="cain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71451" y="3924300"/>
          <a:ext cx="71818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acebook.com/cainformation" TargetMode="External"/><Relationship Id="rId1" Type="http://schemas.openxmlformats.org/officeDocument/2006/relationships/hyperlink" Target="http://www.cainformations.blogspot.i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6" sqref="D6"/>
    </sheetView>
  </sheetViews>
  <sheetFormatPr defaultColWidth="0" defaultRowHeight="15" zeroHeight="1"/>
  <cols>
    <col min="1" max="1" width="17.28515625" style="9" hidden="1" customWidth="1"/>
    <col min="2" max="2" width="2.5703125" style="1" customWidth="1"/>
    <col min="3" max="3" width="37.5703125" style="4" bestFit="1" customWidth="1"/>
    <col min="4" max="4" width="22.28515625" style="4" customWidth="1"/>
    <col min="5" max="5" width="1.5703125" style="4" customWidth="1"/>
    <col min="6" max="6" width="22.5703125" style="4" customWidth="1"/>
    <col min="7" max="7" width="1.5703125" style="4" customWidth="1"/>
    <col min="8" max="8" width="22.28515625" style="4" customWidth="1"/>
    <col min="9" max="9" width="2.5703125" style="4" customWidth="1"/>
    <col min="10" max="10" width="1.42578125" style="4" hidden="1" customWidth="1"/>
    <col min="11" max="18" width="9.140625" style="4" hidden="1" customWidth="1"/>
    <col min="19" max="16384" width="9.140625" style="4" hidden="1"/>
  </cols>
  <sheetData>
    <row r="1" spans="1:9" ht="12.75" customHeight="1">
      <c r="B1" s="2"/>
      <c r="C1" s="3"/>
      <c r="D1" s="3"/>
      <c r="E1" s="3"/>
      <c r="F1" s="3"/>
      <c r="G1" s="3"/>
      <c r="H1" s="3"/>
      <c r="I1" s="3"/>
    </row>
    <row r="2" spans="1:9" ht="23.25" customHeight="1">
      <c r="A2" s="12" t="s">
        <v>23</v>
      </c>
      <c r="B2" s="2"/>
      <c r="C2" s="17" t="s">
        <v>0</v>
      </c>
      <c r="D2" s="17"/>
      <c r="E2" s="17"/>
      <c r="F2" s="17"/>
      <c r="G2" s="17"/>
      <c r="H2" s="17"/>
      <c r="I2" s="3"/>
    </row>
    <row r="3" spans="1:9" ht="12.75" customHeight="1">
      <c r="A3" s="11" t="s">
        <v>3</v>
      </c>
      <c r="B3" s="2"/>
      <c r="C3" s="18" t="s">
        <v>31</v>
      </c>
      <c r="D3" s="18"/>
      <c r="E3" s="18"/>
      <c r="F3" s="18"/>
      <c r="G3" s="18"/>
      <c r="H3" s="18"/>
      <c r="I3" s="3"/>
    </row>
    <row r="4" spans="1:9" ht="23.25" customHeight="1">
      <c r="A4" s="11" t="s">
        <v>24</v>
      </c>
      <c r="B4" s="2"/>
      <c r="C4" s="19" t="s">
        <v>1</v>
      </c>
      <c r="D4" s="19"/>
      <c r="E4" s="19"/>
      <c r="F4" s="19"/>
      <c r="G4" s="19"/>
      <c r="H4" s="19"/>
      <c r="I4" s="3"/>
    </row>
    <row r="5" spans="1:9" ht="42" customHeight="1">
      <c r="A5" s="11" t="s">
        <v>20</v>
      </c>
      <c r="B5" s="2"/>
      <c r="C5" s="5" t="s">
        <v>2</v>
      </c>
      <c r="D5" s="13" t="s">
        <v>29</v>
      </c>
      <c r="E5" s="14"/>
      <c r="F5" s="13" t="s">
        <v>28</v>
      </c>
      <c r="G5" s="14"/>
      <c r="H5" s="13" t="s">
        <v>30</v>
      </c>
      <c r="I5" s="3"/>
    </row>
    <row r="6" spans="1:9">
      <c r="A6" s="11" t="s">
        <v>19</v>
      </c>
      <c r="B6" s="2"/>
      <c r="C6" s="6" t="s">
        <v>4</v>
      </c>
      <c r="D6" s="22"/>
      <c r="E6" s="15"/>
      <c r="F6" s="22"/>
      <c r="G6" s="15"/>
      <c r="H6" s="22"/>
      <c r="I6" s="3"/>
    </row>
    <row r="7" spans="1:9">
      <c r="A7" s="11" t="s">
        <v>18</v>
      </c>
      <c r="B7" s="2"/>
      <c r="C7" s="6" t="s">
        <v>5</v>
      </c>
      <c r="D7" s="23"/>
      <c r="E7" s="15"/>
      <c r="F7" s="23"/>
      <c r="G7" s="15"/>
      <c r="H7" s="23"/>
      <c r="I7" s="3"/>
    </row>
    <row r="8" spans="1:9">
      <c r="A8" s="10" t="s">
        <v>6</v>
      </c>
      <c r="B8" s="2"/>
      <c r="C8" s="6" t="s">
        <v>7</v>
      </c>
      <c r="D8" s="23"/>
      <c r="E8" s="15"/>
      <c r="F8" s="23"/>
      <c r="G8" s="15"/>
      <c r="H8" s="23"/>
      <c r="I8" s="3"/>
    </row>
    <row r="9" spans="1:9">
      <c r="A9" s="11" t="s">
        <v>21</v>
      </c>
      <c r="B9" s="2"/>
      <c r="C9" s="6" t="s">
        <v>8</v>
      </c>
      <c r="D9" s="23"/>
      <c r="E9" s="15"/>
      <c r="F9" s="23"/>
      <c r="G9" s="15"/>
      <c r="H9" s="23"/>
      <c r="I9" s="3"/>
    </row>
    <row r="10" spans="1:9">
      <c r="A10" s="11" t="s">
        <v>22</v>
      </c>
      <c r="B10" s="2"/>
      <c r="C10" s="6" t="s">
        <v>9</v>
      </c>
      <c r="D10" s="23"/>
      <c r="E10" s="15"/>
      <c r="F10" s="23"/>
      <c r="G10" s="15"/>
      <c r="H10" s="23"/>
      <c r="I10" s="3"/>
    </row>
    <row r="11" spans="1:9">
      <c r="A11" s="12" t="s">
        <v>27</v>
      </c>
      <c r="B11" s="2"/>
      <c r="C11" s="6" t="s">
        <v>10</v>
      </c>
      <c r="D11" s="23"/>
      <c r="E11" s="15"/>
      <c r="F11" s="23"/>
      <c r="G11" s="15"/>
      <c r="H11" s="23"/>
      <c r="I11" s="3"/>
    </row>
    <row r="12" spans="1:9">
      <c r="A12" s="12" t="s">
        <v>25</v>
      </c>
      <c r="B12" s="2"/>
      <c r="C12" s="6" t="s">
        <v>11</v>
      </c>
      <c r="D12" s="7">
        <f>SUM(D7:D11)</f>
        <v>0</v>
      </c>
      <c r="E12" s="8"/>
      <c r="F12" s="7">
        <f>SUM(F7:F11)</f>
        <v>0</v>
      </c>
      <c r="G12" s="8"/>
      <c r="H12" s="7">
        <f>SUM(H7:H11)</f>
        <v>0</v>
      </c>
      <c r="I12" s="3"/>
    </row>
    <row r="13" spans="1:9">
      <c r="A13" s="12" t="s">
        <v>26</v>
      </c>
      <c r="B13" s="2"/>
      <c r="C13" s="6" t="s">
        <v>12</v>
      </c>
      <c r="D13" s="24"/>
      <c r="E13" s="8"/>
      <c r="F13" s="24"/>
      <c r="G13" s="8"/>
      <c r="H13" s="24"/>
      <c r="I13" s="3"/>
    </row>
    <row r="14" spans="1:9">
      <c r="B14" s="2"/>
      <c r="C14" s="6" t="s">
        <v>13</v>
      </c>
      <c r="D14" s="7">
        <f>+D12-D13</f>
        <v>0</v>
      </c>
      <c r="E14" s="8"/>
      <c r="F14" s="7">
        <f>+F12-F13</f>
        <v>0</v>
      </c>
      <c r="G14" s="8"/>
      <c r="H14" s="7">
        <f>+H12-H13</f>
        <v>0</v>
      </c>
      <c r="I14" s="3"/>
    </row>
    <row r="15" spans="1:9">
      <c r="B15" s="2"/>
      <c r="C15" s="6" t="s">
        <v>14</v>
      </c>
      <c r="D15" s="7">
        <f>IF(D14&lt;=200000,0,IF(D14&lt;=500000,(D14-200000)*0.1,IF(D14&lt;=1000000,(D14-500000)*0.2+30000,(D14-1000000)*0.3+130000)))</f>
        <v>0</v>
      </c>
      <c r="E15" s="8"/>
      <c r="F15" s="7">
        <f>IF(F6="Co-Operative Societies",IF(F14&lt;=10000,F14*0.1,IF(F14&lt;=20000,(F14-10000)*0.2+1000,(F14-20000)*0.3+3000)),F14*0.3)</f>
        <v>0</v>
      </c>
      <c r="G15" s="8"/>
      <c r="H15" s="7">
        <f>IF(H6="Resident Senior Citizen",IF(H14&lt;=250000,0,IF(H14&lt;=500000,(H14-250000)*0.1,IF(H14&lt;=1000000,(H14-500000)*0.2+25000,(H14-1000000)*0.3+125000))),IF(H14&lt;=500000,0,IF(H14&lt;=1000000,(H14-500000)*0.2,(H14-1000000)*0.3+100000)))</f>
        <v>0</v>
      </c>
      <c r="I15" s="3"/>
    </row>
    <row r="16" spans="1:9">
      <c r="B16" s="2"/>
      <c r="C16" s="6" t="s">
        <v>15</v>
      </c>
      <c r="D16" s="7">
        <f>D15*0.02</f>
        <v>0</v>
      </c>
      <c r="E16" s="8"/>
      <c r="F16" s="7">
        <f>F15*0.02</f>
        <v>0</v>
      </c>
      <c r="G16" s="8"/>
      <c r="H16" s="7">
        <f>H15*0.02</f>
        <v>0</v>
      </c>
      <c r="I16" s="3"/>
    </row>
    <row r="17" spans="2:9">
      <c r="B17" s="2"/>
      <c r="C17" s="6" t="s">
        <v>16</v>
      </c>
      <c r="D17" s="7">
        <f>D15*0.01</f>
        <v>0</v>
      </c>
      <c r="E17" s="8"/>
      <c r="F17" s="7">
        <f>F15*0.01</f>
        <v>0</v>
      </c>
      <c r="G17" s="8"/>
      <c r="H17" s="7">
        <f>H15*0.01</f>
        <v>0</v>
      </c>
      <c r="I17" s="3"/>
    </row>
    <row r="18" spans="2:9">
      <c r="B18" s="2"/>
      <c r="C18" s="6" t="s">
        <v>17</v>
      </c>
      <c r="D18" s="7">
        <f>SUM(D15:D17)</f>
        <v>0</v>
      </c>
      <c r="E18" s="8"/>
      <c r="F18" s="7">
        <f>SUM(F15:F17)</f>
        <v>0</v>
      </c>
      <c r="G18" s="8"/>
      <c r="H18" s="7">
        <f>SUM(H15:H17)</f>
        <v>0</v>
      </c>
      <c r="I18" s="3"/>
    </row>
    <row r="19" spans="2:9" ht="70.5" customHeight="1">
      <c r="B19" s="2"/>
      <c r="C19" s="21"/>
      <c r="D19" s="21"/>
      <c r="E19" s="21"/>
      <c r="F19" s="21"/>
      <c r="G19" s="21"/>
      <c r="H19" s="21"/>
      <c r="I19" s="3"/>
    </row>
    <row r="20" spans="2:9" ht="12.75" customHeight="1">
      <c r="B20" s="2"/>
      <c r="C20" s="20" t="s">
        <v>32</v>
      </c>
      <c r="D20" s="20"/>
      <c r="E20" s="20"/>
      <c r="F20" s="20"/>
      <c r="G20" s="20"/>
      <c r="H20" s="20"/>
      <c r="I20" s="3"/>
    </row>
    <row r="21" spans="2:9">
      <c r="B21" s="16" t="s">
        <v>33</v>
      </c>
      <c r="C21" s="16"/>
      <c r="D21" s="16"/>
      <c r="E21" s="16"/>
      <c r="F21" s="16"/>
      <c r="G21" s="16"/>
      <c r="H21" s="16"/>
      <c r="I21" s="16"/>
    </row>
  </sheetData>
  <sheetProtection password="82E5" sheet="1" objects="1" scenarios="1"/>
  <protectedRanges>
    <protectedRange sqref="D6:D11 F6 F7 F8 F9 F10 F11 H6:H11 D13 F13 H13" name="Range1"/>
  </protectedRanges>
  <mergeCells count="6">
    <mergeCell ref="B21:I21"/>
    <mergeCell ref="C2:H2"/>
    <mergeCell ref="C3:H3"/>
    <mergeCell ref="C4:H4"/>
    <mergeCell ref="C20:H20"/>
    <mergeCell ref="C19:H19"/>
  </mergeCells>
  <dataValidations count="9">
    <dataValidation type="list" allowBlank="1" showInputMessage="1" showErrorMessage="1" promptTitle="Information" prompt="Select the appropriate type from the Drop Down List" sqref="F6">
      <formula1>$A$8:$A$11</formula1>
    </dataValidation>
    <dataValidation type="whole" allowBlank="1" showInputMessage="1" showErrorMessage="1" error="You have entered wrong value.&#10;&#10;Please enter the correct value." promptTitle="Information" prompt="Enter the amount of deduction" sqref="D13:H13">
      <formula1>-9.99999999999999E+33</formula1>
      <formula2>9.99999999999999E+34</formula2>
    </dataValidation>
    <dataValidation type="whole" allowBlank="1" showInputMessage="1" showErrorMessage="1" error="You have entered wrong value.&#10;&#10;Please enter the correct value." promptTitle="Information" prompt="Enter the Income from Other Source" sqref="D11:H11">
      <formula1>-9.99999999999999E+33</formula1>
      <formula2>9.99999999999999E+34</formula2>
    </dataValidation>
    <dataValidation type="whole" allowBlank="1" showInputMessage="1" showErrorMessage="1" error="You have entered wrong value.&#10;&#10;Please enter the correct value." promptTitle="Information" prompt="Enter the Capital Gain" sqref="D10:H10">
      <formula1>-9.99999999999999E+36</formula1>
      <formula2>9.99999999999999E+46</formula2>
    </dataValidation>
    <dataValidation type="whole" allowBlank="1" showInputMessage="1" showErrorMessage="1" error="You have entered wrong value.&#10;&#10;Please enter the correct value." promptTitle="Information" prompt="Enter the Income from Business or Profession" sqref="D9:H9">
      <formula1>-999999999999999000000</formula1>
      <formula2>999999999999999000000</formula2>
    </dataValidation>
    <dataValidation type="whole" allowBlank="1" showInputMessage="1" showErrorMessage="1" error="You have entered wrong value.&#10;&#10;Please enter the correct value." promptTitle="Information" prompt="Enter the Income from House Property" sqref="D8:H8">
      <formula1>-999999999999999000000</formula1>
      <formula2>9.99999999999999E+21</formula2>
    </dataValidation>
    <dataValidation type="whole" allowBlank="1" showInputMessage="1" showErrorMessage="1" error="You have entered wrong value.&#10;&#10;Please enter correct value" promptTitle="Information" prompt="Enter the Income from Salary" sqref="D7:H7">
      <formula1>0</formula1>
      <formula2>9.99999999999999E+25</formula2>
    </dataValidation>
    <dataValidation type="list" allowBlank="1" showInputMessage="1" showErrorMessage="1" promptTitle="Information" prompt="Select the appropriate type from the Drop Down List" sqref="H6">
      <formula1>$A$12:$A$13</formula1>
    </dataValidation>
    <dataValidation type="list" allowBlank="1" showInputMessage="1" showErrorMessage="1" promptTitle="Information" prompt="Select the appropriate type from the Drop Down list" sqref="D6">
      <formula1>$A$2:$A$7</formula1>
    </dataValidation>
  </dataValidations>
  <hyperlinks>
    <hyperlink ref="C20" r:id="rId1" display="www.cainformations.blogspot.in"/>
    <hyperlink ref="B21:I21" r:id="rId2" display="Find us on Facebook at www.facebook.com/cainformation"/>
  </hyperlinks>
  <pageMargins left="0.7" right="0.7" top="0.75" bottom="0.75" header="0.3" footer="0.3"/>
  <pageSetup orientation="portrait" horizontalDpi="300" verticalDpi="300" r:id="rId3"/>
  <drawing r:id="rId4"/>
  <webPublishItems count="1">
    <webPublishItem id="11813" divId="Income Tax Calculator for A.Y.-2012-13_11813" sourceType="range" sourceRef="B1:I20" destinationFile="D:\My Documents\Manish-Personal\Income Tax Calculator for A.Y.-2012-1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Income Tax Calculator</dc:title>
  <dc:creator>Manish Negi</dc:creator>
  <cp:keywords>Income Tax Calculator for A.Y.-2012-13;Manish Negi</cp:keywords>
  <cp:lastModifiedBy>manish</cp:lastModifiedBy>
  <dcterms:created xsi:type="dcterms:W3CDTF">2012-02-28T16:29:08Z</dcterms:created>
  <dcterms:modified xsi:type="dcterms:W3CDTF">2012-03-24T15:14:25Z</dcterms:modified>
</cp:coreProperties>
</file>