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30" windowWidth="15480" windowHeight="7815" activeTab="1"/>
  </bookViews>
  <sheets>
    <sheet name="Notes" sheetId="2" r:id="rId1"/>
    <sheet name="Calulator" sheetId="1" r:id="rId2"/>
  </sheets>
  <definedNames>
    <definedName name="_xlnm._FilterDatabase" localSheetId="1" hidden="1">Calulator!$B$1:$J$24</definedName>
  </definedNames>
  <calcPr calcId="124519"/>
</workbook>
</file>

<file path=xl/calcChain.xml><?xml version="1.0" encoding="utf-8"?>
<calcChain xmlns="http://schemas.openxmlformats.org/spreadsheetml/2006/main">
  <c r="I24" i="1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9"/>
  <c r="F9" s="1"/>
  <c r="E8"/>
  <c r="F8" s="1"/>
  <c r="E7"/>
  <c r="F7" s="1"/>
  <c r="E6"/>
  <c r="F6" s="1"/>
  <c r="E5"/>
  <c r="F5" s="1"/>
  <c r="E4"/>
  <c r="F4" s="1"/>
  <c r="E3"/>
  <c r="F3" s="1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I2"/>
  <c r="D2"/>
  <c r="E2" l="1"/>
  <c r="F2" s="1"/>
</calcChain>
</file>

<file path=xl/sharedStrings.xml><?xml version="1.0" encoding="utf-8"?>
<sst xmlns="http://schemas.openxmlformats.org/spreadsheetml/2006/main" count="39" uniqueCount="17">
  <si>
    <t xml:space="preserve">TDS RATE </t>
  </si>
  <si>
    <t>TDS AMT</t>
  </si>
  <si>
    <t>DATE OF TDS DEDUCTION AND DEPOSIT</t>
  </si>
  <si>
    <t>AMT PAID TO VENDOR</t>
  </si>
  <si>
    <t>RATE OF INTEREST (PM)</t>
  </si>
  <si>
    <t>DATE OF PMT TO THE VENDOR</t>
  </si>
  <si>
    <t>INTEREST</t>
  </si>
  <si>
    <t>MONTHS OF DELAY</t>
  </si>
  <si>
    <t>TOTAL</t>
  </si>
  <si>
    <t>TDS has been calculated keeping in mind the provisions of section 288B i.e. in multiples of 10.</t>
  </si>
  <si>
    <t>PAN NO.</t>
  </si>
  <si>
    <t>XXXXXXXXXX</t>
  </si>
  <si>
    <t>from the date of deduction till the date of deposit with GOI.</t>
  </si>
  <si>
    <t>This sheet calculates interest @1% pm or part of the month for failure to deduct TDS.</t>
  </si>
  <si>
    <t>It has been assumed that TDS is deposited with GOI on the same day on which TDS is deducted.</t>
  </si>
  <si>
    <t xml:space="preserve">If TDS is deposited with GOI after the date of deduction of TDS, additional interest @1.5% pm or part of the month will be payable which will start </t>
  </si>
  <si>
    <t>Interest starts from the date of payment or credit to the account of the vendor, whichever is earlier and ends with date of deduction of TDS.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</si>
</sst>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;@"/>
    <numFmt numFmtId="165" formatCode="###\ ##\ ##\ ##\ ##\ ##\ ##\ ###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165" fontId="3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/>
    <xf numFmtId="165" fontId="4" fillId="0" borderId="0" xfId="0" applyNumberFormat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1" fontId="6" fillId="0" borderId="1" xfId="1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Alignment="1">
      <alignment horizontal="left"/>
    </xf>
    <xf numFmtId="1" fontId="3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/>
    <xf numFmtId="1" fontId="4" fillId="0" borderId="0" xfId="0" applyNumberFormat="1" applyFont="1" applyFill="1" applyAlignment="1">
      <alignment horizontal="left"/>
    </xf>
    <xf numFmtId="165" fontId="6" fillId="0" borderId="1" xfId="1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/>
    <xf numFmtId="0" fontId="8" fillId="0" borderId="1" xfId="0" applyFont="1" applyFill="1" applyBorder="1"/>
    <xf numFmtId="165" fontId="9" fillId="0" borderId="1" xfId="1" applyNumberFormat="1" applyFont="1" applyFill="1" applyBorder="1"/>
    <xf numFmtId="10" fontId="7" fillId="0" borderId="1" xfId="1" applyNumberFormat="1" applyFont="1" applyFill="1" applyBorder="1" applyAlignment="1"/>
    <xf numFmtId="164" fontId="7" fillId="0" borderId="1" xfId="0" applyNumberFormat="1" applyFont="1" applyFill="1" applyBorder="1" applyAlignment="1">
      <alignment horizontal="left"/>
    </xf>
    <xf numFmtId="2" fontId="8" fillId="0" borderId="0" xfId="0" applyNumberFormat="1" applyFont="1" applyFill="1"/>
    <xf numFmtId="165" fontId="8" fillId="0" borderId="0" xfId="0" applyNumberFormat="1" applyFont="1" applyFill="1"/>
    <xf numFmtId="1" fontId="8" fillId="0" borderId="0" xfId="0" applyNumberFormat="1" applyFont="1" applyFill="1"/>
    <xf numFmtId="164" fontId="8" fillId="0" borderId="0" xfId="0" applyNumberFormat="1" applyFont="1" applyFill="1" applyAlignment="1">
      <alignment horizontal="left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E19" sqref="E19"/>
    </sheetView>
  </sheetViews>
  <sheetFormatPr defaultRowHeight="15"/>
  <cols>
    <col min="1" max="1" width="7.28515625" customWidth="1"/>
  </cols>
  <sheetData>
    <row r="1" spans="1:2">
      <c r="A1" s="2">
        <v>1</v>
      </c>
      <c r="B1" s="1" t="s">
        <v>13</v>
      </c>
    </row>
    <row r="2" spans="1:2">
      <c r="A2" s="2"/>
      <c r="B2" s="1" t="s">
        <v>14</v>
      </c>
    </row>
    <row r="3" spans="1:2">
      <c r="A3" s="2"/>
      <c r="B3" s="1" t="s">
        <v>16</v>
      </c>
    </row>
    <row r="4" spans="1:2">
      <c r="A4" s="2">
        <v>2</v>
      </c>
      <c r="B4" s="1" t="s">
        <v>15</v>
      </c>
    </row>
    <row r="5" spans="1:2">
      <c r="A5" s="2"/>
      <c r="B5" s="1" t="s">
        <v>12</v>
      </c>
    </row>
    <row r="6" spans="1:2">
      <c r="A6" s="2">
        <v>3</v>
      </c>
      <c r="B6" s="1" t="s">
        <v>9</v>
      </c>
    </row>
    <row r="7" spans="1:2">
      <c r="A7" s="2"/>
    </row>
    <row r="8" spans="1:2" s="6" customFormat="1">
      <c r="A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L24"/>
  <sheetViews>
    <sheetView tabSelected="1" workbookViewId="0">
      <selection activeCell="L6" sqref="L6"/>
    </sheetView>
  </sheetViews>
  <sheetFormatPr defaultRowHeight="15"/>
  <cols>
    <col min="1" max="1" width="12.42578125" style="17" bestFit="1" customWidth="1"/>
    <col min="2" max="2" width="13.7109375" style="23" bestFit="1" customWidth="1"/>
    <col min="3" max="3" width="9.85546875" style="24" bestFit="1" customWidth="1"/>
    <col min="4" max="6" width="11.5703125" style="5" customWidth="1"/>
    <col min="7" max="7" width="14.140625" style="25" customWidth="1"/>
    <col min="8" max="8" width="13.28515625" style="25" customWidth="1"/>
    <col min="9" max="9" width="10.140625" style="12" customWidth="1"/>
    <col min="10" max="10" width="10.140625" style="9" customWidth="1"/>
    <col min="11" max="11" width="9.140625" style="17"/>
    <col min="12" max="12" width="9.28515625" style="17" bestFit="1" customWidth="1"/>
    <col min="13" max="16384" width="9.140625" style="17"/>
  </cols>
  <sheetData>
    <row r="1" spans="1:12" ht="38.25">
      <c r="A1" s="13" t="s">
        <v>10</v>
      </c>
      <c r="B1" s="13" t="s">
        <v>3</v>
      </c>
      <c r="C1" s="14" t="s">
        <v>0</v>
      </c>
      <c r="D1" s="3" t="s">
        <v>1</v>
      </c>
      <c r="E1" s="3" t="s">
        <v>6</v>
      </c>
      <c r="F1" s="3" t="s">
        <v>8</v>
      </c>
      <c r="G1" s="15" t="s">
        <v>5</v>
      </c>
      <c r="H1" s="16" t="s">
        <v>2</v>
      </c>
      <c r="I1" s="10" t="s">
        <v>7</v>
      </c>
      <c r="J1" s="8" t="s">
        <v>4</v>
      </c>
    </row>
    <row r="2" spans="1:12">
      <c r="A2" s="18" t="s">
        <v>11</v>
      </c>
      <c r="B2" s="19">
        <v>102</v>
      </c>
      <c r="C2" s="20">
        <v>0.01</v>
      </c>
      <c r="D2" s="4">
        <f>ROUND(+B2*C2,-1)</f>
        <v>0</v>
      </c>
      <c r="E2" s="4">
        <f t="shared" ref="E2:E24" si="0">+ROUND(D2*J2*I2,0)</f>
        <v>0</v>
      </c>
      <c r="F2" s="4">
        <f>+D2+E2</f>
        <v>0</v>
      </c>
      <c r="G2" s="21">
        <v>40634</v>
      </c>
      <c r="H2" s="21">
        <v>40671</v>
      </c>
      <c r="I2" s="11">
        <f>+ROUNDUP((H2+1-G2)/(365/12),0)</f>
        <v>2</v>
      </c>
      <c r="J2" s="20">
        <v>0.01</v>
      </c>
      <c r="K2" s="22"/>
      <c r="L2" s="22"/>
    </row>
    <row r="3" spans="1:12">
      <c r="A3" s="18" t="s">
        <v>11</v>
      </c>
      <c r="B3" s="19">
        <v>249.5</v>
      </c>
      <c r="C3" s="20">
        <v>0.02</v>
      </c>
      <c r="D3" s="4">
        <f t="shared" ref="D3:D24" si="1">ROUND(+B3*C3,-1)</f>
        <v>0</v>
      </c>
      <c r="E3" s="4">
        <f t="shared" si="0"/>
        <v>0</v>
      </c>
      <c r="F3" s="4">
        <f t="shared" ref="F3:F24" si="2">+D3+E3</f>
        <v>0</v>
      </c>
      <c r="G3" s="21">
        <v>40634</v>
      </c>
      <c r="H3" s="21">
        <v>40695</v>
      </c>
      <c r="I3" s="11">
        <f t="shared" ref="I3:I24" si="3">+ROUNDUP((H3+1-G3)/(365/12),0)</f>
        <v>3</v>
      </c>
      <c r="J3" s="20">
        <v>0.01</v>
      </c>
      <c r="K3" s="22"/>
    </row>
    <row r="4" spans="1:12">
      <c r="A4" s="18" t="s">
        <v>11</v>
      </c>
      <c r="B4" s="19">
        <v>250</v>
      </c>
      <c r="C4" s="20">
        <v>0.02</v>
      </c>
      <c r="D4" s="4">
        <f t="shared" si="1"/>
        <v>10</v>
      </c>
      <c r="E4" s="4">
        <f t="shared" si="0"/>
        <v>0</v>
      </c>
      <c r="F4" s="4">
        <f t="shared" si="2"/>
        <v>10</v>
      </c>
      <c r="G4" s="21">
        <v>40634</v>
      </c>
      <c r="H4" s="21">
        <v>40724</v>
      </c>
      <c r="I4" s="11">
        <f t="shared" si="3"/>
        <v>3</v>
      </c>
      <c r="J4" s="20">
        <v>0.01</v>
      </c>
      <c r="K4" s="22"/>
    </row>
    <row r="5" spans="1:12">
      <c r="A5" s="18" t="s">
        <v>11</v>
      </c>
      <c r="B5" s="19">
        <v>250.5</v>
      </c>
      <c r="C5" s="20">
        <v>0.02</v>
      </c>
      <c r="D5" s="4">
        <f t="shared" si="1"/>
        <v>10</v>
      </c>
      <c r="E5" s="4">
        <f t="shared" si="0"/>
        <v>0</v>
      </c>
      <c r="F5" s="4">
        <f t="shared" si="2"/>
        <v>10</v>
      </c>
      <c r="G5" s="21">
        <v>40634</v>
      </c>
      <c r="H5" s="21">
        <v>40724</v>
      </c>
      <c r="I5" s="11">
        <f t="shared" si="3"/>
        <v>3</v>
      </c>
      <c r="J5" s="20">
        <v>0.01</v>
      </c>
      <c r="K5" s="22"/>
    </row>
    <row r="6" spans="1:12">
      <c r="A6" s="18" t="s">
        <v>11</v>
      </c>
      <c r="B6" s="19">
        <v>350.9</v>
      </c>
      <c r="C6" s="20">
        <v>2.3300000000000001E-2</v>
      </c>
      <c r="D6" s="4">
        <f t="shared" si="1"/>
        <v>10</v>
      </c>
      <c r="E6" s="4">
        <f t="shared" si="0"/>
        <v>0</v>
      </c>
      <c r="F6" s="4">
        <f t="shared" si="2"/>
        <v>10</v>
      </c>
      <c r="G6" s="21">
        <v>40634</v>
      </c>
      <c r="H6" s="21">
        <v>40754</v>
      </c>
      <c r="I6" s="11">
        <f t="shared" si="3"/>
        <v>4</v>
      </c>
      <c r="J6" s="20">
        <v>0.01</v>
      </c>
      <c r="K6" s="22"/>
    </row>
    <row r="7" spans="1:12">
      <c r="A7" s="18" t="s">
        <v>11</v>
      </c>
      <c r="B7" s="19">
        <v>499</v>
      </c>
      <c r="C7" s="20">
        <v>0.02</v>
      </c>
      <c r="D7" s="4">
        <f t="shared" si="1"/>
        <v>10</v>
      </c>
      <c r="E7" s="4">
        <f t="shared" si="0"/>
        <v>1</v>
      </c>
      <c r="F7" s="4">
        <f t="shared" si="2"/>
        <v>11</v>
      </c>
      <c r="G7" s="21">
        <v>40634</v>
      </c>
      <c r="H7" s="21">
        <v>40756</v>
      </c>
      <c r="I7" s="11">
        <f t="shared" si="3"/>
        <v>5</v>
      </c>
      <c r="J7" s="20">
        <v>0.01</v>
      </c>
      <c r="K7" s="22"/>
    </row>
    <row r="8" spans="1:12">
      <c r="A8" s="18" t="s">
        <v>11</v>
      </c>
      <c r="B8" s="19">
        <v>501</v>
      </c>
      <c r="C8" s="20">
        <v>0.02</v>
      </c>
      <c r="D8" s="4">
        <f t="shared" si="1"/>
        <v>10</v>
      </c>
      <c r="E8" s="4">
        <f t="shared" si="0"/>
        <v>1</v>
      </c>
      <c r="F8" s="4">
        <f t="shared" si="2"/>
        <v>11</v>
      </c>
      <c r="G8" s="21">
        <v>40634</v>
      </c>
      <c r="H8" s="21">
        <v>40785</v>
      </c>
      <c r="I8" s="11">
        <f t="shared" si="3"/>
        <v>5</v>
      </c>
      <c r="J8" s="20">
        <v>0.01</v>
      </c>
      <c r="K8" s="22"/>
    </row>
    <row r="9" spans="1:12">
      <c r="A9" s="18" t="s">
        <v>11</v>
      </c>
      <c r="B9" s="19">
        <v>550</v>
      </c>
      <c r="C9" s="20">
        <v>0.02</v>
      </c>
      <c r="D9" s="4">
        <f t="shared" si="1"/>
        <v>10</v>
      </c>
      <c r="E9" s="4">
        <f t="shared" si="0"/>
        <v>1</v>
      </c>
      <c r="F9" s="4">
        <f t="shared" si="2"/>
        <v>11</v>
      </c>
      <c r="G9" s="21">
        <v>40634</v>
      </c>
      <c r="H9" s="21">
        <v>40786</v>
      </c>
      <c r="I9" s="11">
        <f t="shared" si="3"/>
        <v>6</v>
      </c>
      <c r="J9" s="20">
        <v>0.01</v>
      </c>
      <c r="K9" s="22"/>
    </row>
    <row r="10" spans="1:12">
      <c r="A10" s="18" t="s">
        <v>11</v>
      </c>
      <c r="B10" s="19">
        <v>600</v>
      </c>
      <c r="C10" s="20">
        <v>0.02</v>
      </c>
      <c r="D10" s="4">
        <f t="shared" si="1"/>
        <v>10</v>
      </c>
      <c r="E10" s="4">
        <f t="shared" si="0"/>
        <v>1</v>
      </c>
      <c r="F10" s="4">
        <f t="shared" si="2"/>
        <v>11</v>
      </c>
      <c r="G10" s="21">
        <v>40634</v>
      </c>
      <c r="H10" s="21">
        <v>41007</v>
      </c>
      <c r="I10" s="11">
        <f t="shared" si="3"/>
        <v>13</v>
      </c>
      <c r="J10" s="20">
        <v>0.01</v>
      </c>
      <c r="K10" s="22"/>
    </row>
    <row r="11" spans="1:12">
      <c r="A11" s="18" t="s">
        <v>11</v>
      </c>
      <c r="B11" s="19">
        <v>650</v>
      </c>
      <c r="C11" s="20">
        <v>0.02</v>
      </c>
      <c r="D11" s="4">
        <f t="shared" si="1"/>
        <v>10</v>
      </c>
      <c r="E11" s="4">
        <f t="shared" si="0"/>
        <v>1</v>
      </c>
      <c r="F11" s="4">
        <f t="shared" si="2"/>
        <v>11</v>
      </c>
      <c r="G11" s="21">
        <v>40634</v>
      </c>
      <c r="H11" s="21">
        <v>41008</v>
      </c>
      <c r="I11" s="11">
        <f t="shared" si="3"/>
        <v>13</v>
      </c>
      <c r="J11" s="20">
        <v>0.01</v>
      </c>
      <c r="K11" s="22"/>
    </row>
    <row r="12" spans="1:12">
      <c r="A12" s="18" t="s">
        <v>11</v>
      </c>
      <c r="B12" s="19">
        <v>749.5</v>
      </c>
      <c r="C12" s="20">
        <v>0.02</v>
      </c>
      <c r="D12" s="4">
        <f t="shared" si="1"/>
        <v>10</v>
      </c>
      <c r="E12" s="4">
        <f t="shared" si="0"/>
        <v>1</v>
      </c>
      <c r="F12" s="4">
        <f t="shared" si="2"/>
        <v>11</v>
      </c>
      <c r="G12" s="21">
        <v>40634</v>
      </c>
      <c r="H12" s="21">
        <v>41009</v>
      </c>
      <c r="I12" s="11">
        <f t="shared" si="3"/>
        <v>13</v>
      </c>
      <c r="J12" s="20">
        <v>0.01</v>
      </c>
    </row>
    <row r="13" spans="1:12">
      <c r="A13" s="18" t="s">
        <v>11</v>
      </c>
      <c r="B13" s="19">
        <v>750</v>
      </c>
      <c r="C13" s="20">
        <v>0.02</v>
      </c>
      <c r="D13" s="4">
        <f t="shared" si="1"/>
        <v>20</v>
      </c>
      <c r="E13" s="4">
        <f t="shared" si="0"/>
        <v>3</v>
      </c>
      <c r="F13" s="4">
        <f t="shared" si="2"/>
        <v>23</v>
      </c>
      <c r="G13" s="21">
        <v>40634</v>
      </c>
      <c r="H13" s="21">
        <v>41010</v>
      </c>
      <c r="I13" s="11">
        <f t="shared" si="3"/>
        <v>13</v>
      </c>
      <c r="J13" s="20">
        <v>0.01</v>
      </c>
    </row>
    <row r="14" spans="1:12">
      <c r="A14" s="18" t="s">
        <v>11</v>
      </c>
      <c r="B14" s="19">
        <v>800</v>
      </c>
      <c r="C14" s="20">
        <v>0.02</v>
      </c>
      <c r="D14" s="4">
        <f t="shared" si="1"/>
        <v>20</v>
      </c>
      <c r="E14" s="4">
        <f t="shared" si="0"/>
        <v>3</v>
      </c>
      <c r="F14" s="4">
        <f t="shared" si="2"/>
        <v>23</v>
      </c>
      <c r="G14" s="21">
        <v>40634</v>
      </c>
      <c r="H14" s="21">
        <v>41011</v>
      </c>
      <c r="I14" s="11">
        <f t="shared" si="3"/>
        <v>13</v>
      </c>
      <c r="J14" s="20">
        <v>0.01</v>
      </c>
    </row>
    <row r="15" spans="1:12">
      <c r="A15" s="18" t="s">
        <v>11</v>
      </c>
      <c r="B15" s="19">
        <v>900</v>
      </c>
      <c r="C15" s="20">
        <v>0.02</v>
      </c>
      <c r="D15" s="4">
        <f t="shared" si="1"/>
        <v>20</v>
      </c>
      <c r="E15" s="4">
        <f t="shared" si="0"/>
        <v>3</v>
      </c>
      <c r="F15" s="4">
        <f t="shared" si="2"/>
        <v>23</v>
      </c>
      <c r="G15" s="21">
        <v>40634</v>
      </c>
      <c r="H15" s="21">
        <v>41012</v>
      </c>
      <c r="I15" s="11">
        <f t="shared" si="3"/>
        <v>13</v>
      </c>
      <c r="J15" s="20">
        <v>0.01</v>
      </c>
    </row>
    <row r="16" spans="1:12">
      <c r="A16" s="18" t="s">
        <v>11</v>
      </c>
      <c r="B16" s="19">
        <v>999</v>
      </c>
      <c r="C16" s="20">
        <v>0.02</v>
      </c>
      <c r="D16" s="4">
        <f t="shared" si="1"/>
        <v>20</v>
      </c>
      <c r="E16" s="4">
        <f t="shared" si="0"/>
        <v>3</v>
      </c>
      <c r="F16" s="4">
        <f t="shared" si="2"/>
        <v>23</v>
      </c>
      <c r="G16" s="21">
        <v>40634</v>
      </c>
      <c r="H16" s="21">
        <v>41013</v>
      </c>
      <c r="I16" s="11">
        <f t="shared" si="3"/>
        <v>13</v>
      </c>
      <c r="J16" s="20">
        <v>0.01</v>
      </c>
    </row>
    <row r="17" spans="1:10">
      <c r="A17" s="18" t="s">
        <v>11</v>
      </c>
      <c r="B17" s="19">
        <v>1000</v>
      </c>
      <c r="C17" s="20">
        <v>0.02</v>
      </c>
      <c r="D17" s="4">
        <f t="shared" si="1"/>
        <v>20</v>
      </c>
      <c r="E17" s="4">
        <f t="shared" si="0"/>
        <v>3</v>
      </c>
      <c r="F17" s="4">
        <f t="shared" si="2"/>
        <v>23</v>
      </c>
      <c r="G17" s="21">
        <v>40634</v>
      </c>
      <c r="H17" s="21">
        <v>41014</v>
      </c>
      <c r="I17" s="11">
        <f t="shared" si="3"/>
        <v>13</v>
      </c>
      <c r="J17" s="20">
        <v>0.01</v>
      </c>
    </row>
    <row r="18" spans="1:10">
      <c r="A18" s="18" t="s">
        <v>11</v>
      </c>
      <c r="B18" s="19">
        <v>1265</v>
      </c>
      <c r="C18" s="20">
        <v>0.02</v>
      </c>
      <c r="D18" s="4">
        <f t="shared" si="1"/>
        <v>30</v>
      </c>
      <c r="E18" s="4">
        <f t="shared" si="0"/>
        <v>4</v>
      </c>
      <c r="F18" s="4">
        <f t="shared" si="2"/>
        <v>34</v>
      </c>
      <c r="G18" s="21">
        <v>40634</v>
      </c>
      <c r="H18" s="21">
        <v>41019</v>
      </c>
      <c r="I18" s="11">
        <f t="shared" si="3"/>
        <v>13</v>
      </c>
      <c r="J18" s="20">
        <v>0.01</v>
      </c>
    </row>
    <row r="19" spans="1:10">
      <c r="A19" s="18" t="s">
        <v>11</v>
      </c>
      <c r="B19" s="19">
        <v>1335</v>
      </c>
      <c r="C19" s="20">
        <v>0.02</v>
      </c>
      <c r="D19" s="4">
        <f t="shared" si="1"/>
        <v>30</v>
      </c>
      <c r="E19" s="4">
        <f t="shared" si="0"/>
        <v>4</v>
      </c>
      <c r="F19" s="4">
        <f t="shared" si="2"/>
        <v>34</v>
      </c>
      <c r="G19" s="21">
        <v>40634</v>
      </c>
      <c r="H19" s="21">
        <v>41020</v>
      </c>
      <c r="I19" s="11">
        <f t="shared" si="3"/>
        <v>13</v>
      </c>
      <c r="J19" s="20">
        <v>0.01</v>
      </c>
    </row>
    <row r="20" spans="1:10">
      <c r="A20" s="18" t="s">
        <v>11</v>
      </c>
      <c r="B20" s="19">
        <v>1405</v>
      </c>
      <c r="C20" s="20">
        <v>0.02</v>
      </c>
      <c r="D20" s="4">
        <f t="shared" si="1"/>
        <v>30</v>
      </c>
      <c r="E20" s="4">
        <f t="shared" si="0"/>
        <v>4</v>
      </c>
      <c r="F20" s="4">
        <f t="shared" si="2"/>
        <v>34</v>
      </c>
      <c r="G20" s="21">
        <v>40634</v>
      </c>
      <c r="H20" s="21">
        <v>41021</v>
      </c>
      <c r="I20" s="11">
        <f t="shared" si="3"/>
        <v>13</v>
      </c>
      <c r="J20" s="20">
        <v>0.01</v>
      </c>
    </row>
    <row r="21" spans="1:10">
      <c r="A21" s="18" t="s">
        <v>11</v>
      </c>
      <c r="B21" s="19">
        <v>1475</v>
      </c>
      <c r="C21" s="20">
        <v>0.2</v>
      </c>
      <c r="D21" s="4">
        <f t="shared" si="1"/>
        <v>300</v>
      </c>
      <c r="E21" s="4">
        <f t="shared" si="0"/>
        <v>39</v>
      </c>
      <c r="F21" s="4">
        <f t="shared" si="2"/>
        <v>339</v>
      </c>
      <c r="G21" s="21">
        <v>40634</v>
      </c>
      <c r="H21" s="21">
        <v>41022</v>
      </c>
      <c r="I21" s="11">
        <f t="shared" si="3"/>
        <v>13</v>
      </c>
      <c r="J21" s="20">
        <v>0.01</v>
      </c>
    </row>
    <row r="22" spans="1:10">
      <c r="A22" s="18" t="s">
        <v>11</v>
      </c>
      <c r="B22" s="19">
        <v>1545026</v>
      </c>
      <c r="C22" s="20">
        <v>0.2</v>
      </c>
      <c r="D22" s="4">
        <f t="shared" si="1"/>
        <v>309010</v>
      </c>
      <c r="E22" s="4">
        <f t="shared" si="0"/>
        <v>40171</v>
      </c>
      <c r="F22" s="4">
        <f t="shared" si="2"/>
        <v>349181</v>
      </c>
      <c r="G22" s="21">
        <v>40634</v>
      </c>
      <c r="H22" s="21">
        <v>41023</v>
      </c>
      <c r="I22" s="11">
        <f t="shared" si="3"/>
        <v>13</v>
      </c>
      <c r="J22" s="20">
        <v>0.01</v>
      </c>
    </row>
    <row r="23" spans="1:10">
      <c r="A23" s="18" t="s">
        <v>11</v>
      </c>
      <c r="B23" s="19">
        <v>255000</v>
      </c>
      <c r="C23" s="20">
        <v>0.2</v>
      </c>
      <c r="D23" s="4">
        <f t="shared" si="1"/>
        <v>51000</v>
      </c>
      <c r="E23" s="4">
        <f t="shared" si="0"/>
        <v>6630</v>
      </c>
      <c r="F23" s="4">
        <f t="shared" si="2"/>
        <v>57630</v>
      </c>
      <c r="G23" s="21">
        <v>40634</v>
      </c>
      <c r="H23" s="21">
        <v>41024</v>
      </c>
      <c r="I23" s="11">
        <f t="shared" si="3"/>
        <v>13</v>
      </c>
      <c r="J23" s="20">
        <v>0.01</v>
      </c>
    </row>
    <row r="24" spans="1:10">
      <c r="A24" s="18" t="s">
        <v>11</v>
      </c>
      <c r="B24" s="19">
        <v>1555555</v>
      </c>
      <c r="C24" s="20">
        <v>0.2</v>
      </c>
      <c r="D24" s="4">
        <f t="shared" si="1"/>
        <v>311110</v>
      </c>
      <c r="E24" s="4">
        <f t="shared" si="0"/>
        <v>40444</v>
      </c>
      <c r="F24" s="4">
        <f t="shared" si="2"/>
        <v>351554</v>
      </c>
      <c r="G24" s="21">
        <v>40634</v>
      </c>
      <c r="H24" s="21">
        <v>41025</v>
      </c>
      <c r="I24" s="11">
        <f t="shared" si="3"/>
        <v>13</v>
      </c>
      <c r="J24" s="20">
        <v>0.01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Calulator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sujatap</dc:creator>
  <cp:lastModifiedBy>ABHISHEKG</cp:lastModifiedBy>
  <dcterms:created xsi:type="dcterms:W3CDTF">2012-03-07T06:31:06Z</dcterms:created>
  <dcterms:modified xsi:type="dcterms:W3CDTF">2012-04-17T10:03:34Z</dcterms:modified>
</cp:coreProperties>
</file>