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10035"/>
  </bookViews>
  <sheets>
    <sheet name="Sheet1" sheetId="1" r:id="rId1"/>
    <sheet name="Sheet2" sheetId="2" r:id="rId2"/>
    <sheet name="HRA Calculation" sheetId="3" r:id="rId3"/>
  </sheets>
  <definedNames>
    <definedName name="GENDER">Sheet2!$A$3:$A$5</definedName>
    <definedName name="_xlnm.Print_Titles" localSheetId="0">Sheet1!$A:$B</definedName>
  </definedNames>
  <calcPr calcId="125725"/>
</workbook>
</file>

<file path=xl/calcChain.xml><?xml version="1.0" encoding="utf-8"?>
<calcChain xmlns="http://schemas.openxmlformats.org/spreadsheetml/2006/main">
  <c r="AA24" i="1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AB4" i="3"/>
  <c r="AB8" s="1"/>
  <c r="AA4"/>
  <c r="AA8" s="1"/>
  <c r="Z4"/>
  <c r="Z8" s="1"/>
  <c r="Y4"/>
  <c r="Y8" s="1"/>
  <c r="X4"/>
  <c r="X8" s="1"/>
  <c r="W4"/>
  <c r="W8" s="1"/>
  <c r="V4"/>
  <c r="V8" s="1"/>
  <c r="U4"/>
  <c r="U8" s="1"/>
  <c r="T4"/>
  <c r="T8" s="1"/>
  <c r="S4"/>
  <c r="S8" s="1"/>
  <c r="R4"/>
  <c r="R8" s="1"/>
  <c r="Q4"/>
  <c r="Q8" s="1"/>
  <c r="P4"/>
  <c r="P8" s="1"/>
  <c r="O4"/>
  <c r="O8" s="1"/>
  <c r="N4"/>
  <c r="N8" s="1"/>
  <c r="M4"/>
  <c r="M8" s="1"/>
  <c r="L4"/>
  <c r="L8" s="1"/>
  <c r="K4"/>
  <c r="K8" s="1"/>
  <c r="J4"/>
  <c r="J8" s="1"/>
  <c r="I4"/>
  <c r="I8" s="1"/>
  <c r="H4"/>
  <c r="H8" s="1"/>
  <c r="G4"/>
  <c r="G8" s="1"/>
  <c r="F4"/>
  <c r="F8" s="1"/>
  <c r="E4"/>
  <c r="E8" s="1"/>
  <c r="D4"/>
  <c r="D8" s="1"/>
  <c r="AA43" i="1"/>
  <c r="AA46" s="1"/>
  <c r="Z43"/>
  <c r="Z46" s="1"/>
  <c r="Y43"/>
  <c r="Y46" s="1"/>
  <c r="X43"/>
  <c r="X46" s="1"/>
  <c r="W43"/>
  <c r="W46" s="1"/>
  <c r="V43"/>
  <c r="V46" s="1"/>
  <c r="U43"/>
  <c r="U46" s="1"/>
  <c r="T43"/>
  <c r="T46" s="1"/>
  <c r="S43"/>
  <c r="S46" s="1"/>
  <c r="R43"/>
  <c r="R46" s="1"/>
  <c r="Q43"/>
  <c r="Q46" s="1"/>
  <c r="P43"/>
  <c r="P46" s="1"/>
  <c r="O43"/>
  <c r="O46" s="1"/>
  <c r="N43"/>
  <c r="N46" s="1"/>
  <c r="M43"/>
  <c r="M46" s="1"/>
  <c r="L43"/>
  <c r="L46" s="1"/>
  <c r="K43"/>
  <c r="K46" s="1"/>
  <c r="J43"/>
  <c r="J46" s="1"/>
  <c r="I43"/>
  <c r="I46" s="1"/>
  <c r="H43"/>
  <c r="H46" s="1"/>
  <c r="G43"/>
  <c r="G46" s="1"/>
  <c r="F43"/>
  <c r="F46" s="1"/>
  <c r="E43"/>
  <c r="E46" s="1"/>
  <c r="D43"/>
  <c r="D46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A22"/>
  <c r="AA28" s="1"/>
  <c r="AA49" s="1"/>
  <c r="AA50" s="1"/>
  <c r="Z22"/>
  <c r="Z28" s="1"/>
  <c r="Z49" s="1"/>
  <c r="Z50" s="1"/>
  <c r="Y22"/>
  <c r="Y28" s="1"/>
  <c r="Y49" s="1"/>
  <c r="Y50" s="1"/>
  <c r="X22"/>
  <c r="X28" s="1"/>
  <c r="X49" s="1"/>
  <c r="X50" s="1"/>
  <c r="W22"/>
  <c r="W28" s="1"/>
  <c r="W49" s="1"/>
  <c r="W50" s="1"/>
  <c r="V22"/>
  <c r="V28" s="1"/>
  <c r="V49" s="1"/>
  <c r="V50" s="1"/>
  <c r="U22"/>
  <c r="U28" s="1"/>
  <c r="U49" s="1"/>
  <c r="U50" s="1"/>
  <c r="T22"/>
  <c r="T28" s="1"/>
  <c r="T49" s="1"/>
  <c r="T50" s="1"/>
  <c r="S22"/>
  <c r="S28" s="1"/>
  <c r="S49" s="1"/>
  <c r="S50" s="1"/>
  <c r="R22"/>
  <c r="R28" s="1"/>
  <c r="R49" s="1"/>
  <c r="R50" s="1"/>
  <c r="Q22"/>
  <c r="Q28" s="1"/>
  <c r="Q49" s="1"/>
  <c r="Q50" s="1"/>
  <c r="P22"/>
  <c r="P28" s="1"/>
  <c r="P49" s="1"/>
  <c r="P50" s="1"/>
  <c r="O22"/>
  <c r="O28" s="1"/>
  <c r="O49" s="1"/>
  <c r="O50" s="1"/>
  <c r="N22"/>
  <c r="N28" s="1"/>
  <c r="N49" s="1"/>
  <c r="N50" s="1"/>
  <c r="M22"/>
  <c r="M28" s="1"/>
  <c r="M49" s="1"/>
  <c r="M50" s="1"/>
  <c r="L22"/>
  <c r="L28" s="1"/>
  <c r="L49" s="1"/>
  <c r="L50" s="1"/>
  <c r="K22"/>
  <c r="K28" s="1"/>
  <c r="K49" s="1"/>
  <c r="K50" s="1"/>
  <c r="J22"/>
  <c r="J28" s="1"/>
  <c r="J49" s="1"/>
  <c r="J50" s="1"/>
  <c r="I22"/>
  <c r="I28" s="1"/>
  <c r="I49" s="1"/>
  <c r="I50" s="1"/>
  <c r="H22"/>
  <c r="H28" s="1"/>
  <c r="H49" s="1"/>
  <c r="H50" s="1"/>
  <c r="G22"/>
  <c r="G28" s="1"/>
  <c r="G49" s="1"/>
  <c r="G50" s="1"/>
  <c r="F22"/>
  <c r="F28" s="1"/>
  <c r="F49" s="1"/>
  <c r="F50" s="1"/>
  <c r="E22"/>
  <c r="E28" s="1"/>
  <c r="E49" s="1"/>
  <c r="E50" s="1"/>
  <c r="D22"/>
  <c r="D28" s="1"/>
  <c r="D49" s="1"/>
  <c r="D50" s="1"/>
  <c r="C22"/>
  <c r="AG49"/>
  <c r="AF49"/>
  <c r="AE49"/>
  <c r="AD49"/>
  <c r="AC49"/>
  <c r="AB43"/>
  <c r="AB46" s="1"/>
  <c r="AB49" s="1"/>
  <c r="G7" i="3" l="1"/>
  <c r="G10" s="1"/>
  <c r="K7"/>
  <c r="K10" s="1"/>
  <c r="O7"/>
  <c r="O10" s="1"/>
  <c r="S7"/>
  <c r="S10" s="1"/>
  <c r="W7"/>
  <c r="W10" s="1"/>
  <c r="AA7"/>
  <c r="AA10" s="1"/>
  <c r="E7"/>
  <c r="I7"/>
  <c r="M7"/>
  <c r="Q7"/>
  <c r="U7"/>
  <c r="Y7"/>
  <c r="E10"/>
  <c r="I10"/>
  <c r="M10"/>
  <c r="Q10"/>
  <c r="U10"/>
  <c r="Y10"/>
  <c r="D7"/>
  <c r="D10" s="1"/>
  <c r="F7"/>
  <c r="F10" s="1"/>
  <c r="H7"/>
  <c r="H10" s="1"/>
  <c r="J7"/>
  <c r="J10" s="1"/>
  <c r="L7"/>
  <c r="L10" s="1"/>
  <c r="N7"/>
  <c r="N10" s="1"/>
  <c r="P7"/>
  <c r="P10" s="1"/>
  <c r="R7"/>
  <c r="R10" s="1"/>
  <c r="T7"/>
  <c r="T10" s="1"/>
  <c r="V7"/>
  <c r="V10" s="1"/>
  <c r="X7"/>
  <c r="X10" s="1"/>
  <c r="Z7"/>
  <c r="Z10" s="1"/>
  <c r="AB7"/>
  <c r="AB10" s="1"/>
  <c r="D54" i="1"/>
  <c r="D51"/>
  <c r="D52" s="1"/>
  <c r="F54"/>
  <c r="F51"/>
  <c r="F52" s="1"/>
  <c r="H54"/>
  <c r="H51"/>
  <c r="H52" s="1"/>
  <c r="J54"/>
  <c r="J51"/>
  <c r="J52" s="1"/>
  <c r="L54"/>
  <c r="L51"/>
  <c r="L52" s="1"/>
  <c r="N54"/>
  <c r="N51"/>
  <c r="N52" s="1"/>
  <c r="P54"/>
  <c r="P51"/>
  <c r="P52" s="1"/>
  <c r="R54"/>
  <c r="R51"/>
  <c r="R52" s="1"/>
  <c r="T54"/>
  <c r="T52"/>
  <c r="T51"/>
  <c r="V54"/>
  <c r="V51"/>
  <c r="V52" s="1"/>
  <c r="Z54"/>
  <c r="Z51"/>
  <c r="Z52" s="1"/>
  <c r="E54"/>
  <c r="E51"/>
  <c r="E52" s="1"/>
  <c r="G54"/>
  <c r="G51"/>
  <c r="G52" s="1"/>
  <c r="I54"/>
  <c r="I51"/>
  <c r="I52" s="1"/>
  <c r="K54"/>
  <c r="K51"/>
  <c r="K52" s="1"/>
  <c r="M54"/>
  <c r="M51"/>
  <c r="M52" s="1"/>
  <c r="O54"/>
  <c r="O52"/>
  <c r="O51"/>
  <c r="Q54"/>
  <c r="Q51"/>
  <c r="Q52" s="1"/>
  <c r="S54"/>
  <c r="S51"/>
  <c r="S52" s="1"/>
  <c r="U54"/>
  <c r="U51"/>
  <c r="U52" s="1"/>
  <c r="W54"/>
  <c r="W51"/>
  <c r="W52" s="1"/>
  <c r="Y54"/>
  <c r="Y51"/>
  <c r="Y52" s="1"/>
  <c r="AA54"/>
  <c r="AA51"/>
  <c r="AA52" s="1"/>
  <c r="X54"/>
  <c r="X51"/>
  <c r="X52" s="1"/>
  <c r="AC54"/>
  <c r="AB54"/>
  <c r="C43" l="1"/>
  <c r="C46" s="1"/>
  <c r="C40"/>
  <c r="C41" s="1"/>
  <c r="C4" i="3"/>
  <c r="C8" l="1"/>
  <c r="C7"/>
  <c r="C10" l="1"/>
  <c r="C24" i="1" s="1"/>
  <c r="C27" s="1"/>
  <c r="C28" s="1"/>
  <c r="C49" s="1"/>
  <c r="C50" s="1"/>
  <c r="C54" l="1"/>
  <c r="C51"/>
  <c r="C52" s="1"/>
</calcChain>
</file>

<file path=xl/sharedStrings.xml><?xml version="1.0" encoding="utf-8"?>
<sst xmlns="http://schemas.openxmlformats.org/spreadsheetml/2006/main" count="106" uniqueCount="78">
  <si>
    <t>Sr. No.</t>
  </si>
  <si>
    <t>BONUS</t>
  </si>
  <si>
    <t>Emp 001</t>
  </si>
  <si>
    <t>Emp 002</t>
  </si>
  <si>
    <t>Emp 003</t>
  </si>
  <si>
    <t>Emp 004</t>
  </si>
  <si>
    <t>Emp 005</t>
  </si>
  <si>
    <t>Emp 006</t>
  </si>
  <si>
    <t>Emp 007</t>
  </si>
  <si>
    <t>Emp 008</t>
  </si>
  <si>
    <t>Emp 009</t>
  </si>
  <si>
    <t>Emp 010</t>
  </si>
  <si>
    <t>Emp 011</t>
  </si>
  <si>
    <t>Emp 012</t>
  </si>
  <si>
    <t>Emp 013</t>
  </si>
  <si>
    <t>Emp 014</t>
  </si>
  <si>
    <t>Emp 015</t>
  </si>
  <si>
    <t>Emp 016</t>
  </si>
  <si>
    <t>Emp 017</t>
  </si>
  <si>
    <t>Emp 018</t>
  </si>
  <si>
    <t>Emp 019</t>
  </si>
  <si>
    <t>Emp 020</t>
  </si>
  <si>
    <t xml:space="preserve">Total Gross Salary </t>
  </si>
  <si>
    <t>EXEMPTION U/SEC 10</t>
  </si>
  <si>
    <t xml:space="preserve">Conveyance </t>
  </si>
  <si>
    <t>Profession Tax</t>
  </si>
  <si>
    <t>HRA</t>
  </si>
  <si>
    <t xml:space="preserve">Taxable Salary Income </t>
  </si>
  <si>
    <t>Deduction u/s 80 C</t>
  </si>
  <si>
    <t>Housing loan principal</t>
  </si>
  <si>
    <t>LIC Premium to tata aig</t>
  </si>
  <si>
    <t>Provident Fund</t>
  </si>
  <si>
    <t xml:space="preserve">LIC Premium </t>
  </si>
  <si>
    <t>ICICI Premium/HDFC Premium</t>
  </si>
  <si>
    <t>ELSS EQUITY FUND</t>
  </si>
  <si>
    <t>PPF/NSC</t>
  </si>
  <si>
    <t>NSC Certficates</t>
  </si>
  <si>
    <t>Tution Fee</t>
  </si>
  <si>
    <t>Mutual Funds</t>
  </si>
  <si>
    <t>Allowed Decuction Under 80C</t>
  </si>
  <si>
    <t>Total Dedcution U/s 80 C</t>
  </si>
  <si>
    <t>Deduction u/s 80 D, G</t>
  </si>
  <si>
    <t>Mediclaim</t>
  </si>
  <si>
    <t xml:space="preserve">Donation </t>
  </si>
  <si>
    <t>Paid</t>
  </si>
  <si>
    <t>M</t>
  </si>
  <si>
    <t>Allowed Decuction under Chapter VI A</t>
  </si>
  <si>
    <t>Net Taxable Income</t>
  </si>
  <si>
    <t xml:space="preserve">Income Tax </t>
  </si>
  <si>
    <t>Education Cess @ 3%</t>
  </si>
  <si>
    <t>Total Exemption U/s 10</t>
  </si>
  <si>
    <t xml:space="preserve">Name of the Employee </t>
  </si>
  <si>
    <t xml:space="preserve">Total Tax to be Dedcuted </t>
  </si>
  <si>
    <t xml:space="preserve">Month Wise Salary </t>
  </si>
  <si>
    <t>F</t>
  </si>
  <si>
    <t>TDS Calculation Chart for The Year 2011 - 2012</t>
  </si>
  <si>
    <t xml:space="preserve">Tax Free Saving Needed as per Tax </t>
  </si>
  <si>
    <t xml:space="preserve"> </t>
  </si>
  <si>
    <t>Staff Gender Category</t>
  </si>
  <si>
    <t>HRA CALCULATION</t>
  </si>
  <si>
    <t xml:space="preserve">BASIC </t>
  </si>
  <si>
    <t xml:space="preserve">ACTUAL HRA RECEIVED </t>
  </si>
  <si>
    <t>a) RENT PAID</t>
  </si>
  <si>
    <t xml:space="preserve">50% OF SALARY </t>
  </si>
  <si>
    <t>EXEMPTED HRA</t>
  </si>
  <si>
    <t>b) RENT PAID &gt; 10% OF SALARY</t>
  </si>
  <si>
    <t>Emp 021</t>
  </si>
  <si>
    <t>Emp 022</t>
  </si>
  <si>
    <t>Emp 023</t>
  </si>
  <si>
    <t>Emp 024</t>
  </si>
  <si>
    <t>Emp 025</t>
  </si>
  <si>
    <t>LTA</t>
  </si>
  <si>
    <t>Interest on Housing Loan</t>
  </si>
  <si>
    <t>Dedcution U/s 24 (b) of Income Tax Act</t>
  </si>
  <si>
    <t>S</t>
  </si>
  <si>
    <t>GENDER</t>
  </si>
  <si>
    <t xml:space="preserve">Employee Code </t>
  </si>
  <si>
    <t>Employee's Name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</si>
</sst>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u/>
      <sz val="18"/>
      <color theme="1"/>
      <name val="Bookman Old Style"/>
      <family val="1"/>
    </font>
    <font>
      <sz val="10"/>
      <name val="Bookman Old Style"/>
      <family val="1"/>
    </font>
    <font>
      <sz val="11"/>
      <name val="Times New Roman"/>
      <family val="1"/>
    </font>
    <font>
      <sz val="11"/>
      <color rgb="FFFF0000"/>
      <name val="Bookman Old Style"/>
      <family val="1"/>
    </font>
    <font>
      <b/>
      <sz val="11"/>
      <color theme="1"/>
      <name val="Bookman Old Style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FF"/>
      </left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6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/>
    <xf numFmtId="0" fontId="3" fillId="2" borderId="3" xfId="0" applyFont="1" applyFill="1" applyBorder="1"/>
    <xf numFmtId="0" fontId="3" fillId="5" borderId="6" xfId="0" applyFont="1" applyFill="1" applyBorder="1"/>
    <xf numFmtId="17" fontId="3" fillId="5" borderId="0" xfId="0" applyNumberFormat="1" applyFont="1" applyFill="1" applyBorder="1"/>
    <xf numFmtId="164" fontId="3" fillId="5" borderId="6" xfId="1" applyNumberFormat="1" applyFont="1" applyFill="1" applyBorder="1"/>
    <xf numFmtId="164" fontId="3" fillId="5" borderId="2" xfId="1" applyNumberFormat="1" applyFont="1" applyFill="1" applyBorder="1"/>
    <xf numFmtId="0" fontId="3" fillId="5" borderId="0" xfId="0" applyFont="1" applyFill="1" applyBorder="1"/>
    <xf numFmtId="0" fontId="3" fillId="5" borderId="2" xfId="0" applyFont="1" applyFill="1" applyBorder="1"/>
    <xf numFmtId="17" fontId="3" fillId="5" borderId="0" xfId="0" applyNumberFormat="1" applyFont="1" applyFill="1" applyBorder="1" applyAlignment="1">
      <alignment horizontal="right"/>
    </xf>
    <xf numFmtId="0" fontId="3" fillId="4" borderId="2" xfId="0" applyFont="1" applyFill="1" applyBorder="1"/>
    <xf numFmtId="0" fontId="3" fillId="4" borderId="0" xfId="0" applyFont="1" applyFill="1"/>
    <xf numFmtId="164" fontId="3" fillId="4" borderId="2" xfId="1" applyNumberFormat="1" applyFont="1" applyFill="1" applyBorder="1"/>
    <xf numFmtId="0" fontId="3" fillId="9" borderId="2" xfId="0" applyFont="1" applyFill="1" applyBorder="1"/>
    <xf numFmtId="0" fontId="3" fillId="9" borderId="0" xfId="0" applyFont="1" applyFill="1"/>
    <xf numFmtId="164" fontId="3" fillId="9" borderId="2" xfId="1" applyNumberFormat="1" applyFont="1" applyFill="1" applyBorder="1"/>
    <xf numFmtId="0" fontId="3" fillId="7" borderId="1" xfId="0" applyFont="1" applyFill="1" applyBorder="1"/>
    <xf numFmtId="0" fontId="3" fillId="7" borderId="5" xfId="0" applyFont="1" applyFill="1" applyBorder="1"/>
    <xf numFmtId="164" fontId="2" fillId="7" borderId="1" xfId="1" applyNumberFormat="1" applyFont="1" applyFill="1" applyBorder="1" applyProtection="1">
      <protection hidden="1"/>
    </xf>
    <xf numFmtId="164" fontId="3" fillId="7" borderId="1" xfId="1" applyNumberFormat="1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164" fontId="3" fillId="8" borderId="1" xfId="1" applyNumberFormat="1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2" borderId="5" xfId="0" applyFont="1" applyFill="1" applyBorder="1" applyAlignment="1">
      <alignment wrapText="1"/>
    </xf>
    <xf numFmtId="164" fontId="4" fillId="2" borderId="1" xfId="1" applyNumberFormat="1" applyFont="1" applyFill="1" applyBorder="1"/>
    <xf numFmtId="0" fontId="4" fillId="2" borderId="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/>
    <xf numFmtId="164" fontId="3" fillId="11" borderId="7" xfId="1" applyNumberFormat="1" applyFont="1" applyFill="1" applyBorder="1"/>
    <xf numFmtId="164" fontId="3" fillId="11" borderId="7" xfId="1" applyNumberFormat="1" applyFont="1" applyFill="1" applyBorder="1" applyAlignment="1">
      <alignment wrapText="1"/>
    </xf>
    <xf numFmtId="0" fontId="6" fillId="12" borderId="0" xfId="0" applyFont="1" applyFill="1"/>
    <xf numFmtId="164" fontId="6" fillId="12" borderId="0" xfId="1" applyNumberFormat="1" applyFont="1" applyFill="1"/>
    <xf numFmtId="0" fontId="6" fillId="10" borderId="0" xfId="0" applyFont="1" applyFill="1"/>
    <xf numFmtId="164" fontId="6" fillId="10" borderId="0" xfId="1" applyNumberFormat="1" applyFont="1" applyFill="1"/>
    <xf numFmtId="164" fontId="6" fillId="0" borderId="0" xfId="1" applyNumberFormat="1" applyFont="1"/>
    <xf numFmtId="0" fontId="6" fillId="11" borderId="0" xfId="0" applyFont="1" applyFill="1"/>
    <xf numFmtId="164" fontId="6" fillId="11" borderId="0" xfId="1" applyNumberFormat="1" applyFont="1" applyFill="1"/>
    <xf numFmtId="0" fontId="6" fillId="8" borderId="0" xfId="0" applyFont="1" applyFill="1" applyAlignment="1">
      <alignment horizontal="center" vertical="center"/>
    </xf>
    <xf numFmtId="0" fontId="6" fillId="10" borderId="2" xfId="0" applyFont="1" applyFill="1" applyBorder="1"/>
    <xf numFmtId="164" fontId="6" fillId="10" borderId="2" xfId="1" applyNumberFormat="1" applyFont="1" applyFill="1" applyBorder="1"/>
    <xf numFmtId="0" fontId="6" fillId="0" borderId="2" xfId="0" applyFont="1" applyBorder="1"/>
    <xf numFmtId="164" fontId="6" fillId="0" borderId="2" xfId="1" applyNumberFormat="1" applyFont="1" applyBorder="1"/>
    <xf numFmtId="164" fontId="0" fillId="0" borderId="0" xfId="1" applyNumberFormat="1" applyFont="1"/>
    <xf numFmtId="0" fontId="7" fillId="0" borderId="0" xfId="0" applyFont="1" applyAlignment="1">
      <alignment horizontal="left"/>
    </xf>
    <xf numFmtId="0" fontId="9" fillId="5" borderId="2" xfId="0" applyFont="1" applyFill="1" applyBorder="1"/>
    <xf numFmtId="17" fontId="9" fillId="5" borderId="0" xfId="0" applyNumberFormat="1" applyFont="1" applyFill="1" applyBorder="1"/>
    <xf numFmtId="164" fontId="9" fillId="5" borderId="2" xfId="1" applyNumberFormat="1" applyFont="1" applyFill="1" applyBorder="1"/>
    <xf numFmtId="0" fontId="9" fillId="5" borderId="0" xfId="0" applyFont="1" applyFill="1" applyBorder="1"/>
    <xf numFmtId="17" fontId="9" fillId="5" borderId="0" xfId="0" applyNumberFormat="1" applyFont="1" applyFill="1" applyBorder="1" applyAlignment="1">
      <alignment horizontal="right"/>
    </xf>
    <xf numFmtId="164" fontId="3" fillId="0" borderId="0" xfId="1" applyNumberFormat="1" applyFont="1"/>
    <xf numFmtId="164" fontId="3" fillId="6" borderId="1" xfId="1" applyNumberFormat="1" applyFont="1" applyFill="1" applyBorder="1"/>
    <xf numFmtId="164" fontId="3" fillId="3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/>
    <xf numFmtId="0" fontId="3" fillId="12" borderId="2" xfId="0" applyFont="1" applyFill="1" applyBorder="1"/>
    <xf numFmtId="0" fontId="3" fillId="12" borderId="0" xfId="0" applyFont="1" applyFill="1"/>
    <xf numFmtId="164" fontId="3" fillId="12" borderId="2" xfId="1" applyNumberFormat="1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3" fillId="13" borderId="0" xfId="0" applyFont="1" applyFill="1" applyAlignment="1">
      <alignment horizontal="center"/>
    </xf>
    <xf numFmtId="164" fontId="3" fillId="13" borderId="0" xfId="1" applyNumberFormat="1" applyFont="1" applyFill="1" applyAlignment="1">
      <alignment horizontal="center"/>
    </xf>
    <xf numFmtId="0" fontId="4" fillId="2" borderId="3" xfId="0" applyFont="1" applyFill="1" applyBorder="1"/>
    <xf numFmtId="164" fontId="3" fillId="9" borderId="8" xfId="1" applyNumberFormat="1" applyFont="1" applyFill="1" applyBorder="1"/>
    <xf numFmtId="164" fontId="3" fillId="4" borderId="8" xfId="1" applyNumberFormat="1" applyFont="1" applyFill="1" applyBorder="1"/>
    <xf numFmtId="164" fontId="3" fillId="12" borderId="8" xfId="1" applyNumberFormat="1" applyFont="1" applyFill="1" applyBorder="1"/>
    <xf numFmtId="164" fontId="4" fillId="2" borderId="3" xfId="1" applyNumberFormat="1" applyFont="1" applyFill="1" applyBorder="1"/>
    <xf numFmtId="0" fontId="3" fillId="7" borderId="3" xfId="0" applyFont="1" applyFill="1" applyBorder="1"/>
    <xf numFmtId="0" fontId="6" fillId="8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 wrapText="1"/>
    </xf>
    <xf numFmtId="0" fontId="6" fillId="11" borderId="9" xfId="0" applyFont="1" applyFill="1" applyBorder="1"/>
    <xf numFmtId="41" fontId="8" fillId="11" borderId="9" xfId="0" applyNumberFormat="1" applyFont="1" applyFill="1" applyBorder="1" applyProtection="1"/>
    <xf numFmtId="0" fontId="6" fillId="12" borderId="1" xfId="0" applyFont="1" applyFill="1" applyBorder="1"/>
    <xf numFmtId="164" fontId="6" fillId="12" borderId="1" xfId="1" applyNumberFormat="1" applyFont="1" applyFill="1" applyBorder="1"/>
    <xf numFmtId="164" fontId="6" fillId="12" borderId="3" xfId="1" applyNumberFormat="1" applyFont="1" applyFill="1" applyBorder="1"/>
    <xf numFmtId="0" fontId="6" fillId="0" borderId="9" xfId="0" applyFont="1" applyBorder="1"/>
    <xf numFmtId="164" fontId="6" fillId="0" borderId="9" xfId="1" applyNumberFormat="1" applyFont="1" applyBorder="1"/>
    <xf numFmtId="0" fontId="6" fillId="10" borderId="9" xfId="0" applyFont="1" applyFill="1" applyBorder="1"/>
    <xf numFmtId="164" fontId="6" fillId="10" borderId="9" xfId="1" applyNumberFormat="1" applyFont="1" applyFill="1" applyBorder="1"/>
    <xf numFmtId="0" fontId="6" fillId="8" borderId="1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164" fontId="3" fillId="9" borderId="2" xfId="1" applyNumberFormat="1" applyFont="1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FF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G59"/>
  <sheetViews>
    <sheetView tabSelected="1" zoomScale="90" zoomScaleNormal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5" sqref="C5"/>
    </sheetView>
  </sheetViews>
  <sheetFormatPr defaultRowHeight="15"/>
  <cols>
    <col min="1" max="1" width="6.85546875" style="27" bestFit="1" customWidth="1"/>
    <col min="2" max="2" width="36" style="27" customWidth="1"/>
    <col min="3" max="3" width="19.5703125" style="27" customWidth="1"/>
    <col min="4" max="8" width="16" style="27" customWidth="1"/>
    <col min="9" max="9" width="18.28515625" style="27" customWidth="1"/>
    <col min="10" max="22" width="16" style="27" customWidth="1"/>
    <col min="23" max="23" width="16" style="60" customWidth="1"/>
    <col min="24" max="28" width="16" style="27" customWidth="1"/>
    <col min="29" max="16384" width="9.140625" style="27"/>
  </cols>
  <sheetData>
    <row r="2" spans="1:27" ht="23.25">
      <c r="B2" s="54" t="s">
        <v>55</v>
      </c>
    </row>
    <row r="3" spans="1:27" s="69" customFormat="1">
      <c r="G3" s="69" t="s">
        <v>26</v>
      </c>
      <c r="Q3" s="69" t="s">
        <v>57</v>
      </c>
      <c r="R3" s="69" t="s">
        <v>26</v>
      </c>
      <c r="S3" s="69" t="s">
        <v>26</v>
      </c>
      <c r="W3" s="70"/>
    </row>
    <row r="4" spans="1:27" s="1" customFormat="1"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61" t="s">
        <v>66</v>
      </c>
      <c r="X4" s="1" t="s">
        <v>67</v>
      </c>
      <c r="Y4" s="1" t="s">
        <v>68</v>
      </c>
      <c r="Z4" s="1" t="s">
        <v>69</v>
      </c>
      <c r="AA4" s="1" t="s">
        <v>70</v>
      </c>
    </row>
    <row r="5" spans="1:27" s="2" customFormat="1">
      <c r="B5" s="2" t="s">
        <v>58</v>
      </c>
      <c r="C5" s="2" t="s">
        <v>45</v>
      </c>
      <c r="D5" s="2" t="s">
        <v>45</v>
      </c>
      <c r="E5" s="2" t="s">
        <v>45</v>
      </c>
      <c r="F5" s="2" t="s">
        <v>45</v>
      </c>
      <c r="G5" s="2" t="s">
        <v>45</v>
      </c>
      <c r="H5" s="2" t="s">
        <v>45</v>
      </c>
      <c r="I5" s="2" t="s">
        <v>45</v>
      </c>
      <c r="J5" s="2" t="s">
        <v>45</v>
      </c>
      <c r="K5" s="2" t="s">
        <v>45</v>
      </c>
      <c r="L5" s="2" t="s">
        <v>45</v>
      </c>
      <c r="M5" s="2" t="s">
        <v>45</v>
      </c>
      <c r="N5" s="2" t="s">
        <v>45</v>
      </c>
      <c r="O5" s="2" t="s">
        <v>45</v>
      </c>
      <c r="P5" s="2" t="s">
        <v>45</v>
      </c>
      <c r="Q5" s="2" t="s">
        <v>45</v>
      </c>
      <c r="R5" s="2" t="s">
        <v>45</v>
      </c>
      <c r="S5" s="2" t="s">
        <v>45</v>
      </c>
      <c r="T5" s="2" t="s">
        <v>45</v>
      </c>
      <c r="U5" s="2" t="s">
        <v>45</v>
      </c>
      <c r="V5" s="2" t="s">
        <v>45</v>
      </c>
      <c r="W5" s="2" t="s">
        <v>45</v>
      </c>
      <c r="X5" s="2" t="s">
        <v>45</v>
      </c>
      <c r="Y5" s="2" t="s">
        <v>45</v>
      </c>
      <c r="Z5" s="2" t="s">
        <v>45</v>
      </c>
      <c r="AA5" s="2" t="s">
        <v>45</v>
      </c>
    </row>
    <row r="6" spans="1:27" s="37" customFormat="1" ht="31.5" customHeight="1">
      <c r="B6" s="37" t="s">
        <v>51</v>
      </c>
      <c r="W6" s="62"/>
    </row>
    <row r="7" spans="1:27" s="3" customFormat="1">
      <c r="A7" s="3" t="s">
        <v>0</v>
      </c>
      <c r="B7" s="4" t="s">
        <v>53</v>
      </c>
      <c r="D7" s="5"/>
      <c r="F7" s="6"/>
      <c r="L7" s="5"/>
      <c r="N7" s="6"/>
      <c r="R7" s="5"/>
      <c r="T7" s="6"/>
      <c r="W7" s="63"/>
    </row>
    <row r="8" spans="1:27" s="11" customFormat="1">
      <c r="A8" s="7">
        <v>1</v>
      </c>
      <c r="B8" s="8">
        <v>40634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s="11" customFormat="1">
      <c r="A9" s="12">
        <v>2</v>
      </c>
      <c r="B9" s="8">
        <v>40664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s="11" customFormat="1">
      <c r="A10" s="12">
        <v>3</v>
      </c>
      <c r="B10" s="8">
        <v>40695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s="11" customFormat="1">
      <c r="A11" s="12">
        <v>4</v>
      </c>
      <c r="B11" s="8">
        <v>40725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s="11" customFormat="1">
      <c r="A12" s="12">
        <v>5</v>
      </c>
      <c r="B12" s="8">
        <v>40756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s="11" customFormat="1">
      <c r="A13" s="12">
        <v>6</v>
      </c>
      <c r="B13" s="8">
        <v>40787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s="11" customFormat="1">
      <c r="A14" s="12">
        <v>7</v>
      </c>
      <c r="B14" s="8">
        <v>40817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s="11" customFormat="1">
      <c r="A15" s="12">
        <v>8</v>
      </c>
      <c r="B15" s="13" t="s">
        <v>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s="11" customFormat="1">
      <c r="A16" s="12">
        <v>9</v>
      </c>
      <c r="B16" s="8">
        <v>40848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8" s="11" customFormat="1">
      <c r="A17" s="12">
        <v>10</v>
      </c>
      <c r="B17" s="8">
        <v>40878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8" s="58" customFormat="1">
      <c r="A18" s="55">
        <v>11</v>
      </c>
      <c r="B18" s="56">
        <v>40909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</row>
    <row r="19" spans="1:28" s="58" customFormat="1">
      <c r="A19" s="55">
        <v>12</v>
      </c>
      <c r="B19" s="56">
        <v>40940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</row>
    <row r="20" spans="1:28" s="58" customFormat="1">
      <c r="A20" s="55"/>
      <c r="B20" s="59" t="s">
        <v>71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</row>
    <row r="21" spans="1:28" s="58" customFormat="1">
      <c r="A21" s="55">
        <v>13</v>
      </c>
      <c r="B21" s="56">
        <v>40969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28" s="28" customFormat="1" ht="14.25">
      <c r="B22" s="29" t="s">
        <v>22</v>
      </c>
      <c r="C22" s="30">
        <f>SUM(C8:C21)</f>
        <v>0</v>
      </c>
      <c r="D22" s="30">
        <f t="shared" ref="D22:AA22" si="0">SUM(D8:D21)</f>
        <v>0</v>
      </c>
      <c r="E22" s="30">
        <f t="shared" si="0"/>
        <v>0</v>
      </c>
      <c r="F22" s="30">
        <f t="shared" si="0"/>
        <v>0</v>
      </c>
      <c r="G22" s="30">
        <f t="shared" si="0"/>
        <v>0</v>
      </c>
      <c r="H22" s="30">
        <f t="shared" si="0"/>
        <v>0</v>
      </c>
      <c r="I22" s="30">
        <f t="shared" si="0"/>
        <v>0</v>
      </c>
      <c r="J22" s="30">
        <f t="shared" si="0"/>
        <v>0</v>
      </c>
      <c r="K22" s="30">
        <f t="shared" si="0"/>
        <v>0</v>
      </c>
      <c r="L22" s="30">
        <f t="shared" si="0"/>
        <v>0</v>
      </c>
      <c r="M22" s="30">
        <f t="shared" si="0"/>
        <v>0</v>
      </c>
      <c r="N22" s="30">
        <f t="shared" si="0"/>
        <v>0</v>
      </c>
      <c r="O22" s="30">
        <f t="shared" si="0"/>
        <v>0</v>
      </c>
      <c r="P22" s="30">
        <f t="shared" si="0"/>
        <v>0</v>
      </c>
      <c r="Q22" s="30">
        <f t="shared" si="0"/>
        <v>0</v>
      </c>
      <c r="R22" s="30">
        <f t="shared" si="0"/>
        <v>0</v>
      </c>
      <c r="S22" s="30">
        <f t="shared" si="0"/>
        <v>0</v>
      </c>
      <c r="T22" s="30">
        <f t="shared" si="0"/>
        <v>0</v>
      </c>
      <c r="U22" s="30">
        <f t="shared" si="0"/>
        <v>0</v>
      </c>
      <c r="V22" s="30">
        <f t="shared" si="0"/>
        <v>0</v>
      </c>
      <c r="W22" s="30">
        <f t="shared" si="0"/>
        <v>0</v>
      </c>
      <c r="X22" s="30">
        <f t="shared" si="0"/>
        <v>0</v>
      </c>
      <c r="Y22" s="30">
        <f t="shared" si="0"/>
        <v>0</v>
      </c>
      <c r="Z22" s="30">
        <f t="shared" si="0"/>
        <v>0</v>
      </c>
      <c r="AA22" s="30">
        <f t="shared" si="0"/>
        <v>0</v>
      </c>
      <c r="AB22" s="71"/>
    </row>
    <row r="23" spans="1:28" s="15" customFormat="1">
      <c r="A23" s="14"/>
      <c r="B23" s="15" t="s">
        <v>23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8" s="18" customFormat="1">
      <c r="A24" s="17">
        <v>1</v>
      </c>
      <c r="B24" s="18" t="s">
        <v>26</v>
      </c>
      <c r="C24" s="19">
        <f>+'HRA Calculation'!C10</f>
        <v>0</v>
      </c>
      <c r="D24" s="92">
        <f>+'HRA Calculation'!D10</f>
        <v>0</v>
      </c>
      <c r="E24" s="92">
        <f>+'HRA Calculation'!E10</f>
        <v>0</v>
      </c>
      <c r="F24" s="92">
        <f>+'HRA Calculation'!F10</f>
        <v>0</v>
      </c>
      <c r="G24" s="92">
        <f>+'HRA Calculation'!G10</f>
        <v>0</v>
      </c>
      <c r="H24" s="92">
        <f>+'HRA Calculation'!H10</f>
        <v>0</v>
      </c>
      <c r="I24" s="92">
        <f>+'HRA Calculation'!I10</f>
        <v>0</v>
      </c>
      <c r="J24" s="92">
        <f>+'HRA Calculation'!J10</f>
        <v>0</v>
      </c>
      <c r="K24" s="92">
        <f>+'HRA Calculation'!K10</f>
        <v>0</v>
      </c>
      <c r="L24" s="92">
        <f>+'HRA Calculation'!L10</f>
        <v>0</v>
      </c>
      <c r="M24" s="92">
        <f>+'HRA Calculation'!M10</f>
        <v>0</v>
      </c>
      <c r="N24" s="92">
        <f>+'HRA Calculation'!N10</f>
        <v>0</v>
      </c>
      <c r="O24" s="92">
        <f>+'HRA Calculation'!O10</f>
        <v>0</v>
      </c>
      <c r="P24" s="92">
        <f>+'HRA Calculation'!P10</f>
        <v>0</v>
      </c>
      <c r="Q24" s="92">
        <f>+'HRA Calculation'!Q10</f>
        <v>0</v>
      </c>
      <c r="R24" s="92">
        <f>+'HRA Calculation'!R10</f>
        <v>0</v>
      </c>
      <c r="S24" s="92">
        <f>+'HRA Calculation'!S10</f>
        <v>0</v>
      </c>
      <c r="T24" s="92">
        <f>+'HRA Calculation'!T10</f>
        <v>0</v>
      </c>
      <c r="U24" s="92">
        <f>+'HRA Calculation'!U10</f>
        <v>0</v>
      </c>
      <c r="V24" s="92">
        <f>+'HRA Calculation'!V10</f>
        <v>0</v>
      </c>
      <c r="W24" s="92">
        <f>+'HRA Calculation'!W10</f>
        <v>0</v>
      </c>
      <c r="X24" s="92">
        <f>+'HRA Calculation'!X10</f>
        <v>0</v>
      </c>
      <c r="Y24" s="92">
        <f>+'HRA Calculation'!Y10</f>
        <v>0</v>
      </c>
      <c r="Z24" s="92">
        <f>+'HRA Calculation'!Z10</f>
        <v>0</v>
      </c>
      <c r="AA24" s="92">
        <f>+'HRA Calculation'!AA10</f>
        <v>0</v>
      </c>
    </row>
    <row r="25" spans="1:28" s="18" customFormat="1">
      <c r="A25" s="17">
        <v>2</v>
      </c>
      <c r="B25" s="18" t="s">
        <v>24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8" s="18" customFormat="1">
      <c r="A26" s="17">
        <v>3</v>
      </c>
      <c r="B26" s="18" t="s">
        <v>25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8" s="15" customFormat="1">
      <c r="A27" s="14"/>
      <c r="B27" s="15" t="s">
        <v>50</v>
      </c>
      <c r="C27" s="16">
        <f>SUM(C24:C26)</f>
        <v>0</v>
      </c>
      <c r="D27" s="16">
        <f t="shared" ref="D27:AA27" si="1">SUM(D24:D26)</f>
        <v>0</v>
      </c>
      <c r="E27" s="16">
        <f t="shared" si="1"/>
        <v>0</v>
      </c>
      <c r="F27" s="16">
        <f t="shared" si="1"/>
        <v>0</v>
      </c>
      <c r="G27" s="16">
        <f t="shared" si="1"/>
        <v>0</v>
      </c>
      <c r="H27" s="16">
        <f t="shared" si="1"/>
        <v>0</v>
      </c>
      <c r="I27" s="16">
        <f t="shared" si="1"/>
        <v>0</v>
      </c>
      <c r="J27" s="16">
        <f t="shared" si="1"/>
        <v>0</v>
      </c>
      <c r="K27" s="16">
        <f t="shared" si="1"/>
        <v>0</v>
      </c>
      <c r="L27" s="16">
        <f t="shared" si="1"/>
        <v>0</v>
      </c>
      <c r="M27" s="16">
        <f t="shared" si="1"/>
        <v>0</v>
      </c>
      <c r="N27" s="16">
        <f t="shared" si="1"/>
        <v>0</v>
      </c>
      <c r="O27" s="16">
        <f t="shared" si="1"/>
        <v>0</v>
      </c>
      <c r="P27" s="16">
        <f t="shared" si="1"/>
        <v>0</v>
      </c>
      <c r="Q27" s="16">
        <f t="shared" si="1"/>
        <v>0</v>
      </c>
      <c r="R27" s="16">
        <f t="shared" si="1"/>
        <v>0</v>
      </c>
      <c r="S27" s="16">
        <f t="shared" si="1"/>
        <v>0</v>
      </c>
      <c r="T27" s="16">
        <f t="shared" si="1"/>
        <v>0</v>
      </c>
      <c r="U27" s="16">
        <f t="shared" si="1"/>
        <v>0</v>
      </c>
      <c r="V27" s="16">
        <f t="shared" si="1"/>
        <v>0</v>
      </c>
      <c r="W27" s="16">
        <f t="shared" si="1"/>
        <v>0</v>
      </c>
      <c r="X27" s="16">
        <f t="shared" si="1"/>
        <v>0</v>
      </c>
      <c r="Y27" s="16">
        <f t="shared" si="1"/>
        <v>0</v>
      </c>
      <c r="Z27" s="16">
        <f t="shared" si="1"/>
        <v>0</v>
      </c>
      <c r="AA27" s="16">
        <f t="shared" si="1"/>
        <v>0</v>
      </c>
    </row>
    <row r="28" spans="1:28" s="28" customFormat="1" ht="14.25">
      <c r="B28" s="31" t="s">
        <v>27</v>
      </c>
      <c r="C28" s="30">
        <f>+C22-C27</f>
        <v>0</v>
      </c>
      <c r="D28" s="30">
        <f t="shared" ref="D28:AA28" si="2">+D22-D27</f>
        <v>0</v>
      </c>
      <c r="E28" s="30">
        <f t="shared" si="2"/>
        <v>0</v>
      </c>
      <c r="F28" s="30">
        <f t="shared" si="2"/>
        <v>0</v>
      </c>
      <c r="G28" s="30">
        <f t="shared" si="2"/>
        <v>0</v>
      </c>
      <c r="H28" s="30">
        <f t="shared" si="2"/>
        <v>0</v>
      </c>
      <c r="I28" s="30">
        <f t="shared" si="2"/>
        <v>0</v>
      </c>
      <c r="J28" s="30">
        <f t="shared" si="2"/>
        <v>0</v>
      </c>
      <c r="K28" s="30">
        <f t="shared" si="2"/>
        <v>0</v>
      </c>
      <c r="L28" s="30">
        <f t="shared" si="2"/>
        <v>0</v>
      </c>
      <c r="M28" s="30">
        <f t="shared" si="2"/>
        <v>0</v>
      </c>
      <c r="N28" s="30">
        <f t="shared" si="2"/>
        <v>0</v>
      </c>
      <c r="O28" s="30">
        <f t="shared" si="2"/>
        <v>0</v>
      </c>
      <c r="P28" s="30">
        <f t="shared" si="2"/>
        <v>0</v>
      </c>
      <c r="Q28" s="30">
        <f t="shared" si="2"/>
        <v>0</v>
      </c>
      <c r="R28" s="30">
        <f t="shared" si="2"/>
        <v>0</v>
      </c>
      <c r="S28" s="30">
        <f t="shared" si="2"/>
        <v>0</v>
      </c>
      <c r="T28" s="30">
        <f t="shared" si="2"/>
        <v>0</v>
      </c>
      <c r="U28" s="30">
        <f t="shared" si="2"/>
        <v>0</v>
      </c>
      <c r="V28" s="30">
        <f t="shared" si="2"/>
        <v>0</v>
      </c>
      <c r="W28" s="30">
        <f t="shared" si="2"/>
        <v>0</v>
      </c>
      <c r="X28" s="30">
        <f t="shared" si="2"/>
        <v>0</v>
      </c>
      <c r="Y28" s="30">
        <f t="shared" si="2"/>
        <v>0</v>
      </c>
      <c r="Z28" s="30">
        <f t="shared" si="2"/>
        <v>0</v>
      </c>
      <c r="AA28" s="30">
        <f t="shared" si="2"/>
        <v>0</v>
      </c>
      <c r="AB28" s="71"/>
    </row>
    <row r="29" spans="1:28" s="15" customFormat="1">
      <c r="A29" s="14"/>
      <c r="B29" s="15" t="s">
        <v>28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8" s="18" customFormat="1">
      <c r="A30" s="17">
        <v>1</v>
      </c>
      <c r="B30" s="18" t="s">
        <v>29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</row>
    <row r="31" spans="1:28" s="18" customFormat="1">
      <c r="A31" s="17">
        <v>2</v>
      </c>
      <c r="B31" s="18" t="s">
        <v>30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8" s="18" customFormat="1">
      <c r="A32" s="17">
        <v>3</v>
      </c>
      <c r="B32" s="18" t="s">
        <v>31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8" s="18" customFormat="1">
      <c r="A33" s="17">
        <v>4</v>
      </c>
      <c r="B33" s="18" t="s">
        <v>32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8" s="18" customFormat="1">
      <c r="A34" s="17">
        <v>5</v>
      </c>
      <c r="B34" s="18" t="s">
        <v>33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8" s="18" customFormat="1">
      <c r="A35" s="17">
        <v>6</v>
      </c>
      <c r="B35" s="18" t="s">
        <v>34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8" s="18" customFormat="1">
      <c r="A36" s="17">
        <v>7</v>
      </c>
      <c r="B36" s="18" t="s">
        <v>35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8" s="18" customFormat="1">
      <c r="A37" s="17">
        <v>8</v>
      </c>
      <c r="B37" s="18" t="s">
        <v>36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8" s="18" customFormat="1">
      <c r="A38" s="17">
        <v>9</v>
      </c>
      <c r="B38" s="18" t="s">
        <v>37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8" s="18" customFormat="1">
      <c r="A39" s="17">
        <v>10</v>
      </c>
      <c r="B39" s="18" t="s">
        <v>38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8" s="15" customFormat="1">
      <c r="A40" s="14"/>
      <c r="B40" s="15" t="s">
        <v>40</v>
      </c>
      <c r="C40" s="16">
        <f>SUM(C30:C39)</f>
        <v>0</v>
      </c>
      <c r="D40" s="16">
        <f t="shared" ref="D40:AA40" si="3">SUM(D30:D39)</f>
        <v>0</v>
      </c>
      <c r="E40" s="16">
        <f t="shared" si="3"/>
        <v>0</v>
      </c>
      <c r="F40" s="16">
        <f t="shared" si="3"/>
        <v>0</v>
      </c>
      <c r="G40" s="16">
        <f t="shared" si="3"/>
        <v>0</v>
      </c>
      <c r="H40" s="16">
        <f t="shared" si="3"/>
        <v>0</v>
      </c>
      <c r="I40" s="16">
        <f t="shared" si="3"/>
        <v>0</v>
      </c>
      <c r="J40" s="16">
        <f t="shared" si="3"/>
        <v>0</v>
      </c>
      <c r="K40" s="16">
        <f t="shared" si="3"/>
        <v>0</v>
      </c>
      <c r="L40" s="16">
        <f t="shared" si="3"/>
        <v>0</v>
      </c>
      <c r="M40" s="16">
        <f t="shared" si="3"/>
        <v>0</v>
      </c>
      <c r="N40" s="16">
        <f t="shared" si="3"/>
        <v>0</v>
      </c>
      <c r="O40" s="16">
        <f t="shared" si="3"/>
        <v>0</v>
      </c>
      <c r="P40" s="16">
        <f t="shared" si="3"/>
        <v>0</v>
      </c>
      <c r="Q40" s="16">
        <f t="shared" si="3"/>
        <v>0</v>
      </c>
      <c r="R40" s="16">
        <f t="shared" si="3"/>
        <v>0</v>
      </c>
      <c r="S40" s="16">
        <f t="shared" si="3"/>
        <v>0</v>
      </c>
      <c r="T40" s="16">
        <f t="shared" si="3"/>
        <v>0</v>
      </c>
      <c r="U40" s="16">
        <f t="shared" si="3"/>
        <v>0</v>
      </c>
      <c r="V40" s="16">
        <f t="shared" si="3"/>
        <v>0</v>
      </c>
      <c r="W40" s="16">
        <f t="shared" si="3"/>
        <v>0</v>
      </c>
      <c r="X40" s="16">
        <f t="shared" si="3"/>
        <v>0</v>
      </c>
      <c r="Y40" s="16">
        <f t="shared" si="3"/>
        <v>0</v>
      </c>
      <c r="Z40" s="16">
        <f t="shared" si="3"/>
        <v>0</v>
      </c>
      <c r="AA40" s="16">
        <f t="shared" si="3"/>
        <v>0</v>
      </c>
    </row>
    <row r="41" spans="1:28" s="28" customFormat="1" ht="14.25">
      <c r="B41" s="31" t="s">
        <v>39</v>
      </c>
      <c r="C41" s="30">
        <f>IF(C40&gt;100000,100000,C40)</f>
        <v>0</v>
      </c>
      <c r="D41" s="30">
        <f t="shared" ref="D41:AA41" si="4">IF(D40&gt;100000,100000,D40)</f>
        <v>0</v>
      </c>
      <c r="E41" s="30">
        <f t="shared" si="4"/>
        <v>0</v>
      </c>
      <c r="F41" s="30">
        <f t="shared" si="4"/>
        <v>0</v>
      </c>
      <c r="G41" s="30">
        <f t="shared" si="4"/>
        <v>0</v>
      </c>
      <c r="H41" s="30">
        <f t="shared" si="4"/>
        <v>0</v>
      </c>
      <c r="I41" s="30">
        <f t="shared" si="4"/>
        <v>0</v>
      </c>
      <c r="J41" s="30">
        <f t="shared" si="4"/>
        <v>0</v>
      </c>
      <c r="K41" s="30">
        <f t="shared" si="4"/>
        <v>0</v>
      </c>
      <c r="L41" s="30">
        <f t="shared" si="4"/>
        <v>0</v>
      </c>
      <c r="M41" s="30">
        <f t="shared" si="4"/>
        <v>0</v>
      </c>
      <c r="N41" s="30">
        <f t="shared" si="4"/>
        <v>0</v>
      </c>
      <c r="O41" s="30">
        <f t="shared" si="4"/>
        <v>0</v>
      </c>
      <c r="P41" s="30">
        <f t="shared" si="4"/>
        <v>0</v>
      </c>
      <c r="Q41" s="30">
        <f t="shared" si="4"/>
        <v>0</v>
      </c>
      <c r="R41" s="30">
        <f t="shared" si="4"/>
        <v>0</v>
      </c>
      <c r="S41" s="30">
        <f t="shared" si="4"/>
        <v>0</v>
      </c>
      <c r="T41" s="30">
        <f t="shared" si="4"/>
        <v>0</v>
      </c>
      <c r="U41" s="30">
        <f t="shared" si="4"/>
        <v>0</v>
      </c>
      <c r="V41" s="30">
        <f t="shared" si="4"/>
        <v>0</v>
      </c>
      <c r="W41" s="30">
        <f t="shared" si="4"/>
        <v>0</v>
      </c>
      <c r="X41" s="30">
        <f t="shared" si="4"/>
        <v>0</v>
      </c>
      <c r="Y41" s="30">
        <f t="shared" si="4"/>
        <v>0</v>
      </c>
      <c r="Z41" s="30">
        <f t="shared" si="4"/>
        <v>0</v>
      </c>
      <c r="AA41" s="30">
        <f t="shared" si="4"/>
        <v>0</v>
      </c>
      <c r="AB41" s="71"/>
    </row>
    <row r="42" spans="1:28" s="15" customFormat="1">
      <c r="A42" s="14"/>
      <c r="B42" s="15" t="s">
        <v>41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8" s="18" customFormat="1">
      <c r="A43" s="17">
        <v>1</v>
      </c>
      <c r="B43" s="18" t="s">
        <v>42</v>
      </c>
      <c r="C43" s="19">
        <f>MAX(MIN(C44,15000),0)</f>
        <v>0</v>
      </c>
      <c r="D43" s="19">
        <f t="shared" ref="D43:AA43" si="5">MAX(MIN(D44,15000),0)</f>
        <v>0</v>
      </c>
      <c r="E43" s="19">
        <f t="shared" si="5"/>
        <v>0</v>
      </c>
      <c r="F43" s="19">
        <f t="shared" si="5"/>
        <v>0</v>
      </c>
      <c r="G43" s="19">
        <f t="shared" si="5"/>
        <v>0</v>
      </c>
      <c r="H43" s="19">
        <f t="shared" si="5"/>
        <v>0</v>
      </c>
      <c r="I43" s="19">
        <f t="shared" si="5"/>
        <v>0</v>
      </c>
      <c r="J43" s="19">
        <f t="shared" si="5"/>
        <v>0</v>
      </c>
      <c r="K43" s="19">
        <f t="shared" si="5"/>
        <v>0</v>
      </c>
      <c r="L43" s="19">
        <f t="shared" si="5"/>
        <v>0</v>
      </c>
      <c r="M43" s="19">
        <f t="shared" si="5"/>
        <v>0</v>
      </c>
      <c r="N43" s="19">
        <f t="shared" si="5"/>
        <v>0</v>
      </c>
      <c r="O43" s="19">
        <f t="shared" si="5"/>
        <v>0</v>
      </c>
      <c r="P43" s="19">
        <f t="shared" si="5"/>
        <v>0</v>
      </c>
      <c r="Q43" s="19">
        <f t="shared" si="5"/>
        <v>0</v>
      </c>
      <c r="R43" s="19">
        <f t="shared" si="5"/>
        <v>0</v>
      </c>
      <c r="S43" s="19">
        <f t="shared" si="5"/>
        <v>0</v>
      </c>
      <c r="T43" s="19">
        <f t="shared" si="5"/>
        <v>0</v>
      </c>
      <c r="U43" s="19">
        <f t="shared" si="5"/>
        <v>0</v>
      </c>
      <c r="V43" s="19">
        <f t="shared" si="5"/>
        <v>0</v>
      </c>
      <c r="W43" s="19">
        <f t="shared" si="5"/>
        <v>0</v>
      </c>
      <c r="X43" s="19">
        <f t="shared" si="5"/>
        <v>0</v>
      </c>
      <c r="Y43" s="19">
        <f t="shared" si="5"/>
        <v>0</v>
      </c>
      <c r="Z43" s="19">
        <f t="shared" si="5"/>
        <v>0</v>
      </c>
      <c r="AA43" s="19">
        <f t="shared" si="5"/>
        <v>0</v>
      </c>
      <c r="AB43" s="72">
        <f t="shared" ref="D43:AB43" si="6">MAX(MIN(AB44,15000),0)</f>
        <v>0</v>
      </c>
    </row>
    <row r="44" spans="1:28" s="18" customFormat="1">
      <c r="A44" s="17">
        <v>2</v>
      </c>
      <c r="B44" s="18" t="s">
        <v>44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72">
        <v>0</v>
      </c>
    </row>
    <row r="45" spans="1:28" s="18" customFormat="1">
      <c r="A45" s="17">
        <v>3</v>
      </c>
      <c r="B45" s="18" t="s">
        <v>43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72">
        <v>0</v>
      </c>
    </row>
    <row r="46" spans="1:28" s="15" customFormat="1">
      <c r="A46" s="14"/>
      <c r="B46" s="15" t="s">
        <v>46</v>
      </c>
      <c r="C46" s="16">
        <f>+C43+C45</f>
        <v>0</v>
      </c>
      <c r="D46" s="16">
        <f t="shared" ref="D46:AA46" si="7">+D43+D45</f>
        <v>0</v>
      </c>
      <c r="E46" s="16">
        <f t="shared" si="7"/>
        <v>0</v>
      </c>
      <c r="F46" s="16">
        <f t="shared" si="7"/>
        <v>0</v>
      </c>
      <c r="G46" s="16">
        <f t="shared" si="7"/>
        <v>0</v>
      </c>
      <c r="H46" s="16">
        <f t="shared" si="7"/>
        <v>0</v>
      </c>
      <c r="I46" s="16">
        <f t="shared" si="7"/>
        <v>0</v>
      </c>
      <c r="J46" s="16">
        <f t="shared" si="7"/>
        <v>0</v>
      </c>
      <c r="K46" s="16">
        <f t="shared" si="7"/>
        <v>0</v>
      </c>
      <c r="L46" s="16">
        <f t="shared" si="7"/>
        <v>0</v>
      </c>
      <c r="M46" s="16">
        <f t="shared" si="7"/>
        <v>0</v>
      </c>
      <c r="N46" s="16">
        <f t="shared" si="7"/>
        <v>0</v>
      </c>
      <c r="O46" s="16">
        <f t="shared" si="7"/>
        <v>0</v>
      </c>
      <c r="P46" s="16">
        <f t="shared" si="7"/>
        <v>0</v>
      </c>
      <c r="Q46" s="16">
        <f t="shared" si="7"/>
        <v>0</v>
      </c>
      <c r="R46" s="16">
        <f t="shared" si="7"/>
        <v>0</v>
      </c>
      <c r="S46" s="16">
        <f t="shared" si="7"/>
        <v>0</v>
      </c>
      <c r="T46" s="16">
        <f t="shared" si="7"/>
        <v>0</v>
      </c>
      <c r="U46" s="16">
        <f t="shared" si="7"/>
        <v>0</v>
      </c>
      <c r="V46" s="16">
        <f t="shared" si="7"/>
        <v>0</v>
      </c>
      <c r="W46" s="16">
        <f t="shared" si="7"/>
        <v>0</v>
      </c>
      <c r="X46" s="16">
        <f t="shared" si="7"/>
        <v>0</v>
      </c>
      <c r="Y46" s="16">
        <f t="shared" si="7"/>
        <v>0</v>
      </c>
      <c r="Z46" s="16">
        <f t="shared" si="7"/>
        <v>0</v>
      </c>
      <c r="AA46" s="16">
        <f t="shared" si="7"/>
        <v>0</v>
      </c>
      <c r="AB46" s="73">
        <f t="shared" ref="D46:AB46" si="8">+AB43+AB45</f>
        <v>0</v>
      </c>
    </row>
    <row r="47" spans="1:28" s="65" customFormat="1">
      <c r="A47" s="64"/>
      <c r="B47" s="65" t="s">
        <v>73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74"/>
    </row>
    <row r="48" spans="1:28" s="65" customFormat="1">
      <c r="A48" s="64"/>
      <c r="B48" s="65" t="s">
        <v>72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74"/>
    </row>
    <row r="49" spans="2:33" s="28" customFormat="1" ht="14.25">
      <c r="B49" s="31" t="s">
        <v>47</v>
      </c>
      <c r="C49" s="30">
        <f>+C28-C41-C46-C48</f>
        <v>0</v>
      </c>
      <c r="D49" s="30">
        <f t="shared" ref="D49:AA49" si="9">+D28-D41-D46-D48</f>
        <v>0</v>
      </c>
      <c r="E49" s="30">
        <f t="shared" si="9"/>
        <v>0</v>
      </c>
      <c r="F49" s="30">
        <f t="shared" si="9"/>
        <v>0</v>
      </c>
      <c r="G49" s="30">
        <f t="shared" si="9"/>
        <v>0</v>
      </c>
      <c r="H49" s="30">
        <f t="shared" si="9"/>
        <v>0</v>
      </c>
      <c r="I49" s="30">
        <f t="shared" si="9"/>
        <v>0</v>
      </c>
      <c r="J49" s="30">
        <f t="shared" si="9"/>
        <v>0</v>
      </c>
      <c r="K49" s="30">
        <f t="shared" si="9"/>
        <v>0</v>
      </c>
      <c r="L49" s="30">
        <f t="shared" si="9"/>
        <v>0</v>
      </c>
      <c r="M49" s="30">
        <f t="shared" si="9"/>
        <v>0</v>
      </c>
      <c r="N49" s="30">
        <f t="shared" si="9"/>
        <v>0</v>
      </c>
      <c r="O49" s="30">
        <f t="shared" si="9"/>
        <v>0</v>
      </c>
      <c r="P49" s="30">
        <f t="shared" si="9"/>
        <v>0</v>
      </c>
      <c r="Q49" s="30">
        <f t="shared" si="9"/>
        <v>0</v>
      </c>
      <c r="R49" s="30">
        <f t="shared" si="9"/>
        <v>0</v>
      </c>
      <c r="S49" s="30">
        <f t="shared" si="9"/>
        <v>0</v>
      </c>
      <c r="T49" s="30">
        <f t="shared" si="9"/>
        <v>0</v>
      </c>
      <c r="U49" s="30">
        <f t="shared" si="9"/>
        <v>0</v>
      </c>
      <c r="V49" s="30">
        <f t="shared" si="9"/>
        <v>0</v>
      </c>
      <c r="W49" s="30">
        <f t="shared" si="9"/>
        <v>0</v>
      </c>
      <c r="X49" s="30">
        <f t="shared" si="9"/>
        <v>0</v>
      </c>
      <c r="Y49" s="30">
        <f t="shared" si="9"/>
        <v>0</v>
      </c>
      <c r="Z49" s="30">
        <f t="shared" si="9"/>
        <v>0</v>
      </c>
      <c r="AA49" s="30">
        <f t="shared" si="9"/>
        <v>0</v>
      </c>
      <c r="AB49" s="75">
        <f t="shared" ref="D49:AG49" si="10">+AB28-AB41-AB46-AB48</f>
        <v>0</v>
      </c>
      <c r="AC49" s="30">
        <f t="shared" si="10"/>
        <v>0</v>
      </c>
      <c r="AD49" s="30">
        <f t="shared" si="10"/>
        <v>0</v>
      </c>
      <c r="AE49" s="30">
        <f t="shared" si="10"/>
        <v>0</v>
      </c>
      <c r="AF49" s="30">
        <f t="shared" si="10"/>
        <v>0</v>
      </c>
      <c r="AG49" s="30">
        <f t="shared" si="10"/>
        <v>0</v>
      </c>
    </row>
    <row r="50" spans="2:33" s="20" customFormat="1">
      <c r="B50" s="21" t="s">
        <v>48</v>
      </c>
      <c r="C50" s="22">
        <f>IF(C5="F",(IF(C49&gt;800000,91000+(C49-800000)*0.3,IF(C49&gt;500000,31000+(C49-500000)*0.2,IF(C49&gt;190000,(C49-190000)*0.1,0)))),IF(C5="M",(IF(C49&gt;800000,92000+(C49-800000)*0.3,IF(C49&gt;500000,32000+(C49-500000)*0.2,IF(C49&gt;180000,(C49-180000)*0.1,0)))),IF(C5="S",(IF(C49&gt;800000,85000+(C49-800000)*0.3,IF(C49&gt;500000,25000+(C49-500000)*0.2,IF(C49&gt;180000,(C49-250000)*0.1,0)))),0)))</f>
        <v>0</v>
      </c>
      <c r="D50" s="22">
        <f t="shared" ref="D50:AA50" si="11">IF(D5="F",(IF(D49&gt;800000,91000+(D49-800000)*0.3,IF(D49&gt;500000,31000+(D49-500000)*0.2,IF(D49&gt;190000,(D49-190000)*0.1,0)))),IF(D5="M",(IF(D49&gt;800000,92000+(D49-800000)*0.3,IF(D49&gt;500000,32000+(D49-500000)*0.2,IF(D49&gt;180000,(D49-180000)*0.1,0)))),IF(D5="S",(IF(D49&gt;800000,85000+(D49-800000)*0.3,IF(D49&gt;500000,25000+(D49-500000)*0.2,IF(D49&gt;180000,(D49-250000)*0.1,0)))),0)))</f>
        <v>0</v>
      </c>
      <c r="E50" s="22">
        <f t="shared" si="11"/>
        <v>0</v>
      </c>
      <c r="F50" s="22">
        <f t="shared" si="11"/>
        <v>0</v>
      </c>
      <c r="G50" s="22">
        <f t="shared" si="11"/>
        <v>0</v>
      </c>
      <c r="H50" s="22">
        <f t="shared" si="11"/>
        <v>0</v>
      </c>
      <c r="I50" s="22">
        <f t="shared" si="11"/>
        <v>0</v>
      </c>
      <c r="J50" s="22">
        <f t="shared" si="11"/>
        <v>0</v>
      </c>
      <c r="K50" s="22">
        <f t="shared" si="11"/>
        <v>0</v>
      </c>
      <c r="L50" s="22">
        <f t="shared" si="11"/>
        <v>0</v>
      </c>
      <c r="M50" s="22">
        <f t="shared" si="11"/>
        <v>0</v>
      </c>
      <c r="N50" s="22">
        <f t="shared" si="11"/>
        <v>0</v>
      </c>
      <c r="O50" s="22">
        <f t="shared" si="11"/>
        <v>0</v>
      </c>
      <c r="P50" s="22">
        <f t="shared" si="11"/>
        <v>0</v>
      </c>
      <c r="Q50" s="22">
        <f t="shared" si="11"/>
        <v>0</v>
      </c>
      <c r="R50" s="22">
        <f t="shared" si="11"/>
        <v>0</v>
      </c>
      <c r="S50" s="22">
        <f t="shared" si="11"/>
        <v>0</v>
      </c>
      <c r="T50" s="22">
        <f t="shared" si="11"/>
        <v>0</v>
      </c>
      <c r="U50" s="22">
        <f t="shared" si="11"/>
        <v>0</v>
      </c>
      <c r="V50" s="22">
        <f t="shared" si="11"/>
        <v>0</v>
      </c>
      <c r="W50" s="22">
        <f t="shared" si="11"/>
        <v>0</v>
      </c>
      <c r="X50" s="22">
        <f t="shared" si="11"/>
        <v>0</v>
      </c>
      <c r="Y50" s="22">
        <f t="shared" si="11"/>
        <v>0</v>
      </c>
      <c r="Z50" s="22">
        <f t="shared" si="11"/>
        <v>0</v>
      </c>
      <c r="AA50" s="22">
        <f t="shared" si="11"/>
        <v>0</v>
      </c>
      <c r="AB50" s="76"/>
    </row>
    <row r="51" spans="2:33" s="20" customFormat="1">
      <c r="B51" s="21" t="s">
        <v>49</v>
      </c>
      <c r="C51" s="23">
        <f>+C50*3%</f>
        <v>0</v>
      </c>
      <c r="D51" s="23">
        <f t="shared" ref="D51:AA51" si="12">+D50*3%</f>
        <v>0</v>
      </c>
      <c r="E51" s="23">
        <f t="shared" si="12"/>
        <v>0</v>
      </c>
      <c r="F51" s="23">
        <f t="shared" si="12"/>
        <v>0</v>
      </c>
      <c r="G51" s="23">
        <f t="shared" si="12"/>
        <v>0</v>
      </c>
      <c r="H51" s="23">
        <f t="shared" si="12"/>
        <v>0</v>
      </c>
      <c r="I51" s="23">
        <f t="shared" si="12"/>
        <v>0</v>
      </c>
      <c r="J51" s="23">
        <f t="shared" si="12"/>
        <v>0</v>
      </c>
      <c r="K51" s="23">
        <f t="shared" si="12"/>
        <v>0</v>
      </c>
      <c r="L51" s="23">
        <f t="shared" si="12"/>
        <v>0</v>
      </c>
      <c r="M51" s="23">
        <f t="shared" si="12"/>
        <v>0</v>
      </c>
      <c r="N51" s="23">
        <f t="shared" si="12"/>
        <v>0</v>
      </c>
      <c r="O51" s="23">
        <f t="shared" si="12"/>
        <v>0</v>
      </c>
      <c r="P51" s="23">
        <f t="shared" si="12"/>
        <v>0</v>
      </c>
      <c r="Q51" s="23">
        <f t="shared" si="12"/>
        <v>0</v>
      </c>
      <c r="R51" s="23">
        <f t="shared" si="12"/>
        <v>0</v>
      </c>
      <c r="S51" s="23">
        <f t="shared" si="12"/>
        <v>0</v>
      </c>
      <c r="T51" s="23">
        <f t="shared" si="12"/>
        <v>0</v>
      </c>
      <c r="U51" s="23">
        <f t="shared" si="12"/>
        <v>0</v>
      </c>
      <c r="V51" s="23">
        <f t="shared" si="12"/>
        <v>0</v>
      </c>
      <c r="W51" s="23">
        <f t="shared" si="12"/>
        <v>0</v>
      </c>
      <c r="X51" s="23">
        <f t="shared" si="12"/>
        <v>0</v>
      </c>
      <c r="Y51" s="23">
        <f t="shared" si="12"/>
        <v>0</v>
      </c>
      <c r="Z51" s="23">
        <f t="shared" si="12"/>
        <v>0</v>
      </c>
      <c r="AA51" s="23">
        <f t="shared" si="12"/>
        <v>0</v>
      </c>
      <c r="AB51" s="76"/>
    </row>
    <row r="52" spans="2:33" s="24" customFormat="1">
      <c r="B52" s="25" t="s">
        <v>52</v>
      </c>
      <c r="C52" s="26">
        <f>+C50+C51</f>
        <v>0</v>
      </c>
      <c r="D52" s="26">
        <f t="shared" ref="D52:AA52" si="13">+D50+D51</f>
        <v>0</v>
      </c>
      <c r="E52" s="26">
        <f t="shared" si="13"/>
        <v>0</v>
      </c>
      <c r="F52" s="26">
        <f t="shared" si="13"/>
        <v>0</v>
      </c>
      <c r="G52" s="26">
        <f t="shared" si="13"/>
        <v>0</v>
      </c>
      <c r="H52" s="26">
        <f t="shared" si="13"/>
        <v>0</v>
      </c>
      <c r="I52" s="26">
        <f t="shared" si="13"/>
        <v>0</v>
      </c>
      <c r="J52" s="26">
        <f t="shared" si="13"/>
        <v>0</v>
      </c>
      <c r="K52" s="26">
        <f t="shared" si="13"/>
        <v>0</v>
      </c>
      <c r="L52" s="26">
        <f t="shared" si="13"/>
        <v>0</v>
      </c>
      <c r="M52" s="26">
        <f t="shared" si="13"/>
        <v>0</v>
      </c>
      <c r="N52" s="26">
        <f t="shared" si="13"/>
        <v>0</v>
      </c>
      <c r="O52" s="26">
        <f t="shared" si="13"/>
        <v>0</v>
      </c>
      <c r="P52" s="26">
        <f t="shared" si="13"/>
        <v>0</v>
      </c>
      <c r="Q52" s="26">
        <f t="shared" si="13"/>
        <v>0</v>
      </c>
      <c r="R52" s="26">
        <f t="shared" si="13"/>
        <v>0</v>
      </c>
      <c r="S52" s="26">
        <f t="shared" si="13"/>
        <v>0</v>
      </c>
      <c r="T52" s="26">
        <f t="shared" si="13"/>
        <v>0</v>
      </c>
      <c r="U52" s="26">
        <f t="shared" si="13"/>
        <v>0</v>
      </c>
      <c r="V52" s="26">
        <f t="shared" si="13"/>
        <v>0</v>
      </c>
      <c r="W52" s="26">
        <f t="shared" si="13"/>
        <v>0</v>
      </c>
      <c r="X52" s="26">
        <f t="shared" si="13"/>
        <v>0</v>
      </c>
      <c r="Y52" s="26">
        <f t="shared" si="13"/>
        <v>0</v>
      </c>
      <c r="Z52" s="26">
        <f t="shared" si="13"/>
        <v>0</v>
      </c>
      <c r="AA52" s="26">
        <f t="shared" si="13"/>
        <v>0</v>
      </c>
    </row>
    <row r="53" spans="2:33" ht="15.75" thickBot="1"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X53" s="60"/>
      <c r="Y53" s="60"/>
      <c r="Z53" s="60"/>
      <c r="AA53" s="60"/>
    </row>
    <row r="54" spans="2:33" s="39" customFormat="1" ht="15.75" thickBot="1">
      <c r="B54" s="40" t="s">
        <v>56</v>
      </c>
      <c r="C54" s="39">
        <f>+C50*10</f>
        <v>0</v>
      </c>
      <c r="D54" s="39">
        <f t="shared" ref="D54:AA54" si="14">+D50*10</f>
        <v>0</v>
      </c>
      <c r="E54" s="39">
        <f t="shared" si="14"/>
        <v>0</v>
      </c>
      <c r="F54" s="39">
        <f t="shared" si="14"/>
        <v>0</v>
      </c>
      <c r="G54" s="39">
        <f t="shared" si="14"/>
        <v>0</v>
      </c>
      <c r="H54" s="39">
        <f t="shared" si="14"/>
        <v>0</v>
      </c>
      <c r="I54" s="39">
        <f t="shared" si="14"/>
        <v>0</v>
      </c>
      <c r="J54" s="39">
        <f t="shared" si="14"/>
        <v>0</v>
      </c>
      <c r="K54" s="39">
        <f t="shared" si="14"/>
        <v>0</v>
      </c>
      <c r="L54" s="39">
        <f t="shared" si="14"/>
        <v>0</v>
      </c>
      <c r="M54" s="39">
        <f t="shared" si="14"/>
        <v>0</v>
      </c>
      <c r="N54" s="39">
        <f t="shared" si="14"/>
        <v>0</v>
      </c>
      <c r="O54" s="39">
        <f t="shared" si="14"/>
        <v>0</v>
      </c>
      <c r="P54" s="39">
        <f t="shared" si="14"/>
        <v>0</v>
      </c>
      <c r="Q54" s="39">
        <f t="shared" si="14"/>
        <v>0</v>
      </c>
      <c r="R54" s="39">
        <f t="shared" si="14"/>
        <v>0</v>
      </c>
      <c r="S54" s="39">
        <f t="shared" si="14"/>
        <v>0</v>
      </c>
      <c r="T54" s="39">
        <f t="shared" si="14"/>
        <v>0</v>
      </c>
      <c r="U54" s="39">
        <f t="shared" si="14"/>
        <v>0</v>
      </c>
      <c r="V54" s="39">
        <f t="shared" si="14"/>
        <v>0</v>
      </c>
      <c r="W54" s="39">
        <f t="shared" si="14"/>
        <v>0</v>
      </c>
      <c r="X54" s="39">
        <f t="shared" si="14"/>
        <v>0</v>
      </c>
      <c r="Y54" s="39">
        <f t="shared" si="14"/>
        <v>0</v>
      </c>
      <c r="Z54" s="39">
        <f t="shared" si="14"/>
        <v>0</v>
      </c>
      <c r="AA54" s="39">
        <f t="shared" si="14"/>
        <v>0</v>
      </c>
      <c r="AB54" s="39">
        <f t="shared" ref="F54:AC54" si="15">+AB50*10</f>
        <v>0</v>
      </c>
      <c r="AC54" s="39">
        <f t="shared" si="15"/>
        <v>0</v>
      </c>
    </row>
    <row r="58" spans="2:33">
      <c r="N58" s="27">
        <v>36019</v>
      </c>
    </row>
    <row r="59" spans="2:33">
      <c r="N59" s="27">
        <v>79359</v>
      </c>
    </row>
  </sheetData>
  <sheetProtection password="DC17" sheet="1" objects="1" scenarios="1"/>
  <protectedRanges>
    <protectedRange sqref="B43:XFD45" name="Range5"/>
    <protectedRange sqref="C24:XFD26" name="Range3"/>
    <protectedRange sqref="C5:XFD6" name="Range1"/>
    <protectedRange sqref="C8:XFD21" name="Range2"/>
    <protectedRange sqref="B30:XFD39" name="Range4"/>
  </protectedRanges>
  <dataValidations count="1">
    <dataValidation type="list" allowBlank="1" showInputMessage="1" showErrorMessage="1" sqref="C5:AA5">
      <formula1>GENDER</formula1>
    </dataValidation>
  </dataValidations>
  <pageMargins left="0.25" right="0.36" top="0.43" bottom="0.39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31"/>
  <sheetViews>
    <sheetView workbookViewId="0">
      <selection activeCell="F19" sqref="F19"/>
    </sheetView>
  </sheetViews>
  <sheetFormatPr defaultRowHeight="15"/>
  <cols>
    <col min="2" max="2" width="37.42578125" bestFit="1" customWidth="1"/>
    <col min="3" max="3" width="19.7109375" bestFit="1" customWidth="1"/>
    <col min="4" max="4" width="15.28515625" bestFit="1" customWidth="1"/>
    <col min="5" max="5" width="18.85546875" bestFit="1" customWidth="1"/>
    <col min="6" max="6" width="11.5703125" bestFit="1" customWidth="1"/>
  </cols>
  <sheetData>
    <row r="2" spans="1:7">
      <c r="A2" s="32" t="s">
        <v>75</v>
      </c>
      <c r="B2" s="33"/>
      <c r="C2" s="33"/>
      <c r="D2" s="33"/>
      <c r="E2" s="34"/>
    </row>
    <row r="3" spans="1:7">
      <c r="A3" s="32" t="s">
        <v>45</v>
      </c>
      <c r="B3" s="67"/>
      <c r="C3" s="33"/>
      <c r="D3" s="33"/>
      <c r="E3" s="34"/>
      <c r="F3" s="53"/>
    </row>
    <row r="4" spans="1:7">
      <c r="A4" s="32" t="s">
        <v>54</v>
      </c>
      <c r="B4" s="67"/>
      <c r="C4" s="33"/>
      <c r="D4" s="33"/>
      <c r="F4" s="53"/>
    </row>
    <row r="5" spans="1:7">
      <c r="A5" s="32" t="s">
        <v>74</v>
      </c>
      <c r="B5" s="67"/>
      <c r="C5" s="33"/>
      <c r="D5" s="33"/>
      <c r="E5" s="34"/>
      <c r="F5" s="53"/>
      <c r="G5" s="33"/>
    </row>
    <row r="6" spans="1:7">
      <c r="A6" s="32"/>
      <c r="B6" s="67"/>
      <c r="C6" s="33"/>
      <c r="D6" s="33"/>
      <c r="E6" s="34"/>
      <c r="F6" s="53"/>
    </row>
    <row r="7" spans="1:7">
      <c r="A7" s="32"/>
      <c r="B7" s="67"/>
      <c r="C7" s="33"/>
      <c r="D7" s="33"/>
      <c r="E7" s="34"/>
      <c r="F7" s="53"/>
    </row>
    <row r="8" spans="1:7">
      <c r="A8" s="32"/>
      <c r="B8" s="67"/>
      <c r="C8" s="33"/>
      <c r="D8" s="33"/>
      <c r="E8" s="36"/>
      <c r="F8" s="53"/>
    </row>
    <row r="9" spans="1:7">
      <c r="A9" s="32"/>
      <c r="B9" s="67"/>
      <c r="C9" s="33"/>
      <c r="D9" s="33"/>
      <c r="E9" s="34"/>
      <c r="F9" s="53"/>
    </row>
    <row r="10" spans="1:7">
      <c r="A10" s="32"/>
      <c r="B10" s="67"/>
      <c r="C10" s="33"/>
      <c r="D10" s="33"/>
      <c r="E10" s="34"/>
      <c r="F10" s="53"/>
    </row>
    <row r="11" spans="1:7">
      <c r="A11" s="32"/>
      <c r="B11" s="67"/>
      <c r="C11" s="33"/>
      <c r="D11" s="33"/>
      <c r="E11" s="35"/>
      <c r="F11" s="53"/>
    </row>
    <row r="12" spans="1:7">
      <c r="A12" s="32"/>
      <c r="B12" s="67"/>
      <c r="C12" s="33"/>
      <c r="D12" s="33"/>
      <c r="E12" s="34"/>
      <c r="F12" s="53"/>
    </row>
    <row r="13" spans="1:7">
      <c r="A13" s="32"/>
      <c r="B13" s="67"/>
      <c r="C13" s="33"/>
      <c r="D13" s="33"/>
      <c r="E13" s="36"/>
      <c r="F13" s="53"/>
    </row>
    <row r="14" spans="1:7">
      <c r="A14" s="32"/>
      <c r="B14" s="67"/>
      <c r="C14" s="33"/>
      <c r="D14" s="33"/>
      <c r="E14" s="35"/>
      <c r="F14" s="53"/>
    </row>
    <row r="15" spans="1:7">
      <c r="A15" s="32"/>
      <c r="B15" s="67"/>
      <c r="C15" s="33"/>
      <c r="D15" s="33"/>
      <c r="E15" s="34"/>
      <c r="F15" s="53"/>
    </row>
    <row r="16" spans="1:7">
      <c r="A16" s="32"/>
      <c r="B16" s="67"/>
      <c r="C16" s="33"/>
      <c r="D16" s="33"/>
      <c r="E16" s="35"/>
      <c r="F16" s="53"/>
    </row>
    <row r="17" spans="1:6">
      <c r="A17" s="32"/>
      <c r="B17" s="67"/>
      <c r="C17" s="33"/>
      <c r="D17" s="33"/>
      <c r="E17" s="34"/>
      <c r="F17" s="53"/>
    </row>
    <row r="18" spans="1:6">
      <c r="A18" s="32"/>
      <c r="B18" s="68"/>
      <c r="C18" s="33"/>
      <c r="D18" s="33"/>
      <c r="E18" s="34"/>
      <c r="F18" s="53"/>
    </row>
    <row r="19" spans="1:6">
      <c r="A19" s="32"/>
      <c r="B19" s="67"/>
      <c r="C19" s="33"/>
      <c r="D19" s="33"/>
      <c r="E19" s="36"/>
      <c r="F19" s="53"/>
    </row>
    <row r="20" spans="1:6">
      <c r="A20" s="32"/>
      <c r="B20" s="67"/>
      <c r="C20" s="33"/>
      <c r="D20" s="33"/>
      <c r="E20" s="34"/>
      <c r="F20" s="53"/>
    </row>
    <row r="21" spans="1:6">
      <c r="A21" s="32"/>
      <c r="B21" s="67"/>
      <c r="C21" s="33"/>
      <c r="D21" s="33"/>
      <c r="E21" s="34"/>
      <c r="F21" s="53"/>
    </row>
    <row r="22" spans="1:6">
      <c r="A22" s="32"/>
      <c r="B22" s="67"/>
      <c r="C22" s="33"/>
      <c r="D22" s="33"/>
      <c r="E22" s="34"/>
      <c r="F22" s="53"/>
    </row>
    <row r="23" spans="1:6">
      <c r="A23" s="32"/>
      <c r="B23" s="67"/>
      <c r="C23" s="33"/>
      <c r="D23" s="33"/>
      <c r="E23" s="36"/>
      <c r="F23" s="53"/>
    </row>
    <row r="24" spans="1:6">
      <c r="B24" s="67"/>
      <c r="C24" s="33"/>
    </row>
    <row r="25" spans="1:6">
      <c r="B25" s="67"/>
      <c r="C25" s="33"/>
    </row>
    <row r="26" spans="1:6">
      <c r="B26" s="67"/>
      <c r="C26" s="33"/>
    </row>
    <row r="27" spans="1:6">
      <c r="B27" s="67"/>
      <c r="C27" s="33"/>
    </row>
    <row r="28" spans="1:6">
      <c r="B28" s="67"/>
      <c r="C28" s="33"/>
    </row>
    <row r="29" spans="1:6">
      <c r="B29" s="67"/>
      <c r="C29" s="33"/>
    </row>
    <row r="30" spans="1:6">
      <c r="B30" s="67"/>
      <c r="C30" s="33"/>
    </row>
    <row r="31" spans="1:6">
      <c r="B31" s="67"/>
      <c r="C31" s="3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2"/>
  <sheetViews>
    <sheetView workbookViewId="0">
      <selection activeCell="C10" sqref="C10"/>
    </sheetView>
  </sheetViews>
  <sheetFormatPr defaultRowHeight="15"/>
  <cols>
    <col min="1" max="1" width="9.140625" style="51"/>
    <col min="2" max="2" width="36.85546875" style="51" bestFit="1" customWidth="1"/>
    <col min="3" max="3" width="11.140625" style="51" bestFit="1" customWidth="1"/>
    <col min="4" max="4" width="14.42578125" style="51" bestFit="1" customWidth="1"/>
    <col min="5" max="18" width="11.140625" style="51" bestFit="1" customWidth="1"/>
    <col min="19" max="23" width="11.140625" style="38" bestFit="1" customWidth="1"/>
    <col min="24" max="16384" width="9.140625" style="38"/>
  </cols>
  <sheetData>
    <row r="1" spans="1:32">
      <c r="B1" s="90" t="s">
        <v>59</v>
      </c>
      <c r="C1" s="91"/>
      <c r="D1" s="90"/>
      <c r="E1" s="90"/>
      <c r="F1" s="90"/>
      <c r="G1" s="90"/>
      <c r="H1" s="90"/>
      <c r="I1" s="90"/>
      <c r="J1" s="90"/>
      <c r="K1" s="90"/>
      <c r="L1" s="90"/>
    </row>
    <row r="2" spans="1:32" s="48" customFormat="1">
      <c r="A2" s="77"/>
      <c r="B2" s="88" t="s">
        <v>76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7"/>
      <c r="Z2" s="77"/>
      <c r="AA2" s="77"/>
      <c r="AB2" s="77"/>
    </row>
    <row r="3" spans="1:32" s="48" customFormat="1">
      <c r="A3" s="77"/>
      <c r="B3" s="88" t="s">
        <v>77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7"/>
      <c r="Z3" s="89"/>
      <c r="AA3" s="77"/>
      <c r="AB3" s="77"/>
    </row>
    <row r="4" spans="1:32" s="41" customFormat="1">
      <c r="A4" s="81"/>
      <c r="B4" s="81" t="s">
        <v>60</v>
      </c>
      <c r="C4" s="82">
        <f>+Sheet1!C22*45%</f>
        <v>0</v>
      </c>
      <c r="D4" s="82">
        <f>+Sheet1!D22*45%</f>
        <v>0</v>
      </c>
      <c r="E4" s="82">
        <f>+Sheet1!E22*45%</f>
        <v>0</v>
      </c>
      <c r="F4" s="82">
        <f>+Sheet1!F22*45%</f>
        <v>0</v>
      </c>
      <c r="G4" s="82">
        <f>+Sheet1!G22*45%</f>
        <v>0</v>
      </c>
      <c r="H4" s="82">
        <f>+Sheet1!H22*45%</f>
        <v>0</v>
      </c>
      <c r="I4" s="82">
        <f>+Sheet1!I22*45%</f>
        <v>0</v>
      </c>
      <c r="J4" s="82">
        <f>+Sheet1!J22*45%</f>
        <v>0</v>
      </c>
      <c r="K4" s="82">
        <f>+Sheet1!K22*45%</f>
        <v>0</v>
      </c>
      <c r="L4" s="82">
        <f>+Sheet1!L22*45%</f>
        <v>0</v>
      </c>
      <c r="M4" s="82">
        <f>+Sheet1!M22*45%</f>
        <v>0</v>
      </c>
      <c r="N4" s="82">
        <f>+Sheet1!N22*45%</f>
        <v>0</v>
      </c>
      <c r="O4" s="82">
        <f>+Sheet1!O22*45%</f>
        <v>0</v>
      </c>
      <c r="P4" s="82">
        <f>+Sheet1!P22*45%</f>
        <v>0</v>
      </c>
      <c r="Q4" s="82">
        <f>+Sheet1!Q22*45%</f>
        <v>0</v>
      </c>
      <c r="R4" s="82">
        <f>+Sheet1!R22*45%</f>
        <v>0</v>
      </c>
      <c r="S4" s="82">
        <f>+Sheet1!S22*45%</f>
        <v>0</v>
      </c>
      <c r="T4" s="82">
        <f>+Sheet1!T22*45%</f>
        <v>0</v>
      </c>
      <c r="U4" s="82">
        <f>+Sheet1!U22*45%</f>
        <v>0</v>
      </c>
      <c r="V4" s="82">
        <f>+Sheet1!V22*45%</f>
        <v>0</v>
      </c>
      <c r="W4" s="82">
        <f>+Sheet1!W22*45%</f>
        <v>0</v>
      </c>
      <c r="X4" s="82">
        <f>+Sheet1!X22*45%</f>
        <v>0</v>
      </c>
      <c r="Y4" s="82">
        <f>+Sheet1!Y22*45%</f>
        <v>0</v>
      </c>
      <c r="Z4" s="83">
        <f>+Sheet1!Z22*45%</f>
        <v>0</v>
      </c>
      <c r="AA4" s="82">
        <f>+Sheet1!AA22*45%</f>
        <v>0</v>
      </c>
      <c r="AB4" s="82">
        <f>+Sheet1!AB22*45%</f>
        <v>0</v>
      </c>
      <c r="AC4" s="42"/>
      <c r="AD4" s="42"/>
      <c r="AE4" s="42"/>
      <c r="AF4" s="42"/>
    </row>
    <row r="5" spans="1:32" s="43" customFormat="1">
      <c r="A5" s="49">
        <v>1</v>
      </c>
      <c r="B5" s="49" t="s">
        <v>61</v>
      </c>
      <c r="C5" s="50">
        <v>0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0</v>
      </c>
      <c r="O5" s="50">
        <v>0</v>
      </c>
      <c r="P5" s="50">
        <v>0</v>
      </c>
      <c r="Q5" s="50">
        <v>0</v>
      </c>
      <c r="R5" s="50">
        <v>0</v>
      </c>
      <c r="S5" s="50">
        <v>0</v>
      </c>
      <c r="T5" s="50">
        <v>0</v>
      </c>
      <c r="U5" s="50">
        <v>0</v>
      </c>
      <c r="V5" s="50">
        <v>0</v>
      </c>
      <c r="W5" s="50">
        <v>0</v>
      </c>
      <c r="X5" s="50">
        <v>0</v>
      </c>
      <c r="Y5" s="50">
        <v>0</v>
      </c>
      <c r="Z5" s="50">
        <v>0</v>
      </c>
      <c r="AA5" s="50">
        <v>0</v>
      </c>
      <c r="AB5" s="50">
        <v>0</v>
      </c>
      <c r="AC5" s="44"/>
      <c r="AD5" s="44"/>
      <c r="AE5" s="44"/>
      <c r="AF5" s="44"/>
    </row>
    <row r="6" spans="1:32" s="43" customFormat="1">
      <c r="A6" s="49">
        <v>2</v>
      </c>
      <c r="B6" s="49" t="s">
        <v>62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  <c r="V6" s="50">
        <v>0</v>
      </c>
      <c r="W6" s="50">
        <v>0</v>
      </c>
      <c r="X6" s="50">
        <v>0</v>
      </c>
      <c r="Y6" s="50">
        <v>0</v>
      </c>
      <c r="Z6" s="50">
        <v>0</v>
      </c>
      <c r="AA6" s="50">
        <v>0</v>
      </c>
      <c r="AB6" s="50">
        <v>0</v>
      </c>
      <c r="AC6" s="44"/>
      <c r="AD6" s="44"/>
      <c r="AE6" s="44"/>
      <c r="AF6" s="44"/>
    </row>
    <row r="7" spans="1:32" s="43" customFormat="1">
      <c r="A7" s="49"/>
      <c r="B7" s="49" t="s">
        <v>65</v>
      </c>
      <c r="C7" s="50">
        <f>(C6-(C4*10%))</f>
        <v>0</v>
      </c>
      <c r="D7" s="50">
        <f t="shared" ref="D7:AB7" si="0">(D6-(D4*10%))</f>
        <v>0</v>
      </c>
      <c r="E7" s="50">
        <f t="shared" si="0"/>
        <v>0</v>
      </c>
      <c r="F7" s="50">
        <f t="shared" si="0"/>
        <v>0</v>
      </c>
      <c r="G7" s="50">
        <f t="shared" si="0"/>
        <v>0</v>
      </c>
      <c r="H7" s="50">
        <f t="shared" si="0"/>
        <v>0</v>
      </c>
      <c r="I7" s="50">
        <f t="shared" si="0"/>
        <v>0</v>
      </c>
      <c r="J7" s="50">
        <f t="shared" si="0"/>
        <v>0</v>
      </c>
      <c r="K7" s="50">
        <f t="shared" si="0"/>
        <v>0</v>
      </c>
      <c r="L7" s="50">
        <f t="shared" si="0"/>
        <v>0</v>
      </c>
      <c r="M7" s="50">
        <f t="shared" si="0"/>
        <v>0</v>
      </c>
      <c r="N7" s="50">
        <f t="shared" si="0"/>
        <v>0</v>
      </c>
      <c r="O7" s="50">
        <f t="shared" si="0"/>
        <v>0</v>
      </c>
      <c r="P7" s="50">
        <f t="shared" si="0"/>
        <v>0</v>
      </c>
      <c r="Q7" s="50">
        <f t="shared" si="0"/>
        <v>0</v>
      </c>
      <c r="R7" s="50">
        <f t="shared" si="0"/>
        <v>0</v>
      </c>
      <c r="S7" s="50">
        <f t="shared" si="0"/>
        <v>0</v>
      </c>
      <c r="T7" s="50">
        <f t="shared" si="0"/>
        <v>0</v>
      </c>
      <c r="U7" s="50">
        <f t="shared" si="0"/>
        <v>0</v>
      </c>
      <c r="V7" s="50">
        <f t="shared" si="0"/>
        <v>0</v>
      </c>
      <c r="W7" s="50">
        <f t="shared" si="0"/>
        <v>0</v>
      </c>
      <c r="X7" s="50">
        <f t="shared" si="0"/>
        <v>0</v>
      </c>
      <c r="Y7" s="50">
        <f t="shared" si="0"/>
        <v>0</v>
      </c>
      <c r="Z7" s="50">
        <f t="shared" si="0"/>
        <v>0</v>
      </c>
      <c r="AA7" s="50">
        <f t="shared" si="0"/>
        <v>0</v>
      </c>
      <c r="AB7" s="50">
        <f t="shared" si="0"/>
        <v>0</v>
      </c>
      <c r="AC7" s="44"/>
      <c r="AD7" s="44"/>
      <c r="AE7" s="44"/>
      <c r="AF7" s="44"/>
    </row>
    <row r="8" spans="1:32" s="43" customFormat="1">
      <c r="A8" s="86">
        <v>3</v>
      </c>
      <c r="B8" s="86" t="s">
        <v>63</v>
      </c>
      <c r="C8" s="87">
        <f>+C4*50%</f>
        <v>0</v>
      </c>
      <c r="D8" s="87">
        <f t="shared" ref="D8:AB8" si="1">+D4*50%</f>
        <v>0</v>
      </c>
      <c r="E8" s="87">
        <f t="shared" si="1"/>
        <v>0</v>
      </c>
      <c r="F8" s="87">
        <f t="shared" si="1"/>
        <v>0</v>
      </c>
      <c r="G8" s="87">
        <f t="shared" si="1"/>
        <v>0</v>
      </c>
      <c r="H8" s="87">
        <f t="shared" si="1"/>
        <v>0</v>
      </c>
      <c r="I8" s="87">
        <f t="shared" si="1"/>
        <v>0</v>
      </c>
      <c r="J8" s="87">
        <f t="shared" si="1"/>
        <v>0</v>
      </c>
      <c r="K8" s="87">
        <f t="shared" si="1"/>
        <v>0</v>
      </c>
      <c r="L8" s="87">
        <f t="shared" si="1"/>
        <v>0</v>
      </c>
      <c r="M8" s="87">
        <f t="shared" si="1"/>
        <v>0</v>
      </c>
      <c r="N8" s="87">
        <f t="shared" si="1"/>
        <v>0</v>
      </c>
      <c r="O8" s="87">
        <f t="shared" si="1"/>
        <v>0</v>
      </c>
      <c r="P8" s="87">
        <f t="shared" si="1"/>
        <v>0</v>
      </c>
      <c r="Q8" s="87">
        <f t="shared" si="1"/>
        <v>0</v>
      </c>
      <c r="R8" s="87">
        <f t="shared" si="1"/>
        <v>0</v>
      </c>
      <c r="S8" s="87">
        <f t="shared" si="1"/>
        <v>0</v>
      </c>
      <c r="T8" s="87">
        <f t="shared" si="1"/>
        <v>0</v>
      </c>
      <c r="U8" s="87">
        <f t="shared" si="1"/>
        <v>0</v>
      </c>
      <c r="V8" s="87">
        <f t="shared" si="1"/>
        <v>0</v>
      </c>
      <c r="W8" s="87">
        <f t="shared" si="1"/>
        <v>0</v>
      </c>
      <c r="X8" s="87">
        <f t="shared" si="1"/>
        <v>0</v>
      </c>
      <c r="Y8" s="87">
        <f t="shared" si="1"/>
        <v>0</v>
      </c>
      <c r="Z8" s="87">
        <f t="shared" si="1"/>
        <v>0</v>
      </c>
      <c r="AA8" s="87">
        <f t="shared" si="1"/>
        <v>0</v>
      </c>
      <c r="AB8" s="87">
        <f t="shared" si="1"/>
        <v>0</v>
      </c>
      <c r="AC8" s="44"/>
      <c r="AD8" s="44"/>
      <c r="AE8" s="44"/>
      <c r="AF8" s="44"/>
    </row>
    <row r="9" spans="1:32">
      <c r="A9" s="84"/>
      <c r="B9" s="84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45"/>
      <c r="AD9" s="45"/>
      <c r="AE9" s="45"/>
      <c r="AF9" s="45"/>
    </row>
    <row r="10" spans="1:32" s="46" customFormat="1" ht="15.75">
      <c r="A10" s="79"/>
      <c r="B10" s="79" t="s">
        <v>64</v>
      </c>
      <c r="C10" s="80">
        <f>MAX(MIN(C5,MIN(C7,C8)),0)</f>
        <v>0</v>
      </c>
      <c r="D10" s="80">
        <f t="shared" ref="D10:AB10" si="2">MAX(MIN(D5,MIN(D7,D8)),0)</f>
        <v>0</v>
      </c>
      <c r="E10" s="80">
        <f t="shared" si="2"/>
        <v>0</v>
      </c>
      <c r="F10" s="80">
        <f t="shared" si="2"/>
        <v>0</v>
      </c>
      <c r="G10" s="80">
        <f t="shared" si="2"/>
        <v>0</v>
      </c>
      <c r="H10" s="80">
        <f t="shared" si="2"/>
        <v>0</v>
      </c>
      <c r="I10" s="80">
        <f t="shared" si="2"/>
        <v>0</v>
      </c>
      <c r="J10" s="80">
        <f t="shared" si="2"/>
        <v>0</v>
      </c>
      <c r="K10" s="80">
        <f t="shared" si="2"/>
        <v>0</v>
      </c>
      <c r="L10" s="80">
        <f t="shared" si="2"/>
        <v>0</v>
      </c>
      <c r="M10" s="80">
        <f t="shared" si="2"/>
        <v>0</v>
      </c>
      <c r="N10" s="80">
        <f t="shared" si="2"/>
        <v>0</v>
      </c>
      <c r="O10" s="80">
        <f t="shared" si="2"/>
        <v>0</v>
      </c>
      <c r="P10" s="80">
        <f t="shared" si="2"/>
        <v>0</v>
      </c>
      <c r="Q10" s="80">
        <f t="shared" si="2"/>
        <v>0</v>
      </c>
      <c r="R10" s="80">
        <f t="shared" si="2"/>
        <v>0</v>
      </c>
      <c r="S10" s="80">
        <f t="shared" si="2"/>
        <v>0</v>
      </c>
      <c r="T10" s="80">
        <f t="shared" si="2"/>
        <v>0</v>
      </c>
      <c r="U10" s="80">
        <f t="shared" si="2"/>
        <v>0</v>
      </c>
      <c r="V10" s="80">
        <f t="shared" si="2"/>
        <v>0</v>
      </c>
      <c r="W10" s="80">
        <f t="shared" si="2"/>
        <v>0</v>
      </c>
      <c r="X10" s="80">
        <f t="shared" si="2"/>
        <v>0</v>
      </c>
      <c r="Y10" s="80">
        <f t="shared" si="2"/>
        <v>0</v>
      </c>
      <c r="Z10" s="80">
        <f t="shared" si="2"/>
        <v>0</v>
      </c>
      <c r="AA10" s="80">
        <f t="shared" si="2"/>
        <v>0</v>
      </c>
      <c r="AB10" s="80">
        <f t="shared" si="2"/>
        <v>0</v>
      </c>
      <c r="AC10" s="47"/>
      <c r="AD10" s="47"/>
      <c r="AE10" s="47"/>
      <c r="AF10" s="47"/>
    </row>
    <row r="11" spans="1:32"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2"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HRA Calculation</vt:lpstr>
      <vt:lpstr>GENDER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</dc:creator>
  <cp:lastModifiedBy>SACHIN</cp:lastModifiedBy>
  <cp:lastPrinted>2012-02-09T06:33:58Z</cp:lastPrinted>
  <dcterms:created xsi:type="dcterms:W3CDTF">2012-01-03T10:26:58Z</dcterms:created>
  <dcterms:modified xsi:type="dcterms:W3CDTF">2012-03-21T06:29:51Z</dcterms:modified>
</cp:coreProperties>
</file>