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15" i="1"/>
  <c r="D2"/>
  <c r="C13"/>
  <c r="C2"/>
  <c r="B2"/>
  <c r="A13"/>
  <c r="A14"/>
  <c r="A15"/>
</calcChain>
</file>

<file path=xl/sharedStrings.xml><?xml version="1.0" encoding="utf-8"?>
<sst xmlns="http://schemas.openxmlformats.org/spreadsheetml/2006/main" count="79" uniqueCount="64">
  <si>
    <t>cash sales</t>
  </si>
  <si>
    <t>transferred to-</t>
  </si>
  <si>
    <t>Shrinath Telex</t>
  </si>
  <si>
    <t xml:space="preserve">Transf to </t>
  </si>
  <si>
    <t xml:space="preserve">SEC 80G </t>
  </si>
  <si>
    <t>DEDUCTION UNDER THIS SEC IS AVAILABLE TO ALL ASSESSEES</t>
  </si>
  <si>
    <t>DEDUCTION IS AVAILABLE ONLY IN RESPECT OF CONTRIBUTION TO SPECIFC  FUNDS ONLY.</t>
  </si>
  <si>
    <t>DONATION IN KIND ARE NOT ELIGIBLE FOR DEDUCTION</t>
  </si>
  <si>
    <t xml:space="preserve">TO CALCULATE DED. WE HAVE TO SOLVE QUES IN 3 STEPS </t>
  </si>
  <si>
    <t>GROSS QUALIFYING AMOUNT (GQA) BY DIVIDING DONATIONSIN UNRESTRICTED AND RESTRICTED DONATIONS</t>
  </si>
  <si>
    <t>NET QUALIFYING AMOUNT(NQA)</t>
  </si>
  <si>
    <t>DEDUCTION U/S 80G</t>
  </si>
  <si>
    <t>STEP-1</t>
  </si>
  <si>
    <t>CONT .TO JAWAHAR LAL NEHRU FUND</t>
  </si>
  <si>
    <t>CONT. TO PRIME MINISTER DROUGHT RELIEF FUND</t>
  </si>
  <si>
    <t>CONT. TO NATIONAL CHIDREN FUND(NCF)</t>
  </si>
  <si>
    <t>CONT TO INDIRA GANDHI FUND</t>
  </si>
  <si>
    <t>CONT. TO RAJEEV GANDHI FUND</t>
  </si>
  <si>
    <t>(A)</t>
  </si>
  <si>
    <t>UNRESTRICTED DONATIONS (URD)</t>
  </si>
  <si>
    <t>URD NON STAR</t>
  </si>
  <si>
    <t>(B)</t>
  </si>
  <si>
    <t>URD STAR*</t>
  </si>
  <si>
    <t>DONATIONS STARTING WITH WORDS SUCH AS-</t>
  </si>
  <si>
    <t>NATIONAL(EXCEPT NCF)</t>
  </si>
  <si>
    <t>COUNTRY NAME</t>
  </si>
  <si>
    <t>STATE NAME</t>
  </si>
  <si>
    <t>DISTRICT NAME</t>
  </si>
  <si>
    <t>CONTINENT NAME</t>
  </si>
  <si>
    <t>CM NAME</t>
  </si>
  <si>
    <t>PM NAME(EXCEPT PM DROUGHT RELIEF FUND)</t>
  </si>
  <si>
    <t xml:space="preserve">APPROVED UNIVERSITY NAME </t>
  </si>
  <si>
    <t>RESTRICTED DONATIONS(RD)</t>
  </si>
  <si>
    <t>RD STAR*</t>
  </si>
  <si>
    <t>CONT. TO FAMILY PLANNING SCHEME</t>
  </si>
  <si>
    <t>CONT. TO OLYMPICS ASSOCIATION</t>
  </si>
  <si>
    <t>RESTRICTED NON STAR</t>
  </si>
  <si>
    <t>NOT FALLING IN URD NON STAR,URD STAR AND RD STAR)</t>
  </si>
  <si>
    <t>(SEE NOTE-1)</t>
  </si>
  <si>
    <t>NOTE-1</t>
  </si>
  <si>
    <t>URD MEANS DONATIONS WHICH ARE NOT RESTRICTED TO 10% OF ADJ TOTAL INC FOR DEDUCTION PURPOSE,</t>
  </si>
  <si>
    <t>RD MEANS DON RESTR TO 10% OF ADJ TOTAL INC ,"STAR" IS USED FOR 100% DED AND "NON STAR" IS FOR 50% DED.</t>
  </si>
  <si>
    <t>THEREFORE,URD NON STAR=50% DED WITHOUT RESTR OF ADJ TOTAL INC,URD STAR=100%DED WITHOUT RESTRICTION</t>
  </si>
  <si>
    <t>OF ADJ TOTAL INC,RD STAR=100%DED WITH RESTR TO ADJ TI AND RD NON STAR =50%DED WITH RESTR OF ADJ TOTAL INC</t>
  </si>
  <si>
    <t>STEP-2</t>
  </si>
  <si>
    <t>SO,GQA =URD(I.E.URD*AND URD NON STAR)+RD(I.E. RD*&amp;RD NON STAR)</t>
  </si>
  <si>
    <t>OR</t>
  </si>
  <si>
    <t>WHICHEVER IS LOWER</t>
  </si>
  <si>
    <t>WHERE ADJUSTED TOTAL INC=GTI-LTCG-STCG U/S111ADED OTHER THAN 80G UNDER CHAPTER VIA-80C TO 80U)</t>
  </si>
  <si>
    <t>STEP-3</t>
  </si>
  <si>
    <t>DEDUCTION-</t>
  </si>
  <si>
    <t>NQA</t>
  </si>
  <si>
    <t>DIVIDE NQA IN A AND B, AS SHOWN BELOW</t>
  </si>
  <si>
    <t>A</t>
  </si>
  <si>
    <t>B</t>
  </si>
  <si>
    <t>URD *+RD*</t>
  </si>
  <si>
    <t>BALANCE</t>
  </si>
  <si>
    <t>I.E.(NQA-*DONATIONS)</t>
  </si>
  <si>
    <t>ON A</t>
  </si>
  <si>
    <t>ON B</t>
  </si>
  <si>
    <t>SUM OF A*100%+B*50%)=DED U/S 80G</t>
  </si>
  <si>
    <r>
      <t xml:space="preserve">ALL OTHER DONATIONS WHICH </t>
    </r>
    <r>
      <rPr>
        <b/>
        <sz val="11"/>
        <color theme="9" tint="-0.249977111117893"/>
        <rFont val="Calibri"/>
        <family val="2"/>
        <scheme val="minor"/>
      </rPr>
      <t xml:space="preserve">ARE </t>
    </r>
  </si>
  <si>
    <r>
      <t>NQA=TOTAL OF (</t>
    </r>
    <r>
      <rPr>
        <b/>
        <sz val="11"/>
        <color theme="9" tint="-0.249977111117893"/>
        <rFont val="Calibri"/>
        <family val="2"/>
        <scheme val="minor"/>
      </rPr>
      <t>URD</t>
    </r>
    <r>
      <rPr>
        <sz val="11"/>
        <color theme="9" tint="-0.249977111117893"/>
        <rFont val="Calibri"/>
        <family val="2"/>
        <scheme val="minor"/>
      </rPr>
      <t>+RD)</t>
    </r>
  </si>
  <si>
    <r>
      <t>10% OF ADJ TOTAL INC+</t>
    </r>
    <r>
      <rPr>
        <b/>
        <sz val="11"/>
        <color theme="9" tint="-0.249977111117893"/>
        <rFont val="Calibri"/>
        <family val="2"/>
        <scheme val="minor"/>
      </rPr>
      <t>URD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</si>
</sst>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6"/>
      <color theme="9" tint="-0.249977111117893"/>
      <name val="Calibri"/>
      <family val="2"/>
      <scheme val="minor"/>
    </font>
    <font>
      <u/>
      <sz val="11"/>
      <color theme="9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14" fontId="1" fillId="0" borderId="0" xfId="0" applyNumberFormat="1" applyFont="1"/>
    <xf numFmtId="14" fontId="0" fillId="0" borderId="2" xfId="0" applyNumberFormat="1" applyBorder="1"/>
    <xf numFmtId="14" fontId="0" fillId="0" borderId="3" xfId="0" applyNumberFormat="1" applyBorder="1"/>
    <xf numFmtId="14" fontId="0" fillId="0" borderId="4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0" borderId="0" xfId="0" applyFont="1"/>
    <xf numFmtId="9" fontId="2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1"/>
  <sheetViews>
    <sheetView topLeftCell="A6" workbookViewId="0">
      <selection activeCell="A2" sqref="A2:P29"/>
    </sheetView>
  </sheetViews>
  <sheetFormatPr defaultRowHeight="15"/>
  <cols>
    <col min="2" max="2" width="12.85546875" customWidth="1"/>
    <col min="3" max="3" width="12.140625" customWidth="1"/>
    <col min="4" max="4" width="13" customWidth="1"/>
    <col min="5" max="5" width="13.28515625" customWidth="1"/>
    <col min="6" max="13" width="10.7109375" bestFit="1" customWidth="1"/>
  </cols>
  <sheetData>
    <row r="1" spans="1:20"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  <c r="K1" t="s">
        <v>0</v>
      </c>
    </row>
    <row r="2" spans="1:20">
      <c r="B2">
        <f>86600/12</f>
        <v>7216.666666666667</v>
      </c>
      <c r="C2">
        <f>86250/12</f>
        <v>7187.5</v>
      </c>
      <c r="D2">
        <f>83250/12</f>
        <v>6937.5</v>
      </c>
    </row>
    <row r="3" spans="1:20">
      <c r="B3" s="1">
        <v>40280</v>
      </c>
      <c r="C3" s="1">
        <v>40312</v>
      </c>
      <c r="D3" s="1">
        <v>40346</v>
      </c>
      <c r="E3" s="1">
        <v>40373</v>
      </c>
      <c r="F3" s="1">
        <v>40409</v>
      </c>
      <c r="G3" s="1">
        <v>40441</v>
      </c>
      <c r="H3" s="1">
        <v>40471</v>
      </c>
      <c r="I3" s="1">
        <v>40497</v>
      </c>
      <c r="J3" s="1">
        <v>40526</v>
      </c>
      <c r="K3" s="1">
        <v>40558</v>
      </c>
      <c r="L3" s="1">
        <v>40594</v>
      </c>
      <c r="M3" s="1">
        <v>40625</v>
      </c>
    </row>
    <row r="4" spans="1:20">
      <c r="A4">
        <v>8250</v>
      </c>
      <c r="B4" s="2">
        <v>7520</v>
      </c>
      <c r="C4" s="2">
        <v>7200</v>
      </c>
      <c r="D4" s="2">
        <v>6350</v>
      </c>
    </row>
    <row r="5" spans="1:20">
      <c r="A5">
        <v>8356</v>
      </c>
      <c r="B5" s="2">
        <v>7160</v>
      </c>
      <c r="C5" s="2">
        <v>7150</v>
      </c>
      <c r="D5" s="2">
        <v>6680</v>
      </c>
    </row>
    <row r="6" spans="1:20">
      <c r="A6">
        <v>7589</v>
      </c>
      <c r="B6" s="2">
        <v>7450</v>
      </c>
      <c r="C6" s="2">
        <v>6890</v>
      </c>
      <c r="D6" s="2">
        <v>7210</v>
      </c>
    </row>
    <row r="7" spans="1:20">
      <c r="A7">
        <v>9852</v>
      </c>
      <c r="B7" s="2">
        <v>7320</v>
      </c>
      <c r="C7" s="2">
        <v>6590</v>
      </c>
      <c r="D7" s="2">
        <v>6690</v>
      </c>
    </row>
    <row r="8" spans="1:20">
      <c r="A8">
        <v>7356</v>
      </c>
      <c r="B8" s="2">
        <v>7850</v>
      </c>
      <c r="C8" s="2">
        <v>7390</v>
      </c>
      <c r="D8" s="2">
        <v>6850</v>
      </c>
    </row>
    <row r="9" spans="1:20">
      <c r="A9">
        <v>8500</v>
      </c>
      <c r="B9" s="2">
        <v>7450</v>
      </c>
      <c r="C9" s="2">
        <v>8150</v>
      </c>
      <c r="D9" s="2">
        <v>6500</v>
      </c>
    </row>
    <row r="10" spans="1:20">
      <c r="A10">
        <v>7600</v>
      </c>
      <c r="B10" s="2">
        <v>6850</v>
      </c>
      <c r="C10" s="2">
        <v>6690</v>
      </c>
      <c r="D10" s="2">
        <v>7250</v>
      </c>
    </row>
    <row r="11" spans="1:20">
      <c r="A11">
        <v>6980</v>
      </c>
      <c r="B11" s="2">
        <v>7120</v>
      </c>
      <c r="C11" s="2">
        <v>6850</v>
      </c>
      <c r="D11" s="2">
        <v>7360</v>
      </c>
    </row>
    <row r="12" spans="1:20">
      <c r="A12">
        <v>7890</v>
      </c>
      <c r="B12" s="2">
        <v>7360</v>
      </c>
      <c r="C12" s="2">
        <v>7750</v>
      </c>
      <c r="D12" s="2">
        <v>7450</v>
      </c>
    </row>
    <row r="13" spans="1:20">
      <c r="A13">
        <f>7856-500</f>
        <v>7356</v>
      </c>
      <c r="B13" s="2">
        <v>7140</v>
      </c>
      <c r="C13" s="2">
        <f>8450-1210</f>
        <v>7240</v>
      </c>
      <c r="D13" s="2">
        <v>7100</v>
      </c>
    </row>
    <row r="14" spans="1:20">
      <c r="A14">
        <f>8563-500</f>
        <v>8063</v>
      </c>
      <c r="B14" s="2">
        <v>6580</v>
      </c>
      <c r="C14" s="2">
        <v>7210</v>
      </c>
      <c r="D14" s="2">
        <v>6900</v>
      </c>
      <c r="E14" s="2" t="s">
        <v>1</v>
      </c>
      <c r="F14" s="2"/>
      <c r="G14" s="2"/>
      <c r="K14" s="5"/>
    </row>
    <row r="15" spans="1:20">
      <c r="A15">
        <f>7563+845-500</f>
        <v>7908</v>
      </c>
      <c r="B15">
        <v>6800</v>
      </c>
      <c r="C15">
        <v>7140</v>
      </c>
      <c r="D15">
        <f>D16-76340</f>
        <v>6910</v>
      </c>
      <c r="E15">
        <v>40270</v>
      </c>
      <c r="F15">
        <v>40292</v>
      </c>
      <c r="G15">
        <v>40377</v>
      </c>
      <c r="H15">
        <v>40395</v>
      </c>
      <c r="I15">
        <v>40447</v>
      </c>
      <c r="J15">
        <v>40454</v>
      </c>
      <c r="K15" s="5">
        <v>40467</v>
      </c>
      <c r="L15" s="5">
        <v>40470</v>
      </c>
      <c r="M15" s="5">
        <v>40500</v>
      </c>
    </row>
    <row r="16" spans="1:20">
      <c r="A16" s="4"/>
      <c r="B16" s="4">
        <v>86600</v>
      </c>
      <c r="C16" s="4">
        <v>86250</v>
      </c>
      <c r="D16" s="4">
        <v>83250</v>
      </c>
      <c r="E16" s="4">
        <v>84150</v>
      </c>
      <c r="F16" s="4">
        <v>86530</v>
      </c>
      <c r="G16" s="4">
        <v>87590</v>
      </c>
      <c r="H16" s="4">
        <v>88500</v>
      </c>
      <c r="I16" s="4">
        <v>85640</v>
      </c>
      <c r="J16" s="4">
        <v>87300</v>
      </c>
      <c r="K16" s="4">
        <v>83550</v>
      </c>
      <c r="L16" s="4">
        <v>81890</v>
      </c>
      <c r="M16" s="4">
        <v>85740</v>
      </c>
      <c r="N16" s="4"/>
      <c r="O16" s="3"/>
      <c r="P16" s="3"/>
      <c r="Q16" s="3"/>
      <c r="R16" s="3"/>
      <c r="S16" s="3"/>
      <c r="T16" s="3"/>
    </row>
    <row r="18" spans="2:8">
      <c r="B18" t="s">
        <v>2</v>
      </c>
      <c r="C18" t="s">
        <v>2</v>
      </c>
      <c r="D18" t="s">
        <v>2</v>
      </c>
    </row>
    <row r="19" spans="2:8">
      <c r="B19" s="6">
        <v>40220</v>
      </c>
      <c r="C19" s="7">
        <v>40225</v>
      </c>
      <c r="D19" s="8">
        <v>40240</v>
      </c>
    </row>
    <row r="20" spans="2:8">
      <c r="B20" s="9" t="s">
        <v>3</v>
      </c>
      <c r="C20" s="10" t="s">
        <v>3</v>
      </c>
      <c r="D20" s="11" t="s">
        <v>3</v>
      </c>
    </row>
    <row r="21" spans="2:8">
      <c r="B21" s="1">
        <v>40534</v>
      </c>
      <c r="C21" s="1">
        <v>40551</v>
      </c>
      <c r="D21" s="1">
        <v>40184</v>
      </c>
    </row>
    <row r="22" spans="2:8">
      <c r="D22">
        <v>150000</v>
      </c>
    </row>
    <row r="23" spans="2:8">
      <c r="D23" s="1">
        <v>40203</v>
      </c>
    </row>
    <row r="24" spans="2:8">
      <c r="D24">
        <v>150000</v>
      </c>
    </row>
    <row r="25" spans="2:8">
      <c r="B25" s="3">
        <v>150000</v>
      </c>
      <c r="C25" s="3">
        <v>150000</v>
      </c>
      <c r="D25" s="3">
        <v>300000</v>
      </c>
      <c r="E25" s="3"/>
      <c r="F25" s="3"/>
      <c r="G25" s="3"/>
      <c r="H25" s="3"/>
    </row>
    <row r="26" spans="2:8">
      <c r="E26" s="1"/>
    </row>
    <row r="29" spans="2:8">
      <c r="E29" s="1"/>
    </row>
    <row r="31" spans="2:8">
      <c r="E31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7"/>
  <sheetViews>
    <sheetView tabSelected="1" workbookViewId="0">
      <selection activeCell="E5" sqref="E5"/>
    </sheetView>
  </sheetViews>
  <sheetFormatPr defaultRowHeight="15"/>
  <cols>
    <col min="1" max="16384" width="9.140625" style="12"/>
  </cols>
  <sheetData>
    <row r="1" spans="1:11">
      <c r="D1" s="12" t="s">
        <v>4</v>
      </c>
    </row>
    <row r="3" spans="1:11">
      <c r="C3" s="12">
        <v>1</v>
      </c>
      <c r="D3" s="12" t="s">
        <v>5</v>
      </c>
    </row>
    <row r="4" spans="1:11">
      <c r="A4" s="13"/>
      <c r="C4" s="12">
        <v>2</v>
      </c>
      <c r="D4" s="12" t="s">
        <v>6</v>
      </c>
    </row>
    <row r="5" spans="1:11">
      <c r="B5" s="13"/>
      <c r="C5" s="12">
        <v>3</v>
      </c>
      <c r="D5" s="12" t="s">
        <v>7</v>
      </c>
    </row>
    <row r="7" spans="1:11" ht="21">
      <c r="D7" s="12" t="s">
        <v>8</v>
      </c>
      <c r="F7" s="14"/>
    </row>
    <row r="8" spans="1:11">
      <c r="D8" s="12">
        <v>1</v>
      </c>
      <c r="E8" s="12" t="s">
        <v>9</v>
      </c>
    </row>
    <row r="10" spans="1:11">
      <c r="D10" s="12">
        <v>2</v>
      </c>
      <c r="E10" s="12" t="s">
        <v>10</v>
      </c>
    </row>
    <row r="12" spans="1:11">
      <c r="D12" s="12">
        <v>3</v>
      </c>
      <c r="E12" s="12" t="s">
        <v>11</v>
      </c>
    </row>
    <row r="14" spans="1:11">
      <c r="D14" s="15" t="s">
        <v>12</v>
      </c>
      <c r="E14" s="12" t="s">
        <v>38</v>
      </c>
    </row>
    <row r="16" spans="1:11">
      <c r="E16" s="12" t="s">
        <v>19</v>
      </c>
      <c r="K16" s="12" t="s">
        <v>32</v>
      </c>
    </row>
    <row r="17" spans="4:12">
      <c r="D17" s="12" t="s">
        <v>18</v>
      </c>
      <c r="E17" s="12" t="s">
        <v>20</v>
      </c>
      <c r="K17" s="12" t="s">
        <v>18</v>
      </c>
      <c r="L17" s="12" t="s">
        <v>33</v>
      </c>
    </row>
    <row r="18" spans="4:12">
      <c r="D18" s="12">
        <v>1</v>
      </c>
      <c r="E18" s="12" t="s">
        <v>13</v>
      </c>
      <c r="K18" s="12">
        <v>1</v>
      </c>
      <c r="L18" s="12" t="s">
        <v>34</v>
      </c>
    </row>
    <row r="19" spans="4:12">
      <c r="D19" s="12">
        <v>2</v>
      </c>
      <c r="E19" s="12" t="s">
        <v>14</v>
      </c>
      <c r="K19" s="12">
        <v>2</v>
      </c>
      <c r="L19" s="12" t="s">
        <v>35</v>
      </c>
    </row>
    <row r="20" spans="4:12">
      <c r="D20" s="12">
        <v>3</v>
      </c>
      <c r="E20" s="12" t="s">
        <v>15</v>
      </c>
    </row>
    <row r="21" spans="4:12">
      <c r="D21" s="12">
        <v>4</v>
      </c>
      <c r="E21" s="12" t="s">
        <v>16</v>
      </c>
      <c r="K21" s="12" t="s">
        <v>21</v>
      </c>
      <c r="L21" s="12" t="s">
        <v>36</v>
      </c>
    </row>
    <row r="22" spans="4:12">
      <c r="D22" s="12">
        <v>5</v>
      </c>
      <c r="E22" s="12" t="s">
        <v>17</v>
      </c>
      <c r="K22" s="12">
        <v>1</v>
      </c>
      <c r="L22" s="12" t="s">
        <v>61</v>
      </c>
    </row>
    <row r="23" spans="4:12">
      <c r="L23" s="16" t="s">
        <v>37</v>
      </c>
    </row>
    <row r="25" spans="4:12">
      <c r="D25" s="12" t="s">
        <v>21</v>
      </c>
      <c r="E25" s="12" t="s">
        <v>22</v>
      </c>
    </row>
    <row r="26" spans="4:12">
      <c r="D26" s="12" t="s">
        <v>23</v>
      </c>
    </row>
    <row r="27" spans="4:12">
      <c r="D27" s="12">
        <v>1</v>
      </c>
      <c r="E27" s="12" t="s">
        <v>24</v>
      </c>
    </row>
    <row r="28" spans="4:12">
      <c r="D28" s="12">
        <v>2</v>
      </c>
      <c r="E28" s="12" t="s">
        <v>25</v>
      </c>
    </row>
    <row r="29" spans="4:12">
      <c r="D29" s="12">
        <v>3</v>
      </c>
      <c r="E29" s="12" t="s">
        <v>26</v>
      </c>
    </row>
    <row r="30" spans="4:12">
      <c r="D30" s="12">
        <v>4</v>
      </c>
      <c r="E30" s="12" t="s">
        <v>27</v>
      </c>
    </row>
    <row r="31" spans="4:12">
      <c r="D31" s="12">
        <v>5</v>
      </c>
      <c r="E31" s="12" t="s">
        <v>28</v>
      </c>
    </row>
    <row r="32" spans="4:12">
      <c r="D32" s="12">
        <v>6</v>
      </c>
      <c r="E32" s="12" t="s">
        <v>29</v>
      </c>
    </row>
    <row r="33" spans="4:5">
      <c r="D33" s="12">
        <v>7</v>
      </c>
      <c r="E33" s="12" t="s">
        <v>30</v>
      </c>
    </row>
    <row r="34" spans="4:5">
      <c r="D34" s="12">
        <v>8</v>
      </c>
      <c r="E34" s="12" t="s">
        <v>31</v>
      </c>
    </row>
    <row r="36" spans="4:5">
      <c r="D36" s="15" t="s">
        <v>39</v>
      </c>
      <c r="E36" s="12" t="s">
        <v>40</v>
      </c>
    </row>
    <row r="37" spans="4:5">
      <c r="E37" s="12" t="s">
        <v>41</v>
      </c>
    </row>
    <row r="39" spans="4:5">
      <c r="E39" s="12" t="s">
        <v>42</v>
      </c>
    </row>
    <row r="40" spans="4:5">
      <c r="E40" s="12" t="s">
        <v>43</v>
      </c>
    </row>
    <row r="42" spans="4:5">
      <c r="E42" s="12" t="s">
        <v>45</v>
      </c>
    </row>
    <row r="48" spans="4:5">
      <c r="D48" s="15" t="s">
        <v>44</v>
      </c>
      <c r="E48" s="12" t="s">
        <v>62</v>
      </c>
    </row>
    <row r="49" spans="4:8">
      <c r="E49" s="12" t="s">
        <v>46</v>
      </c>
    </row>
    <row r="50" spans="4:8">
      <c r="E50" s="12" t="s">
        <v>63</v>
      </c>
    </row>
    <row r="51" spans="4:8">
      <c r="E51" s="12" t="s">
        <v>47</v>
      </c>
    </row>
    <row r="52" spans="4:8">
      <c r="G52" s="12" t="s">
        <v>48</v>
      </c>
    </row>
    <row r="55" spans="4:8">
      <c r="D55" s="15" t="s">
        <v>49</v>
      </c>
      <c r="E55" s="12" t="s">
        <v>50</v>
      </c>
    </row>
    <row r="57" spans="4:8">
      <c r="E57" s="12" t="s">
        <v>52</v>
      </c>
    </row>
    <row r="59" spans="4:8">
      <c r="G59" s="12" t="s">
        <v>51</v>
      </c>
    </row>
    <row r="60" spans="4:8">
      <c r="E60" s="12" t="s">
        <v>53</v>
      </c>
      <c r="H60" s="12" t="s">
        <v>54</v>
      </c>
    </row>
    <row r="61" spans="4:8">
      <c r="E61" s="12" t="s">
        <v>55</v>
      </c>
      <c r="H61" s="12" t="s">
        <v>56</v>
      </c>
    </row>
    <row r="62" spans="4:8">
      <c r="H62" s="12" t="s">
        <v>57</v>
      </c>
    </row>
    <row r="64" spans="4:8">
      <c r="E64" s="13">
        <v>1</v>
      </c>
      <c r="H64" s="13">
        <v>0.5</v>
      </c>
    </row>
    <row r="65" spans="5:9">
      <c r="E65" s="12" t="s">
        <v>58</v>
      </c>
      <c r="H65" s="12" t="s">
        <v>59</v>
      </c>
    </row>
    <row r="67" spans="5:9">
      <c r="E67" s="16"/>
      <c r="F67" s="16" t="s">
        <v>60</v>
      </c>
      <c r="G67" s="16"/>
      <c r="H67" s="16"/>
      <c r="I67" s="16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2012-02-12T01:19:55Z</dcterms:modified>
</cp:coreProperties>
</file>