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5" i="1"/>
  <c r="B34"/>
  <c r="B51"/>
  <c r="B49"/>
  <c r="B48"/>
  <c r="B47"/>
  <c r="B44"/>
  <c r="B33"/>
  <c r="B32"/>
</calcChain>
</file>

<file path=xl/sharedStrings.xml><?xml version="1.0" encoding="utf-8"?>
<sst xmlns="http://schemas.openxmlformats.org/spreadsheetml/2006/main" count="34" uniqueCount="33">
  <si>
    <t>HOUSE RENT ALLOWANCE  SECTION- 10 (13A) RULE 2A</t>
  </si>
  <si>
    <t>Taxability Of House Rent Allowance</t>
  </si>
  <si>
    <t>NOTE- ALLOWANCE MEANS PAYMENT BY AN EMPLOYER TO EMPLOYEE IN CASH FOR A PURPOSE LIKE PAYING RENT EXPENSES FOR HOUSE TAKEN ON RENT BY EMPLOYEE</t>
  </si>
  <si>
    <t>HRA IS EXEMPT TO THE EXTENT LEAST OF THE FOLLOWING-</t>
  </si>
  <si>
    <t>1.) HRA RECEIVED</t>
  </si>
  <si>
    <t>2.) 50% OF RETIREMENT BENEFIT SALARY OF EMPLOYEE IN CASE OF MUMBAI, KOLKATTA, CHENNAI AND DELHI</t>
  </si>
  <si>
    <t xml:space="preserve">      40% OF RETIREMENT BENEFIT SALARY IN CASE OF ANY OTHER PLACE.</t>
  </si>
  <si>
    <t>3.) RENT PAID OVER 10% OF RETIREMENT BENEFIT SALARY OF EMPLOYEE FOR THE RELEVANT PERIOD.</t>
  </si>
  <si>
    <t>FORMULA OF RETIREMENT BENEFIT SALARY=     (  BASIC PAY     +    DEARNESS ALLOWANCE (TO THE EXTENT IT FORMS PART OF SALARY FOR PURPOSE OF RETIREMENT BENEFITS     + COMMISSION IF PAID AS A FIXED % OF TURNOVER)</t>
  </si>
  <si>
    <t>NOTE- NO EXEMPTION IS GIVEN IF EMPLOYEE IS NOT PAYING ANY RENT . ENTIRE AMOUNT RECEIVED AS HRA WILL TAXABLE UNDER THE HEAD SALARY</t>
  </si>
  <si>
    <t>IF THERE IS ANY CHANGE IN HRA RECEIVED, AMOUNT OF RENT PAID, RETIREMENT BENEFIT SALARY OR CHANGE IN PLACE DURING THE YEAR , THEN SEPARATE CALCULATION IS MADE FOR SUCH CHANGE</t>
  </si>
  <si>
    <t>QUESTION ON HRA</t>
  </si>
  <si>
    <t>BASIC PAY PER MONTH</t>
  </si>
  <si>
    <t>PARTICULARS</t>
  </si>
  <si>
    <t>AMOUNT</t>
  </si>
  <si>
    <t>DEARNESS ALLOWANCE P.M ( 20 % FORMS PART OF RETIREMENT BENEFIT SALARY)</t>
  </si>
  <si>
    <t>HRA PER MONTH</t>
  </si>
  <si>
    <t>RENT PAID  BY EMPLOYEE PER MONTH</t>
  </si>
  <si>
    <t>SOLUTION</t>
  </si>
  <si>
    <t>AMAN MITTAL (25 YRS OLD)  IS EMPLOYED IN RELIABLE LTD IN MUMBAI AND FOLLOWING INFORMATION IS GIVEN BELOW:</t>
  </si>
  <si>
    <t>BASIC PAY PER ANNUM 100000*12</t>
  </si>
  <si>
    <t>DEARNESS ALLOWANCE 15000*12</t>
  </si>
  <si>
    <t>HRA TAXABLE ( SEE WORKING NOTE BELOW)</t>
  </si>
  <si>
    <t>WORKING NOTE</t>
  </si>
  <si>
    <t>RETIREMENT BENEFIT SALARY CALCULATED AS PER ABOVE FORMULA =100000*12 +  20%* ( 15000*12)</t>
  </si>
  <si>
    <t>HRA RECEIVED  (20000*12)</t>
  </si>
  <si>
    <t>RENT PAID OVER 10 % OF RBS</t>
  </si>
  <si>
    <t>50% OF RBS IN MUMBAI</t>
  </si>
  <si>
    <t>HRA TAXABLE PART= 240000-176400</t>
  </si>
  <si>
    <t>HRA EXEMPT PART-</t>
  </si>
  <si>
    <t>TAXABLE INCOME</t>
  </si>
  <si>
    <t>CALCULATE AMOUNT OF HRA TAXABLE AND TOTAL TAXABLE INCOME?</t>
  </si>
  <si>
    <t>THEREFORE RETIREMENT BENEFIT SALARY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</si>
</sst>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20"/>
      <color rgb="FF002060"/>
      <name val="Calibri"/>
      <family val="2"/>
      <scheme val="minor"/>
    </font>
    <font>
      <sz val="20"/>
      <color rgb="FF00206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9" fillId="0" borderId="0" xfId="0" applyFont="1"/>
    <xf numFmtId="0" fontId="10" fillId="0" borderId="0" xfId="0" applyFont="1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0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Border="1"/>
    <xf numFmtId="0" fontId="2" fillId="2" borderId="1" xfId="0" applyFont="1" applyFill="1" applyBorder="1"/>
    <xf numFmtId="0" fontId="2" fillId="0" borderId="0" xfId="0" applyFont="1" applyFill="1" applyBorder="1"/>
    <xf numFmtId="0" fontId="2" fillId="2" borderId="0" xfId="0" applyFont="1" applyFill="1"/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0" fillId="0" borderId="1" xfId="0" applyBorder="1" applyAlignment="1">
      <alignment horizontal="center"/>
    </xf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51"/>
  <sheetViews>
    <sheetView tabSelected="1" workbookViewId="0"/>
  </sheetViews>
  <sheetFormatPr defaultRowHeight="15"/>
  <cols>
    <col min="1" max="1" width="22.140625" customWidth="1"/>
    <col min="2" max="2" width="17.140625" customWidth="1"/>
    <col min="3" max="3" width="10.42578125" customWidth="1"/>
    <col min="4" max="4" width="10.28515625" customWidth="1"/>
    <col min="15" max="15" width="10.7109375" customWidth="1"/>
  </cols>
  <sheetData>
    <row r="2" spans="1:20" ht="26.25">
      <c r="C2" s="4" t="s">
        <v>0</v>
      </c>
      <c r="D2" s="4"/>
      <c r="E2" s="4"/>
      <c r="F2" s="4"/>
      <c r="G2" s="4"/>
      <c r="H2" s="4"/>
      <c r="I2" s="5"/>
      <c r="J2" s="5"/>
    </row>
    <row r="4" spans="1:20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6" spans="1:20" ht="26.25">
      <c r="E6" s="2" t="s">
        <v>1</v>
      </c>
      <c r="F6" s="2"/>
      <c r="G6" s="2"/>
      <c r="H6" s="3"/>
    </row>
    <row r="8" spans="1:20">
      <c r="A8" s="1" t="s">
        <v>3</v>
      </c>
      <c r="B8" s="1"/>
      <c r="C8" s="1"/>
      <c r="D8" s="1"/>
    </row>
    <row r="9" spans="1:20">
      <c r="A9" s="6" t="s">
        <v>4</v>
      </c>
      <c r="B9" s="6"/>
      <c r="C9" s="6"/>
      <c r="D9" s="6"/>
      <c r="E9" s="6"/>
      <c r="F9" s="6"/>
      <c r="G9" s="6"/>
      <c r="H9" s="6"/>
      <c r="I9" s="6"/>
    </row>
    <row r="10" spans="1:20">
      <c r="A10" s="6" t="s">
        <v>5</v>
      </c>
      <c r="B10" s="6"/>
      <c r="C10" s="6"/>
      <c r="D10" s="6"/>
      <c r="E10" s="6"/>
      <c r="F10" s="6"/>
      <c r="G10" s="6"/>
      <c r="H10" s="6"/>
      <c r="I10" s="6"/>
    </row>
    <row r="11" spans="1:20">
      <c r="A11" s="6" t="s">
        <v>6</v>
      </c>
      <c r="B11" s="6"/>
      <c r="C11" s="6"/>
      <c r="D11" s="6"/>
      <c r="E11" s="6"/>
      <c r="F11" s="6"/>
      <c r="G11" s="6"/>
      <c r="H11" s="6"/>
      <c r="I11" s="6"/>
    </row>
    <row r="12" spans="1:20">
      <c r="A12" s="6" t="s">
        <v>7</v>
      </c>
      <c r="B12" s="6"/>
      <c r="C12" s="6"/>
      <c r="D12" s="6"/>
      <c r="E12" s="6"/>
      <c r="F12" s="6"/>
      <c r="G12" s="6"/>
      <c r="H12" s="6"/>
      <c r="I12" s="6"/>
    </row>
    <row r="14" spans="1:20">
      <c r="A14" s="1" t="s">
        <v>8</v>
      </c>
      <c r="B14" s="1"/>
      <c r="C14" s="29"/>
      <c r="D14" s="7"/>
      <c r="E14" s="8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  <c r="Q14" s="10"/>
      <c r="R14" s="10"/>
      <c r="S14" s="10"/>
      <c r="T14" s="10"/>
    </row>
    <row r="17" spans="1:17">
      <c r="A17" s="11" t="s">
        <v>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>
      <c r="A18" s="11" t="s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20" spans="1:17">
      <c r="A20" s="12" t="s">
        <v>11</v>
      </c>
    </row>
    <row r="21" spans="1:17">
      <c r="A21" t="s">
        <v>19</v>
      </c>
    </row>
    <row r="23" spans="1:17">
      <c r="A23" s="14" t="s">
        <v>13</v>
      </c>
      <c r="B23" s="14" t="s">
        <v>14</v>
      </c>
    </row>
    <row r="24" spans="1:17">
      <c r="A24" s="14" t="s">
        <v>12</v>
      </c>
      <c r="B24" s="14">
        <v>100000</v>
      </c>
    </row>
    <row r="25" spans="1:17" ht="60">
      <c r="A25" s="15" t="s">
        <v>15</v>
      </c>
      <c r="B25" s="14">
        <v>15000</v>
      </c>
    </row>
    <row r="26" spans="1:17">
      <c r="A26" s="14" t="s">
        <v>16</v>
      </c>
      <c r="B26" s="14">
        <v>20000</v>
      </c>
    </row>
    <row r="27" spans="1:17" ht="30">
      <c r="A27" s="15" t="s">
        <v>17</v>
      </c>
      <c r="B27" s="14">
        <v>25000</v>
      </c>
    </row>
    <row r="29" spans="1:17">
      <c r="A29" s="13" t="s">
        <v>31</v>
      </c>
    </row>
    <row r="31" spans="1:17">
      <c r="A31" s="25" t="s">
        <v>18</v>
      </c>
      <c r="B31" s="34" t="s">
        <v>14</v>
      </c>
    </row>
    <row r="32" spans="1:17" ht="30">
      <c r="A32" s="24" t="s">
        <v>20</v>
      </c>
      <c r="B32" s="25">
        <f>100000*12</f>
        <v>1200000</v>
      </c>
    </row>
    <row r="33" spans="1:8" ht="30">
      <c r="A33" s="24" t="s">
        <v>21</v>
      </c>
      <c r="B33" s="25">
        <f>15000*12</f>
        <v>180000</v>
      </c>
    </row>
    <row r="34" spans="1:8" ht="45">
      <c r="A34" s="24" t="s">
        <v>22</v>
      </c>
      <c r="B34" s="25">
        <f>B51</f>
        <v>63600</v>
      </c>
    </row>
    <row r="35" spans="1:8" ht="15.75" thickBot="1">
      <c r="A35" s="24" t="s">
        <v>30</v>
      </c>
      <c r="B35" s="35">
        <f>SUM(B32:B34)</f>
        <v>1443600</v>
      </c>
    </row>
    <row r="36" spans="1:8" ht="15.75" thickTop="1"/>
    <row r="41" spans="1:8">
      <c r="A41" s="1" t="s">
        <v>23</v>
      </c>
    </row>
    <row r="42" spans="1:8" ht="15.75" thickBot="1"/>
    <row r="43" spans="1:8">
      <c r="A43" s="16" t="s">
        <v>24</v>
      </c>
      <c r="B43" s="17"/>
      <c r="C43" s="17"/>
      <c r="D43" s="17"/>
      <c r="E43" s="20"/>
      <c r="F43" s="20"/>
      <c r="G43" s="20"/>
      <c r="H43" s="21"/>
    </row>
    <row r="44" spans="1:8" ht="45.75" thickBot="1">
      <c r="A44" s="30" t="s">
        <v>32</v>
      </c>
      <c r="B44" s="31">
        <f>(100000*12)+ ( 15000*12*20/100)</f>
        <v>1236000</v>
      </c>
      <c r="C44" s="18"/>
      <c r="D44" s="18"/>
      <c r="E44" s="22"/>
      <c r="F44" s="22"/>
      <c r="G44" s="22"/>
      <c r="H44" s="23"/>
    </row>
    <row r="45" spans="1:8">
      <c r="A45" s="19"/>
      <c r="B45" s="19"/>
      <c r="C45" s="19"/>
      <c r="D45" s="19"/>
      <c r="E45" s="26"/>
      <c r="F45" s="26"/>
      <c r="G45" s="26"/>
      <c r="H45" s="26"/>
    </row>
    <row r="46" spans="1:8">
      <c r="A46" s="28" t="s">
        <v>29</v>
      </c>
    </row>
    <row r="47" spans="1:8" ht="30">
      <c r="A47" s="24" t="s">
        <v>25</v>
      </c>
      <c r="B47" s="25">
        <f>20000*12</f>
        <v>240000</v>
      </c>
    </row>
    <row r="48" spans="1:8" ht="30">
      <c r="A48" s="24" t="s">
        <v>26</v>
      </c>
      <c r="B48" s="27">
        <f>(25000*12)-10/100*(1236000)</f>
        <v>176400</v>
      </c>
    </row>
    <row r="49" spans="1:2">
      <c r="A49" s="25" t="s">
        <v>27</v>
      </c>
      <c r="B49" s="25">
        <f>50/100*1236000</f>
        <v>618000</v>
      </c>
    </row>
    <row r="51" spans="1:2" ht="30">
      <c r="A51" s="32" t="s">
        <v>28</v>
      </c>
      <c r="B51" s="33">
        <f>240000-176400</f>
        <v>63600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win 7</cp:lastModifiedBy>
  <dcterms:created xsi:type="dcterms:W3CDTF">2012-01-06T15:32:16Z</dcterms:created>
  <dcterms:modified xsi:type="dcterms:W3CDTF">2012-01-06T16:43:58Z</dcterms:modified>
</cp:coreProperties>
</file>