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12-13" sheetId="1" r:id="rId1"/>
  </sheets>
  <calcPr calcId="145621"/>
</workbook>
</file>

<file path=xl/calcChain.xml><?xml version="1.0" encoding="utf-8"?>
<calcChain xmlns="http://schemas.openxmlformats.org/spreadsheetml/2006/main">
  <c r="G15" i="1" l="1"/>
  <c r="E15" i="1"/>
  <c r="C15" i="1"/>
  <c r="A15" i="1"/>
</calcChain>
</file>

<file path=xl/sharedStrings.xml><?xml version="1.0" encoding="utf-8"?>
<sst xmlns="http://schemas.openxmlformats.org/spreadsheetml/2006/main" count="27" uniqueCount="21">
  <si>
    <t>The new and revised income tax slabs and rates applicable for the financial year (FY) 2011-12 and assessment year (AY) 2012-13 are mentioned below:</t>
  </si>
  <si>
    <t>For Individual male,Age less than 60 Years</t>
  </si>
  <si>
    <t>For Individual female,Age less 60 years</t>
  </si>
  <si>
    <t>For Individual, Age more than 60 Years ( Senior Citizen)</t>
  </si>
  <si>
    <t>For Individual ,Age more than 80 Years ( Super Citizen )</t>
  </si>
  <si>
    <t>Individual</t>
  </si>
  <si>
    <t>Women</t>
  </si>
  <si>
    <t>Senior Citizen</t>
  </si>
  <si>
    <t>Super Citizen</t>
  </si>
  <si>
    <t>Up to 180000 : Nil</t>
  </si>
  <si>
    <t>Up to 190000 : Nil</t>
  </si>
  <si>
    <t>Up to 250000 : Nil</t>
  </si>
  <si>
    <t>Up to 500000 : Nil</t>
  </si>
  <si>
    <t>180001-500000 : 10%</t>
  </si>
  <si>
    <t>190001-500000 : 10%</t>
  </si>
  <si>
    <t>250001-500000 : 10%</t>
  </si>
  <si>
    <t>500001-800000 : 20%</t>
  </si>
  <si>
    <t>800001 &amp; above : 30%</t>
  </si>
  <si>
    <t>Further there is no change in education and other cess.</t>
  </si>
  <si>
    <t>Please Enter Income</t>
  </si>
  <si>
    <t xml:space="preserve">(Developed by Manish Sharma &amp; Ashwani Dubey)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</si>
</sst>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haroni"/>
      <charset val="177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43" fontId="6" fillId="2" borderId="0" xfId="1" applyFont="1" applyFill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4" xfId="0" applyBorder="1" applyProtection="1">
      <protection hidden="1"/>
    </xf>
    <xf numFmtId="43" fontId="8" fillId="0" borderId="2" xfId="1" applyFont="1" applyBorder="1" applyAlignment="1" applyProtection="1">
      <alignment horizontal="center"/>
      <protection hidden="1"/>
    </xf>
    <xf numFmtId="43" fontId="8" fillId="0" borderId="3" xfId="1" applyFont="1" applyBorder="1" applyAlignment="1" applyProtection="1">
      <alignment horizontal="center"/>
      <protection hidden="1"/>
    </xf>
    <xf numFmtId="43" fontId="6" fillId="0" borderId="0" xfId="1" applyFont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533399</xdr:colOff>
      <xdr:row>5</xdr:row>
      <xdr:rowOff>9524</xdr:rowOff>
    </xdr:from>
    <xdr:to>
      <xdr:col>3</xdr:col>
      <xdr:colOff>1000124</xdr:colOff>
      <xdr:row>5</xdr:row>
      <xdr:rowOff>828675</xdr:rowOff>
    </xdr:to>
    <xdr:sp macro="" textlink="">
      <xdr:nvSpPr>
        <xdr:cNvPr id="2" name="Down Arrow 1"/>
        <xdr:cNvSpPr/>
      </xdr:nvSpPr>
      <xdr:spPr>
        <a:xfrm>
          <a:off x="4400549" y="1000124"/>
          <a:ext cx="466725" cy="8191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A4" sqref="A4:G4"/>
    </sheetView>
  </sheetViews>
  <sheetFormatPr defaultRowHeight="15" x14ac:dyDescent="0.25"/>
  <cols>
    <col min="1" max="1" width="24.42578125" style="2" customWidth="1"/>
    <col min="2" max="2" width="7.5703125" style="2" customWidth="1"/>
    <col min="3" max="3" width="26" style="2" customWidth="1"/>
    <col min="4" max="4" width="22" style="2" customWidth="1"/>
    <col min="5" max="5" width="24.5703125" style="2" customWidth="1"/>
    <col min="6" max="6" width="7.85546875" style="2" customWidth="1"/>
    <col min="7" max="7" width="32.140625" style="2" customWidth="1"/>
    <col min="8" max="8" width="19.28515625" style="2" customWidth="1"/>
    <col min="9" max="16384" width="9.140625" style="2"/>
  </cols>
  <sheetData>
    <row r="2" spans="1:10" x14ac:dyDescent="0.25">
      <c r="A2" s="1" t="s">
        <v>0</v>
      </c>
    </row>
    <row r="3" spans="1:10" x14ac:dyDescent="0.25">
      <c r="A3" s="1"/>
    </row>
    <row r="4" spans="1:10" ht="15.75" thickBot="1" x14ac:dyDescent="0.3">
      <c r="A4" s="20" t="s">
        <v>20</v>
      </c>
      <c r="B4" s="20"/>
      <c r="C4" s="20"/>
      <c r="D4" s="20"/>
      <c r="E4" s="20"/>
      <c r="F4" s="20"/>
      <c r="G4" s="20"/>
    </row>
    <row r="5" spans="1:10" ht="17.25" thickTop="1" x14ac:dyDescent="0.25">
      <c r="A5" s="3"/>
    </row>
    <row r="6" spans="1:10" s="8" customFormat="1" ht="87.75" customHeight="1" x14ac:dyDescent="0.35">
      <c r="A6" s="4" t="s">
        <v>1</v>
      </c>
      <c r="B6" s="5"/>
      <c r="C6" s="4" t="s">
        <v>2</v>
      </c>
      <c r="D6" s="6" t="s">
        <v>19</v>
      </c>
      <c r="E6" s="4" t="s">
        <v>3</v>
      </c>
      <c r="F6" s="5"/>
      <c r="G6" s="4" t="s">
        <v>4</v>
      </c>
      <c r="H6" s="7"/>
    </row>
    <row r="7" spans="1:10" s="8" customFormat="1" ht="23.25" x14ac:dyDescent="0.35">
      <c r="A7" s="9"/>
      <c r="C7" s="9"/>
      <c r="D7" s="10">
        <v>500000</v>
      </c>
      <c r="E7" s="9"/>
      <c r="G7" s="9"/>
      <c r="H7" s="7"/>
    </row>
    <row r="8" spans="1:10" s="14" customFormat="1" ht="23.25" x14ac:dyDescent="0.35">
      <c r="A8" s="11" t="s">
        <v>5</v>
      </c>
      <c r="B8" s="12"/>
      <c r="C8" s="13" t="s">
        <v>6</v>
      </c>
      <c r="D8" s="12"/>
      <c r="E8" s="13" t="s">
        <v>7</v>
      </c>
      <c r="F8" s="12"/>
      <c r="G8" s="13" t="s">
        <v>8</v>
      </c>
    </row>
    <row r="9" spans="1:10" s="8" customFormat="1" ht="16.5" x14ac:dyDescent="0.25">
      <c r="A9" s="15"/>
      <c r="C9" s="9"/>
      <c r="E9" s="9"/>
      <c r="G9" s="9"/>
    </row>
    <row r="10" spans="1:10" ht="16.5" x14ac:dyDescent="0.25">
      <c r="A10" s="9" t="s">
        <v>9</v>
      </c>
      <c r="B10" s="8"/>
      <c r="C10" s="9" t="s">
        <v>10</v>
      </c>
      <c r="D10" s="8"/>
      <c r="E10" s="9" t="s">
        <v>11</v>
      </c>
      <c r="F10" s="8"/>
      <c r="G10" s="9" t="s">
        <v>12</v>
      </c>
      <c r="I10" s="8"/>
      <c r="J10" s="8"/>
    </row>
    <row r="11" spans="1:10" ht="16.5" x14ac:dyDescent="0.25">
      <c r="A11" s="9" t="s">
        <v>13</v>
      </c>
      <c r="B11" s="8"/>
      <c r="C11" s="9" t="s">
        <v>14</v>
      </c>
      <c r="D11" s="8"/>
      <c r="E11" s="9" t="s">
        <v>15</v>
      </c>
      <c r="F11" s="8"/>
      <c r="G11" s="9" t="s">
        <v>16</v>
      </c>
      <c r="H11" s="8"/>
      <c r="I11" s="8"/>
      <c r="J11" s="8"/>
    </row>
    <row r="12" spans="1:10" ht="16.5" x14ac:dyDescent="0.25">
      <c r="A12" s="9" t="s">
        <v>16</v>
      </c>
      <c r="B12" s="8"/>
      <c r="C12" s="9" t="s">
        <v>16</v>
      </c>
      <c r="D12" s="8"/>
      <c r="E12" s="9" t="s">
        <v>16</v>
      </c>
      <c r="F12" s="8"/>
      <c r="G12" s="9" t="s">
        <v>17</v>
      </c>
      <c r="I12" s="8"/>
      <c r="J12" s="8"/>
    </row>
    <row r="13" spans="1:10" ht="33" x14ac:dyDescent="0.25">
      <c r="A13" s="9" t="s">
        <v>17</v>
      </c>
      <c r="B13" s="8"/>
      <c r="C13" s="9" t="s">
        <v>17</v>
      </c>
      <c r="D13" s="8"/>
      <c r="E13" s="9" t="s">
        <v>17</v>
      </c>
      <c r="F13" s="8"/>
      <c r="G13" s="9" t="s">
        <v>18</v>
      </c>
      <c r="H13" s="8"/>
      <c r="I13" s="8"/>
      <c r="J13" s="8"/>
    </row>
    <row r="14" spans="1:10" x14ac:dyDescent="0.25">
      <c r="A14" s="16"/>
      <c r="C14" s="16"/>
      <c r="E14" s="16"/>
      <c r="G14" s="16"/>
    </row>
    <row r="15" spans="1:10" s="19" customFormat="1" ht="23.25" x14ac:dyDescent="0.35">
      <c r="A15" s="17">
        <f>+ROUND(IF(D7&lt;180000,D7*0%,IF(D7&lt;500000,(D7-180000)*10%,IF(D7&lt;800000,(D7-500000)*20%+32000,IF(D7&gt;800000,(D7-800000)*30%+92000,0))))*(1+3%),0)</f>
        <v>32960</v>
      </c>
      <c r="B15" s="18"/>
      <c r="C15" s="17">
        <f>+ROUND(IF(D7&lt;190000,D7*0%,IF(D7&lt;500000,(D7-190000)*10%,IF(D7&lt;800000,(D7-500000)*20%+31000,IF(D7&gt;800000,(D7-800000)*30%+91000,0))))*(1+3%),0)</f>
        <v>31930</v>
      </c>
      <c r="D15" s="18"/>
      <c r="E15" s="17">
        <f>ROUND(IF(D7&lt;250000,D7*0%,IF(D7&lt;500000,(D7-250000)*10%,IF(D7&lt;800000,(D7-500000)*20%+25000,IF(D7&gt;800000,(D7-800000)*30%+85000,0))))*(1+3%),0)</f>
        <v>25750</v>
      </c>
      <c r="F15" s="18"/>
      <c r="G15" s="17">
        <f>ROUND(IF(D7&lt;500000,D7*0%,IF(D7&lt;800000,(D7-500000)*20%,IF(D7&gt;800000,(D7-800000)*30%+60000,0)))*(1+3%),0)</f>
        <v>0</v>
      </c>
    </row>
  </sheetData>
  <sheetProtection password="EE12" sheet="1" objects="1" scenarios="1"/>
  <protectedRanges>
    <protectedRange sqref="D7" name="Range1"/>
  </protectedRanges>
  <mergeCells count="1">
    <mergeCell ref="A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2012-13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2011-11-14T13:46:59Z</dcterms:modified>
</cp:coreProperties>
</file>