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</sheets>
  <calcPr calcId="124519"/>
</workbook>
</file>

<file path=xl/calcChain.xml><?xml version="1.0" encoding="utf-8"?>
<calcChain xmlns="http://schemas.openxmlformats.org/spreadsheetml/2006/main">
  <c r="E21" i="2"/>
  <c r="F15"/>
  <c r="E38"/>
  <c r="G38" s="1"/>
  <c r="D24"/>
  <c r="F24" s="1"/>
  <c r="D23"/>
  <c r="F23" s="1"/>
  <c r="F22"/>
  <c r="D18"/>
  <c r="F18" s="1"/>
  <c r="D17"/>
  <c r="F17" s="1"/>
  <c r="B19"/>
  <c r="D19" s="1"/>
  <c r="F19" s="1"/>
  <c r="B25" l="1"/>
  <c r="D25" s="1"/>
  <c r="F25" s="1"/>
  <c r="G25" s="1"/>
  <c r="G19"/>
  <c r="G27" l="1"/>
  <c r="G28" s="1"/>
  <c r="G30" s="1"/>
  <c r="G34" s="1"/>
</calcChain>
</file>

<file path=xl/sharedStrings.xml><?xml version="1.0" encoding="utf-8"?>
<sst xmlns="http://schemas.openxmlformats.org/spreadsheetml/2006/main" count="31" uniqueCount="25">
  <si>
    <t>BASIC</t>
  </si>
  <si>
    <t>Assessee Name</t>
  </si>
  <si>
    <t>:</t>
  </si>
  <si>
    <t>Address</t>
  </si>
  <si>
    <t>Assessment Year</t>
  </si>
  <si>
    <t>2011-12</t>
  </si>
  <si>
    <t>Previous Year</t>
  </si>
  <si>
    <t>01-04-10 to 31-03-11</t>
  </si>
  <si>
    <t>PAN</t>
  </si>
  <si>
    <t>Status</t>
  </si>
  <si>
    <t>Proprietor</t>
  </si>
  <si>
    <t>COMPUTATION OF INCOME TAX</t>
  </si>
  <si>
    <t>Business Income</t>
  </si>
  <si>
    <t>STCG on House</t>
  </si>
  <si>
    <t>Agriculture Income</t>
  </si>
  <si>
    <t>Provision for Income Tax</t>
  </si>
  <si>
    <t>TDS 2010/11</t>
  </si>
  <si>
    <t>ADD :  Education Cess</t>
  </si>
  <si>
    <t>Refund</t>
  </si>
  <si>
    <t>M/S NAME OF PROPRIETOR OR FIRM</t>
  </si>
  <si>
    <t>BARODA</t>
  </si>
  <si>
    <t xml:space="preserve">IF </t>
  </si>
  <si>
    <t>Current Year Ratio</t>
  </si>
  <si>
    <t>Last Year Ratio</t>
  </si>
  <si>
    <t>Remark Note : Only read Amount change as per your amount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</si>
</sst>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2"/>
      <color rgb="FFFF0000"/>
      <name val="Century Gothic"/>
      <family val="2"/>
    </font>
    <font>
      <b/>
      <sz val="12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2" fillId="0" borderId="0" xfId="1" applyNumberFormat="1" applyFont="1"/>
    <xf numFmtId="164" fontId="3" fillId="0" borderId="0" xfId="1" applyNumberFormat="1" applyFont="1"/>
    <xf numFmtId="164" fontId="2" fillId="0" borderId="0" xfId="1" quotePrefix="1" applyNumberFormat="1" applyFont="1"/>
    <xf numFmtId="164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left"/>
    </xf>
    <xf numFmtId="43" fontId="2" fillId="0" borderId="0" xfId="1" applyFont="1"/>
    <xf numFmtId="43" fontId="2" fillId="0" borderId="0" xfId="1" applyNumberFormat="1" applyFont="1"/>
    <xf numFmtId="164" fontId="3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>
      <selection activeCell="L38" sqref="L38"/>
    </sheetView>
  </sheetViews>
  <sheetFormatPr defaultRowHeight="17.25"/>
  <cols>
    <col min="1" max="1" width="12.140625" style="1" customWidth="1"/>
    <col min="2" max="2" width="13.28515625" style="1" customWidth="1"/>
    <col min="3" max="3" width="9.140625" style="1"/>
    <col min="4" max="4" width="12.85546875" style="1" customWidth="1"/>
    <col min="5" max="5" width="13" style="1" customWidth="1"/>
    <col min="6" max="6" width="15.5703125" style="1" customWidth="1"/>
    <col min="7" max="7" width="12.85546875" style="1" customWidth="1"/>
    <col min="8" max="16384" width="9.140625" style="1"/>
  </cols>
  <sheetData>
    <row r="1" spans="1:7">
      <c r="A1" s="1" t="s">
        <v>1</v>
      </c>
      <c r="C1" s="1" t="s">
        <v>2</v>
      </c>
      <c r="D1" s="2" t="s">
        <v>19</v>
      </c>
    </row>
    <row r="2" spans="1:7">
      <c r="A2" s="1" t="s">
        <v>3</v>
      </c>
      <c r="C2" s="1" t="s">
        <v>2</v>
      </c>
      <c r="D2" s="1" t="s">
        <v>20</v>
      </c>
    </row>
    <row r="4" spans="1:7">
      <c r="A4" s="1" t="s">
        <v>4</v>
      </c>
      <c r="C4" s="1" t="s">
        <v>2</v>
      </c>
      <c r="D4" s="1" t="s">
        <v>5</v>
      </c>
    </row>
    <row r="6" spans="1:7">
      <c r="A6" s="1" t="s">
        <v>6</v>
      </c>
      <c r="C6" s="1" t="s">
        <v>2</v>
      </c>
      <c r="D6" s="3" t="s">
        <v>7</v>
      </c>
    </row>
    <row r="7" spans="1:7">
      <c r="D7" s="3"/>
    </row>
    <row r="8" spans="1:7">
      <c r="A8" s="1" t="s">
        <v>8</v>
      </c>
      <c r="C8" s="1" t="s">
        <v>2</v>
      </c>
    </row>
    <row r="10" spans="1:7">
      <c r="A10" s="1" t="s">
        <v>9</v>
      </c>
      <c r="C10" s="1" t="s">
        <v>2</v>
      </c>
      <c r="D10" s="1" t="s">
        <v>10</v>
      </c>
    </row>
    <row r="11" spans="1:7">
      <c r="A11" s="2"/>
    </row>
    <row r="12" spans="1:7">
      <c r="A12" s="8" t="s">
        <v>11</v>
      </c>
      <c r="B12" s="8"/>
      <c r="C12" s="8"/>
      <c r="D12" s="8"/>
      <c r="E12" s="8"/>
      <c r="F12" s="8"/>
      <c r="G12" s="8"/>
    </row>
    <row r="13" spans="1:7">
      <c r="A13" s="1" t="s">
        <v>12</v>
      </c>
      <c r="E13" s="9">
        <v>2909256.44</v>
      </c>
      <c r="G13" s="7"/>
    </row>
    <row r="14" spans="1:7">
      <c r="A14" s="1" t="s">
        <v>13</v>
      </c>
      <c r="E14" s="9">
        <v>317650</v>
      </c>
    </row>
    <row r="15" spans="1:7">
      <c r="A15" s="1" t="s">
        <v>14</v>
      </c>
      <c r="E15" s="9">
        <v>868350</v>
      </c>
      <c r="F15" s="2">
        <f>E13+E14+E15</f>
        <v>4095256.44</v>
      </c>
    </row>
    <row r="16" spans="1:7">
      <c r="E16" s="4"/>
      <c r="F16" s="5"/>
    </row>
    <row r="17" spans="1:7">
      <c r="A17" s="1">
        <v>160000</v>
      </c>
      <c r="B17" s="1">
        <v>500000</v>
      </c>
      <c r="D17" s="1">
        <f>B17-A17</f>
        <v>340000</v>
      </c>
      <c r="E17" s="1">
        <v>10</v>
      </c>
      <c r="F17" s="1">
        <f>D17*E17%</f>
        <v>34000</v>
      </c>
    </row>
    <row r="18" spans="1:7">
      <c r="A18" s="1">
        <v>500000</v>
      </c>
      <c r="B18" s="1">
        <v>800000</v>
      </c>
      <c r="D18" s="1">
        <f t="shared" ref="D18:D19" si="0">B18-A18</f>
        <v>300000</v>
      </c>
      <c r="E18" s="1">
        <v>20</v>
      </c>
      <c r="F18" s="1">
        <f t="shared" ref="F18:F19" si="1">D18*E18%</f>
        <v>60000</v>
      </c>
    </row>
    <row r="19" spans="1:7">
      <c r="A19" s="1">
        <v>800000</v>
      </c>
      <c r="B19" s="1">
        <f>F15</f>
        <v>4095256.44</v>
      </c>
      <c r="D19" s="1">
        <f t="shared" si="0"/>
        <v>3295256.44</v>
      </c>
      <c r="E19" s="1">
        <v>30</v>
      </c>
      <c r="F19" s="1">
        <f t="shared" si="1"/>
        <v>988576.93199999991</v>
      </c>
      <c r="G19" s="2">
        <f>F17+F18+F19</f>
        <v>1082576.932</v>
      </c>
    </row>
    <row r="21" spans="1:7">
      <c r="A21" s="1" t="s">
        <v>14</v>
      </c>
      <c r="E21" s="1">
        <f>E15</f>
        <v>868350</v>
      </c>
    </row>
    <row r="22" spans="1:7">
      <c r="A22" s="1" t="s">
        <v>0</v>
      </c>
      <c r="E22" s="1">
        <v>160000</v>
      </c>
      <c r="F22" s="1">
        <f>E21+E22</f>
        <v>1028350</v>
      </c>
    </row>
    <row r="23" spans="1:7">
      <c r="A23" s="1">
        <v>160000</v>
      </c>
      <c r="B23" s="1">
        <v>500000</v>
      </c>
      <c r="D23" s="1">
        <f>B23-A23</f>
        <v>340000</v>
      </c>
      <c r="E23" s="1">
        <v>10</v>
      </c>
      <c r="F23" s="1">
        <f>D23*E23%</f>
        <v>34000</v>
      </c>
    </row>
    <row r="24" spans="1:7">
      <c r="A24" s="1">
        <v>500000</v>
      </c>
      <c r="B24" s="1">
        <v>800000</v>
      </c>
      <c r="D24" s="1">
        <f t="shared" ref="D24:D25" si="2">B24-A24</f>
        <v>300000</v>
      </c>
      <c r="E24" s="1">
        <v>20</v>
      </c>
      <c r="F24" s="1">
        <f t="shared" ref="F24:F25" si="3">D24*E24%</f>
        <v>60000</v>
      </c>
    </row>
    <row r="25" spans="1:7">
      <c r="A25" s="1">
        <v>800000</v>
      </c>
      <c r="B25" s="1">
        <f>F22</f>
        <v>1028350</v>
      </c>
      <c r="D25" s="1">
        <f t="shared" si="2"/>
        <v>228350</v>
      </c>
      <c r="E25" s="1">
        <v>30</v>
      </c>
      <c r="F25" s="1">
        <f t="shared" si="3"/>
        <v>68505</v>
      </c>
      <c r="G25" s="2">
        <f>F23+F24+F25</f>
        <v>162505</v>
      </c>
    </row>
    <row r="27" spans="1:7">
      <c r="G27" s="2">
        <f>G19-G25</f>
        <v>920071.93200000003</v>
      </c>
    </row>
    <row r="28" spans="1:7">
      <c r="A28" s="1" t="s">
        <v>17</v>
      </c>
      <c r="E28" s="1">
        <v>3</v>
      </c>
      <c r="G28" s="1">
        <f>G27*E28%</f>
        <v>27602.15796</v>
      </c>
    </row>
    <row r="30" spans="1:7">
      <c r="A30" s="6" t="s">
        <v>15</v>
      </c>
      <c r="G30" s="2">
        <f>G27+G28</f>
        <v>947674.08996000001</v>
      </c>
    </row>
    <row r="32" spans="1:7">
      <c r="A32" s="1" t="s">
        <v>16</v>
      </c>
      <c r="G32" s="1">
        <v>1088575</v>
      </c>
    </row>
    <row r="34" spans="1:7">
      <c r="A34" s="1" t="s">
        <v>18</v>
      </c>
      <c r="G34" s="1">
        <f>G32-G30</f>
        <v>140900.91003999999</v>
      </c>
    </row>
    <row r="35" spans="1:7" ht="6" customHeight="1"/>
    <row r="36" spans="1:7">
      <c r="A36" s="1" t="s">
        <v>23</v>
      </c>
      <c r="F36" s="1" t="s">
        <v>21</v>
      </c>
      <c r="G36" s="7">
        <v>2.37</v>
      </c>
    </row>
    <row r="38" spans="1:7">
      <c r="A38" s="1" t="s">
        <v>22</v>
      </c>
      <c r="E38" s="1">
        <f>E13</f>
        <v>2909256.44</v>
      </c>
      <c r="F38" s="9">
        <v>119184332</v>
      </c>
      <c r="G38" s="7">
        <f>E38/F38*100</f>
        <v>2.4409722244363463</v>
      </c>
    </row>
    <row r="41" spans="1:7">
      <c r="A41" s="10" t="s">
        <v>24</v>
      </c>
    </row>
  </sheetData>
  <mergeCells count="1">
    <mergeCell ref="A12:G1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2011-09-07T12:17:34Z</dcterms:modified>
</cp:coreProperties>
</file>