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njay\Desktop\MR\New CARO, Sch III requriements\"/>
    </mc:Choice>
  </mc:AlternateContent>
  <xr:revisionPtr revIDLastSave="0" documentId="13_ncr:40009_{35A15EA4-9358-4D23-9BAB-538684DC3FFC}" xr6:coauthVersionLast="47" xr6:coauthVersionMax="47" xr10:uidLastSave="{00000000-0000-0000-0000-000000000000}"/>
  <bookViews>
    <workbookView xWindow="-108" yWindow="-108" windowWidth="23256" windowHeight="12576"/>
  </bookViews>
  <sheets>
    <sheet name="Addl Requirements" sheetId="3" r:id="rId1"/>
    <sheet name="Aging, Ratios" sheetId="1" r:id="rId2"/>
    <sheet name="Ratios workings" sheetId="2" r:id="rId3"/>
  </sheets>
  <externalReferences>
    <externalReference r:id="rId4"/>
    <externalReference r:id="rId5"/>
    <externalReference r:id="rId6"/>
    <externalReference r:id="rId7"/>
    <externalReference r:id="rId8"/>
  </externalReferences>
  <definedNames>
    <definedName name="___and2">#REF!</definedName>
    <definedName name="___INDEX_SHEET___ASAP_Utilities">#REF!</definedName>
    <definedName name="__and2">#REF!</definedName>
    <definedName name="_and2" localSheetId="2">#REF!</definedName>
    <definedName name="_and2">#REF!</definedName>
    <definedName name="amit">#REF!</definedName>
    <definedName name="BF">#REF!</definedName>
    <definedName name="bst" localSheetId="2">[5]BST!#REF!</definedName>
    <definedName name="bst">[3]BST!#REF!</definedName>
    <definedName name="cmb_TDS2.StateCode">[4]IT_TDS_TCS_FBT!$H$111:$H$146</definedName>
    <definedName name="Contents">#REF!</definedName>
    <definedName name="grp">#REF!</definedName>
    <definedName name="P13p510">#REF!</definedName>
    <definedName name="plt" localSheetId="2">[5]BST!#REF!</definedName>
    <definedName name="plt">[3]BST!#REF!</definedName>
    <definedName name="_xlnm.Print_Area" localSheetId="1">'Aging, Ratios'!$A$1:$G$64</definedName>
    <definedName name="_xlnm.Print_Area" localSheetId="2">'Ratios workings'!$A$1:$I$80</definedName>
    <definedName name="_xlnm.Print_Titles" localSheetId="1">'Aging, Ratios'!$1:$2</definedName>
    <definedName name="S">#REF!</definedName>
    <definedName name="sch" localSheetId="2">[5]BST!#REF!</definedName>
    <definedName name="sch">[3]BST!#REF!</definedName>
    <definedName name="sf" localSheetId="2">#REF!</definedName>
    <definedName name="sf">#REF!</definedName>
    <definedName name="sss" localSheetId="2">[5]BST!#REF!</definedName>
    <definedName name="sss">[3]BST!#REF!</definedName>
    <definedName name="taken">#REF!</definedName>
    <definedName name="tb">#REF!</definedName>
    <definedName name="tbload">#REF!</definedName>
    <definedName name="tbpickup">#REF!</definedName>
    <definedName name="TDS26AS">#REF!</definedName>
    <definedName name="trial2306">#REF!</definedName>
  </definedNames>
  <calcPr calcId="18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1" i="2" l="1"/>
  <c r="G32" i="2"/>
  <c r="E32" i="2"/>
  <c r="E11" i="2"/>
  <c r="G28" i="1"/>
  <c r="G27" i="1"/>
  <c r="G26" i="1"/>
  <c r="G25" i="1"/>
  <c r="G24" i="1"/>
  <c r="G23" i="1"/>
  <c r="G22" i="1"/>
  <c r="G20" i="1"/>
  <c r="G19" i="1"/>
  <c r="F13" i="1"/>
  <c r="F12" i="1"/>
  <c r="F11" i="1"/>
  <c r="F10" i="1"/>
  <c r="F9" i="1"/>
  <c r="F8" i="1"/>
  <c r="F7" i="1"/>
  <c r="E22" i="2"/>
  <c r="E26" i="2" s="1"/>
  <c r="G19" i="2"/>
  <c r="E19" i="2"/>
  <c r="G25" i="2"/>
  <c r="H25" i="2" s="1"/>
  <c r="E25" i="2"/>
  <c r="E17" i="2"/>
  <c r="G56" i="2"/>
  <c r="E56" i="2"/>
  <c r="E65" i="2"/>
  <c r="E52" i="2"/>
  <c r="E10" i="2" s="1"/>
  <c r="G52" i="2"/>
  <c r="G10" i="2" s="1"/>
  <c r="G47" i="2"/>
  <c r="G48" i="2" s="1"/>
  <c r="G23" i="2" s="1"/>
  <c r="H22" i="2" s="1"/>
  <c r="E47" i="2"/>
  <c r="G22" i="2"/>
  <c r="G26" i="2" s="1"/>
  <c r="E20" i="2"/>
  <c r="G8" i="2"/>
  <c r="H7" i="2" s="1"/>
  <c r="E8" i="2"/>
  <c r="E7" i="2"/>
  <c r="F7" i="2" s="1"/>
  <c r="J5" i="2"/>
  <c r="G16" i="2" s="1"/>
  <c r="E59" i="1"/>
  <c r="F42" i="1"/>
  <c r="C42" i="1"/>
  <c r="G21" i="1"/>
  <c r="F6" i="1"/>
  <c r="I47" i="2"/>
  <c r="I48" i="2" s="1"/>
  <c r="G7" i="2"/>
  <c r="G20" i="2"/>
  <c r="I52" i="2"/>
  <c r="G65" i="2"/>
  <c r="G17" i="2"/>
  <c r="I56" i="2"/>
  <c r="E59" i="2" l="1"/>
  <c r="E29" i="2" s="1"/>
  <c r="I7" i="2"/>
  <c r="F10" i="2"/>
  <c r="G59" i="2"/>
  <c r="G29" i="2" s="1"/>
  <c r="H19" i="2"/>
  <c r="H10" i="2"/>
  <c r="I10" i="2" s="1"/>
  <c r="E48" i="2"/>
  <c r="E23" i="2" s="1"/>
  <c r="F22" i="2" s="1"/>
  <c r="I59" i="2"/>
  <c r="F25" i="2"/>
  <c r="I25" i="2" s="1"/>
  <c r="H16" i="2"/>
  <c r="G13" i="2"/>
  <c r="G31" i="2"/>
  <c r="H31" i="2" s="1"/>
  <c r="F19" i="2"/>
  <c r="E31" i="2"/>
  <c r="F31" i="2" s="1"/>
  <c r="E16" i="2"/>
  <c r="F16" i="2" s="1"/>
  <c r="I16" i="2" s="1"/>
  <c r="I22" i="2"/>
  <c r="F34" i="1"/>
  <c r="F36" i="1"/>
  <c r="F38" i="1"/>
  <c r="F40" i="1"/>
  <c r="H42" i="1"/>
  <c r="F35" i="1"/>
  <c r="F33" i="1"/>
  <c r="F37" i="1"/>
  <c r="F41" i="1"/>
  <c r="F39" i="1"/>
  <c r="I19" i="2" l="1"/>
  <c r="I31" i="2"/>
  <c r="G14" i="2"/>
  <c r="H13" i="2" s="1"/>
  <c r="G28" i="2"/>
  <c r="H28" i="2" s="1"/>
  <c r="E28" i="2"/>
  <c r="F28" i="2" s="1"/>
  <c r="E14" i="2"/>
  <c r="E13" i="2"/>
  <c r="M28" i="1"/>
  <c r="I28" i="2" l="1"/>
  <c r="F13" i="2"/>
  <c r="I13" i="2" s="1"/>
</calcChain>
</file>

<file path=xl/sharedStrings.xml><?xml version="1.0" encoding="utf-8"?>
<sst xmlns="http://schemas.openxmlformats.org/spreadsheetml/2006/main" count="311" uniqueCount="222">
  <si>
    <t>Particulars</t>
  </si>
  <si>
    <t>Outstanding for following periods from due date of payment</t>
  </si>
  <si>
    <t>Total</t>
  </si>
  <si>
    <t>Less than 1 year</t>
  </si>
  <si>
    <t>1-2 years</t>
  </si>
  <si>
    <t>2-3 years</t>
  </si>
  <si>
    <t>More than 3 years</t>
  </si>
  <si>
    <t>(i) MSME</t>
  </si>
  <si>
    <t>(ii) Others</t>
  </si>
  <si>
    <t>(iii) Disputed dues- MSME</t>
  </si>
  <si>
    <t>(iv) Disputed dues- Others</t>
  </si>
  <si>
    <t>New Point Incorporation as per Para B(VIII)b</t>
  </si>
  <si>
    <t>Outstanding for following periods from due date of payment/transaction</t>
  </si>
  <si>
    <t>Less than 6 months</t>
  </si>
  <si>
    <t>6 months- 1 year</t>
  </si>
  <si>
    <t>(i)  Undisputed Trade receivables- considered good</t>
  </si>
  <si>
    <t>(ii)  Undisputed Trade Receivables- Considered Doubtful</t>
  </si>
  <si>
    <t>(iii) Disputed Trade Receivables considered good</t>
  </si>
  <si>
    <t>(iv) Disputed Trade Receivables considered doubtful</t>
  </si>
  <si>
    <t>(v) Unbilled Dues</t>
  </si>
  <si>
    <t>Ratio</t>
  </si>
  <si>
    <t>Numerator</t>
  </si>
  <si>
    <t>Denominator</t>
  </si>
  <si>
    <t>Current Period</t>
  </si>
  <si>
    <t>Previous Period</t>
  </si>
  <si>
    <t>Variance (%)*</t>
  </si>
  <si>
    <t>Current Ratio</t>
  </si>
  <si>
    <t>Current Assets</t>
  </si>
  <si>
    <t>Current Liabilities</t>
  </si>
  <si>
    <t>Current Assets/Current Liabilities</t>
  </si>
  <si>
    <t>Debt-Equity Ratio</t>
  </si>
  <si>
    <t>Total Debt</t>
  </si>
  <si>
    <t>Shareholder's Equity and CCD</t>
  </si>
  <si>
    <t>Total Liabilities/Net Worth</t>
  </si>
  <si>
    <t>New Point x</t>
  </si>
  <si>
    <t>22.7 There is no pending charges or satisfaction yet to be registered with Registrar of Companies beyond the statutory period as at the end of year.</t>
  </si>
  <si>
    <t>Debt Service Coverage Ratio</t>
  </si>
  <si>
    <t>Earning available for Debt Services</t>
  </si>
  <si>
    <t>Debt Services</t>
  </si>
  <si>
    <t>(Earnings Before Interest, Tax, Depreciation, and Amortization)/(the total loan amount of short-term and long-term borrowings+the interest payable on any borrowings)</t>
  </si>
  <si>
    <t>Trade Receivables Turnover Ratio</t>
  </si>
  <si>
    <t>Net Credit Sales</t>
  </si>
  <si>
    <t>Average Account Receivables</t>
  </si>
  <si>
    <t>Credit Sales/Average Debtors</t>
  </si>
  <si>
    <t>New Point xi</t>
  </si>
  <si>
    <t>Where the company has not complied with the number of layers prescribed under clause (87) of section 2 of the Act read with Companies (Restriction on number of Layers) Rules, 2017, the name and CIN of the companies beyond the specified layers and the relationship/extent of holding of the company in such downstream companies shall be disclosed.</t>
  </si>
  <si>
    <t>Trade Payables Turnover Ratio</t>
  </si>
  <si>
    <t>Net Credit Purchases</t>
  </si>
  <si>
    <t>Average Account Payables</t>
  </si>
  <si>
    <t>Annual net Credit Purchases/Average Creditors</t>
  </si>
  <si>
    <t>Net Working Capital Turnover Ratio</t>
  </si>
  <si>
    <t>Total Income</t>
  </si>
  <si>
    <t>Average Working Capital</t>
  </si>
  <si>
    <t>Total Turnover/Share Capital</t>
  </si>
  <si>
    <t>Net Profit Ratio</t>
  </si>
  <si>
    <t>Profit After Tax</t>
  </si>
  <si>
    <t>Profit After Tax/Total Turnover</t>
  </si>
  <si>
    <t>Return on Capital employed</t>
  </si>
  <si>
    <t>Earning Before Interest and Taxes</t>
  </si>
  <si>
    <t>Capital Employed</t>
  </si>
  <si>
    <t>EBIT/(Capital Employed=Net Worth - Total Term Liabilities)</t>
  </si>
  <si>
    <t xml:space="preserve">Return on Equity </t>
  </si>
  <si>
    <t>Net Profit after Taxes and Interest on CCD</t>
  </si>
  <si>
    <t>Average Shareholder's Equity and CCD</t>
  </si>
  <si>
    <t>Profit After Tax/Shareholder Fund</t>
  </si>
  <si>
    <t>(j) Return on Investment</t>
  </si>
  <si>
    <t>PAT/SH</t>
  </si>
  <si>
    <t>Leverage Ratio=</t>
  </si>
  <si>
    <t>Total Outside liabilities</t>
  </si>
  <si>
    <t>DSCR=</t>
  </si>
  <si>
    <t>cash Profit+Interest on TL</t>
  </si>
  <si>
    <t>Tangible NW</t>
  </si>
  <si>
    <t>Interest on TL+Repayment of TL</t>
  </si>
  <si>
    <t>DE ratio=</t>
  </si>
  <si>
    <t>Long Term Loan+Current Maturity of Term Loan</t>
  </si>
  <si>
    <t>Net worth</t>
  </si>
  <si>
    <t>Cap emp=</t>
  </si>
  <si>
    <t>NW+Total Term Liabilities</t>
  </si>
  <si>
    <t>*There is change in the ratio by more than 25% as compared to ratio of preceding year due to decrease in operating expenses and finance cost.</t>
  </si>
  <si>
    <t>Loan granted which is repayable on demand as at the end of the year.</t>
  </si>
  <si>
    <t>Type of Borrower</t>
  </si>
  <si>
    <t>Amount in Rs. in Lakhs</t>
  </si>
  <si>
    <t>% of Total Loan</t>
  </si>
  <si>
    <t>Related Party</t>
  </si>
  <si>
    <t>Ratios workings</t>
  </si>
  <si>
    <t>S. no.</t>
  </si>
  <si>
    <t>2021-22</t>
  </si>
  <si>
    <t>2020-21</t>
  </si>
  <si>
    <t>Variance</t>
  </si>
  <si>
    <t>=</t>
  </si>
  <si>
    <t>Debt-to-Equity (D/E) Ratio</t>
  </si>
  <si>
    <t>Long Term Loan + Current Maturity of Term Loan</t>
  </si>
  <si>
    <t>Shareholders’ Fund + CCD</t>
  </si>
  <si>
    <t>Profit Before Tax + Interest on Term Loan + Depreciation</t>
  </si>
  <si>
    <t>Interest on Term Loan + Principal Repaid</t>
  </si>
  <si>
    <t xml:space="preserve">Trade Receivables Turnover Ratio </t>
  </si>
  <si>
    <t>{(Opening Debtors + Closing Debtors)/2}</t>
  </si>
  <si>
    <t>Purchases + O&amp;M Expenses</t>
  </si>
  <si>
    <t>{(Opening Creditors + Closing Creditors)/2)</t>
  </si>
  <si>
    <t>Net Capital Turnover Ratio</t>
  </si>
  <si>
    <t>Return on Capital Employed</t>
  </si>
  <si>
    <t>Profit before Tax + Interest on Term Loan+Interest on CCD</t>
  </si>
  <si>
    <t>Capital Employed= (Tangible Net Worth+Total Debt)</t>
  </si>
  <si>
    <t>Return on Equity</t>
  </si>
  <si>
    <t>Profit After Tax + Interest on CCD</t>
  </si>
  <si>
    <t>Average of Shareholder’s Equity and CCD</t>
  </si>
  <si>
    <t>Inventory Turnover Ratio</t>
  </si>
  <si>
    <t>COGS or Sales</t>
  </si>
  <si>
    <t>{(Opening Inventory + Closing Inventory)/2)</t>
  </si>
  <si>
    <t>Capital Turnover Ratio or Net Assets Turnover Ratio</t>
  </si>
  <si>
    <t>Sales or Cost of Goods sold</t>
  </si>
  <si>
    <t>Net Assets</t>
  </si>
  <si>
    <t xml:space="preserve">Net Assets or Capital employed </t>
  </si>
  <si>
    <t>Net Fixed Assets + Net Current Assets</t>
  </si>
  <si>
    <t>Net Current Assets</t>
  </si>
  <si>
    <t xml:space="preserve"> Current Assets – Current Liabilities.</t>
  </si>
  <si>
    <t>As at 31.03.2022</t>
  </si>
  <si>
    <t>As at 31.03.2021</t>
  </si>
  <si>
    <t>As at 31.03.2020</t>
  </si>
  <si>
    <t>Working Capital</t>
  </si>
  <si>
    <t>Long Term Loan</t>
  </si>
  <si>
    <t>Current Maturity of Term Loan</t>
  </si>
  <si>
    <t>Share Capital (Equity + Preference)</t>
  </si>
  <si>
    <t>Reserve &amp; Surplus</t>
  </si>
  <si>
    <t>Shareholders’ Fund</t>
  </si>
  <si>
    <t>Deferred Tax Asset</t>
  </si>
  <si>
    <t>Deferred Tax Liability</t>
  </si>
  <si>
    <t>Tangible Net Worh</t>
  </si>
  <si>
    <t>Debtors</t>
  </si>
  <si>
    <t>Creditors</t>
  </si>
  <si>
    <t>Total Assets</t>
  </si>
  <si>
    <t>Principal Repaid</t>
  </si>
  <si>
    <t>Profit After Taxes</t>
  </si>
  <si>
    <t>Profit Before tax</t>
  </si>
  <si>
    <t>Interest on CCD</t>
  </si>
  <si>
    <t>Interest on Term Loan</t>
  </si>
  <si>
    <t>Depreciation</t>
  </si>
  <si>
    <t>Sales</t>
  </si>
  <si>
    <t xml:space="preserve">Purchases </t>
  </si>
  <si>
    <t>O&amp;M Exp</t>
  </si>
  <si>
    <t>Gross Total of Revenue from Operation</t>
  </si>
  <si>
    <t>Taxes</t>
  </si>
  <si>
    <t>[Division I of Schedule III: Financial Statements for a company whose Financial Statements are required to comply with the Companies (Accounting Standards) Rules, 2006]</t>
  </si>
  <si>
    <t>PART I — BALANCE SHEET</t>
  </si>
  <si>
    <t>New Requirements</t>
  </si>
  <si>
    <t>Y / N / NA</t>
  </si>
  <si>
    <t>Disclosure Made</t>
  </si>
  <si>
    <t>Notes</t>
  </si>
  <si>
    <t>Rounding Off</t>
  </si>
  <si>
    <t>Company has figures in less than hundreds for items appearing in financial statements, hence it is not practicable to rounding off as those figures may vanish.</t>
  </si>
  <si>
    <t>Disclosure of shareholding of Promoters (% change during the year)</t>
  </si>
  <si>
    <r>
      <t>New table to be added f</t>
    </r>
    <r>
      <rPr>
        <sz val="10"/>
        <color rgb="FF000000"/>
        <rFont val="Arial"/>
        <family val="2"/>
      </rPr>
      <t xml:space="preserve">or </t>
    </r>
    <r>
      <rPr>
        <b/>
        <sz val="10"/>
        <color rgb="FF000000"/>
        <rFont val="Calibri"/>
        <family val="2"/>
      </rPr>
      <t>% change during the year</t>
    </r>
  </si>
  <si>
    <t>or</t>
  </si>
  <si>
    <t>There is no change in shareholding of Promoters during the year.</t>
  </si>
  <si>
    <t>Current Maturities of LT Borrowings</t>
  </si>
  <si>
    <t>If Y, disclosure as per Sch III</t>
  </si>
  <si>
    <r>
      <t>I</t>
    </r>
    <r>
      <rPr>
        <sz val="10"/>
        <color rgb="FF000000"/>
        <rFont val="Calibri"/>
        <family val="2"/>
      </rPr>
      <t>f N / NA then no need of disclosure</t>
    </r>
  </si>
  <si>
    <t>Company has no current maturities of Long Term Borrowings during the year.</t>
  </si>
  <si>
    <t>Ageing schedule for Trade payables due for payment</t>
  </si>
  <si>
    <r>
      <t>I</t>
    </r>
    <r>
      <rPr>
        <sz val="10"/>
        <color rgb="FF000000"/>
        <rFont val="Calibri"/>
        <family val="2"/>
        <scheme val="minor"/>
      </rPr>
      <t>f N / NA then no need of disclosure</t>
    </r>
  </si>
  <si>
    <t>Property, Plant and Equipment</t>
  </si>
  <si>
    <t>Intangible assets</t>
  </si>
  <si>
    <t>Security Deposits (Other Current Assets)</t>
  </si>
  <si>
    <r>
      <t xml:space="preserve">Only change in head from </t>
    </r>
    <r>
      <rPr>
        <sz val="10"/>
        <color rgb="FF000000"/>
        <rFont val="Calibri"/>
        <family val="2"/>
      </rPr>
      <t>Long-term loans and advances to Other non-current assets, no other disclosures required.</t>
    </r>
  </si>
  <si>
    <t>Ageing schedule for trade receivables outstanding</t>
  </si>
  <si>
    <t>Contingent liabilities and commitments (in respect of borrowings from banks and financial institutions)</t>
  </si>
  <si>
    <t>If Adverse, disclosure as per Sch III</t>
  </si>
  <si>
    <r>
      <t>I</t>
    </r>
    <r>
      <rPr>
        <sz val="10"/>
        <color rgb="FF000000"/>
        <rFont val="Calibri"/>
        <family val="2"/>
      </rPr>
      <t>f no borrowings from banks and financial institutions, then no need of disclosure</t>
    </r>
  </si>
  <si>
    <t>Company has used the borrowings from banks and financial institutions for the specific purpose for which it was taken at the balance sheet date.</t>
  </si>
  <si>
    <t>Title deeds of Immovable Property not held in name of the Company</t>
  </si>
  <si>
    <r>
      <t>I</t>
    </r>
    <r>
      <rPr>
        <sz val="10"/>
        <color rgb="FF000000"/>
        <rFont val="Calibri"/>
        <family val="2"/>
      </rPr>
      <t xml:space="preserve">f N / NA then no need of disclosure </t>
    </r>
  </si>
  <si>
    <t>Title deeds of Immovable Property are held in name of the Company as at the balance sheet date (other than properties where the company is the lessee and the lease agreements are duly executed in favour of the company, if any).</t>
  </si>
  <si>
    <t>Revaluation of PPE</t>
  </si>
  <si>
    <t>Only if PPE:</t>
  </si>
  <si>
    <t>Company has not made any revaluation of Property, Plant and Equipment.</t>
  </si>
  <si>
    <t>Loans or Advances in the nature of loans are granted to promoters, directors, KMPs and the related parties</t>
  </si>
  <si>
    <t>If N / NA</t>
  </si>
  <si>
    <r>
      <t>C</t>
    </r>
    <r>
      <rPr>
        <sz val="10"/>
        <color rgb="FF000000"/>
        <rFont val="Calibri"/>
        <family val="2"/>
        <scheme val="minor"/>
      </rPr>
      <t>ompany has not granted any Loans or Advances in the nature of loans to promoters, directors, KMPs and the related parties (as defined under Companies Act, 2013,) either severally or jointly with any other person, that are: (a) repayable on demand or (b) without specifying any terms or period of repayment.</t>
    </r>
  </si>
  <si>
    <t>Ageing Schedule and Completion Schedule for Capital-Work-in Progress (CWIP)</t>
  </si>
  <si>
    <t>Ageing Schedule and Completion Schedule for Intangible assets under development</t>
  </si>
  <si>
    <t>Details of Benami Property held</t>
  </si>
  <si>
    <r>
      <t>I</t>
    </r>
    <r>
      <rPr>
        <sz val="10"/>
        <color rgb="FF000000"/>
        <rFont val="Calibri"/>
        <family val="2"/>
        <scheme val="minor"/>
      </rPr>
      <t>f N / NA</t>
    </r>
  </si>
  <si>
    <t>The Company does not have any Benami Property and no proceedings have been initiated or is pending against the Company for holding any Benami property under the Benami Transactions (Prohibition) Act, 1988 (45 of 1988) and the rules made thereunder.</t>
  </si>
  <si>
    <t>Disclosure requirements in case of borrowings from Banks or FI</t>
  </si>
  <si>
    <t>The Company has been regular in filing quarterly returns or statements of current assets with banks or financial institutions and those are in agreement with the books of accounts.</t>
  </si>
  <si>
    <t>Disclosure, if Wilful Defaulter as per Bank or FI or other lender</t>
  </si>
  <si>
    <t>The Company has not been declared a wilful defaulter by any bank or financial institution.</t>
  </si>
  <si>
    <t>Relationship with Struck off Companies</t>
  </si>
  <si>
    <t>The Company has no transactions with companies struck off under Sec.248 of the Companies Act, 2013 or Sec.560 of the Companies Act, 1956.</t>
  </si>
  <si>
    <t>charges or satisfaction yet to be registered</t>
  </si>
  <si>
    <t xml:space="preserve">Company has no borrowings on which charges or satisfaction are required to be registered with Registrar of Companies as at balance sheet date. </t>
  </si>
  <si>
    <t xml:space="preserve">Company has no charges or satisfaction yet to be registered with Registrar of Companies beyond the statutory period as at balance sheet date. </t>
  </si>
  <si>
    <t>Compliance with number of layers of companies</t>
  </si>
  <si>
    <t>Disclosure of Ratios</t>
  </si>
  <si>
    <t>Mandatory required for all companies</t>
  </si>
  <si>
    <t>Compliance with approved Scheme(s) of Arrangements</t>
  </si>
  <si>
    <t>Utilisation of Borrowed funds and share premium (ultimate beneficiaries purpose)</t>
  </si>
  <si>
    <t>If N / NA then no need of disclosure</t>
  </si>
  <si>
    <r>
      <t>(i)</t>
    </r>
    <r>
      <rPr>
        <sz val="10"/>
        <color rgb="FF000000"/>
        <rFont val="Calibri"/>
        <family val="2"/>
        <scheme val="minor"/>
      </rPr>
      <t xml:space="preserve"> The Company has not advanced or loaned or invested funds to any other person(s) or entity(ies), including foreign entities (Intermediaries) with the understanding that the Intermediary shall:</t>
    </r>
  </si>
  <si>
    <t>(a) directly or indirectly lend or invest in other persons or entities identified in any manner whatsoever by or on behalf of the company (Ultimate Beneficiaries) or</t>
  </si>
  <si>
    <t>(b) provide any guarantee, security or the like to or on behalf of the Ultimate Beneficiaries</t>
  </si>
  <si>
    <r>
      <t>(ii)</t>
    </r>
    <r>
      <rPr>
        <sz val="10"/>
        <color rgb="FF000000"/>
        <rFont val="Calibri"/>
        <family val="2"/>
        <scheme val="minor"/>
      </rPr>
      <t xml:space="preserve"> The Company has not received any fund from any person(s) or entity(ies), including foreign entities (Funding Party) with the understanding (whether recorded in writing or otherwise) that the Company shall:</t>
    </r>
  </si>
  <si>
    <t xml:space="preserve">(a) directly or indirectly lend or invest in other persons or entities identified in any manner whatsoever by or on behalf of the Funding Party (Ultimate Beneficiaries) or </t>
  </si>
  <si>
    <t>(b) provide any guarantee, security or the like on behalf of the Ultimate Beneficiaries,</t>
  </si>
  <si>
    <t>PArt II — Statement of Profit and Loss</t>
  </si>
  <si>
    <t>Disclose in revenue from operations</t>
  </si>
  <si>
    <t>Grants or donations received (relevant in case of section 8 companies only)]</t>
  </si>
  <si>
    <t>The Company does not have any such transactions which is not recorded in the books of accounts that has been surrendered or disclosed as income during the year in the tax assessments under the Income Tax Act, 1961 (such as, search or survey or any other relevant provisions of the income Tax Act,1961).</t>
  </si>
  <si>
    <t>Disclosure of Corporate Social Responsibility (CSR) – if applicable</t>
  </si>
  <si>
    <t>Disclosure of Crypto Currency or Virtual Currency</t>
  </si>
  <si>
    <t>– if applicable</t>
  </si>
  <si>
    <r>
      <t>If N / NA</t>
    </r>
    <r>
      <rPr>
        <sz val="10"/>
        <color rgb="FF000000"/>
        <rFont val="Calibri"/>
        <family val="2"/>
        <scheme val="minor"/>
      </rPr>
      <t xml:space="preserve"> </t>
    </r>
  </si>
  <si>
    <t>The Company has not traded or invested in Crypto currency or Virtual Currency during the financial year</t>
  </si>
  <si>
    <t>Undisclosed Income
disclose by way of notes</t>
  </si>
  <si>
    <r>
      <t xml:space="preserve">Mandatory required for all companies
</t>
    </r>
    <r>
      <rPr>
        <sz val="10"/>
        <color rgb="FF000000"/>
        <rFont val="Calibri"/>
        <family val="2"/>
      </rPr>
      <t>or</t>
    </r>
    <r>
      <rPr>
        <b/>
        <sz val="10"/>
        <color rgb="FF000000"/>
        <rFont val="Calibri"/>
        <family val="2"/>
      </rPr>
      <t xml:space="preserve">
If company is almost inoperative with insignificant / no transactions</t>
    </r>
    <r>
      <rPr>
        <sz val="10"/>
        <color rgb="FF000000"/>
        <rFont val="Calibri"/>
        <family val="2"/>
      </rPr>
      <t>:</t>
    </r>
  </si>
  <si>
    <t xml:space="preserve"> Previous Year</t>
  </si>
  <si>
    <t>Trade Payables ageing schedule</t>
  </si>
  <si>
    <t>Trade Receivables ageing schedule</t>
  </si>
  <si>
    <t>Financial Ratios</t>
  </si>
  <si>
    <t>Loans and Advances</t>
  </si>
  <si>
    <t>Directors</t>
  </si>
  <si>
    <t>SCHEDULE III (ADDITIONAL REQUIREMENTS W.E.F. 01.04.2021)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</si>
</sst>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0_);_(* \(#,##0.0\);_(* &quot;-&quot;??_);_(@_)"/>
    <numFmt numFmtId="166" formatCode="_(* #,##0_);_(* \(#,##0\);_(* &quot;-&quot;??_);_(@_)"/>
  </numFmts>
  <fonts count="32" x14ac:knownFonts="1">
    <font>
      <sz val="11"/>
      <color theme="1"/>
      <name val="Calibri"/>
      <family val="2"/>
      <scheme val="minor"/>
    </font>
    <font>
      <sz val="11"/>
      <color indexed="8"/>
      <name val="Calibri"/>
      <family val="2"/>
    </font>
    <font>
      <b/>
      <u/>
      <sz val="11"/>
      <color indexed="8"/>
      <name val="Arial"/>
      <family val="2"/>
    </font>
    <font>
      <sz val="10"/>
      <color indexed="8"/>
      <name val="Arial"/>
      <family val="2"/>
    </font>
    <font>
      <sz val="11"/>
      <name val="Arial"/>
      <family val="2"/>
    </font>
    <font>
      <sz val="12"/>
      <name val="Arial"/>
      <family val="2"/>
    </font>
    <font>
      <b/>
      <sz val="11"/>
      <name val="Arial"/>
      <family val="2"/>
    </font>
    <font>
      <sz val="11"/>
      <color indexed="8"/>
      <name val="Arial"/>
      <family val="2"/>
    </font>
    <font>
      <sz val="10"/>
      <name val="Arial"/>
      <family val="2"/>
    </font>
    <font>
      <b/>
      <sz val="11"/>
      <color indexed="8"/>
      <name val="Arial"/>
      <family val="2"/>
    </font>
    <font>
      <sz val="11"/>
      <name val="Arial Narrow"/>
      <family val="2"/>
    </font>
    <font>
      <sz val="11"/>
      <color theme="1"/>
      <name val="Calibri"/>
      <family val="2"/>
      <scheme val="minor"/>
    </font>
    <font>
      <sz val="11"/>
      <color theme="1"/>
      <name val="Arial"/>
      <family val="2"/>
    </font>
    <font>
      <sz val="11"/>
      <color rgb="FFFF0000"/>
      <name val="Arial"/>
      <family val="2"/>
    </font>
    <font>
      <sz val="12"/>
      <color theme="1"/>
      <name val="Arial"/>
      <family val="2"/>
    </font>
    <font>
      <b/>
      <sz val="11"/>
      <color theme="1"/>
      <name val="Arial"/>
      <family val="2"/>
    </font>
    <font>
      <sz val="10"/>
      <color rgb="FFFF0000"/>
      <name val="Arial"/>
      <family val="2"/>
    </font>
    <font>
      <sz val="10"/>
      <color theme="1"/>
      <name val="Arial"/>
      <family val="2"/>
    </font>
    <font>
      <sz val="10.5"/>
      <color theme="1"/>
      <name val="Arial"/>
      <family val="2"/>
    </font>
    <font>
      <sz val="11"/>
      <color theme="1"/>
      <name val="Arial Narrow"/>
      <family val="2"/>
    </font>
    <font>
      <b/>
      <sz val="11"/>
      <color theme="1"/>
      <name val="Arial Narrow"/>
      <family val="2"/>
    </font>
    <font>
      <u val="singleAccounting"/>
      <sz val="11"/>
      <color theme="1"/>
      <name val="Arial Narrow"/>
      <family val="2"/>
    </font>
    <font>
      <u/>
      <sz val="11"/>
      <color theme="1"/>
      <name val="Arial Narrow"/>
      <family val="2"/>
    </font>
    <font>
      <b/>
      <sz val="12.5"/>
      <color rgb="FFBF0000"/>
      <name val="Arial"/>
      <family val="2"/>
    </font>
    <font>
      <b/>
      <sz val="10"/>
      <color rgb="FF000000"/>
      <name val="Calibri"/>
      <family val="2"/>
      <scheme val="minor"/>
    </font>
    <font>
      <b/>
      <sz val="10"/>
      <name val="Calibri"/>
      <family val="2"/>
      <scheme val="minor"/>
    </font>
    <font>
      <b/>
      <sz val="10"/>
      <color rgb="FF000000"/>
      <name val="Calibri"/>
      <family val="2"/>
    </font>
    <font>
      <b/>
      <sz val="10"/>
      <color theme="1"/>
      <name val="Calibri"/>
      <family val="2"/>
    </font>
    <font>
      <sz val="10"/>
      <color rgb="FF000000"/>
      <name val="Calibri"/>
      <family val="2"/>
      <scheme val="minor"/>
    </font>
    <font>
      <sz val="10"/>
      <color rgb="FF000000"/>
      <name val="Calibri"/>
      <family val="2"/>
    </font>
    <font>
      <sz val="10"/>
      <color rgb="FF000000"/>
      <name val="Arial"/>
      <family val="2"/>
    </font>
    <font>
      <sz val="1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1" fillId="0" borderId="0" applyFont="0" applyFill="0" applyBorder="0" applyAlignment="0" applyProtection="0"/>
  </cellStyleXfs>
  <cellXfs count="170">
    <xf numFmtId="0" fontId="0" fillId="0" borderId="0" xfId="0"/>
    <xf numFmtId="0" fontId="12" fillId="0" borderId="0" xfId="0" applyFont="1"/>
    <xf numFmtId="165" fontId="12" fillId="0" borderId="0" xfId="1" applyNumberFormat="1" applyFont="1" applyFill="1"/>
    <xf numFmtId="0" fontId="2" fillId="0" borderId="0" xfId="0" applyFont="1" applyAlignment="1">
      <alignment horizontal="center"/>
    </xf>
    <xf numFmtId="165" fontId="2" fillId="0" borderId="0" xfId="1" applyNumberFormat="1" applyFont="1" applyFill="1" applyBorder="1" applyAlignment="1">
      <alignment horizontal="center"/>
    </xf>
    <xf numFmtId="0" fontId="3" fillId="0" borderId="0" xfId="0" applyFont="1" applyAlignment="1">
      <alignment horizontal="right"/>
    </xf>
    <xf numFmtId="0" fontId="4" fillId="0" borderId="0" xfId="0" applyFont="1" applyAlignment="1">
      <alignment horizontal="left"/>
    </xf>
    <xf numFmtId="0" fontId="5" fillId="0" borderId="0" xfId="0" applyFont="1" applyAlignment="1">
      <alignment horizontal="left" indent="4"/>
    </xf>
    <xf numFmtId="166" fontId="6" fillId="0" borderId="0" xfId="1" applyNumberFormat="1" applyFont="1" applyFill="1" applyBorder="1" applyAlignment="1">
      <alignment vertical="center" wrapText="1"/>
    </xf>
    <xf numFmtId="165" fontId="4" fillId="0" borderId="0" xfId="1" applyNumberFormat="1" applyFont="1" applyFill="1"/>
    <xf numFmtId="0" fontId="7" fillId="0" borderId="0" xfId="0" applyFont="1"/>
    <xf numFmtId="0" fontId="8" fillId="0" borderId="1" xfId="0" applyFont="1" applyBorder="1" applyAlignment="1">
      <alignment horizontal="center" vertical="center" wrapText="1"/>
    </xf>
    <xf numFmtId="165" fontId="8" fillId="0" borderId="1" xfId="1" applyNumberFormat="1" applyFont="1" applyBorder="1" applyAlignment="1">
      <alignment horizontal="center" vertical="center" wrapText="1"/>
    </xf>
    <xf numFmtId="0" fontId="8" fillId="0" borderId="1" xfId="0" applyFont="1" applyBorder="1" applyAlignment="1">
      <alignment vertical="center" wrapText="1"/>
    </xf>
    <xf numFmtId="164" fontId="8" fillId="0" borderId="1" xfId="1" applyFont="1" applyFill="1" applyBorder="1" applyAlignment="1">
      <alignment vertical="top" wrapText="1"/>
    </xf>
    <xf numFmtId="166" fontId="13" fillId="0" borderId="0" xfId="0" applyNumberFormat="1" applyFont="1"/>
    <xf numFmtId="0" fontId="8" fillId="0" borderId="1" xfId="0" applyFont="1" applyBorder="1" applyAlignment="1">
      <alignment vertical="center"/>
    </xf>
    <xf numFmtId="0" fontId="14" fillId="0" borderId="0" xfId="0" applyFont="1" applyAlignment="1">
      <alignment horizontal="left" indent="4"/>
    </xf>
    <xf numFmtId="166" fontId="15" fillId="0" borderId="0" xfId="1" applyNumberFormat="1" applyFont="1" applyFill="1" applyBorder="1" applyAlignment="1">
      <alignment vertical="center" wrapText="1"/>
    </xf>
    <xf numFmtId="165" fontId="7" fillId="0" borderId="0" xfId="1" applyNumberFormat="1" applyFont="1" applyFill="1"/>
    <xf numFmtId="0" fontId="7" fillId="0" borderId="0" xfId="0" applyFont="1" applyAlignment="1">
      <alignment horizontal="left"/>
    </xf>
    <xf numFmtId="166" fontId="2" fillId="0" borderId="0" xfId="1" applyNumberFormat="1" applyFont="1" applyFill="1" applyBorder="1" applyAlignment="1">
      <alignment horizontal="center"/>
    </xf>
    <xf numFmtId="165" fontId="12" fillId="0" borderId="0" xfId="1" applyNumberFormat="1" applyFont="1"/>
    <xf numFmtId="0" fontId="12" fillId="0" borderId="0" xfId="0" applyFont="1" applyAlignment="1">
      <alignment wrapText="1"/>
    </xf>
    <xf numFmtId="164" fontId="8" fillId="0" borderId="1" xfId="1" applyFont="1" applyFill="1" applyBorder="1" applyAlignment="1">
      <alignment vertical="top"/>
    </xf>
    <xf numFmtId="0" fontId="3" fillId="0" borderId="0" xfId="0" applyFont="1"/>
    <xf numFmtId="166" fontId="16" fillId="0" borderId="0" xfId="0" applyNumberFormat="1" applyFont="1"/>
    <xf numFmtId="165" fontId="9" fillId="0" borderId="0" xfId="1" applyNumberFormat="1" applyFont="1" applyFill="1" applyBorder="1" applyAlignment="1">
      <alignment horizontal="right"/>
    </xf>
    <xf numFmtId="166" fontId="7" fillId="0" borderId="0" xfId="1" applyNumberFormat="1" applyFont="1" applyFill="1" applyAlignment="1">
      <alignment horizontal="left" vertical="top" wrapText="1" indent="3"/>
    </xf>
    <xf numFmtId="166" fontId="9" fillId="0" borderId="0" xfId="1" applyNumberFormat="1" applyFont="1" applyFill="1" applyBorder="1" applyAlignment="1">
      <alignment horizontal="right"/>
    </xf>
    <xf numFmtId="0" fontId="17" fillId="0" borderId="0" xfId="0" applyFont="1"/>
    <xf numFmtId="0" fontId="7" fillId="0" borderId="0" xfId="0" applyFont="1" applyAlignment="1">
      <alignment vertical="justify" wrapText="1"/>
    </xf>
    <xf numFmtId="0" fontId="4" fillId="0" borderId="1" xfId="0" applyFont="1" applyBorder="1" applyAlignment="1">
      <alignment horizontal="center" vertical="top" wrapText="1"/>
    </xf>
    <xf numFmtId="0" fontId="8" fillId="0" borderId="1" xfId="0" applyFont="1" applyBorder="1" applyAlignment="1">
      <alignment horizontal="center" vertical="top" wrapText="1"/>
    </xf>
    <xf numFmtId="0" fontId="4" fillId="0" borderId="1" xfId="0" applyFont="1" applyBorder="1" applyAlignment="1">
      <alignment vertical="top" wrapText="1"/>
    </xf>
    <xf numFmtId="0" fontId="8" fillId="0" borderId="1" xfId="0" applyFont="1" applyBorder="1" applyAlignment="1">
      <alignment vertical="top" wrapText="1"/>
    </xf>
    <xf numFmtId="0" fontId="8" fillId="0" borderId="1" xfId="1" applyNumberFormat="1" applyFont="1" applyFill="1" applyBorder="1" applyAlignment="1">
      <alignment horizontal="justify" vertical="top" wrapText="1"/>
    </xf>
    <xf numFmtId="164" fontId="4" fillId="0" borderId="1" xfId="1" applyFont="1" applyFill="1" applyBorder="1" applyAlignment="1">
      <alignment horizontal="justify" vertical="top" wrapText="1"/>
    </xf>
    <xf numFmtId="9" fontId="4" fillId="0" borderId="1" xfId="2" applyFont="1" applyFill="1" applyBorder="1" applyAlignment="1">
      <alignment vertical="top"/>
    </xf>
    <xf numFmtId="9" fontId="11" fillId="0" borderId="0" xfId="2" applyFont="1" applyFill="1"/>
    <xf numFmtId="0" fontId="8" fillId="0" borderId="1" xfId="1" applyNumberFormat="1" applyFont="1" applyFill="1" applyBorder="1" applyAlignment="1">
      <alignment horizontal="left" vertical="top" wrapText="1"/>
    </xf>
    <xf numFmtId="10" fontId="4" fillId="0" borderId="1" xfId="2" applyNumberFormat="1" applyFont="1" applyFill="1" applyBorder="1" applyAlignment="1">
      <alignment horizontal="right" vertical="top" wrapText="1"/>
    </xf>
    <xf numFmtId="0" fontId="7" fillId="0" borderId="0" xfId="0" applyFont="1" applyAlignment="1">
      <alignment horizontal="left" vertical="top" indent="3"/>
    </xf>
    <xf numFmtId="0" fontId="4" fillId="0" borderId="0" xfId="0" applyFont="1" applyAlignment="1">
      <alignment horizontal="justify" wrapText="1"/>
    </xf>
    <xf numFmtId="10" fontId="4" fillId="0" borderId="0" xfId="2" applyNumberFormat="1" applyFont="1" applyFill="1" applyAlignment="1">
      <alignment horizontal="right" wrapText="1"/>
    </xf>
    <xf numFmtId="164" fontId="4" fillId="0" borderId="0" xfId="1" applyFont="1" applyFill="1" applyAlignment="1">
      <alignment horizontal="justify" wrapText="1"/>
    </xf>
    <xf numFmtId="0" fontId="0" fillId="0" borderId="2" xfId="0" applyBorder="1"/>
    <xf numFmtId="165" fontId="11" fillId="0" borderId="0" xfId="1" applyNumberFormat="1" applyFont="1"/>
    <xf numFmtId="0" fontId="7" fillId="0" borderId="2" xfId="0" applyFont="1" applyBorder="1"/>
    <xf numFmtId="0" fontId="0" fillId="0" borderId="0" xfId="0" applyAlignment="1">
      <alignment horizontal="right"/>
    </xf>
    <xf numFmtId="0" fontId="8" fillId="0" borderId="0" xfId="0" applyFont="1" applyAlignment="1">
      <alignment horizontal="left" vertical="top"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9" fontId="18"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0" fontId="19" fillId="0" borderId="0" xfId="0" applyFont="1"/>
    <xf numFmtId="0" fontId="19" fillId="0" borderId="0" xfId="0" applyFont="1" applyAlignment="1">
      <alignment vertical="center"/>
    </xf>
    <xf numFmtId="166" fontId="19" fillId="0" borderId="0" xfId="1" applyNumberFormat="1" applyFont="1" applyAlignment="1">
      <alignment vertical="center"/>
    </xf>
    <xf numFmtId="164" fontId="19" fillId="0" borderId="0" xfId="1" applyFont="1" applyAlignment="1">
      <alignment vertical="center"/>
    </xf>
    <xf numFmtId="0" fontId="20" fillId="0" borderId="0" xfId="0" applyFont="1" applyAlignment="1">
      <alignment horizontal="center"/>
    </xf>
    <xf numFmtId="0" fontId="20" fillId="0" borderId="0" xfId="0" applyFont="1" applyAlignment="1">
      <alignment horizontal="center" vertical="center"/>
    </xf>
    <xf numFmtId="0" fontId="20" fillId="0" borderId="0" xfId="0" applyFont="1"/>
    <xf numFmtId="0" fontId="21" fillId="0" borderId="3" xfId="0" applyFont="1" applyBorder="1" applyAlignment="1">
      <alignment horizontal="center"/>
    </xf>
    <xf numFmtId="0" fontId="22" fillId="0" borderId="0" xfId="0" applyFont="1" applyAlignment="1">
      <alignment horizontal="center" vertical="center"/>
    </xf>
    <xf numFmtId="0" fontId="19" fillId="0" borderId="0" xfId="0" applyFont="1" applyAlignment="1">
      <alignment horizontal="center"/>
    </xf>
    <xf numFmtId="0" fontId="22" fillId="0" borderId="0" xfId="0" applyFont="1" applyAlignment="1">
      <alignment horizontal="center"/>
    </xf>
    <xf numFmtId="0" fontId="19" fillId="0" borderId="4" xfId="0" applyFont="1" applyBorder="1"/>
    <xf numFmtId="0" fontId="19" fillId="0" borderId="5" xfId="0" applyFont="1" applyBorder="1"/>
    <xf numFmtId="0" fontId="19" fillId="0" borderId="6" xfId="0" applyFont="1" applyBorder="1"/>
    <xf numFmtId="166" fontId="19" fillId="0" borderId="5" xfId="1" applyNumberFormat="1" applyFont="1" applyBorder="1" applyAlignment="1">
      <alignment vertical="center"/>
    </xf>
    <xf numFmtId="164" fontId="19" fillId="0" borderId="6" xfId="1" applyFont="1" applyBorder="1" applyAlignment="1">
      <alignment vertical="center"/>
    </xf>
    <xf numFmtId="0" fontId="22" fillId="0" borderId="6" xfId="0" applyFont="1" applyBorder="1"/>
    <xf numFmtId="166" fontId="21" fillId="0" borderId="5" xfId="1" applyNumberFormat="1" applyFont="1" applyBorder="1" applyAlignment="1">
      <alignment vertical="center"/>
    </xf>
    <xf numFmtId="9" fontId="19" fillId="0" borderId="0" xfId="2" applyFont="1" applyAlignment="1">
      <alignment vertical="center"/>
    </xf>
    <xf numFmtId="0" fontId="19" fillId="0" borderId="4"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Alignment="1">
      <alignment horizontal="center" vertical="center"/>
    </xf>
    <xf numFmtId="166" fontId="10" fillId="0" borderId="5" xfId="1" applyNumberFormat="1" applyFont="1" applyBorder="1" applyAlignment="1">
      <alignment vertical="center"/>
    </xf>
    <xf numFmtId="0" fontId="19" fillId="0" borderId="5" xfId="0" applyFont="1" applyBorder="1" applyAlignment="1">
      <alignment horizontal="right"/>
    </xf>
    <xf numFmtId="0" fontId="22" fillId="0" borderId="6" xfId="0" applyFont="1" applyBorder="1" applyAlignment="1">
      <alignment vertical="center"/>
    </xf>
    <xf numFmtId="10" fontId="19" fillId="0" borderId="6" xfId="2" applyNumberFormat="1" applyFont="1" applyBorder="1" applyAlignment="1">
      <alignment vertical="center"/>
    </xf>
    <xf numFmtId="0" fontId="19" fillId="0" borderId="6" xfId="0" applyFont="1" applyBorder="1" applyAlignment="1">
      <alignment vertical="center"/>
    </xf>
    <xf numFmtId="10" fontId="10" fillId="0" borderId="6" xfId="2" applyNumberFormat="1" applyFont="1" applyBorder="1" applyAlignment="1">
      <alignment vertical="center"/>
    </xf>
    <xf numFmtId="0" fontId="19" fillId="0" borderId="6" xfId="0" applyFont="1" applyBorder="1" applyAlignment="1">
      <alignment wrapText="1"/>
    </xf>
    <xf numFmtId="0" fontId="19" fillId="0" borderId="7" xfId="0" applyFont="1" applyBorder="1"/>
    <xf numFmtId="0" fontId="19" fillId="0" borderId="8" xfId="0" applyFont="1" applyBorder="1"/>
    <xf numFmtId="0" fontId="19" fillId="0" borderId="9" xfId="0" applyFont="1" applyBorder="1" applyAlignment="1">
      <alignment vertical="center"/>
    </xf>
    <xf numFmtId="0" fontId="19" fillId="0" borderId="10" xfId="0" applyFont="1" applyBorder="1"/>
    <xf numFmtId="166" fontId="19" fillId="0" borderId="8" xfId="1" applyNumberFormat="1" applyFont="1" applyBorder="1" applyAlignment="1">
      <alignment vertical="center"/>
    </xf>
    <xf numFmtId="164" fontId="19" fillId="0" borderId="10" xfId="1" applyFont="1" applyBorder="1" applyAlignment="1">
      <alignment vertical="center"/>
    </xf>
    <xf numFmtId="0" fontId="22" fillId="0" borderId="0" xfId="0" applyFont="1"/>
    <xf numFmtId="0" fontId="19" fillId="0" borderId="0" xfId="0" applyFont="1" applyAlignment="1">
      <alignment horizontal="left" wrapText="1"/>
    </xf>
    <xf numFmtId="0" fontId="19" fillId="0" borderId="0" xfId="0" applyFont="1" applyAlignment="1">
      <alignment horizontal="right"/>
    </xf>
    <xf numFmtId="166" fontId="10" fillId="0" borderId="0" xfId="1" applyNumberFormat="1" applyFont="1" applyAlignment="1">
      <alignment vertical="center"/>
    </xf>
    <xf numFmtId="0" fontId="22" fillId="0" borderId="0" xfId="0" applyFont="1" applyAlignment="1">
      <alignment horizontal="right" vertical="center"/>
    </xf>
    <xf numFmtId="164" fontId="19" fillId="0" borderId="0" xfId="1" applyFont="1" applyAlignment="1">
      <alignment horizontal="right" vertical="center"/>
    </xf>
    <xf numFmtId="0" fontId="8" fillId="0" borderId="1" xfId="0" applyFont="1" applyBorder="1" applyAlignment="1">
      <alignment horizontal="center" vertical="center" wrapText="1"/>
    </xf>
    <xf numFmtId="0" fontId="7" fillId="0" borderId="0" xfId="0" applyFont="1" applyAlignment="1">
      <alignment horizontal="left" wrapText="1"/>
    </xf>
    <xf numFmtId="0" fontId="8" fillId="0" borderId="0" xfId="0" applyFont="1" applyAlignment="1">
      <alignment horizontal="left" vertical="top" wrapText="1"/>
    </xf>
    <xf numFmtId="0" fontId="12" fillId="0" borderId="0" xfId="0" applyFont="1" applyAlignment="1">
      <alignment horizontal="left" vertical="top" wrapText="1" indent="5"/>
    </xf>
    <xf numFmtId="0" fontId="17" fillId="0" borderId="1" xfId="0" applyFont="1" applyBorder="1" applyAlignment="1">
      <alignment horizontal="center" vertical="center" wrapText="1"/>
    </xf>
    <xf numFmtId="0" fontId="17" fillId="0" borderId="1" xfId="0" applyFont="1" applyBorder="1" applyAlignment="1">
      <alignment horizontal="center" vertical="top" wrapText="1"/>
    </xf>
    <xf numFmtId="164" fontId="18" fillId="0" borderId="1" xfId="1" applyFont="1" applyFill="1" applyBorder="1" applyAlignment="1">
      <alignment horizontal="center" vertical="center"/>
    </xf>
    <xf numFmtId="0" fontId="21" fillId="0" borderId="11" xfId="0" applyFont="1" applyBorder="1" applyAlignment="1">
      <alignment horizontal="center"/>
    </xf>
    <xf numFmtId="0" fontId="21" fillId="0" borderId="12" xfId="0" applyFont="1" applyBorder="1" applyAlignment="1">
      <alignment horizontal="center"/>
    </xf>
    <xf numFmtId="0" fontId="21" fillId="0" borderId="13" xfId="0" applyFont="1" applyBorder="1" applyAlignment="1">
      <alignment horizontal="center"/>
    </xf>
    <xf numFmtId="166" fontId="21" fillId="0" borderId="11" xfId="1" applyNumberFormat="1" applyFont="1" applyBorder="1" applyAlignment="1">
      <alignment horizontal="center" vertical="center"/>
    </xf>
    <xf numFmtId="166" fontId="21" fillId="0" borderId="13" xfId="1" applyNumberFormat="1"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Alignment="1">
      <alignment horizontal="center" vertical="center"/>
    </xf>
    <xf numFmtId="0" fontId="19" fillId="0" borderId="5" xfId="0" applyFont="1" applyBorder="1" applyAlignment="1">
      <alignment horizontal="left" vertical="top" wrapText="1"/>
    </xf>
    <xf numFmtId="0" fontId="19" fillId="0" borderId="0" xfId="0" applyFont="1" applyAlignment="1">
      <alignment horizontal="left" vertical="center" wrapText="1"/>
    </xf>
    <xf numFmtId="0" fontId="12" fillId="0" borderId="0" xfId="0" applyFont="1" applyAlignment="1">
      <alignment vertical="center"/>
    </xf>
    <xf numFmtId="0" fontId="17" fillId="0" borderId="0" xfId="0" applyFont="1" applyAlignment="1">
      <alignment vertical="center"/>
    </xf>
    <xf numFmtId="0" fontId="26" fillId="2" borderId="7" xfId="0" applyFont="1" applyFill="1" applyBorder="1" applyAlignment="1">
      <alignment vertical="center" wrapText="1"/>
    </xf>
    <xf numFmtId="0" fontId="26" fillId="2" borderId="1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28" fillId="2" borderId="7" xfId="0" applyFont="1" applyFill="1" applyBorder="1" applyAlignment="1">
      <alignment horizontal="left" vertical="center" wrapText="1"/>
    </xf>
    <xf numFmtId="0" fontId="28" fillId="2" borderId="10"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9" fillId="2" borderId="4" xfId="0" applyFont="1" applyFill="1" applyBorder="1" applyAlignment="1">
      <alignment horizontal="left" vertical="center" wrapText="1"/>
    </xf>
    <xf numFmtId="0" fontId="29" fillId="2" borderId="7" xfId="0" applyFont="1" applyFill="1" applyBorder="1" applyAlignment="1">
      <alignment horizontal="left" vertical="center" wrapText="1"/>
    </xf>
    <xf numFmtId="0" fontId="29" fillId="2" borderId="7" xfId="0" applyFont="1" applyFill="1" applyBorder="1" applyAlignment="1">
      <alignment vertical="center" wrapText="1"/>
    </xf>
    <xf numFmtId="0" fontId="27" fillId="2" borderId="10" xfId="0" applyFont="1" applyFill="1" applyBorder="1" applyAlignment="1">
      <alignment horizontal="center" vertical="center" wrapText="1"/>
    </xf>
    <xf numFmtId="0" fontId="28" fillId="2" borderId="4" xfId="0" applyFont="1" applyFill="1" applyBorder="1" applyAlignment="1">
      <alignment horizontal="left" vertical="center" wrapText="1"/>
    </xf>
    <xf numFmtId="0" fontId="24" fillId="2" borderId="6"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24" fillId="2" borderId="6" xfId="0" applyFont="1" applyFill="1" applyBorder="1" applyAlignment="1">
      <alignment horizontal="justify" vertical="center" wrapText="1"/>
    </xf>
    <xf numFmtId="0" fontId="28" fillId="2" borderId="6" xfId="0" applyFont="1" applyFill="1" applyBorder="1" applyAlignment="1">
      <alignment horizontal="left" vertical="center" wrapText="1"/>
    </xf>
    <xf numFmtId="0" fontId="24" fillId="2" borderId="6" xfId="0" applyFont="1" applyFill="1" applyBorder="1" applyAlignment="1">
      <alignment horizontal="left" vertical="center" wrapText="1"/>
    </xf>
    <xf numFmtId="0" fontId="28" fillId="2" borderId="10" xfId="0" applyFont="1" applyFill="1" applyBorder="1" applyAlignment="1">
      <alignment horizontal="left" vertical="center" wrapText="1"/>
    </xf>
    <xf numFmtId="0" fontId="24" fillId="3" borderId="14"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9" fillId="2" borderId="4" xfId="0" applyFont="1" applyFill="1" applyBorder="1" applyAlignment="1">
      <alignment vertical="center" wrapText="1"/>
    </xf>
    <xf numFmtId="0" fontId="29" fillId="2" borderId="3" xfId="0" applyFont="1" applyFill="1" applyBorder="1" applyAlignment="1">
      <alignment vertical="center" wrapText="1"/>
    </xf>
    <xf numFmtId="0" fontId="29" fillId="2" borderId="7" xfId="0" applyFont="1" applyFill="1" applyBorder="1" applyAlignment="1">
      <alignment vertical="center" wrapText="1"/>
    </xf>
    <xf numFmtId="0" fontId="27" fillId="2" borderId="3"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8" fillId="2" borderId="4"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7" xfId="0" applyFont="1" applyFill="1" applyBorder="1" applyAlignment="1">
      <alignment horizontal="left" vertical="center" wrapText="1"/>
    </xf>
    <xf numFmtId="0" fontId="25" fillId="2" borderId="3"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3" fillId="0" borderId="0" xfId="0" applyFont="1" applyAlignment="1">
      <alignment horizontal="center" vertical="center"/>
    </xf>
    <xf numFmtId="0" fontId="12" fillId="0" borderId="0" xfId="0" applyFont="1" applyAlignment="1">
      <alignment horizontal="center" vertical="center" wrapText="1"/>
    </xf>
    <xf numFmtId="0" fontId="8" fillId="0" borderId="1" xfId="0" applyFont="1" applyBorder="1" applyAlignment="1">
      <alignment horizontal="right" vertical="center" wrapText="1"/>
    </xf>
    <xf numFmtId="0" fontId="31" fillId="2" borderId="4" xfId="0" applyFont="1" applyFill="1" applyBorder="1" applyAlignment="1">
      <alignment horizontal="center" vertical="center" wrapText="1"/>
    </xf>
    <xf numFmtId="0" fontId="28" fillId="2" borderId="1" xfId="0" applyFont="1" applyFill="1" applyBorder="1" applyAlignment="1">
      <alignment horizontal="left" vertical="center" wrapText="1"/>
    </xf>
    <xf numFmtId="0" fontId="31"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166" fontId="19" fillId="4" borderId="0" xfId="1" applyNumberFormat="1" applyFont="1" applyFill="1" applyAlignment="1">
      <alignment vertical="center"/>
    </xf>
    <xf numFmtId="164" fontId="19" fillId="4" borderId="0" xfId="1" applyFont="1"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hedule%20III%202022%20ACPL%2017.06.2022%20in%20Lak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tha%20Group/4%20Audit%202021-22/Celestial/Schedule%20III/5.%20Sch%20III%20Celestial%202021-22%2022.04.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05\Documents%20and%20Settings\arun\Local%20Settings\Temporary%20Internet%20Files\OLK7A\Documents%20and%20Settings\manishb\Local%20Settings\Temporary%20Internet%20Files\Content.IE5\01QBWPQR\Bial%20Bal-03%20CLIENT%20COP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ng5\C\gng2\ACCOUNTS\GNG%20EXPORTS\gng2006-2007\Audit%2006-07\ITR5_Version1.4\GNG%20ITR%2020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run\Local%20Settings\Temporary%20Internet%20Files\OLK7A\Documents%20and%20Settings\manishb\Local%20Settings\Temporary%20Internet%20Files\Content.IE5\01QBWPQR\Bial%20Bal-03%20CLIENT%20COP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CF"/>
      <sheetName val="2"/>
      <sheetName val="3-8"/>
      <sheetName val="9-10 PPE"/>
      <sheetName val="11-14"/>
      <sheetName val="DH"/>
      <sheetName val="DH Movements"/>
      <sheetName val="15-18"/>
      <sheetName val="19-25"/>
      <sheetName val="25.9 Aging"/>
      <sheetName val="25RP"/>
      <sheetName val="25 SR"/>
      <sheetName val="25 AS 15"/>
      <sheetName val="234B&amp;C"/>
      <sheetName val="26AS."/>
      <sheetName val="Comp"/>
      <sheetName val="26AS"/>
      <sheetName val="MAT"/>
      <sheetName val="CFL"/>
      <sheetName val="DBSL"/>
      <sheetName val="DBSA"/>
      <sheetName val="DPLI"/>
      <sheetName val="DPLE"/>
      <sheetName val="DTax"/>
      <sheetName val="DL"/>
      <sheetName val="Ratios"/>
      <sheetName val="Depn IT"/>
      <sheetName val="SHL"/>
      <sheetName val="TR"/>
    </sheetNames>
    <sheetDataSet>
      <sheetData sheetId="0" refreshError="1">
        <row r="5">
          <cell r="I5">
            <v>100000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0">
          <cell r="B10">
            <v>1265.7845076000001</v>
          </cell>
        </row>
        <row r="13">
          <cell r="B13">
            <v>3021.2448276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CF"/>
      <sheetName val="2-3"/>
      <sheetName val="4-7"/>
      <sheetName val="PPE-8"/>
      <sheetName val="9-16"/>
      <sheetName val="17-21"/>
      <sheetName val="22.1-22.9"/>
      <sheetName val="Ratios"/>
      <sheetName val="22.10 RPT"/>
      <sheetName val="Comp"/>
      <sheetName val="MAT"/>
      <sheetName val="234 B&amp;C"/>
      <sheetName val="DBS"/>
      <sheetName val="DPL"/>
      <sheetName val="Dep. CA"/>
      <sheetName val="Dep-IT"/>
      <sheetName val="DTax"/>
      <sheetName val="GAIL"/>
      <sheetName val="DL"/>
      <sheetName val="SL"/>
      <sheetName val="Query"/>
    </sheetNames>
    <sheetDataSet>
      <sheetData sheetId="0"/>
      <sheetData sheetId="1">
        <row r="16">
          <cell r="C16">
            <v>3890063.55</v>
          </cell>
          <cell r="E16">
            <v>6796090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BST"/>
      <sheetName val="FST"/>
      <sheetName val="INcident"/>
      <sheetName val="SCH"/>
      <sheetName val="Comp"/>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tion"/>
      <sheetName val="GENERAL"/>
      <sheetName val="NATUREOFBUSINESS"/>
      <sheetName val="BALANCE_SHEET"/>
      <sheetName val="PROFIT_LOSS"/>
      <sheetName val="OTHER_INCOME"/>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FRINGE_BENEFITS"/>
      <sheetName val="IT_TDS_TCS_F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11">
          <cell r="H111" t="str">
            <v>01-ANDAMAN AND NICOBAR ISLANDS</v>
          </cell>
        </row>
        <row r="112">
          <cell r="H112" t="str">
            <v>02-ANDHRA PRADESH</v>
          </cell>
        </row>
        <row r="113">
          <cell r="H113" t="str">
            <v>03-ARUNACHAL PRADESH</v>
          </cell>
        </row>
        <row r="114">
          <cell r="H114" t="str">
            <v>04-ASSAM</v>
          </cell>
        </row>
        <row r="115">
          <cell r="H115" t="str">
            <v>05-BIHAR</v>
          </cell>
        </row>
        <row r="116">
          <cell r="H116" t="str">
            <v>06-CHANDIGARH</v>
          </cell>
        </row>
        <row r="117">
          <cell r="H117" t="str">
            <v>07-DADRA AND NAGAR HAVELI</v>
          </cell>
        </row>
        <row r="118">
          <cell r="H118" t="str">
            <v>08-DAMAN AND DIU</v>
          </cell>
        </row>
        <row r="119">
          <cell r="H119" t="str">
            <v>09-DELHI</v>
          </cell>
        </row>
        <row r="120">
          <cell r="H120" t="str">
            <v>10-GOA</v>
          </cell>
        </row>
        <row r="121">
          <cell r="H121" t="str">
            <v>11-GUJARAT</v>
          </cell>
        </row>
        <row r="122">
          <cell r="H122" t="str">
            <v>12-HARYANA</v>
          </cell>
        </row>
        <row r="123">
          <cell r="H123" t="str">
            <v>13-HIMACHAL PRADESH</v>
          </cell>
        </row>
        <row r="124">
          <cell r="H124" t="str">
            <v>14-JAMMU AND KASHMIR</v>
          </cell>
        </row>
        <row r="125">
          <cell r="H125" t="str">
            <v>15-KARNATAKA</v>
          </cell>
        </row>
        <row r="126">
          <cell r="H126" t="str">
            <v>16-KERALA</v>
          </cell>
        </row>
        <row r="127">
          <cell r="H127" t="str">
            <v>17-LAKHSWADEEP</v>
          </cell>
        </row>
        <row r="128">
          <cell r="H128" t="str">
            <v>18-MADHYA PRADESH</v>
          </cell>
        </row>
        <row r="129">
          <cell r="H129" t="str">
            <v>19-MAHARASHTRA</v>
          </cell>
        </row>
        <row r="130">
          <cell r="H130" t="str">
            <v>20-MANIPUR</v>
          </cell>
        </row>
        <row r="131">
          <cell r="H131" t="str">
            <v>21-MEGHALAYA</v>
          </cell>
        </row>
        <row r="132">
          <cell r="H132" t="str">
            <v>22-MIZORAM</v>
          </cell>
        </row>
        <row r="133">
          <cell r="H133" t="str">
            <v>23-NAGALAND</v>
          </cell>
        </row>
        <row r="134">
          <cell r="H134" t="str">
            <v>24-ORISSA</v>
          </cell>
        </row>
        <row r="135">
          <cell r="H135" t="str">
            <v>25-PONDICHERRY</v>
          </cell>
        </row>
        <row r="136">
          <cell r="H136" t="str">
            <v>26-PUNJAB</v>
          </cell>
        </row>
        <row r="137">
          <cell r="H137" t="str">
            <v>27-RAJASTHAN</v>
          </cell>
        </row>
        <row r="138">
          <cell r="H138" t="str">
            <v>28-SIKKIM</v>
          </cell>
        </row>
        <row r="139">
          <cell r="H139" t="str">
            <v>29-TAMILNADU</v>
          </cell>
        </row>
        <row r="140">
          <cell r="H140" t="str">
            <v>30-TRIPURA</v>
          </cell>
        </row>
        <row r="141">
          <cell r="H141" t="str">
            <v>31-UTTAR PRADESH</v>
          </cell>
        </row>
        <row r="142">
          <cell r="H142" t="str">
            <v>32-WEST BENGAL</v>
          </cell>
        </row>
        <row r="143">
          <cell r="H143" t="str">
            <v>33-CHHATISHGARH</v>
          </cell>
        </row>
        <row r="144">
          <cell r="H144" t="str">
            <v>34-UTTARANCHAL</v>
          </cell>
        </row>
        <row r="145">
          <cell r="H145" t="str">
            <v>35-JHARKHAND</v>
          </cell>
        </row>
        <row r="146">
          <cell r="H146" t="str">
            <v>99-FOREIGN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BST"/>
      <sheetName val="FST"/>
      <sheetName val="INcident"/>
      <sheetName val="SCH"/>
      <sheetName val="Comp"/>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tabSelected="1" zoomScale="115" zoomScaleNormal="115" workbookViewId="0">
      <selection sqref="A1:D1"/>
    </sheetView>
  </sheetViews>
  <sheetFormatPr defaultRowHeight="14.4" x14ac:dyDescent="0.3"/>
  <cols>
    <col min="1" max="1" width="24.33203125" customWidth="1"/>
    <col min="2" max="2" width="5.6640625" customWidth="1"/>
    <col min="3" max="3" width="13.88671875" customWidth="1"/>
    <col min="4" max="4" width="66.6640625" customWidth="1"/>
  </cols>
  <sheetData>
    <row r="1" spans="1:4" ht="16.2" x14ac:dyDescent="0.3">
      <c r="A1" s="161" t="s">
        <v>221</v>
      </c>
      <c r="B1" s="161"/>
      <c r="C1" s="161"/>
      <c r="D1" s="161"/>
    </row>
    <row r="2" spans="1:4" ht="40.200000000000003" customHeight="1" x14ac:dyDescent="0.3">
      <c r="A2" s="162" t="s">
        <v>142</v>
      </c>
      <c r="B2" s="162"/>
      <c r="C2" s="162"/>
      <c r="D2" s="162"/>
    </row>
    <row r="3" spans="1:4" ht="15" thickBot="1" x14ac:dyDescent="0.35">
      <c r="A3" s="114"/>
    </row>
    <row r="4" spans="1:4" ht="15" thickBot="1" x14ac:dyDescent="0.35">
      <c r="A4" s="136" t="s">
        <v>143</v>
      </c>
      <c r="B4" s="137"/>
      <c r="C4" s="137"/>
      <c r="D4" s="138"/>
    </row>
    <row r="5" spans="1:4" ht="28.2" thickBot="1" x14ac:dyDescent="0.35">
      <c r="A5" s="115" t="s">
        <v>144</v>
      </c>
      <c r="B5" s="116" t="s">
        <v>145</v>
      </c>
      <c r="C5" s="116" t="s">
        <v>146</v>
      </c>
      <c r="D5" s="116" t="s">
        <v>147</v>
      </c>
    </row>
    <row r="6" spans="1:4" ht="41.4" x14ac:dyDescent="0.3">
      <c r="A6" s="140" t="s">
        <v>148</v>
      </c>
      <c r="B6" s="142"/>
      <c r="C6" s="142"/>
      <c r="D6" s="117" t="s">
        <v>214</v>
      </c>
    </row>
    <row r="7" spans="1:4" ht="42" thickBot="1" x14ac:dyDescent="0.35">
      <c r="A7" s="141"/>
      <c r="B7" s="143"/>
      <c r="C7" s="143"/>
      <c r="D7" s="118" t="s">
        <v>149</v>
      </c>
    </row>
    <row r="8" spans="1:4" x14ac:dyDescent="0.3">
      <c r="A8" s="140" t="s">
        <v>150</v>
      </c>
      <c r="B8" s="142"/>
      <c r="C8" s="142"/>
      <c r="D8" s="119" t="s">
        <v>151</v>
      </c>
    </row>
    <row r="9" spans="1:4" x14ac:dyDescent="0.3">
      <c r="A9" s="139"/>
      <c r="B9" s="144"/>
      <c r="C9" s="144"/>
      <c r="D9" s="119" t="s">
        <v>152</v>
      </c>
    </row>
    <row r="10" spans="1:4" ht="15" thickBot="1" x14ac:dyDescent="0.35">
      <c r="A10" s="141"/>
      <c r="B10" s="143"/>
      <c r="C10" s="143"/>
      <c r="D10" s="118" t="s">
        <v>153</v>
      </c>
    </row>
    <row r="11" spans="1:4" x14ac:dyDescent="0.3">
      <c r="A11" s="140" t="s">
        <v>154</v>
      </c>
      <c r="B11" s="142"/>
      <c r="C11" s="145" t="s">
        <v>155</v>
      </c>
      <c r="D11" s="117" t="s">
        <v>156</v>
      </c>
    </row>
    <row r="12" spans="1:4" x14ac:dyDescent="0.3">
      <c r="A12" s="139"/>
      <c r="B12" s="144"/>
      <c r="C12" s="146"/>
      <c r="D12" s="120" t="s">
        <v>152</v>
      </c>
    </row>
    <row r="13" spans="1:4" ht="15" thickBot="1" x14ac:dyDescent="0.35">
      <c r="A13" s="141"/>
      <c r="B13" s="143"/>
      <c r="C13" s="147"/>
      <c r="D13" s="116" t="s">
        <v>157</v>
      </c>
    </row>
    <row r="14" spans="1:4" ht="28.2" thickBot="1" x14ac:dyDescent="0.35">
      <c r="A14" s="121" t="s">
        <v>158</v>
      </c>
      <c r="B14" s="123"/>
      <c r="C14" s="124" t="s">
        <v>155</v>
      </c>
      <c r="D14" s="124" t="s">
        <v>159</v>
      </c>
    </row>
    <row r="15" spans="1:4" ht="27.6" x14ac:dyDescent="0.3">
      <c r="A15" s="125" t="s">
        <v>160</v>
      </c>
      <c r="B15" s="142"/>
      <c r="C15" s="145" t="s">
        <v>155</v>
      </c>
      <c r="D15" s="145" t="s">
        <v>156</v>
      </c>
    </row>
    <row r="16" spans="1:4" ht="15" thickBot="1" x14ac:dyDescent="0.35">
      <c r="A16" s="126" t="s">
        <v>161</v>
      </c>
      <c r="B16" s="143"/>
      <c r="C16" s="147"/>
      <c r="D16" s="147"/>
    </row>
    <row r="17" spans="1:4" ht="28.2" thickBot="1" x14ac:dyDescent="0.35">
      <c r="A17" s="127" t="s">
        <v>162</v>
      </c>
      <c r="B17" s="128"/>
      <c r="C17" s="128"/>
      <c r="D17" s="116" t="s">
        <v>163</v>
      </c>
    </row>
    <row r="18" spans="1:4" ht="28.2" thickBot="1" x14ac:dyDescent="0.35">
      <c r="A18" s="121" t="s">
        <v>164</v>
      </c>
      <c r="B18" s="123"/>
      <c r="C18" s="124" t="s">
        <v>155</v>
      </c>
      <c r="D18" s="124" t="s">
        <v>159</v>
      </c>
    </row>
    <row r="19" spans="1:4" x14ac:dyDescent="0.3">
      <c r="A19" s="140" t="s">
        <v>165</v>
      </c>
      <c r="B19" s="142"/>
      <c r="C19" s="145" t="s">
        <v>166</v>
      </c>
      <c r="D19" s="117" t="s">
        <v>167</v>
      </c>
    </row>
    <row r="20" spans="1:4" x14ac:dyDescent="0.3">
      <c r="A20" s="139"/>
      <c r="B20" s="144"/>
      <c r="C20" s="146"/>
      <c r="D20" s="119" t="s">
        <v>152</v>
      </c>
    </row>
    <row r="21" spans="1:4" ht="28.2" thickBot="1" x14ac:dyDescent="0.35">
      <c r="A21" s="141"/>
      <c r="B21" s="143"/>
      <c r="C21" s="147"/>
      <c r="D21" s="118" t="s">
        <v>168</v>
      </c>
    </row>
    <row r="22" spans="1:4" x14ac:dyDescent="0.3">
      <c r="A22" s="140" t="s">
        <v>169</v>
      </c>
      <c r="B22" s="142"/>
      <c r="C22" s="145" t="s">
        <v>155</v>
      </c>
      <c r="D22" s="117" t="s">
        <v>170</v>
      </c>
    </row>
    <row r="23" spans="1:4" x14ac:dyDescent="0.3">
      <c r="A23" s="139"/>
      <c r="B23" s="144"/>
      <c r="C23" s="146"/>
      <c r="D23" s="119" t="s">
        <v>152</v>
      </c>
    </row>
    <row r="24" spans="1:4" ht="42" thickBot="1" x14ac:dyDescent="0.35">
      <c r="A24" s="141"/>
      <c r="B24" s="143"/>
      <c r="C24" s="147"/>
      <c r="D24" s="118" t="s">
        <v>171</v>
      </c>
    </row>
    <row r="25" spans="1:4" x14ac:dyDescent="0.3">
      <c r="A25" s="149" t="s">
        <v>172</v>
      </c>
      <c r="B25" s="151"/>
      <c r="C25" s="153" t="s">
        <v>155</v>
      </c>
      <c r="D25" s="130" t="s">
        <v>173</v>
      </c>
    </row>
    <row r="26" spans="1:4" ht="15" thickBot="1" x14ac:dyDescent="0.35">
      <c r="A26" s="150"/>
      <c r="B26" s="152"/>
      <c r="C26" s="154"/>
      <c r="D26" s="122" t="s">
        <v>174</v>
      </c>
    </row>
    <row r="27" spans="1:4" x14ac:dyDescent="0.3">
      <c r="A27" s="149" t="s">
        <v>175</v>
      </c>
      <c r="B27" s="151"/>
      <c r="C27" s="153" t="s">
        <v>155</v>
      </c>
      <c r="D27" s="130" t="s">
        <v>176</v>
      </c>
    </row>
    <row r="28" spans="1:4" ht="55.8" thickBot="1" x14ac:dyDescent="0.35">
      <c r="A28" s="150"/>
      <c r="B28" s="152"/>
      <c r="C28" s="154"/>
      <c r="D28" s="124" t="s">
        <v>177</v>
      </c>
    </row>
    <row r="29" spans="1:4" ht="55.8" thickBot="1" x14ac:dyDescent="0.35">
      <c r="A29" s="121" t="s">
        <v>178</v>
      </c>
      <c r="B29" s="123"/>
      <c r="C29" s="124" t="s">
        <v>155</v>
      </c>
      <c r="D29" s="124" t="s">
        <v>159</v>
      </c>
    </row>
    <row r="30" spans="1:4" ht="55.8" thickBot="1" x14ac:dyDescent="0.35">
      <c r="A30" s="121" t="s">
        <v>179</v>
      </c>
      <c r="B30" s="123"/>
      <c r="C30" s="124" t="s">
        <v>155</v>
      </c>
      <c r="D30" s="124" t="s">
        <v>159</v>
      </c>
    </row>
    <row r="31" spans="1:4" x14ac:dyDescent="0.3">
      <c r="A31" s="149" t="s">
        <v>180</v>
      </c>
      <c r="B31" s="151"/>
      <c r="C31" s="153" t="s">
        <v>155</v>
      </c>
      <c r="D31" s="130" t="s">
        <v>181</v>
      </c>
    </row>
    <row r="32" spans="1:4" ht="55.8" thickBot="1" x14ac:dyDescent="0.35">
      <c r="A32" s="150"/>
      <c r="B32" s="152"/>
      <c r="C32" s="154"/>
      <c r="D32" s="122" t="s">
        <v>182</v>
      </c>
    </row>
    <row r="33" spans="1:4" x14ac:dyDescent="0.3">
      <c r="A33" s="149" t="s">
        <v>183</v>
      </c>
      <c r="B33" s="151"/>
      <c r="C33" s="153" t="s">
        <v>166</v>
      </c>
      <c r="D33" s="130" t="s">
        <v>159</v>
      </c>
    </row>
    <row r="34" spans="1:4" x14ac:dyDescent="0.3">
      <c r="A34" s="148"/>
      <c r="B34" s="155"/>
      <c r="C34" s="156"/>
      <c r="D34" s="131" t="s">
        <v>152</v>
      </c>
    </row>
    <row r="35" spans="1:4" ht="42" thickBot="1" x14ac:dyDescent="0.35">
      <c r="A35" s="150"/>
      <c r="B35" s="152"/>
      <c r="C35" s="154"/>
      <c r="D35" s="122" t="s">
        <v>184</v>
      </c>
    </row>
    <row r="36" spans="1:4" x14ac:dyDescent="0.3">
      <c r="A36" s="149" t="s">
        <v>185</v>
      </c>
      <c r="B36" s="151"/>
      <c r="C36" s="153" t="s">
        <v>166</v>
      </c>
      <c r="D36" s="130" t="s">
        <v>159</v>
      </c>
    </row>
    <row r="37" spans="1:4" x14ac:dyDescent="0.3">
      <c r="A37" s="148"/>
      <c r="B37" s="155"/>
      <c r="C37" s="156"/>
      <c r="D37" s="131" t="s">
        <v>152</v>
      </c>
    </row>
    <row r="38" spans="1:4" ht="28.2" thickBot="1" x14ac:dyDescent="0.35">
      <c r="A38" s="150"/>
      <c r="B38" s="152"/>
      <c r="C38" s="154"/>
      <c r="D38" s="122" t="s">
        <v>186</v>
      </c>
    </row>
    <row r="39" spans="1:4" ht="28.2" thickBot="1" x14ac:dyDescent="0.35">
      <c r="A39" s="121" t="s">
        <v>187</v>
      </c>
      <c r="B39" s="123"/>
      <c r="C39" s="124" t="s">
        <v>155</v>
      </c>
      <c r="D39" s="122" t="s">
        <v>188</v>
      </c>
    </row>
    <row r="40" spans="1:4" x14ac:dyDescent="0.3">
      <c r="A40" s="149" t="s">
        <v>189</v>
      </c>
      <c r="B40" s="151"/>
      <c r="C40" s="153" t="s">
        <v>155</v>
      </c>
      <c r="D40" s="130" t="s">
        <v>176</v>
      </c>
    </row>
    <row r="41" spans="1:4" ht="27.6" x14ac:dyDescent="0.3">
      <c r="A41" s="148"/>
      <c r="B41" s="155"/>
      <c r="C41" s="156"/>
      <c r="D41" s="131" t="s">
        <v>190</v>
      </c>
    </row>
    <row r="42" spans="1:4" x14ac:dyDescent="0.3">
      <c r="A42" s="148"/>
      <c r="B42" s="155"/>
      <c r="C42" s="156"/>
      <c r="D42" s="130" t="s">
        <v>152</v>
      </c>
    </row>
    <row r="43" spans="1:4" ht="28.2" thickBot="1" x14ac:dyDescent="0.35">
      <c r="A43" s="150"/>
      <c r="B43" s="152"/>
      <c r="C43" s="154"/>
      <c r="D43" s="122" t="s">
        <v>191</v>
      </c>
    </row>
    <row r="44" spans="1:4" ht="42" thickBot="1" x14ac:dyDescent="0.35">
      <c r="A44" s="121" t="s">
        <v>192</v>
      </c>
      <c r="B44" s="123"/>
      <c r="C44" s="124" t="s">
        <v>166</v>
      </c>
      <c r="D44" s="124" t="s">
        <v>159</v>
      </c>
    </row>
    <row r="45" spans="1:4" ht="15" thickBot="1" x14ac:dyDescent="0.35">
      <c r="A45" s="121" t="s">
        <v>193</v>
      </c>
      <c r="B45" s="123"/>
      <c r="C45" s="123"/>
      <c r="D45" s="124" t="s">
        <v>194</v>
      </c>
    </row>
    <row r="46" spans="1:4" ht="28.2" thickBot="1" x14ac:dyDescent="0.35">
      <c r="A46" s="121" t="s">
        <v>195</v>
      </c>
      <c r="B46" s="123"/>
      <c r="C46" s="124" t="s">
        <v>155</v>
      </c>
      <c r="D46" s="124" t="s">
        <v>159</v>
      </c>
    </row>
    <row r="47" spans="1:4" x14ac:dyDescent="0.3">
      <c r="A47" s="149" t="s">
        <v>196</v>
      </c>
      <c r="B47" s="151"/>
      <c r="C47" s="153" t="s">
        <v>155</v>
      </c>
      <c r="D47" s="131" t="s">
        <v>197</v>
      </c>
    </row>
    <row r="48" spans="1:4" x14ac:dyDescent="0.3">
      <c r="A48" s="148"/>
      <c r="B48" s="155"/>
      <c r="C48" s="156"/>
      <c r="D48" s="131" t="s">
        <v>152</v>
      </c>
    </row>
    <row r="49" spans="1:4" ht="41.4" x14ac:dyDescent="0.3">
      <c r="A49" s="148"/>
      <c r="B49" s="155"/>
      <c r="C49" s="156"/>
      <c r="D49" s="132" t="s">
        <v>198</v>
      </c>
    </row>
    <row r="50" spans="1:4" ht="27.6" x14ac:dyDescent="0.3">
      <c r="A50" s="148"/>
      <c r="B50" s="155"/>
      <c r="C50" s="156"/>
      <c r="D50" s="133" t="s">
        <v>199</v>
      </c>
    </row>
    <row r="51" spans="1:4" ht="27.6" x14ac:dyDescent="0.3">
      <c r="A51" s="148"/>
      <c r="B51" s="155"/>
      <c r="C51" s="156"/>
      <c r="D51" s="133" t="s">
        <v>200</v>
      </c>
    </row>
    <row r="52" spans="1:4" ht="41.4" x14ac:dyDescent="0.3">
      <c r="A52" s="148"/>
      <c r="B52" s="155"/>
      <c r="C52" s="156"/>
      <c r="D52" s="134" t="s">
        <v>201</v>
      </c>
    </row>
    <row r="53" spans="1:4" ht="41.4" x14ac:dyDescent="0.3">
      <c r="A53" s="148"/>
      <c r="B53" s="155"/>
      <c r="C53" s="156"/>
      <c r="D53" s="133" t="s">
        <v>202</v>
      </c>
    </row>
    <row r="54" spans="1:4" ht="28.2" thickBot="1" x14ac:dyDescent="0.35">
      <c r="A54" s="150"/>
      <c r="B54" s="152"/>
      <c r="C54" s="154"/>
      <c r="D54" s="135" t="s">
        <v>203</v>
      </c>
    </row>
    <row r="55" spans="1:4" ht="15" thickBot="1" x14ac:dyDescent="0.35">
      <c r="A55" s="136" t="s">
        <v>204</v>
      </c>
      <c r="B55" s="137"/>
      <c r="C55" s="137"/>
      <c r="D55" s="138"/>
    </row>
    <row r="56" spans="1:4" ht="28.2" thickBot="1" x14ac:dyDescent="0.35">
      <c r="A56" s="115" t="s">
        <v>144</v>
      </c>
      <c r="B56" s="116" t="s">
        <v>145</v>
      </c>
      <c r="C56" s="116" t="s">
        <v>146</v>
      </c>
      <c r="D56" s="116" t="s">
        <v>147</v>
      </c>
    </row>
    <row r="57" spans="1:4" ht="27.6" x14ac:dyDescent="0.3">
      <c r="A57" s="129" t="s">
        <v>205</v>
      </c>
      <c r="B57" s="151"/>
      <c r="C57" s="151"/>
      <c r="D57" s="153" t="s">
        <v>159</v>
      </c>
    </row>
    <row r="58" spans="1:4" ht="42" thickBot="1" x14ac:dyDescent="0.35">
      <c r="A58" s="121" t="s">
        <v>206</v>
      </c>
      <c r="B58" s="152"/>
      <c r="C58" s="152"/>
      <c r="D58" s="154"/>
    </row>
    <row r="59" spans="1:4" ht="55.2" x14ac:dyDescent="0.3">
      <c r="A59" s="129" t="s">
        <v>213</v>
      </c>
      <c r="B59" s="158"/>
      <c r="C59" s="159" t="s">
        <v>155</v>
      </c>
      <c r="D59" s="160" t="s">
        <v>207</v>
      </c>
    </row>
    <row r="60" spans="1:4" ht="41.4" x14ac:dyDescent="0.3">
      <c r="A60" s="165" t="s">
        <v>208</v>
      </c>
      <c r="B60" s="166"/>
      <c r="C60" s="167" t="s">
        <v>155</v>
      </c>
      <c r="D60" s="167" t="s">
        <v>159</v>
      </c>
    </row>
    <row r="61" spans="1:4" ht="27.6" x14ac:dyDescent="0.3">
      <c r="A61" s="129" t="s">
        <v>209</v>
      </c>
      <c r="B61" s="164"/>
      <c r="C61" s="156" t="s">
        <v>155</v>
      </c>
      <c r="D61" s="130" t="s">
        <v>211</v>
      </c>
    </row>
    <row r="62" spans="1:4" ht="28.2" thickBot="1" x14ac:dyDescent="0.35">
      <c r="A62" s="121" t="s">
        <v>210</v>
      </c>
      <c r="B62" s="157"/>
      <c r="C62" s="154"/>
      <c r="D62" s="122" t="s">
        <v>212</v>
      </c>
    </row>
    <row r="63" spans="1:4" x14ac:dyDescent="0.3">
      <c r="A63" s="113"/>
    </row>
  </sheetData>
  <mergeCells count="48">
    <mergeCell ref="B61:B62"/>
    <mergeCell ref="C61:C62"/>
    <mergeCell ref="A1:D1"/>
    <mergeCell ref="A2:D2"/>
    <mergeCell ref="A47:A54"/>
    <mergeCell ref="B47:B54"/>
    <mergeCell ref="C47:C54"/>
    <mergeCell ref="A55:D55"/>
    <mergeCell ref="B57:B58"/>
    <mergeCell ref="C57:C58"/>
    <mergeCell ref="D57:D58"/>
    <mergeCell ref="A36:A38"/>
    <mergeCell ref="B36:B38"/>
    <mergeCell ref="C36:C38"/>
    <mergeCell ref="A40:A43"/>
    <mergeCell ref="B40:B43"/>
    <mergeCell ref="C40:C43"/>
    <mergeCell ref="A31:A32"/>
    <mergeCell ref="B31:B32"/>
    <mergeCell ref="C31:C32"/>
    <mergeCell ref="A33:A35"/>
    <mergeCell ref="B33:B35"/>
    <mergeCell ref="C33:C35"/>
    <mergeCell ref="A25:A26"/>
    <mergeCell ref="B25:B26"/>
    <mergeCell ref="C25:C26"/>
    <mergeCell ref="A27:A28"/>
    <mergeCell ref="B27:B28"/>
    <mergeCell ref="C27:C28"/>
    <mergeCell ref="A19:A21"/>
    <mergeCell ref="B19:B21"/>
    <mergeCell ref="C19:C21"/>
    <mergeCell ref="A22:A24"/>
    <mergeCell ref="B22:B24"/>
    <mergeCell ref="C22:C24"/>
    <mergeCell ref="A11:A13"/>
    <mergeCell ref="B11:B13"/>
    <mergeCell ref="C11:C13"/>
    <mergeCell ref="B15:B16"/>
    <mergeCell ref="C15:C16"/>
    <mergeCell ref="D15:D16"/>
    <mergeCell ref="A4:D4"/>
    <mergeCell ref="A6:A7"/>
    <mergeCell ref="B6:B7"/>
    <mergeCell ref="C6:C7"/>
    <mergeCell ref="A8:A10"/>
    <mergeCell ref="B8:B10"/>
    <mergeCell ref="C8:C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view="pageBreakPreview" zoomScale="98" zoomScaleNormal="98" zoomScaleSheetLayoutView="98" workbookViewId="0">
      <selection activeCell="G2" sqref="G2"/>
    </sheetView>
  </sheetViews>
  <sheetFormatPr defaultColWidth="9.109375" defaultRowHeight="13.8" x14ac:dyDescent="0.25"/>
  <cols>
    <col min="1" max="1" width="23.5546875" style="1" customWidth="1"/>
    <col min="2" max="2" width="11.88671875" style="1" customWidth="1"/>
    <col min="3" max="3" width="14.6640625" style="1" customWidth="1"/>
    <col min="4" max="4" width="12.109375" style="1" customWidth="1"/>
    <col min="5" max="5" width="10.5546875" style="2" customWidth="1"/>
    <col min="6" max="7" width="11.109375" style="1" customWidth="1"/>
    <col min="8" max="8" width="14.33203125" style="1" hidden="1" customWidth="1"/>
    <col min="9" max="9" width="16.33203125" style="1" hidden="1" customWidth="1"/>
    <col min="10" max="10" width="14.5546875" style="1" hidden="1" customWidth="1"/>
    <col min="11" max="11" width="13.33203125" style="1" hidden="1" customWidth="1"/>
    <col min="12" max="12" width="10.109375" style="1" hidden="1" customWidth="1"/>
    <col min="13" max="13" width="14.88671875" style="1" customWidth="1"/>
    <col min="14" max="16384" width="9.109375" style="1"/>
  </cols>
  <sheetData>
    <row r="1" spans="1:8" ht="8.25" customHeight="1" x14ac:dyDescent="0.25"/>
    <row r="2" spans="1:8" x14ac:dyDescent="0.25">
      <c r="A2" s="3"/>
      <c r="B2" s="3"/>
      <c r="C2" s="3"/>
      <c r="D2" s="3"/>
      <c r="E2" s="4"/>
      <c r="G2" s="5"/>
    </row>
    <row r="3" spans="1:8" s="10" customFormat="1" ht="15" x14ac:dyDescent="0.25">
      <c r="A3" s="6" t="s">
        <v>216</v>
      </c>
      <c r="B3" s="7"/>
      <c r="C3" s="7"/>
      <c r="D3" s="8"/>
      <c r="E3" s="9"/>
      <c r="F3" s="8"/>
    </row>
    <row r="4" spans="1:8" s="10" customFormat="1" ht="28.5" customHeight="1" x14ac:dyDescent="0.25">
      <c r="A4" s="96" t="s">
        <v>0</v>
      </c>
      <c r="B4" s="96" t="s">
        <v>1</v>
      </c>
      <c r="C4" s="96"/>
      <c r="D4" s="96"/>
      <c r="E4" s="96"/>
      <c r="F4" s="96" t="s">
        <v>2</v>
      </c>
    </row>
    <row r="5" spans="1:8" s="10" customFormat="1" ht="26.4" x14ac:dyDescent="0.25">
      <c r="A5" s="96"/>
      <c r="B5" s="11" t="s">
        <v>3</v>
      </c>
      <c r="C5" s="11" t="s">
        <v>4</v>
      </c>
      <c r="D5" s="11" t="s">
        <v>5</v>
      </c>
      <c r="E5" s="12" t="s">
        <v>6</v>
      </c>
      <c r="F5" s="96"/>
    </row>
    <row r="6" spans="1:8" s="10" customFormat="1" x14ac:dyDescent="0.25">
      <c r="A6" s="13" t="s">
        <v>7</v>
      </c>
      <c r="B6" s="14">
        <v>0</v>
      </c>
      <c r="C6" s="14">
        <v>0</v>
      </c>
      <c r="D6" s="14">
        <v>0</v>
      </c>
      <c r="E6" s="14">
        <v>0</v>
      </c>
      <c r="F6" s="14">
        <f>SUM(B6:E6)</f>
        <v>0</v>
      </c>
    </row>
    <row r="7" spans="1:8" s="10" customFormat="1" x14ac:dyDescent="0.25">
      <c r="A7" s="163" t="s">
        <v>215</v>
      </c>
      <c r="B7" s="14">
        <v>0</v>
      </c>
      <c r="C7" s="14">
        <v>0</v>
      </c>
      <c r="D7" s="14">
        <v>0</v>
      </c>
      <c r="E7" s="14">
        <v>0</v>
      </c>
      <c r="F7" s="14">
        <f t="shared" ref="F7:F13" si="0">SUM(B7:E7)</f>
        <v>0</v>
      </c>
    </row>
    <row r="8" spans="1:8" s="10" customFormat="1" x14ac:dyDescent="0.25">
      <c r="A8" s="13" t="s">
        <v>8</v>
      </c>
      <c r="B8" s="14">
        <v>0</v>
      </c>
      <c r="C8" s="14">
        <v>0</v>
      </c>
      <c r="D8" s="14">
        <v>0</v>
      </c>
      <c r="E8" s="14">
        <v>0</v>
      </c>
      <c r="F8" s="14">
        <f t="shared" si="0"/>
        <v>0</v>
      </c>
    </row>
    <row r="9" spans="1:8" s="10" customFormat="1" x14ac:dyDescent="0.25">
      <c r="A9" s="163" t="s">
        <v>215</v>
      </c>
      <c r="B9" s="14">
        <v>0</v>
      </c>
      <c r="C9" s="14">
        <v>0</v>
      </c>
      <c r="D9" s="14">
        <v>0</v>
      </c>
      <c r="E9" s="14">
        <v>0</v>
      </c>
      <c r="F9" s="14">
        <f t="shared" si="0"/>
        <v>0</v>
      </c>
    </row>
    <row r="10" spans="1:8" s="10" customFormat="1" x14ac:dyDescent="0.25">
      <c r="A10" s="16" t="s">
        <v>9</v>
      </c>
      <c r="B10" s="14">
        <v>0</v>
      </c>
      <c r="C10" s="14">
        <v>0</v>
      </c>
      <c r="D10" s="14">
        <v>0</v>
      </c>
      <c r="E10" s="14">
        <v>0</v>
      </c>
      <c r="F10" s="14">
        <f t="shared" si="0"/>
        <v>0</v>
      </c>
    </row>
    <row r="11" spans="1:8" s="10" customFormat="1" x14ac:dyDescent="0.25">
      <c r="A11" s="163" t="s">
        <v>215</v>
      </c>
      <c r="B11" s="14">
        <v>0</v>
      </c>
      <c r="C11" s="14">
        <v>0</v>
      </c>
      <c r="D11" s="14">
        <v>0</v>
      </c>
      <c r="E11" s="14">
        <v>0</v>
      </c>
      <c r="F11" s="14">
        <f t="shared" si="0"/>
        <v>0</v>
      </c>
    </row>
    <row r="12" spans="1:8" s="10" customFormat="1" x14ac:dyDescent="0.25">
      <c r="A12" s="16" t="s">
        <v>10</v>
      </c>
      <c r="B12" s="14">
        <v>0</v>
      </c>
      <c r="C12" s="14">
        <v>0</v>
      </c>
      <c r="D12" s="14">
        <v>0</v>
      </c>
      <c r="E12" s="14">
        <v>0</v>
      </c>
      <c r="F12" s="14">
        <f t="shared" si="0"/>
        <v>0</v>
      </c>
    </row>
    <row r="13" spans="1:8" s="10" customFormat="1" x14ac:dyDescent="0.25">
      <c r="A13" s="163" t="s">
        <v>215</v>
      </c>
      <c r="B13" s="14">
        <v>0</v>
      </c>
      <c r="C13" s="14">
        <v>0</v>
      </c>
      <c r="D13" s="14">
        <v>0</v>
      </c>
      <c r="E13" s="14">
        <v>0</v>
      </c>
      <c r="F13" s="14">
        <f t="shared" si="0"/>
        <v>0</v>
      </c>
    </row>
    <row r="14" spans="1:8" s="10" customFormat="1" ht="6" customHeight="1" x14ac:dyDescent="0.25">
      <c r="A14" s="17"/>
      <c r="B14" s="17"/>
      <c r="C14" s="17"/>
      <c r="D14" s="18"/>
      <c r="E14" s="19"/>
      <c r="F14" s="18"/>
    </row>
    <row r="15" spans="1:8" s="10" customFormat="1" ht="7.2" customHeight="1" x14ac:dyDescent="0.25">
      <c r="A15" s="17"/>
      <c r="B15" s="17"/>
      <c r="C15" s="17"/>
      <c r="D15" s="18"/>
      <c r="E15" s="19"/>
      <c r="F15" s="18"/>
    </row>
    <row r="16" spans="1:8" s="10" customFormat="1" x14ac:dyDescent="0.25">
      <c r="A16" s="20" t="s">
        <v>217</v>
      </c>
      <c r="B16" s="21"/>
      <c r="C16" s="21"/>
      <c r="D16" s="21"/>
      <c r="E16" s="22"/>
      <c r="F16" s="1"/>
      <c r="G16" s="1"/>
      <c r="H16" s="10" t="s">
        <v>11</v>
      </c>
    </row>
    <row r="17" spans="1:14" s="10" customFormat="1" ht="26.25" customHeight="1" x14ac:dyDescent="0.25">
      <c r="A17" s="96" t="s">
        <v>0</v>
      </c>
      <c r="B17" s="96" t="s">
        <v>12</v>
      </c>
      <c r="C17" s="96"/>
      <c r="D17" s="96"/>
      <c r="E17" s="96"/>
      <c r="F17" s="96"/>
      <c r="G17" s="96" t="s">
        <v>2</v>
      </c>
      <c r="H17" s="23"/>
    </row>
    <row r="18" spans="1:14" s="10" customFormat="1" ht="26.4" x14ac:dyDescent="0.25">
      <c r="A18" s="96"/>
      <c r="B18" s="11" t="s">
        <v>13</v>
      </c>
      <c r="C18" s="11" t="s">
        <v>14</v>
      </c>
      <c r="D18" s="11" t="s">
        <v>4</v>
      </c>
      <c r="E18" s="12" t="s">
        <v>5</v>
      </c>
      <c r="F18" s="11" t="s">
        <v>6</v>
      </c>
      <c r="G18" s="96"/>
      <c r="H18" s="23"/>
    </row>
    <row r="19" spans="1:14" s="10" customFormat="1" ht="39.6" x14ac:dyDescent="0.25">
      <c r="A19" s="13" t="s">
        <v>15</v>
      </c>
      <c r="B19" s="24">
        <v>0</v>
      </c>
      <c r="C19" s="24">
        <v>0</v>
      </c>
      <c r="D19" s="24">
        <v>0</v>
      </c>
      <c r="E19" s="24">
        <v>0</v>
      </c>
      <c r="F19" s="24">
        <v>0</v>
      </c>
      <c r="G19" s="24">
        <f t="shared" ref="G19:G20" si="1">SUM(B19:F19)</f>
        <v>0</v>
      </c>
      <c r="H19" s="1"/>
    </row>
    <row r="20" spans="1:14" s="10" customFormat="1" x14ac:dyDescent="0.25">
      <c r="A20" s="163" t="s">
        <v>215</v>
      </c>
      <c r="B20" s="24">
        <v>0</v>
      </c>
      <c r="C20" s="24">
        <v>0</v>
      </c>
      <c r="D20" s="24">
        <v>0</v>
      </c>
      <c r="E20" s="24">
        <v>0</v>
      </c>
      <c r="F20" s="24">
        <v>0</v>
      </c>
      <c r="G20" s="24">
        <f t="shared" si="1"/>
        <v>0</v>
      </c>
      <c r="H20" s="1"/>
    </row>
    <row r="21" spans="1:14" s="10" customFormat="1" ht="39.6" x14ac:dyDescent="0.25">
      <c r="A21" s="13" t="s">
        <v>16</v>
      </c>
      <c r="B21" s="24">
        <v>0</v>
      </c>
      <c r="C21" s="24">
        <v>0</v>
      </c>
      <c r="D21" s="24">
        <v>0</v>
      </c>
      <c r="E21" s="24">
        <v>0</v>
      </c>
      <c r="F21" s="24">
        <v>0</v>
      </c>
      <c r="G21" s="24">
        <f>SUM(B21:F21)</f>
        <v>0</v>
      </c>
      <c r="H21" s="1"/>
    </row>
    <row r="22" spans="1:14" s="10" customFormat="1" x14ac:dyDescent="0.25">
      <c r="A22" s="163" t="s">
        <v>215</v>
      </c>
      <c r="B22" s="24">
        <v>0</v>
      </c>
      <c r="C22" s="24">
        <v>0</v>
      </c>
      <c r="D22" s="24">
        <v>0</v>
      </c>
      <c r="E22" s="24">
        <v>0</v>
      </c>
      <c r="F22" s="24">
        <v>0</v>
      </c>
      <c r="G22" s="24">
        <f t="shared" ref="G22:G28" si="2">SUM(B22:F22)</f>
        <v>0</v>
      </c>
      <c r="H22" s="1"/>
    </row>
    <row r="23" spans="1:14" s="10" customFormat="1" ht="39.6" x14ac:dyDescent="0.25">
      <c r="A23" s="13" t="s">
        <v>17</v>
      </c>
      <c r="B23" s="24">
        <v>0</v>
      </c>
      <c r="C23" s="24">
        <v>0</v>
      </c>
      <c r="D23" s="24">
        <v>0</v>
      </c>
      <c r="E23" s="24">
        <v>0</v>
      </c>
      <c r="F23" s="24">
        <v>0</v>
      </c>
      <c r="G23" s="24">
        <f t="shared" si="2"/>
        <v>0</v>
      </c>
      <c r="H23" s="1"/>
    </row>
    <row r="24" spans="1:14" s="10" customFormat="1" x14ac:dyDescent="0.25">
      <c r="A24" s="163" t="s">
        <v>215</v>
      </c>
      <c r="B24" s="24">
        <v>0</v>
      </c>
      <c r="C24" s="24">
        <v>0</v>
      </c>
      <c r="D24" s="24">
        <v>0</v>
      </c>
      <c r="E24" s="24">
        <v>0</v>
      </c>
      <c r="F24" s="24">
        <v>0</v>
      </c>
      <c r="G24" s="24">
        <f t="shared" si="2"/>
        <v>0</v>
      </c>
      <c r="H24" s="1"/>
    </row>
    <row r="25" spans="1:14" s="10" customFormat="1" ht="39.6" x14ac:dyDescent="0.25">
      <c r="A25" s="13" t="s">
        <v>18</v>
      </c>
      <c r="B25" s="24">
        <v>0</v>
      </c>
      <c r="C25" s="24">
        <v>0</v>
      </c>
      <c r="D25" s="24">
        <v>0</v>
      </c>
      <c r="E25" s="24">
        <v>0</v>
      </c>
      <c r="F25" s="24">
        <v>0</v>
      </c>
      <c r="G25" s="24">
        <f t="shared" si="2"/>
        <v>0</v>
      </c>
      <c r="H25" s="1"/>
      <c r="I25" s="25"/>
      <c r="J25" s="25"/>
      <c r="K25" s="25"/>
      <c r="L25" s="25"/>
      <c r="M25" s="25"/>
    </row>
    <row r="26" spans="1:14" s="10" customFormat="1" x14ac:dyDescent="0.25">
      <c r="A26" s="163" t="s">
        <v>215</v>
      </c>
      <c r="B26" s="24">
        <v>0</v>
      </c>
      <c r="C26" s="24">
        <v>0</v>
      </c>
      <c r="D26" s="24">
        <v>0</v>
      </c>
      <c r="E26" s="24">
        <v>0</v>
      </c>
      <c r="F26" s="24">
        <v>0</v>
      </c>
      <c r="G26" s="24">
        <f t="shared" si="2"/>
        <v>0</v>
      </c>
      <c r="H26" s="1"/>
      <c r="I26" s="25"/>
      <c r="J26" s="25"/>
      <c r="K26" s="25"/>
      <c r="L26" s="25"/>
      <c r="M26" s="25"/>
    </row>
    <row r="27" spans="1:14" s="10" customFormat="1" x14ac:dyDescent="0.25">
      <c r="A27" s="13" t="s">
        <v>19</v>
      </c>
      <c r="B27" s="24">
        <v>0</v>
      </c>
      <c r="C27" s="24">
        <v>0</v>
      </c>
      <c r="D27" s="24">
        <v>0</v>
      </c>
      <c r="E27" s="24">
        <v>0</v>
      </c>
      <c r="F27" s="24">
        <v>0</v>
      </c>
      <c r="G27" s="24">
        <f t="shared" si="2"/>
        <v>0</v>
      </c>
      <c r="H27" s="1"/>
      <c r="I27" s="25"/>
      <c r="J27" s="25"/>
      <c r="K27" s="25"/>
      <c r="L27" s="25"/>
      <c r="M27" s="25"/>
    </row>
    <row r="28" spans="1:14" s="10" customFormat="1" x14ac:dyDescent="0.25">
      <c r="A28" s="163" t="s">
        <v>215</v>
      </c>
      <c r="B28" s="24">
        <v>0</v>
      </c>
      <c r="C28" s="24">
        <v>0</v>
      </c>
      <c r="D28" s="24">
        <v>0</v>
      </c>
      <c r="E28" s="24">
        <v>0</v>
      </c>
      <c r="F28" s="24">
        <v>0</v>
      </c>
      <c r="G28" s="24">
        <f t="shared" si="2"/>
        <v>0</v>
      </c>
      <c r="H28" s="1"/>
      <c r="I28" s="25"/>
      <c r="J28" s="25"/>
      <c r="K28" s="25"/>
      <c r="L28" s="25"/>
      <c r="M28" s="26" t="e">
        <f>'[1]15-18'!B13-#REF!</f>
        <v>#REF!</v>
      </c>
      <c r="N28" s="15"/>
    </row>
    <row r="29" spans="1:14" s="10" customFormat="1" ht="9.6" customHeight="1" x14ac:dyDescent="0.25">
      <c r="A29" s="3"/>
      <c r="B29" s="3"/>
      <c r="C29" s="3"/>
      <c r="D29" s="3"/>
      <c r="E29" s="27"/>
      <c r="F29" s="28"/>
      <c r="G29" s="29"/>
      <c r="I29" s="25"/>
      <c r="J29" s="25"/>
      <c r="K29" s="25"/>
      <c r="L29" s="25"/>
      <c r="M29" s="25"/>
    </row>
    <row r="30" spans="1:14" x14ac:dyDescent="0.25">
      <c r="I30" s="30"/>
      <c r="J30" s="30"/>
      <c r="K30" s="30"/>
      <c r="L30" s="30"/>
      <c r="M30" s="30"/>
    </row>
    <row r="31" spans="1:14" customFormat="1" ht="14.4" x14ac:dyDescent="0.3">
      <c r="A31" s="97" t="s">
        <v>218</v>
      </c>
      <c r="B31" s="97"/>
      <c r="C31" s="97"/>
      <c r="D31" s="31"/>
      <c r="E31" s="31"/>
      <c r="F31" s="31"/>
    </row>
    <row r="32" spans="1:14" customFormat="1" ht="26.4" customHeight="1" x14ac:dyDescent="0.3">
      <c r="A32" s="32" t="s">
        <v>20</v>
      </c>
      <c r="B32" s="33" t="s">
        <v>21</v>
      </c>
      <c r="C32" s="33" t="s">
        <v>22</v>
      </c>
      <c r="D32" s="33" t="s">
        <v>23</v>
      </c>
      <c r="E32" s="33" t="s">
        <v>24</v>
      </c>
      <c r="F32" s="33" t="s">
        <v>25</v>
      </c>
    </row>
    <row r="33" spans="1:10" customFormat="1" ht="27.75" customHeight="1" x14ac:dyDescent="0.3">
      <c r="A33" s="34" t="s">
        <v>26</v>
      </c>
      <c r="B33" s="35" t="s">
        <v>27</v>
      </c>
      <c r="C33" s="36" t="s">
        <v>28</v>
      </c>
      <c r="D33" s="37"/>
      <c r="E33" s="37"/>
      <c r="F33" s="38" t="e">
        <f t="shared" ref="F33:F41" si="3">(D33-E33)/E33</f>
        <v>#DIV/0!</v>
      </c>
      <c r="H33" s="1" t="s">
        <v>29</v>
      </c>
    </row>
    <row r="34" spans="1:10" customFormat="1" ht="27.75" customHeight="1" x14ac:dyDescent="0.3">
      <c r="A34" s="34" t="s">
        <v>30</v>
      </c>
      <c r="B34" s="35" t="s">
        <v>31</v>
      </c>
      <c r="C34" s="36" t="s">
        <v>32</v>
      </c>
      <c r="D34" s="37"/>
      <c r="E34" s="37"/>
      <c r="F34" s="38" t="e">
        <f t="shared" si="3"/>
        <v>#DIV/0!</v>
      </c>
      <c r="H34" s="1" t="s">
        <v>33</v>
      </c>
      <c r="I34" t="s">
        <v>34</v>
      </c>
      <c r="J34" t="s">
        <v>35</v>
      </c>
    </row>
    <row r="35" spans="1:10" customFormat="1" ht="52.8" x14ac:dyDescent="0.3">
      <c r="A35" s="34" t="s">
        <v>36</v>
      </c>
      <c r="B35" s="35" t="s">
        <v>37</v>
      </c>
      <c r="C35" s="40" t="s">
        <v>38</v>
      </c>
      <c r="D35" s="37"/>
      <c r="E35" s="37"/>
      <c r="F35" s="38" t="e">
        <f t="shared" si="3"/>
        <v>#DIV/0!</v>
      </c>
      <c r="H35" s="30" t="s">
        <v>39</v>
      </c>
    </row>
    <row r="36" spans="1:10" customFormat="1" ht="41.25" customHeight="1" x14ac:dyDescent="0.3">
      <c r="A36" s="34" t="s">
        <v>40</v>
      </c>
      <c r="B36" s="35" t="s">
        <v>41</v>
      </c>
      <c r="C36" s="36" t="s">
        <v>42</v>
      </c>
      <c r="D36" s="37"/>
      <c r="E36" s="37"/>
      <c r="F36" s="38" t="e">
        <f t="shared" si="3"/>
        <v>#DIV/0!</v>
      </c>
      <c r="H36" s="1" t="s">
        <v>43</v>
      </c>
      <c r="I36" t="s">
        <v>44</v>
      </c>
      <c r="J36" t="s">
        <v>45</v>
      </c>
    </row>
    <row r="37" spans="1:10" customFormat="1" ht="39.75" customHeight="1" x14ac:dyDescent="0.3">
      <c r="A37" s="34" t="s">
        <v>46</v>
      </c>
      <c r="B37" s="35" t="s">
        <v>47</v>
      </c>
      <c r="C37" s="36" t="s">
        <v>48</v>
      </c>
      <c r="D37" s="37"/>
      <c r="E37" s="37"/>
      <c r="F37" s="38" t="e">
        <f>(D37-E37)/-E37</f>
        <v>#DIV/0!</v>
      </c>
      <c r="H37" s="1" t="s">
        <v>49</v>
      </c>
    </row>
    <row r="38" spans="1:10" customFormat="1" ht="27.6" x14ac:dyDescent="0.3">
      <c r="A38" s="34" t="s">
        <v>50</v>
      </c>
      <c r="B38" s="35" t="s">
        <v>51</v>
      </c>
      <c r="C38" s="36" t="s">
        <v>52</v>
      </c>
      <c r="D38" s="37"/>
      <c r="E38" s="37"/>
      <c r="F38" s="38" t="e">
        <f t="shared" si="3"/>
        <v>#DIV/0!</v>
      </c>
      <c r="H38" s="1" t="s">
        <v>53</v>
      </c>
    </row>
    <row r="39" spans="1:10" customFormat="1" ht="26.4" x14ac:dyDescent="0.3">
      <c r="A39" s="34" t="s">
        <v>54</v>
      </c>
      <c r="B39" s="35" t="s">
        <v>55</v>
      </c>
      <c r="C39" s="35" t="s">
        <v>51</v>
      </c>
      <c r="D39" s="41"/>
      <c r="E39" s="41"/>
      <c r="F39" s="38" t="e">
        <f t="shared" si="3"/>
        <v>#DIV/0!</v>
      </c>
      <c r="H39" s="1" t="s">
        <v>56</v>
      </c>
    </row>
    <row r="40" spans="1:10" customFormat="1" ht="52.8" x14ac:dyDescent="0.3">
      <c r="A40" s="34" t="s">
        <v>57</v>
      </c>
      <c r="B40" s="35" t="s">
        <v>58</v>
      </c>
      <c r="C40" s="36" t="s">
        <v>59</v>
      </c>
      <c r="D40" s="41"/>
      <c r="E40" s="41"/>
      <c r="F40" s="38" t="e">
        <f t="shared" si="3"/>
        <v>#DIV/0!</v>
      </c>
      <c r="H40" s="1" t="s">
        <v>60</v>
      </c>
    </row>
    <row r="41" spans="1:10" customFormat="1" ht="52.8" x14ac:dyDescent="0.3">
      <c r="A41" s="34" t="s">
        <v>61</v>
      </c>
      <c r="B41" s="35" t="s">
        <v>62</v>
      </c>
      <c r="C41" s="36" t="s">
        <v>63</v>
      </c>
      <c r="D41" s="41"/>
      <c r="E41" s="41"/>
      <c r="F41" s="38" t="e">
        <f t="shared" si="3"/>
        <v>#DIV/0!</v>
      </c>
      <c r="H41" s="1" t="s">
        <v>64</v>
      </c>
    </row>
    <row r="42" spans="1:10" customFormat="1" ht="14.4" hidden="1" x14ac:dyDescent="0.3">
      <c r="A42" s="42" t="s">
        <v>65</v>
      </c>
      <c r="B42" s="43"/>
      <c r="C42" s="44" t="e">
        <f>[2]PL!C16/[2]BS!#REF!</f>
        <v>#REF!</v>
      </c>
      <c r="D42" s="45"/>
      <c r="E42" s="1" t="s">
        <v>66</v>
      </c>
      <c r="F42" s="44" t="e">
        <f>[2]PL!E16/[2]BS!#REF!</f>
        <v>#REF!</v>
      </c>
      <c r="H42" s="39" t="e">
        <f>C42/F42</f>
        <v>#REF!</v>
      </c>
    </row>
    <row r="43" spans="1:10" customFormat="1" ht="6" customHeight="1" x14ac:dyDescent="0.3"/>
    <row r="44" spans="1:10" customFormat="1" ht="14.4" hidden="1" x14ac:dyDescent="0.3">
      <c r="A44" t="s">
        <v>67</v>
      </c>
      <c r="B44" s="46" t="s">
        <v>68</v>
      </c>
      <c r="C44" s="46"/>
      <c r="E44" s="47"/>
      <c r="F44" t="s">
        <v>69</v>
      </c>
      <c r="G44" s="48" t="s">
        <v>70</v>
      </c>
      <c r="H44" s="46"/>
    </row>
    <row r="45" spans="1:10" customFormat="1" ht="14.4" hidden="1" x14ac:dyDescent="0.3">
      <c r="B45" t="s">
        <v>71</v>
      </c>
      <c r="E45" s="47"/>
      <c r="G45" t="s">
        <v>72</v>
      </c>
    </row>
    <row r="46" spans="1:10" customFormat="1" ht="14.4" hidden="1" x14ac:dyDescent="0.3">
      <c r="E46" s="47"/>
      <c r="F46" t="s">
        <v>73</v>
      </c>
      <c r="G46" s="46" t="s">
        <v>74</v>
      </c>
    </row>
    <row r="47" spans="1:10" customFormat="1" ht="16.5" hidden="1" customHeight="1" x14ac:dyDescent="0.3">
      <c r="E47" s="47"/>
      <c r="G47" t="s">
        <v>75</v>
      </c>
    </row>
    <row r="48" spans="1:10" customFormat="1" ht="14.4" hidden="1" x14ac:dyDescent="0.3">
      <c r="E48" s="47"/>
    </row>
    <row r="49" spans="1:7" customFormat="1" ht="14.4" hidden="1" x14ac:dyDescent="0.3">
      <c r="E49" s="47"/>
      <c r="F49" t="s">
        <v>76</v>
      </c>
      <c r="G49" s="1" t="s">
        <v>77</v>
      </c>
    </row>
    <row r="50" spans="1:7" customFormat="1" ht="14.4" hidden="1" x14ac:dyDescent="0.3">
      <c r="E50" s="47"/>
      <c r="G50" s="25"/>
    </row>
    <row r="51" spans="1:7" customFormat="1" ht="14.4" hidden="1" x14ac:dyDescent="0.3">
      <c r="E51" s="47"/>
      <c r="G51" s="49"/>
    </row>
    <row r="52" spans="1:7" customFormat="1" ht="14.4" hidden="1" x14ac:dyDescent="0.3">
      <c r="E52" s="47"/>
      <c r="G52" s="49"/>
    </row>
    <row r="53" spans="1:7" customFormat="1" ht="14.4" hidden="1" x14ac:dyDescent="0.3">
      <c r="E53" s="47"/>
      <c r="G53" s="49"/>
    </row>
    <row r="54" spans="1:7" customFormat="1" ht="14.4" hidden="1" customHeight="1" x14ac:dyDescent="0.3">
      <c r="A54" s="98" t="s">
        <v>78</v>
      </c>
      <c r="B54" s="98"/>
      <c r="C54" s="98"/>
      <c r="D54" s="98"/>
      <c r="E54" s="98"/>
      <c r="F54" s="98"/>
      <c r="G54" s="98"/>
    </row>
    <row r="55" spans="1:7" customFormat="1" ht="7.5" customHeight="1" x14ac:dyDescent="0.3">
      <c r="A55" s="50"/>
      <c r="B55" s="50"/>
      <c r="C55" s="50"/>
      <c r="D55" s="50"/>
      <c r="E55" s="50"/>
      <c r="F55" s="50"/>
      <c r="G55" s="49"/>
    </row>
    <row r="56" spans="1:7" x14ac:dyDescent="0.25">
      <c r="A56" s="6" t="s">
        <v>219</v>
      </c>
      <c r="E56" s="1"/>
    </row>
    <row r="57" spans="1:7" x14ac:dyDescent="0.25">
      <c r="A57" s="99" t="s">
        <v>79</v>
      </c>
      <c r="B57" s="99"/>
      <c r="C57" s="99"/>
      <c r="D57" s="99"/>
      <c r="E57" s="99"/>
    </row>
    <row r="58" spans="1:7" ht="14.25" customHeight="1" x14ac:dyDescent="0.25">
      <c r="A58" s="100" t="s">
        <v>80</v>
      </c>
      <c r="B58" s="101" t="s">
        <v>23</v>
      </c>
      <c r="C58" s="101"/>
      <c r="D58" s="101"/>
      <c r="E58" s="101" t="s">
        <v>24</v>
      </c>
      <c r="F58" s="101"/>
      <c r="G58" s="101"/>
    </row>
    <row r="59" spans="1:7" ht="26.4" x14ac:dyDescent="0.25">
      <c r="A59" s="100"/>
      <c r="B59" s="100" t="s">
        <v>81</v>
      </c>
      <c r="C59" s="100"/>
      <c r="D59" s="51" t="s">
        <v>82</v>
      </c>
      <c r="E59" s="100" t="str">
        <f>B59</f>
        <v>Amount in Rs. in Lakhs</v>
      </c>
      <c r="F59" s="100"/>
      <c r="G59" s="51" t="s">
        <v>82</v>
      </c>
    </row>
    <row r="60" spans="1:7" x14ac:dyDescent="0.25">
      <c r="A60" s="52" t="s">
        <v>220</v>
      </c>
      <c r="B60" s="102"/>
      <c r="C60" s="102"/>
      <c r="D60" s="53"/>
      <c r="E60" s="102"/>
      <c r="F60" s="102"/>
      <c r="G60" s="53"/>
    </row>
    <row r="61" spans="1:7" x14ac:dyDescent="0.25">
      <c r="A61" s="52"/>
      <c r="B61" s="102"/>
      <c r="C61" s="102"/>
      <c r="D61" s="53"/>
      <c r="E61" s="102"/>
      <c r="F61" s="102"/>
      <c r="G61" s="53"/>
    </row>
    <row r="62" spans="1:7" x14ac:dyDescent="0.25">
      <c r="A62" s="52" t="s">
        <v>83</v>
      </c>
      <c r="B62" s="102"/>
      <c r="C62" s="102"/>
      <c r="D62" s="53"/>
      <c r="E62" s="102"/>
      <c r="F62" s="102"/>
      <c r="G62" s="53"/>
    </row>
    <row r="63" spans="1:7" x14ac:dyDescent="0.25">
      <c r="A63" s="54" t="s">
        <v>2</v>
      </c>
      <c r="B63" s="102"/>
      <c r="C63" s="102"/>
      <c r="D63" s="53"/>
      <c r="E63" s="102"/>
      <c r="F63" s="102"/>
      <c r="G63" s="53"/>
    </row>
    <row r="64" spans="1:7" ht="4.2" customHeight="1" x14ac:dyDescent="0.25"/>
  </sheetData>
  <mergeCells count="22">
    <mergeCell ref="B60:C60"/>
    <mergeCell ref="E60:F60"/>
    <mergeCell ref="B62:C62"/>
    <mergeCell ref="E62:F62"/>
    <mergeCell ref="B63:C63"/>
    <mergeCell ref="E63:F63"/>
    <mergeCell ref="B61:C61"/>
    <mergeCell ref="E61:F61"/>
    <mergeCell ref="A31:C31"/>
    <mergeCell ref="A54:G54"/>
    <mergeCell ref="A57:E57"/>
    <mergeCell ref="A58:A59"/>
    <mergeCell ref="B58:D58"/>
    <mergeCell ref="E58:G58"/>
    <mergeCell ref="B59:C59"/>
    <mergeCell ref="E59:F59"/>
    <mergeCell ref="A17:A18"/>
    <mergeCell ref="B17:F17"/>
    <mergeCell ref="G17:G18"/>
    <mergeCell ref="A4:A5"/>
    <mergeCell ref="B4:E4"/>
    <mergeCell ref="F4:F5"/>
  </mergeCells>
  <pageMargins left="0.47" right="0.3" top="0.38" bottom="0.36" header="0.3" footer="0.3"/>
  <pageSetup paperSize="9" orientation="portrait" r:id="rId1"/>
  <rowBreaks count="1" manualBreakCount="1">
    <brk id="3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view="pageBreakPreview" zoomScaleNormal="100" zoomScaleSheetLayoutView="100" workbookViewId="0">
      <selection activeCell="E23" sqref="E23"/>
    </sheetView>
  </sheetViews>
  <sheetFormatPr defaultRowHeight="13.8" x14ac:dyDescent="0.25"/>
  <cols>
    <col min="1" max="1" width="6.44140625" style="55" customWidth="1"/>
    <col min="2" max="2" width="16.6640625" style="55" customWidth="1"/>
    <col min="3" max="3" width="2.33203125" style="56" bestFit="1" customWidth="1"/>
    <col min="4" max="4" width="48.109375" style="55" customWidth="1"/>
    <col min="5" max="5" width="14.109375" style="57" bestFit="1" customWidth="1"/>
    <col min="6" max="6" width="10.33203125" style="58" bestFit="1" customWidth="1"/>
    <col min="7" max="7" width="14.109375" style="57" bestFit="1" customWidth="1"/>
    <col min="8" max="8" width="9.6640625" style="58" bestFit="1" customWidth="1"/>
    <col min="9" max="9" width="15" style="56" bestFit="1" customWidth="1"/>
    <col min="10" max="16384" width="8.88671875" style="55"/>
  </cols>
  <sheetData>
    <row r="1" spans="1:10" ht="4.5" customHeight="1" x14ac:dyDescent="0.25"/>
    <row r="2" spans="1:10" ht="6" customHeight="1" x14ac:dyDescent="0.25">
      <c r="A2" s="59"/>
      <c r="B2" s="59"/>
      <c r="C2" s="59"/>
      <c r="D2" s="59"/>
      <c r="E2" s="60"/>
      <c r="F2" s="60"/>
      <c r="G2" s="60"/>
      <c r="H2" s="60"/>
    </row>
    <row r="3" spans="1:10" x14ac:dyDescent="0.25">
      <c r="A3" s="61" t="s">
        <v>84</v>
      </c>
    </row>
    <row r="4" spans="1:10" ht="8.25" customHeight="1" thickBot="1" x14ac:dyDescent="0.3">
      <c r="A4" s="61"/>
    </row>
    <row r="5" spans="1:10" s="65" customFormat="1" ht="15.6" x14ac:dyDescent="0.4">
      <c r="A5" s="62" t="s">
        <v>85</v>
      </c>
      <c r="B5" s="103" t="s">
        <v>0</v>
      </c>
      <c r="C5" s="104"/>
      <c r="D5" s="105"/>
      <c r="E5" s="106" t="s">
        <v>86</v>
      </c>
      <c r="F5" s="107"/>
      <c r="G5" s="106" t="s">
        <v>87</v>
      </c>
      <c r="H5" s="107"/>
      <c r="I5" s="63" t="s">
        <v>88</v>
      </c>
      <c r="J5" s="64">
        <f>[1]BS!I5</f>
        <v>100000</v>
      </c>
    </row>
    <row r="6" spans="1:10" ht="5.25" customHeight="1" x14ac:dyDescent="0.25">
      <c r="A6" s="66"/>
      <c r="B6" s="67"/>
      <c r="D6" s="68"/>
      <c r="E6" s="69"/>
      <c r="F6" s="70"/>
      <c r="G6" s="69"/>
      <c r="H6" s="70"/>
    </row>
    <row r="7" spans="1:10" ht="15.6" x14ac:dyDescent="0.25">
      <c r="A7" s="108">
        <v>1</v>
      </c>
      <c r="B7" s="109" t="s">
        <v>26</v>
      </c>
      <c r="C7" s="110" t="s">
        <v>89</v>
      </c>
      <c r="D7" s="71" t="s">
        <v>27</v>
      </c>
      <c r="E7" s="72">
        <f>E45</f>
        <v>0</v>
      </c>
      <c r="F7" s="70" t="e">
        <f>E7/E8</f>
        <v>#DIV/0!</v>
      </c>
      <c r="G7" s="72">
        <f>G45</f>
        <v>0</v>
      </c>
      <c r="H7" s="70" t="e">
        <f>G7/G8</f>
        <v>#DIV/0!</v>
      </c>
      <c r="I7" s="73" t="e">
        <f>(F7-H7)/H7</f>
        <v>#DIV/0!</v>
      </c>
    </row>
    <row r="8" spans="1:10" x14ac:dyDescent="0.25">
      <c r="A8" s="108"/>
      <c r="B8" s="109"/>
      <c r="C8" s="110"/>
      <c r="D8" s="68" t="s">
        <v>28</v>
      </c>
      <c r="E8" s="69">
        <f>E46</f>
        <v>0</v>
      </c>
      <c r="F8" s="70"/>
      <c r="G8" s="69">
        <f>G46</f>
        <v>0</v>
      </c>
      <c r="H8" s="70"/>
    </row>
    <row r="9" spans="1:10" ht="5.0999999999999996" customHeight="1" x14ac:dyDescent="0.25">
      <c r="A9" s="74"/>
      <c r="B9" s="75"/>
      <c r="C9" s="76"/>
      <c r="D9" s="68"/>
      <c r="E9" s="69"/>
      <c r="F9" s="70"/>
      <c r="G9" s="69"/>
      <c r="H9" s="70"/>
    </row>
    <row r="10" spans="1:10" ht="15.6" x14ac:dyDescent="0.25">
      <c r="A10" s="108">
        <v>2</v>
      </c>
      <c r="B10" s="109" t="s">
        <v>90</v>
      </c>
      <c r="C10" s="110" t="s">
        <v>89</v>
      </c>
      <c r="D10" s="71" t="s">
        <v>91</v>
      </c>
      <c r="E10" s="72">
        <f>E52</f>
        <v>0</v>
      </c>
      <c r="F10" s="70" t="e">
        <f>E10/E11</f>
        <v>#DIV/0!</v>
      </c>
      <c r="G10" s="72">
        <f>G52</f>
        <v>0</v>
      </c>
      <c r="H10" s="70" t="e">
        <f>G10/G11</f>
        <v>#DIV/0!</v>
      </c>
      <c r="I10" s="73" t="e">
        <f>(F10-H10)/H10</f>
        <v>#DIV/0!</v>
      </c>
    </row>
    <row r="11" spans="1:10" x14ac:dyDescent="0.25">
      <c r="A11" s="108"/>
      <c r="B11" s="109"/>
      <c r="C11" s="110"/>
      <c r="D11" s="68" t="s">
        <v>92</v>
      </c>
      <c r="E11" s="69">
        <f>E56</f>
        <v>0</v>
      </c>
      <c r="F11" s="70"/>
      <c r="G11" s="69">
        <f>G56</f>
        <v>0</v>
      </c>
      <c r="H11" s="70"/>
    </row>
    <row r="12" spans="1:10" ht="5.0999999999999996" customHeight="1" x14ac:dyDescent="0.25">
      <c r="A12" s="66"/>
      <c r="B12" s="67"/>
      <c r="D12" s="68"/>
      <c r="E12" s="69"/>
      <c r="F12" s="70"/>
      <c r="G12" s="69"/>
      <c r="H12" s="70"/>
    </row>
    <row r="13" spans="1:10" ht="15.6" x14ac:dyDescent="0.25">
      <c r="A13" s="108">
        <v>3</v>
      </c>
      <c r="B13" s="109" t="s">
        <v>36</v>
      </c>
      <c r="C13" s="110" t="s">
        <v>89</v>
      </c>
      <c r="D13" s="71" t="s">
        <v>93</v>
      </c>
      <c r="E13" s="72">
        <f>E69+E71+E72</f>
        <v>0</v>
      </c>
      <c r="F13" s="70" t="e">
        <f>E13/E14</f>
        <v>#DIV/0!</v>
      </c>
      <c r="G13" s="72">
        <f>G69+G71+G72</f>
        <v>0</v>
      </c>
      <c r="H13" s="70" t="e">
        <f>G13/G14</f>
        <v>#DIV/0!</v>
      </c>
      <c r="I13" s="73" t="e">
        <f>(F13-H13)/H13</f>
        <v>#DIV/0!</v>
      </c>
    </row>
    <row r="14" spans="1:10" x14ac:dyDescent="0.25">
      <c r="A14" s="108"/>
      <c r="B14" s="109"/>
      <c r="C14" s="110"/>
      <c r="D14" s="68" t="s">
        <v>94</v>
      </c>
      <c r="E14" s="77">
        <f>E71+E65</f>
        <v>0</v>
      </c>
      <c r="F14" s="70"/>
      <c r="G14" s="77">
        <f>G71+G65</f>
        <v>0</v>
      </c>
      <c r="H14" s="70"/>
    </row>
    <row r="15" spans="1:10" ht="5.0999999999999996" customHeight="1" x14ac:dyDescent="0.25">
      <c r="A15" s="66"/>
      <c r="B15" s="78"/>
      <c r="C15" s="76"/>
      <c r="D15" s="68"/>
      <c r="E15" s="69"/>
      <c r="F15" s="70"/>
      <c r="G15" s="69"/>
      <c r="H15" s="70"/>
    </row>
    <row r="16" spans="1:10" s="56" customFormat="1" ht="15.6" x14ac:dyDescent="0.3">
      <c r="A16" s="108">
        <v>4</v>
      </c>
      <c r="B16" s="109" t="s">
        <v>95</v>
      </c>
      <c r="C16" s="110" t="s">
        <v>89</v>
      </c>
      <c r="D16" s="79" t="s">
        <v>41</v>
      </c>
      <c r="E16" s="72">
        <f>E74</f>
        <v>0</v>
      </c>
      <c r="F16" s="70" t="e">
        <f>E16/E17</f>
        <v>#DIV/0!</v>
      </c>
      <c r="G16" s="72">
        <f>G74</f>
        <v>0</v>
      </c>
      <c r="H16" s="70" t="e">
        <f>G16/G17</f>
        <v>#DIV/0!</v>
      </c>
      <c r="I16" s="73" t="e">
        <f>(F16-H16)/H16</f>
        <v>#DIV/0!</v>
      </c>
    </row>
    <row r="17" spans="1:9" s="56" customFormat="1" x14ac:dyDescent="0.3">
      <c r="A17" s="108"/>
      <c r="B17" s="109"/>
      <c r="C17" s="110"/>
      <c r="D17" s="56" t="s">
        <v>96</v>
      </c>
      <c r="E17" s="69">
        <f>(G61+E61)/2</f>
        <v>0</v>
      </c>
      <c r="F17" s="70"/>
      <c r="G17" s="69">
        <f>(I61+G61)/2</f>
        <v>0</v>
      </c>
      <c r="H17" s="70"/>
    </row>
    <row r="18" spans="1:9" ht="5.0999999999999996" customHeight="1" x14ac:dyDescent="0.25">
      <c r="A18" s="66"/>
      <c r="B18" s="67"/>
      <c r="E18" s="69"/>
      <c r="F18" s="70"/>
      <c r="G18" s="69"/>
      <c r="H18" s="70"/>
    </row>
    <row r="19" spans="1:9" ht="15.6" x14ac:dyDescent="0.25">
      <c r="A19" s="108">
        <v>5</v>
      </c>
      <c r="B19" s="109" t="s">
        <v>46</v>
      </c>
      <c r="C19" s="110" t="s">
        <v>89</v>
      </c>
      <c r="D19" s="79" t="s">
        <v>97</v>
      </c>
      <c r="E19" s="72">
        <f>E75+E76</f>
        <v>0</v>
      </c>
      <c r="F19" s="70" t="e">
        <f>E19/E20</f>
        <v>#DIV/0!</v>
      </c>
      <c r="G19" s="72">
        <f>G75+G76</f>
        <v>0</v>
      </c>
      <c r="H19" s="70" t="e">
        <f>G19/G20</f>
        <v>#DIV/0!</v>
      </c>
      <c r="I19" s="73" t="e">
        <f>(F19-H19)/H19</f>
        <v>#DIV/0!</v>
      </c>
    </row>
    <row r="20" spans="1:9" x14ac:dyDescent="0.25">
      <c r="A20" s="108"/>
      <c r="B20" s="109"/>
      <c r="C20" s="110"/>
      <c r="D20" s="68" t="s">
        <v>98</v>
      </c>
      <c r="E20" s="57">
        <f>(G62+E62)/2</f>
        <v>0</v>
      </c>
      <c r="F20" s="70"/>
      <c r="G20" s="57">
        <f>(I62+G62)/2</f>
        <v>0</v>
      </c>
      <c r="H20" s="70"/>
    </row>
    <row r="21" spans="1:9" ht="5.0999999999999996" customHeight="1" x14ac:dyDescent="0.25">
      <c r="A21" s="66"/>
      <c r="B21" s="67"/>
      <c r="D21" s="68"/>
      <c r="E21" s="69"/>
      <c r="F21" s="70"/>
      <c r="G21" s="69"/>
      <c r="H21" s="70"/>
    </row>
    <row r="22" spans="1:9" ht="15.6" x14ac:dyDescent="0.25">
      <c r="A22" s="108">
        <v>6</v>
      </c>
      <c r="B22" s="111" t="s">
        <v>99</v>
      </c>
      <c r="C22" s="56" t="s">
        <v>89</v>
      </c>
      <c r="D22" s="71" t="s">
        <v>51</v>
      </c>
      <c r="E22" s="72">
        <f>E77</f>
        <v>0</v>
      </c>
      <c r="F22" s="80" t="e">
        <f>E22/E23</f>
        <v>#DIV/0!</v>
      </c>
      <c r="G22" s="72">
        <f>G77</f>
        <v>0</v>
      </c>
      <c r="H22" s="80" t="e">
        <f>G22/G23</f>
        <v>#DIV/0!</v>
      </c>
      <c r="I22" s="73" t="e">
        <f>(F22-H22)/H22</f>
        <v>#DIV/0!</v>
      </c>
    </row>
    <row r="23" spans="1:9" x14ac:dyDescent="0.25">
      <c r="A23" s="108"/>
      <c r="B23" s="111"/>
      <c r="D23" s="68" t="s">
        <v>52</v>
      </c>
      <c r="E23" s="69">
        <f>E48</f>
        <v>0</v>
      </c>
      <c r="F23" s="70"/>
      <c r="G23" s="69">
        <f>G48</f>
        <v>0</v>
      </c>
      <c r="H23" s="70"/>
    </row>
    <row r="24" spans="1:9" ht="5.0999999999999996" customHeight="1" x14ac:dyDescent="0.25">
      <c r="A24" s="66"/>
      <c r="B24" s="67"/>
      <c r="D24" s="68"/>
      <c r="E24" s="69"/>
      <c r="F24" s="70"/>
      <c r="G24" s="69"/>
      <c r="H24" s="70"/>
    </row>
    <row r="25" spans="1:9" ht="15.6" x14ac:dyDescent="0.25">
      <c r="A25" s="108">
        <v>7</v>
      </c>
      <c r="B25" s="109" t="s">
        <v>54</v>
      </c>
      <c r="C25" s="110" t="s">
        <v>89</v>
      </c>
      <c r="D25" s="71" t="s">
        <v>55</v>
      </c>
      <c r="E25" s="72">
        <f>E68</f>
        <v>0</v>
      </c>
      <c r="F25" s="80" t="e">
        <f>E25/E26</f>
        <v>#DIV/0!</v>
      </c>
      <c r="G25" s="72">
        <f>G68</f>
        <v>0</v>
      </c>
      <c r="H25" s="80" t="e">
        <f>G25/G26</f>
        <v>#DIV/0!</v>
      </c>
      <c r="I25" s="73" t="e">
        <f>(F25-H25)/H25</f>
        <v>#DIV/0!</v>
      </c>
    </row>
    <row r="26" spans="1:9" x14ac:dyDescent="0.25">
      <c r="A26" s="108"/>
      <c r="B26" s="109"/>
      <c r="C26" s="110"/>
      <c r="D26" s="68" t="s">
        <v>51</v>
      </c>
      <c r="E26" s="69">
        <f>E22</f>
        <v>0</v>
      </c>
      <c r="F26" s="80"/>
      <c r="G26" s="69">
        <f>G22</f>
        <v>0</v>
      </c>
      <c r="H26" s="80"/>
    </row>
    <row r="27" spans="1:9" ht="5.0999999999999996" customHeight="1" x14ac:dyDescent="0.25">
      <c r="A27" s="66"/>
      <c r="B27" s="67"/>
      <c r="D27" s="68"/>
      <c r="E27" s="69"/>
      <c r="F27" s="80"/>
      <c r="G27" s="69"/>
      <c r="H27" s="80"/>
    </row>
    <row r="28" spans="1:9" ht="15.6" x14ac:dyDescent="0.25">
      <c r="A28" s="108">
        <v>8</v>
      </c>
      <c r="B28" s="109" t="s">
        <v>100</v>
      </c>
      <c r="C28" s="110" t="s">
        <v>89</v>
      </c>
      <c r="D28" s="79" t="s">
        <v>101</v>
      </c>
      <c r="E28" s="72">
        <f>E69+E71+E70</f>
        <v>0</v>
      </c>
      <c r="F28" s="80" t="e">
        <f>E28/E29</f>
        <v>#DIV/0!</v>
      </c>
      <c r="G28" s="72">
        <f>G69+G71+G70</f>
        <v>0</v>
      </c>
      <c r="H28" s="80" t="e">
        <f>G28/G29</f>
        <v>#DIV/0!</v>
      </c>
      <c r="I28" s="73" t="e">
        <f>(F28-H28)/H28</f>
        <v>#DIV/0!</v>
      </c>
    </row>
    <row r="29" spans="1:9" x14ac:dyDescent="0.25">
      <c r="A29" s="108"/>
      <c r="B29" s="109"/>
      <c r="C29" s="110"/>
      <c r="D29" s="81" t="s">
        <v>102</v>
      </c>
      <c r="E29" s="77">
        <f>E59+E52</f>
        <v>0</v>
      </c>
      <c r="F29" s="82"/>
      <c r="G29" s="77">
        <f>G59+G52</f>
        <v>0</v>
      </c>
      <c r="H29" s="80"/>
    </row>
    <row r="30" spans="1:9" ht="5.0999999999999996" customHeight="1" x14ac:dyDescent="0.25">
      <c r="A30" s="66"/>
      <c r="B30" s="78"/>
      <c r="C30" s="76"/>
      <c r="D30" s="68"/>
      <c r="E30" s="69"/>
      <c r="F30" s="80"/>
      <c r="G30" s="69"/>
      <c r="H30" s="80"/>
    </row>
    <row r="31" spans="1:9" ht="15.6" x14ac:dyDescent="0.25">
      <c r="A31" s="108">
        <v>9</v>
      </c>
      <c r="B31" s="109" t="s">
        <v>103</v>
      </c>
      <c r="C31" s="110" t="s">
        <v>89</v>
      </c>
      <c r="D31" s="71" t="s">
        <v>104</v>
      </c>
      <c r="E31" s="72">
        <f>E68+E70</f>
        <v>0</v>
      </c>
      <c r="F31" s="80" t="e">
        <f>E31/E32</f>
        <v>#DIV/0!</v>
      </c>
      <c r="G31" s="72">
        <f>G68+G70</f>
        <v>0</v>
      </c>
      <c r="H31" s="80" t="e">
        <f>G31/G32</f>
        <v>#DIV/0!</v>
      </c>
      <c r="I31" s="73" t="e">
        <f>(F31-H31)/H31</f>
        <v>#DIV/0!</v>
      </c>
    </row>
    <row r="32" spans="1:9" x14ac:dyDescent="0.25">
      <c r="A32" s="108"/>
      <c r="B32" s="109"/>
      <c r="C32" s="110"/>
      <c r="D32" s="83" t="s">
        <v>105</v>
      </c>
      <c r="E32" s="69">
        <f>((G56+E56)/2)</f>
        <v>0</v>
      </c>
      <c r="F32" s="70"/>
      <c r="G32" s="69">
        <f>((I56+G56)/2)</f>
        <v>0</v>
      </c>
      <c r="H32" s="70"/>
    </row>
    <row r="33" spans="1:9" ht="5.0999999999999996" customHeight="1" x14ac:dyDescent="0.25">
      <c r="A33" s="66"/>
      <c r="B33" s="67"/>
      <c r="D33" s="68"/>
      <c r="E33" s="69"/>
      <c r="F33" s="70"/>
      <c r="G33" s="69"/>
      <c r="H33" s="70"/>
    </row>
    <row r="34" spans="1:9" ht="15.6" x14ac:dyDescent="0.25">
      <c r="A34" s="108">
        <v>10</v>
      </c>
      <c r="B34" s="109" t="s">
        <v>106</v>
      </c>
      <c r="C34" s="110" t="s">
        <v>89</v>
      </c>
      <c r="D34" s="71" t="s">
        <v>107</v>
      </c>
      <c r="E34" s="72">
        <v>0</v>
      </c>
      <c r="F34" s="70">
        <v>0</v>
      </c>
      <c r="G34" s="72">
        <v>0</v>
      </c>
      <c r="H34" s="70">
        <v>0</v>
      </c>
    </row>
    <row r="35" spans="1:9" x14ac:dyDescent="0.25">
      <c r="A35" s="108"/>
      <c r="B35" s="109"/>
      <c r="C35" s="110"/>
      <c r="D35" s="68" t="s">
        <v>108</v>
      </c>
      <c r="E35" s="69">
        <v>0</v>
      </c>
      <c r="F35" s="70"/>
      <c r="G35" s="69">
        <v>0</v>
      </c>
      <c r="H35" s="70"/>
    </row>
    <row r="36" spans="1:9" ht="5.0999999999999996" customHeight="1" thickBot="1" x14ac:dyDescent="0.3">
      <c r="A36" s="84"/>
      <c r="B36" s="85"/>
      <c r="C36" s="86"/>
      <c r="D36" s="87"/>
      <c r="E36" s="88"/>
      <c r="F36" s="89"/>
      <c r="G36" s="88"/>
      <c r="H36" s="89"/>
    </row>
    <row r="37" spans="1:9" hidden="1" x14ac:dyDescent="0.25">
      <c r="A37" s="110"/>
      <c r="B37" s="112" t="s">
        <v>109</v>
      </c>
      <c r="C37" s="110" t="s">
        <v>89</v>
      </c>
      <c r="D37" s="90" t="s">
        <v>110</v>
      </c>
    </row>
    <row r="38" spans="1:9" hidden="1" x14ac:dyDescent="0.25">
      <c r="A38" s="110"/>
      <c r="B38" s="112"/>
      <c r="C38" s="110"/>
      <c r="D38" s="55" t="s">
        <v>111</v>
      </c>
    </row>
    <row r="39" spans="1:9" hidden="1" x14ac:dyDescent="0.25">
      <c r="A39" s="76"/>
    </row>
    <row r="40" spans="1:9" hidden="1" x14ac:dyDescent="0.25">
      <c r="A40" s="91"/>
      <c r="B40" s="92" t="s">
        <v>112</v>
      </c>
      <c r="C40" s="76" t="s">
        <v>89</v>
      </c>
      <c r="D40" s="55" t="s">
        <v>113</v>
      </c>
    </row>
    <row r="41" spans="1:9" hidden="1" x14ac:dyDescent="0.25">
      <c r="B41" s="92"/>
      <c r="C41" s="76"/>
    </row>
    <row r="42" spans="1:9" hidden="1" x14ac:dyDescent="0.25">
      <c r="B42" s="92" t="s">
        <v>114</v>
      </c>
      <c r="C42" s="76" t="s">
        <v>89</v>
      </c>
      <c r="D42" s="55" t="s">
        <v>115</v>
      </c>
    </row>
    <row r="43" spans="1:9" x14ac:dyDescent="0.25">
      <c r="B43" s="92"/>
      <c r="C43" s="76"/>
    </row>
    <row r="44" spans="1:9" x14ac:dyDescent="0.25">
      <c r="B44" s="92"/>
      <c r="C44" s="76"/>
      <c r="E44" s="63" t="s">
        <v>116</v>
      </c>
      <c r="G44" s="63" t="s">
        <v>117</v>
      </c>
      <c r="I44" s="63" t="s">
        <v>118</v>
      </c>
    </row>
    <row r="45" spans="1:9" x14ac:dyDescent="0.25">
      <c r="B45" s="55" t="s">
        <v>27</v>
      </c>
      <c r="I45" s="57"/>
    </row>
    <row r="46" spans="1:9" x14ac:dyDescent="0.25">
      <c r="B46" s="55" t="s">
        <v>28</v>
      </c>
      <c r="I46" s="57"/>
    </row>
    <row r="47" spans="1:9" x14ac:dyDescent="0.25">
      <c r="B47" s="55" t="s">
        <v>119</v>
      </c>
      <c r="E47" s="168">
        <f>E45-E46</f>
        <v>0</v>
      </c>
      <c r="F47" s="169"/>
      <c r="G47" s="168">
        <f>G45-G46</f>
        <v>0</v>
      </c>
      <c r="H47" s="169"/>
      <c r="I47" s="168">
        <f>I45-I46</f>
        <v>0</v>
      </c>
    </row>
    <row r="48" spans="1:9" x14ac:dyDescent="0.25">
      <c r="B48" s="55" t="s">
        <v>52</v>
      </c>
      <c r="E48" s="168">
        <f>(E47+G47)/2</f>
        <v>0</v>
      </c>
      <c r="F48" s="169"/>
      <c r="G48" s="168">
        <f>(G47+I47)/2</f>
        <v>0</v>
      </c>
      <c r="H48" s="169"/>
      <c r="I48" s="168">
        <f>(I47+K47)/2</f>
        <v>0</v>
      </c>
    </row>
    <row r="50" spans="2:9" x14ac:dyDescent="0.25">
      <c r="B50" s="55" t="s">
        <v>120</v>
      </c>
      <c r="I50" s="57"/>
    </row>
    <row r="51" spans="2:9" x14ac:dyDescent="0.25">
      <c r="B51" s="55" t="s">
        <v>121</v>
      </c>
      <c r="I51" s="57"/>
    </row>
    <row r="52" spans="2:9" x14ac:dyDescent="0.25">
      <c r="B52" s="55" t="s">
        <v>31</v>
      </c>
      <c r="E52" s="168">
        <f>SUM(E50:E51)</f>
        <v>0</v>
      </c>
      <c r="F52" s="169"/>
      <c r="G52" s="168">
        <f>SUM(G50:G51)</f>
        <v>0</v>
      </c>
      <c r="H52" s="169"/>
      <c r="I52" s="168">
        <f>SUM(I50:I51)</f>
        <v>0</v>
      </c>
    </row>
    <row r="53" spans="2:9" x14ac:dyDescent="0.25">
      <c r="I53" s="57"/>
    </row>
    <row r="54" spans="2:9" x14ac:dyDescent="0.25">
      <c r="B54" s="55" t="s">
        <v>122</v>
      </c>
      <c r="I54" s="57"/>
    </row>
    <row r="55" spans="2:9" x14ac:dyDescent="0.25">
      <c r="B55" s="55" t="s">
        <v>123</v>
      </c>
      <c r="I55" s="57"/>
    </row>
    <row r="56" spans="2:9" x14ac:dyDescent="0.25">
      <c r="B56" s="55" t="s">
        <v>124</v>
      </c>
      <c r="E56" s="168">
        <f>E54+E55</f>
        <v>0</v>
      </c>
      <c r="F56" s="169"/>
      <c r="G56" s="168">
        <f>G54+G55</f>
        <v>0</v>
      </c>
      <c r="H56" s="169"/>
      <c r="I56" s="168">
        <f>SUM(I54:I55)</f>
        <v>0</v>
      </c>
    </row>
    <row r="57" spans="2:9" x14ac:dyDescent="0.25">
      <c r="B57" s="55" t="s">
        <v>125</v>
      </c>
      <c r="E57" s="57">
        <v>0</v>
      </c>
      <c r="G57" s="57">
        <v>0</v>
      </c>
      <c r="I57" s="57"/>
    </row>
    <row r="58" spans="2:9" x14ac:dyDescent="0.25">
      <c r="B58" s="55" t="s">
        <v>126</v>
      </c>
      <c r="I58" s="57"/>
    </row>
    <row r="59" spans="2:9" x14ac:dyDescent="0.25">
      <c r="B59" s="55" t="s">
        <v>127</v>
      </c>
      <c r="E59" s="168">
        <f>E56-E57+E58</f>
        <v>0</v>
      </c>
      <c r="F59" s="169"/>
      <c r="G59" s="168">
        <f>G56-G57+G58</f>
        <v>0</v>
      </c>
      <c r="H59" s="169"/>
      <c r="I59" s="168">
        <f>I56-I57+I58</f>
        <v>0</v>
      </c>
    </row>
    <row r="61" spans="2:9" x14ac:dyDescent="0.25">
      <c r="B61" s="56" t="s">
        <v>128</v>
      </c>
      <c r="I61" s="57"/>
    </row>
    <row r="62" spans="2:9" x14ac:dyDescent="0.25">
      <c r="B62" s="55" t="s">
        <v>129</v>
      </c>
      <c r="I62" s="57"/>
    </row>
    <row r="63" spans="2:9" x14ac:dyDescent="0.25">
      <c r="I63" s="57"/>
    </row>
    <row r="64" spans="2:9" x14ac:dyDescent="0.25">
      <c r="B64" s="55" t="s">
        <v>130</v>
      </c>
      <c r="I64" s="57"/>
    </row>
    <row r="65" spans="2:7" x14ac:dyDescent="0.25">
      <c r="B65" s="55" t="s">
        <v>131</v>
      </c>
      <c r="E65" s="57">
        <f>G51</f>
        <v>0</v>
      </c>
      <c r="G65" s="93">
        <f>I51</f>
        <v>0</v>
      </c>
    </row>
    <row r="67" spans="2:7" x14ac:dyDescent="0.25">
      <c r="E67" s="94" t="s">
        <v>86</v>
      </c>
      <c r="F67" s="95"/>
      <c r="G67" s="94" t="s">
        <v>87</v>
      </c>
    </row>
    <row r="68" spans="2:7" x14ac:dyDescent="0.25">
      <c r="B68" s="55" t="s">
        <v>132</v>
      </c>
    </row>
    <row r="69" spans="2:7" x14ac:dyDescent="0.25">
      <c r="B69" s="55" t="s">
        <v>133</v>
      </c>
    </row>
    <row r="70" spans="2:7" x14ac:dyDescent="0.25">
      <c r="B70" s="55" t="s">
        <v>134</v>
      </c>
    </row>
    <row r="71" spans="2:7" x14ac:dyDescent="0.25">
      <c r="B71" s="55" t="s">
        <v>135</v>
      </c>
    </row>
    <row r="72" spans="2:7" x14ac:dyDescent="0.25">
      <c r="B72" s="55" t="s">
        <v>136</v>
      </c>
    </row>
    <row r="74" spans="2:7" x14ac:dyDescent="0.25">
      <c r="B74" s="56" t="s">
        <v>137</v>
      </c>
    </row>
    <row r="75" spans="2:7" x14ac:dyDescent="0.25">
      <c r="B75" s="55" t="s">
        <v>138</v>
      </c>
    </row>
    <row r="76" spans="2:7" x14ac:dyDescent="0.25">
      <c r="B76" s="55" t="s">
        <v>139</v>
      </c>
    </row>
    <row r="77" spans="2:7" x14ac:dyDescent="0.25">
      <c r="B77" s="55" t="s">
        <v>140</v>
      </c>
    </row>
    <row r="78" spans="2:7" x14ac:dyDescent="0.25">
      <c r="B78" s="55" t="s">
        <v>141</v>
      </c>
    </row>
  </sheetData>
  <mergeCells count="35">
    <mergeCell ref="A37:A38"/>
    <mergeCell ref="B37:B38"/>
    <mergeCell ref="C37:C38"/>
    <mergeCell ref="A31:A32"/>
    <mergeCell ref="B31:B32"/>
    <mergeCell ref="C31:C32"/>
    <mergeCell ref="A34:A35"/>
    <mergeCell ref="B34:B35"/>
    <mergeCell ref="C34:C35"/>
    <mergeCell ref="A22:A23"/>
    <mergeCell ref="B22:B23"/>
    <mergeCell ref="A25:A26"/>
    <mergeCell ref="B25:B26"/>
    <mergeCell ref="C25:C26"/>
    <mergeCell ref="A28:A29"/>
    <mergeCell ref="B28:B29"/>
    <mergeCell ref="C28:C29"/>
    <mergeCell ref="A16:A17"/>
    <mergeCell ref="B16:B17"/>
    <mergeCell ref="C16:C17"/>
    <mergeCell ref="A19:A20"/>
    <mergeCell ref="B19:B20"/>
    <mergeCell ref="C19:C20"/>
    <mergeCell ref="A10:A11"/>
    <mergeCell ref="B10:B11"/>
    <mergeCell ref="C10:C11"/>
    <mergeCell ref="A13:A14"/>
    <mergeCell ref="B13:B14"/>
    <mergeCell ref="C13:C14"/>
    <mergeCell ref="B5:D5"/>
    <mergeCell ref="E5:F5"/>
    <mergeCell ref="G5:H5"/>
    <mergeCell ref="A7:A8"/>
    <mergeCell ref="B7:B8"/>
    <mergeCell ref="C7:C8"/>
  </mergeCells>
  <pageMargins left="0.7" right="0.33" top="0.35" bottom="0.37"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Addl Requirements</vt:lpstr>
      <vt:lpstr>Aging, Ratios</vt:lpstr>
      <vt:lpstr>Ratios workings</vt:lpstr>
      <vt:lpstr>'Aging, Ratios'!Print_Area</vt:lpstr>
      <vt:lpstr>'Ratios workings'!Print_Area</vt:lpstr>
      <vt:lpstr>'Aging, Ratios'!Print_Titles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Goel</dc:creator>
  <cp:lastModifiedBy>Sanjay</cp:lastModifiedBy>
  <dcterms:created xsi:type="dcterms:W3CDTF">2022-06-20T08:41:28Z</dcterms:created>
  <dcterms:modified xsi:type="dcterms:W3CDTF">2022-09-18T06:53:48Z</dcterms:modified>
</cp:coreProperties>
</file>