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19-20" sheetId="1" r:id="rId1"/>
  </sheets>
  <calcPr calcId="144525"/>
</workbook>
</file>

<file path=xl/calcChain.xml><?xml version="1.0" encoding="utf-8"?>
<calcChain xmlns="http://schemas.openxmlformats.org/spreadsheetml/2006/main">
  <c r="J4" i="1" l="1"/>
  <c r="J5" i="1"/>
  <c r="J3" i="1"/>
  <c r="L4" i="1"/>
  <c r="L18" i="1"/>
  <c r="L16" i="1"/>
  <c r="L15" i="1"/>
  <c r="L13" i="1"/>
  <c r="L10" i="1"/>
  <c r="L9" i="1"/>
  <c r="L8" i="1"/>
  <c r="L7" i="1"/>
  <c r="L6" i="1"/>
  <c r="L5" i="1"/>
  <c r="L3" i="1"/>
  <c r="K3" i="1"/>
  <c r="J18" i="1"/>
  <c r="J16" i="1"/>
  <c r="J15" i="1"/>
  <c r="J13" i="1"/>
  <c r="J10" i="1"/>
  <c r="J9" i="1"/>
  <c r="J8" i="1"/>
  <c r="J7" i="1"/>
  <c r="J6" i="1"/>
  <c r="K18" i="1"/>
  <c r="K16" i="1"/>
  <c r="K15" i="1"/>
  <c r="K13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<sst xmlns="http://schemas.openxmlformats.org/spreadsheetml/2006/main" count="87" uniqueCount="55">
  <si>
    <t>Sr. No.</t>
  </si>
  <si>
    <t>Name of Company</t>
  </si>
  <si>
    <t>Abhishek Bohra Films Pvt Ltd</t>
  </si>
  <si>
    <t>Bombay Aluminium Pvt Ltd</t>
  </si>
  <si>
    <t>Kothari Electric Services Pvt Ltd</t>
  </si>
  <si>
    <t>Moonlam Pvt Ltd</t>
  </si>
  <si>
    <t>Parellel Plaids Uniforms Pvt Ltd</t>
  </si>
  <si>
    <t>Shri Veneer Spot Pvt Ltd</t>
  </si>
  <si>
    <t>Spaarsh Wallpaper Pvt Ltd</t>
  </si>
  <si>
    <t>Sri Hari Commorcial Pvt Ltd</t>
  </si>
  <si>
    <r>
      <t xml:space="preserve">SYNNOVA Intermediates Pvt Ltd </t>
    </r>
    <r>
      <rPr>
        <sz val="11"/>
        <color rgb="FFFF0000"/>
        <rFont val="Calibri"/>
        <family val="2"/>
        <scheme val="minor"/>
      </rPr>
      <t>(DOI - 23-08-2020)</t>
    </r>
  </si>
  <si>
    <t>Unistitch Apperals Pvt Ltd</t>
  </si>
  <si>
    <r>
      <t xml:space="preserve">Venzo Wood Pvt Ltd </t>
    </r>
    <r>
      <rPr>
        <sz val="11"/>
        <color rgb="FFFF0000"/>
        <rFont val="Calibri"/>
        <family val="2"/>
        <scheme val="minor"/>
      </rPr>
      <t>(DOI - 28-05-2020)</t>
    </r>
  </si>
  <si>
    <t>Viroco Electric Services Pvt Ltd</t>
  </si>
  <si>
    <t>Viva composite panel Pvt Ltd</t>
  </si>
  <si>
    <r>
      <t xml:space="preserve">Viva Manufacturing Industries Pvt Ltd </t>
    </r>
    <r>
      <rPr>
        <sz val="11"/>
        <color rgb="FFFF0000"/>
        <rFont val="Calibri"/>
        <family val="2"/>
        <scheme val="minor"/>
      </rPr>
      <t>(DOI - 30-06-2020)</t>
    </r>
  </si>
  <si>
    <t>Wilson Home Appliances Pvt Ltd</t>
  </si>
  <si>
    <t>IFCR</t>
  </si>
  <si>
    <t>Cash Flow</t>
  </si>
  <si>
    <t>CARO, 2016</t>
  </si>
  <si>
    <t>Applicability</t>
  </si>
  <si>
    <t>NA</t>
  </si>
  <si>
    <t>Notes</t>
  </si>
  <si>
    <t>A private company which is not holding or subsidiary company of a public company,</t>
  </si>
  <si>
    <t>&amp;</t>
  </si>
  <si>
    <t>Figures for F.Y. 19-20</t>
  </si>
  <si>
    <t>Turnover</t>
  </si>
  <si>
    <t>(i)</t>
  </si>
  <si>
    <t>(ii)</t>
  </si>
  <si>
    <t>(iii)</t>
  </si>
  <si>
    <t>(iv)</t>
  </si>
  <si>
    <t>CARO, 2016 not apply to Private Companies on following conditions:</t>
  </si>
  <si>
    <t>Total Revenue</t>
  </si>
  <si>
    <t>Total Borrowings from 
Bank &amp; FIs</t>
  </si>
  <si>
    <t>Internal Financial Control (IFC) not apply to Private Companies on following conditions:</t>
  </si>
  <si>
    <r>
      <rPr>
        <sz val="11"/>
        <color rgb="FFFF0000"/>
        <rFont val="Calibri"/>
        <family val="2"/>
        <scheme val="minor"/>
      </rPr>
      <t>turnover less than</t>
    </r>
    <r>
      <rPr>
        <sz val="11"/>
        <color theme="1"/>
        <rFont val="Calibri"/>
        <family val="2"/>
        <scheme val="minor"/>
      </rPr>
      <t xml:space="preserve"> (&lt;) Rs. 50 crores as per latest audited financial statements</t>
    </r>
  </si>
  <si>
    <r>
      <rPr>
        <sz val="11"/>
        <color rgb="FFFF0000"/>
        <rFont val="Calibri"/>
        <family val="2"/>
        <scheme val="minor"/>
      </rPr>
      <t>total borrowing less than</t>
    </r>
    <r>
      <rPr>
        <sz val="11"/>
        <color theme="1"/>
        <rFont val="Calibri"/>
        <family val="2"/>
        <scheme val="minor"/>
      </rPr>
      <t xml:space="preserve"> (&lt;) Rs. 25 crore from any bank and financial institution at any point of time </t>
    </r>
    <r>
      <rPr>
        <sz val="11"/>
        <color rgb="FFFF0000"/>
        <rFont val="Calibri"/>
        <family val="2"/>
        <scheme val="minor"/>
      </rPr>
      <t>during the financial year</t>
    </r>
  </si>
  <si>
    <t>----&gt; If Any of the above condition is not met then CARO wil be 
           applicable</t>
  </si>
  <si>
    <t>----&gt; If Any of the above condition is not met then IFC wil be 
           applicable</t>
  </si>
  <si>
    <t>Figures as per P.Y. Audited Financial Statement</t>
  </si>
  <si>
    <t>Skyway Buildtech Limited (Limited Co)</t>
  </si>
  <si>
    <t>Nature of Company</t>
  </si>
  <si>
    <t>Pvt Ltd</t>
  </si>
  <si>
    <t>Ltd</t>
  </si>
  <si>
    <t>Cash Flow (As-3) not apply to Private / Unlisted Public Companies on following conditions:</t>
  </si>
  <si>
    <t>Small Company:-</t>
  </si>
  <si>
    <t>https://taxguru.in/company-law/applicability-cash-flow-statement-private-companies-companies-act-2013.html</t>
  </si>
  <si>
    <t>Reserves &amp; Surplus</t>
  </si>
  <si>
    <t>Paid up Capital</t>
  </si>
  <si>
    <r>
      <t xml:space="preserve">According to section 2(85), Small company means a company, </t>
    </r>
    <r>
      <rPr>
        <sz val="11"/>
        <color rgb="FFFF0000"/>
        <rFont val="Calibri"/>
        <family val="2"/>
        <scheme val="minor"/>
      </rPr>
      <t>other than public company</t>
    </r>
    <r>
      <rPr>
        <sz val="11"/>
        <color theme="1"/>
        <rFont val="Calibri"/>
        <family val="2"/>
        <scheme val="minor"/>
      </rPr>
      <t xml:space="preserve"> whose</t>
    </r>
  </si>
  <si>
    <r>
      <t xml:space="preserve">(i) </t>
    </r>
    <r>
      <rPr>
        <sz val="11"/>
        <color rgb="FFFF0000"/>
        <rFont val="Calibri"/>
        <family val="2"/>
        <scheme val="minor"/>
      </rPr>
      <t>Paid up share capital</t>
    </r>
    <r>
      <rPr>
        <sz val="11"/>
        <color theme="1"/>
        <rFont val="Calibri"/>
        <family val="2"/>
        <scheme val="minor"/>
      </rPr>
      <t xml:space="preserve"> of which </t>
    </r>
    <r>
      <rPr>
        <sz val="11"/>
        <color rgb="FFFF0000"/>
        <rFont val="Calibri"/>
        <family val="2"/>
        <scheme val="minor"/>
      </rPr>
      <t xml:space="preserve">does not exceed fifty lakh rupees </t>
    </r>
    <r>
      <rPr>
        <sz val="11"/>
        <color theme="1"/>
        <rFont val="Calibri"/>
        <family val="2"/>
        <scheme val="minor"/>
      </rPr>
      <t>or such higher amount as may me prescribed which shall be not be more than ten crore rupees.</t>
    </r>
  </si>
  <si>
    <r>
      <t xml:space="preserve">(ii) </t>
    </r>
    <r>
      <rPr>
        <sz val="11"/>
        <color rgb="FFFF0000"/>
        <rFont val="Calibri"/>
        <family val="2"/>
        <scheme val="minor"/>
      </rPr>
      <t xml:space="preserve">Turnover </t>
    </r>
    <r>
      <rPr>
        <sz val="11"/>
        <color theme="1"/>
        <rFont val="Calibri"/>
        <family val="2"/>
        <scheme val="minor"/>
      </rPr>
      <t xml:space="preserve">of which </t>
    </r>
    <r>
      <rPr>
        <sz val="11"/>
        <color rgb="FFFF0000"/>
        <rFont val="Calibri"/>
        <family val="2"/>
        <scheme val="minor"/>
      </rPr>
      <t>as per profit and loss account for the immediately preceding financial year does not exceed two crore rupees</t>
    </r>
    <r>
      <rPr>
        <sz val="11"/>
        <color theme="1"/>
        <rFont val="Calibri"/>
        <family val="2"/>
        <scheme val="minor"/>
      </rPr>
      <t xml:space="preserve"> or such higher amount as may be prescribed which shall not be more than one hundred crore rupees.</t>
    </r>
  </si>
  <si>
    <r>
      <rPr>
        <sz val="11"/>
        <color rgb="FFFF0000"/>
        <rFont val="Calibri"/>
        <family val="2"/>
        <scheme val="minor"/>
      </rPr>
      <t>Paid up capital and Reserve and Surplus doe not exceed</t>
    </r>
    <r>
      <rPr>
        <sz val="11"/>
        <color theme="1"/>
        <rFont val="Calibri"/>
        <family val="2"/>
        <scheme val="minor"/>
      </rPr>
      <t xml:space="preserve"> (&lt;=) Rs. 1 crore as on the balance sheet date</t>
    </r>
  </si>
  <si>
    <r>
      <rPr>
        <sz val="11"/>
        <color rgb="FFFF0000"/>
        <rFont val="Calibri"/>
        <family val="2"/>
        <scheme val="minor"/>
      </rPr>
      <t xml:space="preserve">total revenue </t>
    </r>
    <r>
      <rPr>
        <sz val="11"/>
        <rFont val="Calibri"/>
        <family val="2"/>
        <scheme val="minor"/>
      </rPr>
      <t>as disclosed in Scheduled III to the Companies Act, 2013 (including revenue from discontinuing operations) doe not exceed</t>
    </r>
    <r>
      <rPr>
        <sz val="11"/>
        <color theme="1"/>
        <rFont val="Calibri"/>
        <family val="2"/>
        <scheme val="minor"/>
      </rPr>
      <t xml:space="preserve"> (&lt;=) Rs. 10 crore during the financial year.</t>
    </r>
  </si>
  <si>
    <r>
      <rPr>
        <sz val="11"/>
        <color rgb="FFFF0000"/>
        <rFont val="Calibri"/>
        <family val="2"/>
        <scheme val="minor"/>
      </rPr>
      <t>total borrowing doe not exceed</t>
    </r>
    <r>
      <rPr>
        <sz val="11"/>
        <color theme="1"/>
        <rFont val="Calibri"/>
        <family val="2"/>
        <scheme val="minor"/>
      </rPr>
      <t xml:space="preserve"> (&lt;=) Rs. 1 crore from any bank and financial institution at any point of time during the financial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</si>
</sst>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8" borderId="0" applyNumberFormat="0" applyBorder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3" fillId="8" borderId="2" xfId="1" applyBorder="1" applyAlignment="1" applyProtection="1">
      <alignment horizontal="center" vertical="center"/>
      <protection hidden="1"/>
    </xf>
    <xf numFmtId="0" fontId="3" fillId="8" borderId="3" xfId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9" borderId="4" xfId="0" applyFont="1" applyFill="1" applyBorder="1" applyAlignment="1" applyProtection="1">
      <alignment horizontal="center"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11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vertical="center"/>
      <protection locked="0"/>
    </xf>
    <xf numFmtId="0" fontId="0" fillId="5" borderId="2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quotePrefix="1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6" fillId="0" borderId="0" xfId="0" quotePrefix="1" applyFont="1" applyAlignment="1" applyProtection="1">
      <alignment horizontal="center" vertical="center" wrapText="1"/>
      <protection hidden="1"/>
    </xf>
    <xf numFmtId="0" fontId="9" fillId="0" borderId="0" xfId="2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</cellXfs>
  <cellStyles count="3">
    <cellStyle name="40% - Accent4" xfId="1" builtinId="43"/>
    <cellStyle name="Hyperlink" xfId="2" builtinId="8"/>
    <cellStyle name="Normal" xfId="0" builtinId="0"/>
  </cellStyles>
  <dxfs count="0"/>
  <tableStyles count="0" defaultTableStyle="TableStyleMedium2" defaultPivotStyle="PivotStyleMedium9"/>
  <colors>
    <mruColors>
      <color rgb="FFA6E9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78441</xdr:colOff>
      <xdr:row>33</xdr:row>
      <xdr:rowOff>112058</xdr:rowOff>
    </xdr:from>
    <xdr:to>
      <xdr:col>2</xdr:col>
      <xdr:colOff>3641912</xdr:colOff>
      <xdr:row>43</xdr:row>
      <xdr:rowOff>78440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10018058"/>
          <a:ext cx="3563471" cy="187138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xguru.in/company-law/applicability-cash-flow-statement-private-companies-companies-act-201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zoomScale="85" zoomScaleNormal="85" workbookViewId="0">
      <selection activeCell="I6" sqref="I6"/>
    </sheetView>
  </sheetViews>
  <sheetFormatPr defaultRowHeight="15" x14ac:dyDescent="0.25"/>
  <cols>
    <col min="1" max="1" width="9.140625" style="3"/>
    <col min="2" max="2" width="6.85546875" style="3" bestFit="1" customWidth="1"/>
    <col min="3" max="3" width="56.140625" style="3" customWidth="1"/>
    <col min="4" max="4" width="11.140625" style="4" customWidth="1"/>
    <col min="5" max="6" width="13.85546875" style="3" customWidth="1"/>
    <col min="7" max="7" width="12.85546875" style="3" customWidth="1"/>
    <col min="8" max="8" width="16.140625" style="3" customWidth="1"/>
    <col min="9" max="9" width="22.7109375" style="3" customWidth="1"/>
    <col min="10" max="10" width="11" style="4" bestFit="1" customWidth="1"/>
    <col min="11" max="11" width="9.140625" style="4"/>
    <col min="12" max="12" width="9.85546875" style="4" bestFit="1" customWidth="1"/>
    <col min="13" max="16384" width="9.140625" style="3"/>
  </cols>
  <sheetData>
    <row r="1" spans="2:12" ht="45" x14ac:dyDescent="0.25">
      <c r="E1" s="5" t="s">
        <v>25</v>
      </c>
      <c r="F1" s="6"/>
      <c r="G1" s="6"/>
      <c r="H1" s="7"/>
      <c r="I1" s="8" t="s">
        <v>39</v>
      </c>
      <c r="J1" s="9" t="s">
        <v>20</v>
      </c>
      <c r="K1" s="10"/>
      <c r="L1" s="11"/>
    </row>
    <row r="2" spans="2:12" s="18" customFormat="1" ht="45" x14ac:dyDescent="0.25">
      <c r="B2" s="12" t="s">
        <v>0</v>
      </c>
      <c r="C2" s="13" t="s">
        <v>1</v>
      </c>
      <c r="D2" s="12" t="s">
        <v>41</v>
      </c>
      <c r="E2" s="14" t="s">
        <v>48</v>
      </c>
      <c r="F2" s="14" t="s">
        <v>47</v>
      </c>
      <c r="G2" s="15" t="s">
        <v>32</v>
      </c>
      <c r="H2" s="14" t="s">
        <v>33</v>
      </c>
      <c r="I2" s="16" t="s">
        <v>26</v>
      </c>
      <c r="J2" s="17" t="s">
        <v>19</v>
      </c>
      <c r="K2" s="17" t="s">
        <v>17</v>
      </c>
      <c r="L2" s="17" t="s">
        <v>18</v>
      </c>
    </row>
    <row r="3" spans="2:12" x14ac:dyDescent="0.25">
      <c r="B3" s="19">
        <v>1</v>
      </c>
      <c r="C3" s="20" t="s">
        <v>2</v>
      </c>
      <c r="D3" s="19" t="s">
        <v>42</v>
      </c>
      <c r="E3" s="21">
        <v>5000000</v>
      </c>
      <c r="F3" s="21">
        <v>5000000</v>
      </c>
      <c r="G3" s="21">
        <v>100000000</v>
      </c>
      <c r="H3" s="21">
        <v>10000000</v>
      </c>
      <c r="I3" s="21">
        <v>20000000</v>
      </c>
      <c r="J3" s="1" t="str">
        <f>IF(D3="Pvt Ltd",IF((E3+F3&lt;=10000000)*(G3&lt;=100000000)*(H3&lt;=10000000),"N","Y"),"Y")</f>
        <v>N</v>
      </c>
      <c r="K3" s="1" t="str">
        <f>IF(D3="Pvt Ltd",IF((I3&lt;500000000)*(H3&lt;250000000),"N","Y"),"Y")</f>
        <v>N</v>
      </c>
      <c r="L3" s="1" t="str">
        <f>IF(D3="Pvt Ltd",IF((E3&lt;=5000000)*(I3&lt;=20000000),"N","Y"),"Y")</f>
        <v>N</v>
      </c>
    </row>
    <row r="4" spans="2:12" x14ac:dyDescent="0.25">
      <c r="B4" s="19">
        <v>2</v>
      </c>
      <c r="C4" s="20" t="s">
        <v>3</v>
      </c>
      <c r="D4" s="19" t="s">
        <v>42</v>
      </c>
      <c r="E4" s="21"/>
      <c r="F4" s="21"/>
      <c r="G4" s="21"/>
      <c r="H4" s="21"/>
      <c r="I4" s="21"/>
      <c r="J4" s="1" t="str">
        <f t="shared" ref="J4:J10" si="0">IF(D4="Pvt Ltd",IF((E4+F4&lt;=10000000)*(G4&lt;=100000000)*(H4&lt;=10000000),"N","Y"),"Y")</f>
        <v>N</v>
      </c>
      <c r="K4" s="1" t="str">
        <f t="shared" ref="K4:K10" si="1">IF(D4="Pvt Ltd",IF((I4&lt;500000000)*(H4&lt;250000000),"N","Y"),"Y")</f>
        <v>N</v>
      </c>
      <c r="L4" s="1" t="str">
        <f t="shared" ref="L4:L10" si="2">IF(D4="Pvt Ltd",IF((E4&lt;=5000000)*(I4&lt;=20000000),"N","Y"),"Y")</f>
        <v>N</v>
      </c>
    </row>
    <row r="5" spans="2:12" x14ac:dyDescent="0.25">
      <c r="B5" s="19">
        <v>3</v>
      </c>
      <c r="C5" s="20" t="s">
        <v>4</v>
      </c>
      <c r="D5" s="19" t="s">
        <v>42</v>
      </c>
      <c r="E5" s="21"/>
      <c r="F5" s="21"/>
      <c r="G5" s="21"/>
      <c r="H5" s="21"/>
      <c r="I5" s="21"/>
      <c r="J5" s="1" t="str">
        <f t="shared" si="0"/>
        <v>N</v>
      </c>
      <c r="K5" s="1" t="str">
        <f t="shared" si="1"/>
        <v>N</v>
      </c>
      <c r="L5" s="1" t="str">
        <f t="shared" si="2"/>
        <v>N</v>
      </c>
    </row>
    <row r="6" spans="2:12" x14ac:dyDescent="0.25">
      <c r="B6" s="19">
        <v>4</v>
      </c>
      <c r="C6" s="20" t="s">
        <v>5</v>
      </c>
      <c r="D6" s="19" t="s">
        <v>42</v>
      </c>
      <c r="E6" s="21"/>
      <c r="F6" s="21"/>
      <c r="G6" s="21"/>
      <c r="H6" s="21"/>
      <c r="I6" s="21"/>
      <c r="J6" s="1" t="str">
        <f t="shared" si="0"/>
        <v>N</v>
      </c>
      <c r="K6" s="1" t="str">
        <f t="shared" si="1"/>
        <v>N</v>
      </c>
      <c r="L6" s="1" t="str">
        <f t="shared" si="2"/>
        <v>N</v>
      </c>
    </row>
    <row r="7" spans="2:12" x14ac:dyDescent="0.25">
      <c r="B7" s="19">
        <v>5</v>
      </c>
      <c r="C7" s="20" t="s">
        <v>6</v>
      </c>
      <c r="D7" s="19" t="s">
        <v>42</v>
      </c>
      <c r="E7" s="21"/>
      <c r="F7" s="21"/>
      <c r="G7" s="21"/>
      <c r="H7" s="21"/>
      <c r="I7" s="21"/>
      <c r="J7" s="1" t="str">
        <f t="shared" si="0"/>
        <v>N</v>
      </c>
      <c r="K7" s="1" t="str">
        <f t="shared" si="1"/>
        <v>N</v>
      </c>
      <c r="L7" s="1" t="str">
        <f t="shared" si="2"/>
        <v>N</v>
      </c>
    </row>
    <row r="8" spans="2:12" x14ac:dyDescent="0.25">
      <c r="B8" s="19">
        <v>6</v>
      </c>
      <c r="C8" s="20" t="s">
        <v>7</v>
      </c>
      <c r="D8" s="19" t="s">
        <v>42</v>
      </c>
      <c r="E8" s="21"/>
      <c r="F8" s="21"/>
      <c r="G8" s="21"/>
      <c r="H8" s="21"/>
      <c r="I8" s="21"/>
      <c r="J8" s="1" t="str">
        <f t="shared" si="0"/>
        <v>N</v>
      </c>
      <c r="K8" s="1" t="str">
        <f t="shared" si="1"/>
        <v>N</v>
      </c>
      <c r="L8" s="1" t="str">
        <f t="shared" si="2"/>
        <v>N</v>
      </c>
    </row>
    <row r="9" spans="2:12" x14ac:dyDescent="0.25">
      <c r="B9" s="19">
        <v>7</v>
      </c>
      <c r="C9" s="20" t="s">
        <v>40</v>
      </c>
      <c r="D9" s="19" t="s">
        <v>43</v>
      </c>
      <c r="E9" s="21"/>
      <c r="F9" s="21"/>
      <c r="G9" s="21"/>
      <c r="H9" s="21"/>
      <c r="I9" s="21"/>
      <c r="J9" s="1" t="str">
        <f t="shared" si="0"/>
        <v>Y</v>
      </c>
      <c r="K9" s="1" t="str">
        <f t="shared" si="1"/>
        <v>Y</v>
      </c>
      <c r="L9" s="1" t="str">
        <f t="shared" si="2"/>
        <v>Y</v>
      </c>
    </row>
    <row r="10" spans="2:12" x14ac:dyDescent="0.25">
      <c r="B10" s="19">
        <v>8</v>
      </c>
      <c r="C10" s="20" t="s">
        <v>8</v>
      </c>
      <c r="D10" s="19" t="s">
        <v>42</v>
      </c>
      <c r="E10" s="21"/>
      <c r="F10" s="21"/>
      <c r="G10" s="21"/>
      <c r="H10" s="21"/>
      <c r="I10" s="21"/>
      <c r="J10" s="1" t="str">
        <f t="shared" si="0"/>
        <v>N</v>
      </c>
      <c r="K10" s="1" t="str">
        <f t="shared" si="1"/>
        <v>N</v>
      </c>
      <c r="L10" s="1" t="str">
        <f t="shared" si="2"/>
        <v>N</v>
      </c>
    </row>
    <row r="11" spans="2:12" x14ac:dyDescent="0.25">
      <c r="B11" s="19">
        <v>9</v>
      </c>
      <c r="C11" s="20" t="s">
        <v>9</v>
      </c>
      <c r="D11" s="19" t="s">
        <v>42</v>
      </c>
      <c r="E11" s="21"/>
      <c r="F11" s="21"/>
      <c r="G11" s="21"/>
      <c r="H11" s="21"/>
      <c r="I11" s="21"/>
      <c r="J11" s="1" t="s">
        <v>21</v>
      </c>
      <c r="K11" s="1" t="s">
        <v>21</v>
      </c>
      <c r="L11" s="1" t="s">
        <v>21</v>
      </c>
    </row>
    <row r="12" spans="2:12" x14ac:dyDescent="0.25">
      <c r="B12" s="19">
        <v>10</v>
      </c>
      <c r="C12" s="20" t="s">
        <v>10</v>
      </c>
      <c r="D12" s="19" t="s">
        <v>42</v>
      </c>
      <c r="E12" s="21"/>
      <c r="F12" s="21"/>
      <c r="G12" s="21"/>
      <c r="H12" s="21"/>
      <c r="I12" s="21"/>
      <c r="J12" s="1" t="s">
        <v>21</v>
      </c>
      <c r="K12" s="1" t="s">
        <v>21</v>
      </c>
      <c r="L12" s="1" t="s">
        <v>21</v>
      </c>
    </row>
    <row r="13" spans="2:12" x14ac:dyDescent="0.25">
      <c r="B13" s="19">
        <v>11</v>
      </c>
      <c r="C13" s="20" t="s">
        <v>11</v>
      </c>
      <c r="D13" s="19" t="s">
        <v>42</v>
      </c>
      <c r="E13" s="21"/>
      <c r="F13" s="21"/>
      <c r="G13" s="21"/>
      <c r="H13" s="21"/>
      <c r="I13" s="21"/>
      <c r="J13" s="1" t="str">
        <f t="shared" ref="J13" si="3">IF(D13="Pvt Ltd",IF((E13+F13&lt;=10000000)*(G13&lt;=100000000)*(H13&lt;=10000000),"N","Y"),"Y")</f>
        <v>N</v>
      </c>
      <c r="K13" s="1" t="str">
        <f t="shared" ref="K13" si="4">IF(D13="Pvt Ltd",IF((I13&lt;500000000)*(H13&lt;250000000),"N","Y"),"Y")</f>
        <v>N</v>
      </c>
      <c r="L13" s="1" t="str">
        <f t="shared" ref="L13:L18" si="5">IF(D13="Pvt Ltd",IF((E13&lt;=5000000)*(I13&lt;=20000000),"N","Y"),"Y")</f>
        <v>N</v>
      </c>
    </row>
    <row r="14" spans="2:12" x14ac:dyDescent="0.25">
      <c r="B14" s="19">
        <v>12</v>
      </c>
      <c r="C14" s="20" t="s">
        <v>12</v>
      </c>
      <c r="D14" s="19" t="s">
        <v>42</v>
      </c>
      <c r="E14" s="21"/>
      <c r="F14" s="21"/>
      <c r="G14" s="21"/>
      <c r="H14" s="21"/>
      <c r="I14" s="21"/>
      <c r="J14" s="1" t="s">
        <v>21</v>
      </c>
      <c r="K14" s="1" t="s">
        <v>21</v>
      </c>
      <c r="L14" s="1" t="s">
        <v>21</v>
      </c>
    </row>
    <row r="15" spans="2:12" x14ac:dyDescent="0.25">
      <c r="B15" s="19">
        <v>13</v>
      </c>
      <c r="C15" s="20" t="s">
        <v>13</v>
      </c>
      <c r="D15" s="19" t="s">
        <v>42</v>
      </c>
      <c r="E15" s="21"/>
      <c r="F15" s="21"/>
      <c r="G15" s="21"/>
      <c r="H15" s="21"/>
      <c r="I15" s="21"/>
      <c r="J15" s="1" t="str">
        <f t="shared" ref="J15:J16" si="6">IF(D15="Pvt Ltd",IF((E15+F15&lt;=10000000)*(G15&lt;=100000000)*(H15&lt;=10000000),"N","Y"),"Y")</f>
        <v>N</v>
      </c>
      <c r="K15" s="1" t="str">
        <f t="shared" ref="K15:K16" si="7">IF(D15="Pvt Ltd",IF((I15&lt;500000000)*(H15&lt;250000000),"N","Y"),"Y")</f>
        <v>N</v>
      </c>
      <c r="L15" s="1" t="str">
        <f t="shared" si="5"/>
        <v>N</v>
      </c>
    </row>
    <row r="16" spans="2:12" x14ac:dyDescent="0.25">
      <c r="B16" s="19">
        <v>14</v>
      </c>
      <c r="C16" s="20" t="s">
        <v>14</v>
      </c>
      <c r="D16" s="19" t="s">
        <v>42</v>
      </c>
      <c r="E16" s="21"/>
      <c r="F16" s="21"/>
      <c r="G16" s="21"/>
      <c r="H16" s="21"/>
      <c r="I16" s="21"/>
      <c r="J16" s="1" t="str">
        <f t="shared" si="6"/>
        <v>N</v>
      </c>
      <c r="K16" s="1" t="str">
        <f t="shared" si="7"/>
        <v>N</v>
      </c>
      <c r="L16" s="1" t="str">
        <f t="shared" si="5"/>
        <v>N</v>
      </c>
    </row>
    <row r="17" spans="2:12" x14ac:dyDescent="0.25">
      <c r="B17" s="19">
        <v>15</v>
      </c>
      <c r="C17" s="20" t="s">
        <v>15</v>
      </c>
      <c r="D17" s="19" t="s">
        <v>42</v>
      </c>
      <c r="E17" s="21"/>
      <c r="F17" s="21"/>
      <c r="G17" s="21"/>
      <c r="H17" s="21"/>
      <c r="I17" s="21"/>
      <c r="J17" s="1" t="s">
        <v>21</v>
      </c>
      <c r="K17" s="1" t="s">
        <v>21</v>
      </c>
      <c r="L17" s="1" t="s">
        <v>21</v>
      </c>
    </row>
    <row r="18" spans="2:12" x14ac:dyDescent="0.25">
      <c r="B18" s="22">
        <v>16</v>
      </c>
      <c r="C18" s="23" t="s">
        <v>16</v>
      </c>
      <c r="D18" s="22" t="s">
        <v>42</v>
      </c>
      <c r="E18" s="24"/>
      <c r="F18" s="24"/>
      <c r="G18" s="24"/>
      <c r="H18" s="24"/>
      <c r="I18" s="24"/>
      <c r="J18" s="2" t="str">
        <f t="shared" ref="J18" si="8">IF(D18="Pvt Ltd",IF((E18+F18&lt;=10000000)*(G18&lt;=100000000)*(H18&lt;=10000000),"N","Y"),"Y")</f>
        <v>N</v>
      </c>
      <c r="K18" s="2" t="str">
        <f t="shared" ref="K18" si="9">IF(D18="Pvt Ltd",IF((I18&lt;500000000)*(H18&lt;250000000),"N","Y"),"Y")</f>
        <v>N</v>
      </c>
      <c r="L18" s="2" t="str">
        <f t="shared" si="5"/>
        <v>N</v>
      </c>
    </row>
    <row r="20" spans="2:12" x14ac:dyDescent="0.25">
      <c r="B20" s="25" t="s">
        <v>22</v>
      </c>
      <c r="C20" s="26"/>
      <c r="D20" s="27"/>
      <c r="E20" s="26"/>
      <c r="F20" s="26"/>
      <c r="G20" s="26"/>
    </row>
    <row r="21" spans="2:12" ht="30" x14ac:dyDescent="0.25">
      <c r="B21" s="28">
        <v>1</v>
      </c>
      <c r="C21" s="29" t="s">
        <v>31</v>
      </c>
      <c r="D21" s="30"/>
      <c r="E21" s="26"/>
      <c r="F21" s="26"/>
      <c r="G21" s="26"/>
    </row>
    <row r="22" spans="2:12" ht="30" x14ac:dyDescent="0.25">
      <c r="B22" s="27" t="s">
        <v>27</v>
      </c>
      <c r="C22" s="31" t="s">
        <v>23</v>
      </c>
      <c r="D22" s="32" t="s">
        <v>24</v>
      </c>
      <c r="E22" s="32"/>
      <c r="F22" s="32"/>
      <c r="G22" s="26"/>
    </row>
    <row r="23" spans="2:12" ht="30" x14ac:dyDescent="0.25">
      <c r="B23" s="27" t="s">
        <v>28</v>
      </c>
      <c r="C23" s="31" t="s">
        <v>52</v>
      </c>
      <c r="D23" s="32" t="s">
        <v>24</v>
      </c>
      <c r="E23" s="32"/>
      <c r="F23" s="32"/>
      <c r="G23" s="26"/>
    </row>
    <row r="24" spans="2:12" ht="45" x14ac:dyDescent="0.25">
      <c r="B24" s="27" t="s">
        <v>29</v>
      </c>
      <c r="C24" s="31" t="s">
        <v>54</v>
      </c>
      <c r="D24" s="32" t="s">
        <v>24</v>
      </c>
      <c r="E24" s="32"/>
      <c r="F24" s="32"/>
      <c r="G24" s="26"/>
    </row>
    <row r="25" spans="2:12" ht="45" x14ac:dyDescent="0.25">
      <c r="B25" s="27" t="s">
        <v>30</v>
      </c>
      <c r="C25" s="31" t="s">
        <v>53</v>
      </c>
      <c r="D25" s="32" t="s">
        <v>24</v>
      </c>
      <c r="E25" s="32"/>
      <c r="F25" s="32"/>
      <c r="G25" s="26"/>
    </row>
    <row r="26" spans="2:12" ht="45" x14ac:dyDescent="0.25">
      <c r="B26" s="27"/>
      <c r="C26" s="33" t="s">
        <v>37</v>
      </c>
      <c r="D26" s="26"/>
      <c r="E26" s="26"/>
      <c r="F26" s="26"/>
      <c r="G26" s="26"/>
    </row>
    <row r="27" spans="2:12" x14ac:dyDescent="0.25">
      <c r="B27" s="27"/>
      <c r="C27" s="26"/>
      <c r="D27" s="26"/>
      <c r="E27" s="26"/>
      <c r="F27" s="26"/>
      <c r="G27" s="26"/>
    </row>
    <row r="28" spans="2:12" ht="30" x14ac:dyDescent="0.25">
      <c r="B28" s="28">
        <v>2</v>
      </c>
      <c r="C28" s="34" t="s">
        <v>34</v>
      </c>
      <c r="D28" s="26"/>
      <c r="E28" s="26"/>
      <c r="F28" s="26"/>
      <c r="G28" s="26"/>
    </row>
    <row r="29" spans="2:12" ht="30" x14ac:dyDescent="0.25">
      <c r="B29" s="27" t="s">
        <v>27</v>
      </c>
      <c r="C29" s="31" t="s">
        <v>35</v>
      </c>
      <c r="D29" s="32" t="s">
        <v>24</v>
      </c>
      <c r="E29" s="32"/>
      <c r="F29" s="32"/>
      <c r="G29" s="26"/>
    </row>
    <row r="30" spans="2:12" ht="45" x14ac:dyDescent="0.25">
      <c r="B30" s="27" t="s">
        <v>28</v>
      </c>
      <c r="C30" s="31" t="s">
        <v>36</v>
      </c>
      <c r="D30" s="35"/>
      <c r="E30" s="26"/>
      <c r="F30" s="26"/>
      <c r="G30" s="26"/>
    </row>
    <row r="31" spans="2:12" ht="30" x14ac:dyDescent="0.25">
      <c r="B31" s="27"/>
      <c r="C31" s="33" t="s">
        <v>38</v>
      </c>
      <c r="D31" s="36"/>
      <c r="E31" s="26"/>
      <c r="F31" s="26"/>
      <c r="G31" s="26"/>
    </row>
    <row r="32" spans="2:12" x14ac:dyDescent="0.25">
      <c r="B32" s="27"/>
      <c r="C32" s="26"/>
      <c r="D32" s="27"/>
      <c r="E32" s="26"/>
      <c r="F32" s="26"/>
      <c r="G32" s="26"/>
    </row>
    <row r="33" spans="2:7" ht="30" x14ac:dyDescent="0.25">
      <c r="B33" s="28">
        <v>3</v>
      </c>
      <c r="C33" s="34" t="s">
        <v>44</v>
      </c>
      <c r="D33" s="27"/>
      <c r="E33" s="26"/>
      <c r="F33" s="26"/>
      <c r="G33" s="26"/>
    </row>
    <row r="34" spans="2:7" x14ac:dyDescent="0.25">
      <c r="B34" s="27"/>
      <c r="C34" s="26"/>
      <c r="D34" s="27"/>
      <c r="E34" s="26"/>
      <c r="F34" s="26"/>
      <c r="G34" s="26"/>
    </row>
    <row r="35" spans="2:7" x14ac:dyDescent="0.25">
      <c r="B35" s="27"/>
      <c r="C35" s="26"/>
      <c r="D35" s="37" t="s">
        <v>46</v>
      </c>
      <c r="E35" s="26"/>
      <c r="F35" s="26"/>
      <c r="G35" s="26"/>
    </row>
    <row r="36" spans="2:7" x14ac:dyDescent="0.25">
      <c r="B36" s="27"/>
      <c r="C36" s="26"/>
      <c r="D36" s="27"/>
      <c r="E36" s="26"/>
      <c r="F36" s="26"/>
      <c r="G36" s="26"/>
    </row>
    <row r="37" spans="2:7" x14ac:dyDescent="0.25">
      <c r="B37" s="27"/>
      <c r="C37" s="26"/>
      <c r="D37" s="27"/>
      <c r="E37" s="26"/>
      <c r="F37" s="26"/>
      <c r="G37" s="26"/>
    </row>
    <row r="38" spans="2:7" x14ac:dyDescent="0.25">
      <c r="B38" s="27"/>
      <c r="C38" s="26"/>
      <c r="D38" s="27"/>
      <c r="E38" s="26"/>
      <c r="F38" s="26"/>
      <c r="G38" s="26"/>
    </row>
    <row r="39" spans="2:7" x14ac:dyDescent="0.25">
      <c r="B39" s="27"/>
      <c r="C39" s="26"/>
      <c r="D39" s="27"/>
      <c r="E39" s="26"/>
      <c r="F39" s="26"/>
      <c r="G39" s="26"/>
    </row>
    <row r="40" spans="2:7" x14ac:dyDescent="0.25">
      <c r="B40" s="27"/>
      <c r="C40" s="26"/>
      <c r="D40" s="27"/>
      <c r="E40" s="26"/>
      <c r="F40" s="26"/>
      <c r="G40" s="26"/>
    </row>
    <row r="41" spans="2:7" x14ac:dyDescent="0.25">
      <c r="B41" s="27"/>
      <c r="C41" s="26"/>
      <c r="D41" s="27"/>
      <c r="E41" s="26"/>
      <c r="F41" s="26"/>
      <c r="G41" s="26"/>
    </row>
    <row r="42" spans="2:7" x14ac:dyDescent="0.25">
      <c r="B42" s="27"/>
      <c r="C42" s="26"/>
      <c r="D42" s="27"/>
      <c r="E42" s="26"/>
      <c r="F42" s="26"/>
      <c r="G42" s="26"/>
    </row>
    <row r="43" spans="2:7" x14ac:dyDescent="0.25">
      <c r="B43" s="27"/>
      <c r="C43" s="26"/>
      <c r="D43" s="27"/>
      <c r="E43" s="26"/>
      <c r="F43" s="26"/>
      <c r="G43" s="26"/>
    </row>
    <row r="44" spans="2:7" x14ac:dyDescent="0.25">
      <c r="B44" s="27"/>
      <c r="C44" s="26"/>
      <c r="D44" s="27"/>
      <c r="E44" s="26"/>
      <c r="F44" s="26"/>
      <c r="G44" s="26"/>
    </row>
    <row r="45" spans="2:7" x14ac:dyDescent="0.25">
      <c r="B45" s="27"/>
      <c r="C45" s="38" t="s">
        <v>45</v>
      </c>
      <c r="D45" s="27"/>
      <c r="E45" s="26"/>
      <c r="F45" s="26"/>
      <c r="G45" s="26"/>
    </row>
    <row r="46" spans="2:7" ht="30" x14ac:dyDescent="0.25">
      <c r="B46" s="27"/>
      <c r="C46" s="31" t="s">
        <v>49</v>
      </c>
      <c r="D46" s="27"/>
      <c r="E46" s="26"/>
      <c r="F46" s="26"/>
      <c r="G46" s="26"/>
    </row>
    <row r="47" spans="2:7" x14ac:dyDescent="0.25">
      <c r="B47" s="27"/>
      <c r="C47" s="31"/>
      <c r="D47" s="27"/>
      <c r="E47" s="26"/>
      <c r="F47" s="26"/>
      <c r="G47" s="26"/>
    </row>
    <row r="48" spans="2:7" ht="45" x14ac:dyDescent="0.25">
      <c r="B48" s="27"/>
      <c r="C48" s="31" t="s">
        <v>50</v>
      </c>
      <c r="D48" s="32" t="s">
        <v>24</v>
      </c>
      <c r="E48" s="26"/>
      <c r="F48" s="26"/>
      <c r="G48" s="26"/>
    </row>
    <row r="49" spans="2:7" ht="60" x14ac:dyDescent="0.25">
      <c r="B49" s="27"/>
      <c r="C49" s="31" t="s">
        <v>51</v>
      </c>
      <c r="D49" s="27"/>
      <c r="E49" s="26"/>
      <c r="F49" s="26"/>
      <c r="G49" s="26"/>
    </row>
    <row r="50" spans="2:7" x14ac:dyDescent="0.25">
      <c r="B50" s="4"/>
    </row>
  </sheetData>
  <sheetProtection password="CC6D" sheet="1" objects="1" scenarios="1"/>
  <protectedRanges>
    <protectedRange password="CC6D" sqref="J3:L18" name="Range1"/>
  </protectedRanges>
  <mergeCells count="2">
    <mergeCell ref="J1:L1"/>
    <mergeCell ref="E1:H1"/>
  </mergeCells>
  <hyperlinks>
    <hyperlink ref="D35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2020-08-27T13:49:01Z</dcterms:modified>
</cp:coreProperties>
</file>